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user\Desktop\AlexTheAnalyst\Excel\CocaCola Dashboard\"/>
    </mc:Choice>
  </mc:AlternateContent>
  <xr:revisionPtr revIDLastSave="0" documentId="13_ncr:1_{104B4E86-0B33-4DA0-BA58-89469B5A4659}" xr6:coauthVersionLast="36" xr6:coauthVersionMax="47" xr10:uidLastSave="{00000000-0000-0000-0000-000000000000}"/>
  <bookViews>
    <workbookView xWindow="0" yWindow="0" windowWidth="25600" windowHeight="9920" activeTab="2" xr2:uid="{00000000-000D-0000-FFFF-FFFF00000000}"/>
  </bookViews>
  <sheets>
    <sheet name="Data" sheetId="2" r:id="rId1"/>
    <sheet name="Sheet3" sheetId="5" r:id="rId2"/>
    <sheet name="DashBoard" sheetId="4" r:id="rId3"/>
    <sheet name="Readme" sheetId="3" r:id="rId4"/>
  </sheets>
  <definedNames>
    <definedName name="_xlnm._FilterDatabase" localSheetId="0" hidden="1">Data!$B$5:$M$3893</definedName>
    <definedName name="_xlchart.v5.0" hidden="1">Sheet3!$D$26</definedName>
    <definedName name="_xlchart.v5.1" hidden="1">Sheet3!$D$27:$D$76</definedName>
    <definedName name="_xlchart.v5.10" hidden="1">Sheet3!$E$26</definedName>
    <definedName name="_xlchart.v5.11" hidden="1">Sheet3!$E$27:$E$76</definedName>
    <definedName name="_xlchart.v5.2" hidden="1">Sheet3!$E$26</definedName>
    <definedName name="_xlchart.v5.3" hidden="1">Sheet3!$E$27:$E$76</definedName>
    <definedName name="_xlchart.v5.4" hidden="1">Sheet3!$D$26</definedName>
    <definedName name="_xlchart.v5.5" hidden="1">Sheet3!$D$27:$D$76</definedName>
    <definedName name="_xlchart.v5.6" hidden="1">Sheet3!$E$26</definedName>
    <definedName name="_xlchart.v5.7" hidden="1">Sheet3!$E$27:$E$76</definedName>
    <definedName name="_xlchart.v5.8" hidden="1">Sheet3!$D$26</definedName>
    <definedName name="_xlchart.v5.9" hidden="1">Sheet3!$D$27:$D$76</definedName>
    <definedName name="NativeTimeline_Invoice_Date">#N/A</definedName>
    <definedName name="Slicer_Beverage_Brand">#N/A</definedName>
    <definedName name="Slicer_Region">#N/A</definedName>
    <definedName name="Slicer_Retailer">#N/A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28" i="5" l="1"/>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27" i="5"/>
  <c r="K6" i="2"/>
  <c r="L6" i="2"/>
  <c r="K7" i="2"/>
  <c r="L7" i="2" s="1"/>
  <c r="K8" i="2"/>
  <c r="L8" i="2"/>
  <c r="K9" i="2"/>
  <c r="L9" i="2"/>
  <c r="K10" i="2"/>
  <c r="L10" i="2"/>
  <c r="K11" i="2"/>
  <c r="L11" i="2" s="1"/>
  <c r="K12" i="2"/>
  <c r="L12" i="2"/>
  <c r="K13" i="2"/>
  <c r="L13" i="2"/>
  <c r="K14" i="2"/>
  <c r="L14" i="2"/>
  <c r="K15" i="2"/>
  <c r="L15" i="2" s="1"/>
  <c r="K16" i="2"/>
  <c r="L16" i="2"/>
  <c r="K17" i="2"/>
  <c r="L17" i="2"/>
  <c r="K18" i="2"/>
  <c r="L18" i="2"/>
  <c r="K19" i="2"/>
  <c r="L19" i="2" s="1"/>
  <c r="K20" i="2"/>
  <c r="L20" i="2"/>
  <c r="K21" i="2"/>
  <c r="L21" i="2"/>
  <c r="K22" i="2"/>
  <c r="L22" i="2"/>
  <c r="K23" i="2"/>
  <c r="L23" i="2" s="1"/>
  <c r="K24" i="2"/>
  <c r="L24" i="2"/>
  <c r="K25" i="2"/>
  <c r="L25" i="2"/>
  <c r="K26" i="2"/>
  <c r="L26" i="2"/>
  <c r="K27" i="2"/>
  <c r="L27" i="2" s="1"/>
  <c r="K28" i="2"/>
  <c r="L28" i="2"/>
  <c r="K29" i="2"/>
  <c r="L29" i="2"/>
  <c r="K30" i="2"/>
  <c r="L30" i="2"/>
  <c r="K31" i="2"/>
  <c r="L31" i="2" s="1"/>
  <c r="K32" i="2"/>
  <c r="L32" i="2"/>
  <c r="K33" i="2"/>
  <c r="L33" i="2"/>
  <c r="K34" i="2"/>
  <c r="L34" i="2"/>
  <c r="K35" i="2"/>
  <c r="L35" i="2" s="1"/>
  <c r="K36" i="2"/>
  <c r="L36" i="2"/>
  <c r="K37" i="2"/>
  <c r="L37" i="2"/>
  <c r="K38" i="2"/>
  <c r="L38" i="2"/>
  <c r="K39" i="2"/>
  <c r="L39" i="2" s="1"/>
  <c r="K40" i="2"/>
  <c r="L40" i="2"/>
  <c r="K41" i="2"/>
  <c r="L41" i="2"/>
  <c r="K42" i="2"/>
  <c r="L42" i="2"/>
  <c r="K43" i="2"/>
  <c r="L43" i="2" s="1"/>
  <c r="K44" i="2"/>
  <c r="L44" i="2"/>
  <c r="K45" i="2"/>
  <c r="L45" i="2"/>
  <c r="K46" i="2"/>
  <c r="L46" i="2"/>
  <c r="K47" i="2"/>
  <c r="L47" i="2" s="1"/>
  <c r="K48" i="2"/>
  <c r="L48" i="2"/>
  <c r="K49" i="2"/>
  <c r="L49" i="2"/>
  <c r="K50" i="2"/>
  <c r="L50" i="2"/>
  <c r="K51" i="2"/>
  <c r="L51" i="2" s="1"/>
  <c r="K52" i="2"/>
  <c r="L52" i="2"/>
  <c r="K53" i="2"/>
  <c r="L53" i="2"/>
  <c r="K54" i="2"/>
  <c r="L54" i="2"/>
  <c r="K55" i="2"/>
  <c r="L55" i="2" s="1"/>
  <c r="K56" i="2"/>
  <c r="L56" i="2"/>
  <c r="K57" i="2"/>
  <c r="L57" i="2"/>
  <c r="K58" i="2"/>
  <c r="L58" i="2"/>
  <c r="K59" i="2"/>
  <c r="L59" i="2" s="1"/>
  <c r="K60" i="2"/>
  <c r="L60" i="2"/>
  <c r="K61" i="2"/>
  <c r="L61" i="2"/>
  <c r="K62" i="2"/>
  <c r="L62" i="2"/>
  <c r="K63" i="2"/>
  <c r="L63" i="2" s="1"/>
  <c r="K64" i="2"/>
  <c r="L64" i="2"/>
  <c r="K65" i="2"/>
  <c r="L65" i="2"/>
  <c r="K66" i="2"/>
  <c r="L66" i="2"/>
  <c r="K67" i="2"/>
  <c r="L67" i="2" s="1"/>
  <c r="K68" i="2"/>
  <c r="L68" i="2"/>
  <c r="K69" i="2"/>
  <c r="L69" i="2"/>
  <c r="K70" i="2"/>
  <c r="L70" i="2"/>
  <c r="K71" i="2"/>
  <c r="L71" i="2" s="1"/>
  <c r="K72" i="2"/>
  <c r="L72" i="2"/>
  <c r="K73" i="2"/>
  <c r="L73" i="2"/>
  <c r="K74" i="2"/>
  <c r="L74" i="2"/>
  <c r="K75" i="2"/>
  <c r="L75" i="2" s="1"/>
  <c r="K76" i="2"/>
  <c r="L76" i="2"/>
  <c r="K77" i="2"/>
  <c r="L77" i="2"/>
  <c r="K78" i="2"/>
  <c r="L78" i="2"/>
  <c r="K79" i="2"/>
  <c r="L79" i="2" s="1"/>
  <c r="K80" i="2"/>
  <c r="L80" i="2"/>
  <c r="K81" i="2"/>
  <c r="L81" i="2"/>
  <c r="K82" i="2"/>
  <c r="L82" i="2"/>
  <c r="K83" i="2"/>
  <c r="L83" i="2" s="1"/>
  <c r="K84" i="2"/>
  <c r="L84" i="2"/>
  <c r="K85" i="2"/>
  <c r="L85" i="2"/>
  <c r="K86" i="2"/>
  <c r="L86" i="2"/>
  <c r="K87" i="2"/>
  <c r="L87" i="2" s="1"/>
  <c r="K88" i="2"/>
  <c r="L88" i="2"/>
  <c r="K89" i="2"/>
  <c r="L89" i="2"/>
  <c r="K90" i="2"/>
  <c r="L90" i="2"/>
  <c r="K91" i="2"/>
  <c r="L91" i="2" s="1"/>
  <c r="K92" i="2"/>
  <c r="L92" i="2"/>
  <c r="K93" i="2"/>
  <c r="L93" i="2"/>
  <c r="K94" i="2"/>
  <c r="L94" i="2"/>
  <c r="K95" i="2"/>
  <c r="L95" i="2" s="1"/>
  <c r="K96" i="2"/>
  <c r="L96" i="2"/>
  <c r="K97" i="2"/>
  <c r="L97" i="2"/>
  <c r="K98" i="2"/>
  <c r="L98" i="2"/>
  <c r="K99" i="2"/>
  <c r="L99" i="2" s="1"/>
  <c r="K100" i="2"/>
  <c r="L100" i="2"/>
  <c r="K101" i="2"/>
  <c r="L101" i="2"/>
  <c r="K102" i="2"/>
  <c r="L102" i="2"/>
  <c r="K103" i="2"/>
  <c r="L103" i="2" s="1"/>
  <c r="K104" i="2"/>
  <c r="L104" i="2"/>
  <c r="K105" i="2"/>
  <c r="L105" i="2"/>
  <c r="K106" i="2"/>
  <c r="L106" i="2"/>
  <c r="K107" i="2"/>
  <c r="L107" i="2" s="1"/>
  <c r="K108" i="2"/>
  <c r="L108" i="2"/>
  <c r="K109" i="2"/>
  <c r="L109" i="2"/>
  <c r="K110" i="2"/>
  <c r="L110" i="2"/>
  <c r="K111" i="2"/>
  <c r="L111" i="2" s="1"/>
  <c r="K112" i="2"/>
  <c r="L112" i="2"/>
  <c r="K113" i="2"/>
  <c r="L113" i="2"/>
  <c r="K114" i="2"/>
  <c r="L114" i="2"/>
  <c r="K115" i="2"/>
  <c r="L115" i="2" s="1"/>
  <c r="K116" i="2"/>
  <c r="L116" i="2"/>
  <c r="K117" i="2"/>
  <c r="L117" i="2"/>
  <c r="K118" i="2"/>
  <c r="L118" i="2"/>
  <c r="K119" i="2"/>
  <c r="L119" i="2" s="1"/>
  <c r="K120" i="2"/>
  <c r="L120" i="2"/>
  <c r="K121" i="2"/>
  <c r="L121" i="2"/>
  <c r="K122" i="2"/>
  <c r="L122" i="2"/>
  <c r="K123" i="2"/>
  <c r="L123" i="2" s="1"/>
  <c r="K124" i="2"/>
  <c r="L124" i="2"/>
  <c r="K125" i="2"/>
  <c r="L125" i="2"/>
  <c r="K126" i="2"/>
  <c r="L126" i="2"/>
  <c r="K127" i="2"/>
  <c r="L127" i="2" s="1"/>
  <c r="K128" i="2"/>
  <c r="L128" i="2"/>
  <c r="K129" i="2"/>
  <c r="L129" i="2"/>
  <c r="K130" i="2"/>
  <c r="L130" i="2"/>
  <c r="K131" i="2"/>
  <c r="L131" i="2" s="1"/>
  <c r="K132" i="2"/>
  <c r="L132" i="2"/>
  <c r="K133" i="2"/>
  <c r="L133" i="2"/>
  <c r="K134" i="2"/>
  <c r="L134" i="2"/>
  <c r="K135" i="2"/>
  <c r="L135" i="2" s="1"/>
  <c r="K136" i="2"/>
  <c r="L136" i="2"/>
  <c r="K137" i="2"/>
  <c r="L137" i="2"/>
  <c r="K138" i="2"/>
  <c r="L138" i="2"/>
  <c r="K139" i="2"/>
  <c r="L139" i="2" s="1"/>
  <c r="K140" i="2"/>
  <c r="L140" i="2"/>
  <c r="K141" i="2"/>
  <c r="L141" i="2"/>
  <c r="K142" i="2"/>
  <c r="L142" i="2"/>
  <c r="K143" i="2"/>
  <c r="L143" i="2" s="1"/>
  <c r="K144" i="2"/>
  <c r="L144" i="2"/>
  <c r="K145" i="2"/>
  <c r="L145" i="2"/>
  <c r="K146" i="2"/>
  <c r="L146" i="2"/>
  <c r="K147" i="2"/>
  <c r="L147" i="2" s="1"/>
  <c r="K148" i="2"/>
  <c r="L148" i="2"/>
  <c r="K149" i="2"/>
  <c r="L149" i="2"/>
  <c r="K150" i="2"/>
  <c r="L150" i="2"/>
  <c r="K151" i="2"/>
  <c r="L151" i="2" s="1"/>
  <c r="K152" i="2"/>
  <c r="L152" i="2"/>
  <c r="K153" i="2"/>
  <c r="L153" i="2"/>
  <c r="K154" i="2"/>
  <c r="L154" i="2"/>
  <c r="K155" i="2"/>
  <c r="L155" i="2" s="1"/>
  <c r="K156" i="2"/>
  <c r="L156" i="2"/>
  <c r="K157" i="2"/>
  <c r="L157" i="2"/>
  <c r="K158" i="2"/>
  <c r="L158" i="2"/>
  <c r="K159" i="2"/>
  <c r="L159" i="2" s="1"/>
  <c r="K160" i="2"/>
  <c r="L160" i="2"/>
  <c r="K161" i="2"/>
  <c r="L161" i="2"/>
  <c r="K162" i="2"/>
  <c r="L162" i="2"/>
  <c r="K163" i="2"/>
  <c r="L163" i="2" s="1"/>
  <c r="K164" i="2"/>
  <c r="L164" i="2"/>
  <c r="K165" i="2"/>
  <c r="L165" i="2"/>
  <c r="K166" i="2"/>
  <c r="L166" i="2"/>
  <c r="K167" i="2"/>
  <c r="L167" i="2" s="1"/>
  <c r="K168" i="2"/>
  <c r="L168" i="2"/>
  <c r="K169" i="2"/>
  <c r="L169" i="2"/>
  <c r="K170" i="2"/>
  <c r="L170" i="2"/>
  <c r="K171" i="2"/>
  <c r="L171" i="2" s="1"/>
  <c r="K172" i="2"/>
  <c r="L172" i="2"/>
  <c r="K173" i="2"/>
  <c r="L173" i="2"/>
  <c r="K174" i="2"/>
  <c r="L174" i="2"/>
  <c r="K175" i="2"/>
  <c r="L175" i="2" s="1"/>
  <c r="K176" i="2"/>
  <c r="L176" i="2"/>
  <c r="K177" i="2"/>
  <c r="L177" i="2"/>
  <c r="K178" i="2"/>
  <c r="L178" i="2"/>
  <c r="K179" i="2"/>
  <c r="L179" i="2" s="1"/>
  <c r="K180" i="2"/>
  <c r="L180" i="2"/>
  <c r="K181" i="2"/>
  <c r="L181" i="2"/>
  <c r="K182" i="2"/>
  <c r="L182" i="2"/>
  <c r="K183" i="2"/>
  <c r="L183" i="2" s="1"/>
  <c r="K184" i="2"/>
  <c r="L184" i="2"/>
  <c r="K185" i="2"/>
  <c r="L185" i="2"/>
  <c r="K186" i="2"/>
  <c r="L186" i="2"/>
  <c r="K187" i="2"/>
  <c r="L187" i="2" s="1"/>
  <c r="K188" i="2"/>
  <c r="L188" i="2"/>
  <c r="K189" i="2"/>
  <c r="L189" i="2"/>
  <c r="K190" i="2"/>
  <c r="L190" i="2"/>
  <c r="K191" i="2"/>
  <c r="L191" i="2" s="1"/>
  <c r="K192" i="2"/>
  <c r="L192" i="2"/>
  <c r="K193" i="2"/>
  <c r="L193" i="2"/>
  <c r="K194" i="2"/>
  <c r="L194" i="2"/>
  <c r="K195" i="2"/>
  <c r="L195" i="2" s="1"/>
  <c r="K196" i="2"/>
  <c r="L196" i="2"/>
  <c r="K197" i="2"/>
  <c r="L197" i="2"/>
  <c r="K198" i="2"/>
  <c r="L198" i="2"/>
  <c r="K199" i="2"/>
  <c r="L199" i="2" s="1"/>
  <c r="K200" i="2"/>
  <c r="L200" i="2"/>
  <c r="K201" i="2"/>
  <c r="L201" i="2"/>
  <c r="K202" i="2"/>
  <c r="L202" i="2"/>
  <c r="K203" i="2"/>
  <c r="L203" i="2" s="1"/>
  <c r="K204" i="2"/>
  <c r="L204" i="2"/>
  <c r="K205" i="2"/>
  <c r="L205" i="2"/>
  <c r="K206" i="2"/>
  <c r="L206" i="2"/>
  <c r="K207" i="2"/>
  <c r="L207" i="2" s="1"/>
  <c r="K208" i="2"/>
  <c r="L208" i="2"/>
  <c r="K209" i="2"/>
  <c r="L209" i="2"/>
  <c r="K210" i="2"/>
  <c r="L210" i="2"/>
  <c r="K211" i="2"/>
  <c r="L211" i="2" s="1"/>
  <c r="K212" i="2"/>
  <c r="L212" i="2"/>
  <c r="K213" i="2"/>
  <c r="L213" i="2"/>
  <c r="K214" i="2"/>
  <c r="L214" i="2"/>
  <c r="K215" i="2"/>
  <c r="L215" i="2" s="1"/>
  <c r="K216" i="2"/>
  <c r="L216" i="2"/>
  <c r="K217" i="2"/>
  <c r="L217" i="2"/>
  <c r="K218" i="2"/>
  <c r="L218" i="2"/>
  <c r="K219" i="2"/>
  <c r="L219" i="2" s="1"/>
  <c r="K220" i="2"/>
  <c r="L220" i="2"/>
  <c r="K221" i="2"/>
  <c r="L221" i="2"/>
  <c r="K222" i="2"/>
  <c r="L222" i="2"/>
  <c r="K223" i="2"/>
  <c r="L223" i="2" s="1"/>
  <c r="K224" i="2"/>
  <c r="L224" i="2"/>
  <c r="K225" i="2"/>
  <c r="L225" i="2"/>
  <c r="K226" i="2"/>
  <c r="L226" i="2"/>
  <c r="K227" i="2"/>
  <c r="L227" i="2" s="1"/>
  <c r="K228" i="2"/>
  <c r="L228" i="2"/>
  <c r="K229" i="2"/>
  <c r="L229" i="2"/>
  <c r="K230" i="2"/>
  <c r="L230" i="2"/>
  <c r="K231" i="2"/>
  <c r="L231" i="2" s="1"/>
  <c r="K232" i="2"/>
  <c r="L232" i="2"/>
  <c r="K233" i="2"/>
  <c r="L233" i="2"/>
  <c r="K234" i="2"/>
  <c r="L234" i="2"/>
  <c r="K235" i="2"/>
  <c r="L235" i="2" s="1"/>
  <c r="K236" i="2"/>
  <c r="L236" i="2"/>
  <c r="K237" i="2"/>
  <c r="L237" i="2"/>
  <c r="K238" i="2"/>
  <c r="L238" i="2"/>
  <c r="K239" i="2"/>
  <c r="L239" i="2" s="1"/>
  <c r="K240" i="2"/>
  <c r="L240" i="2"/>
  <c r="K241" i="2"/>
  <c r="L241" i="2"/>
  <c r="K242" i="2"/>
  <c r="L242" i="2"/>
  <c r="K243" i="2"/>
  <c r="L243" i="2" s="1"/>
  <c r="K244" i="2"/>
  <c r="L244" i="2" s="1"/>
  <c r="K245" i="2"/>
  <c r="L245" i="2" s="1"/>
  <c r="K246" i="2"/>
  <c r="L246" i="2"/>
  <c r="K247" i="2"/>
  <c r="L247" i="2" s="1"/>
  <c r="K248" i="2"/>
  <c r="L248" i="2"/>
  <c r="K249" i="2"/>
  <c r="L249" i="2"/>
  <c r="K250" i="2"/>
  <c r="L250" i="2"/>
  <c r="K251" i="2"/>
  <c r="L251" i="2" s="1"/>
  <c r="K252" i="2"/>
  <c r="L252" i="2" s="1"/>
  <c r="K253" i="2"/>
  <c r="L253" i="2" s="1"/>
  <c r="K254" i="2"/>
  <c r="L254" i="2"/>
  <c r="K255" i="2"/>
  <c r="L255" i="2" s="1"/>
  <c r="K256" i="2"/>
  <c r="L256" i="2" s="1"/>
  <c r="K257" i="2"/>
  <c r="L257" i="2"/>
  <c r="K258" i="2"/>
  <c r="L258" i="2"/>
  <c r="K259" i="2"/>
  <c r="L259" i="2" s="1"/>
  <c r="K260" i="2"/>
  <c r="L260" i="2" s="1"/>
  <c r="K261" i="2"/>
  <c r="L261" i="2" s="1"/>
  <c r="K262" i="2"/>
  <c r="L262" i="2"/>
  <c r="K263" i="2"/>
  <c r="L263" i="2" s="1"/>
  <c r="K264" i="2"/>
  <c r="L264" i="2"/>
  <c r="K265" i="2"/>
  <c r="L265" i="2" s="1"/>
  <c r="K266" i="2"/>
  <c r="L266" i="2"/>
  <c r="K267" i="2"/>
  <c r="L267" i="2" s="1"/>
  <c r="K268" i="2"/>
  <c r="L268" i="2" s="1"/>
  <c r="K269" i="2"/>
  <c r="L269" i="2" s="1"/>
  <c r="K270" i="2"/>
  <c r="L270" i="2" s="1"/>
  <c r="K271" i="2"/>
  <c r="L271" i="2" s="1"/>
  <c r="K272" i="2"/>
  <c r="L272" i="2"/>
  <c r="K273" i="2"/>
  <c r="L273" i="2"/>
  <c r="K274" i="2"/>
  <c r="L274" i="2" s="1"/>
  <c r="K275" i="2"/>
  <c r="L275" i="2" s="1"/>
  <c r="K276" i="2"/>
  <c r="L276" i="2" s="1"/>
  <c r="K277" i="2"/>
  <c r="L277" i="2" s="1"/>
  <c r="K278" i="2"/>
  <c r="L278" i="2" s="1"/>
  <c r="K279" i="2"/>
  <c r="L279" i="2" s="1"/>
  <c r="K280" i="2"/>
  <c r="L280" i="2"/>
  <c r="K281" i="2"/>
  <c r="L281" i="2"/>
  <c r="K282" i="2"/>
  <c r="L282" i="2"/>
  <c r="K283" i="2"/>
  <c r="L283" i="2" s="1"/>
  <c r="K284" i="2"/>
  <c r="L284" i="2" s="1"/>
  <c r="K285" i="2"/>
  <c r="L285" i="2" s="1"/>
  <c r="K286" i="2"/>
  <c r="L286" i="2" s="1"/>
  <c r="K287" i="2"/>
  <c r="L287" i="2" s="1"/>
  <c r="K288" i="2"/>
  <c r="L288" i="2" s="1"/>
  <c r="K289" i="2"/>
  <c r="L289" i="2"/>
  <c r="K290" i="2"/>
  <c r="L290" i="2"/>
  <c r="K291" i="2"/>
  <c r="L291" i="2" s="1"/>
  <c r="K292" i="2"/>
  <c r="L292" i="2" s="1"/>
  <c r="K293" i="2"/>
  <c r="L293" i="2" s="1"/>
  <c r="K294" i="2"/>
  <c r="L294" i="2" s="1"/>
  <c r="K295" i="2"/>
  <c r="L295" i="2" s="1"/>
  <c r="K296" i="2"/>
  <c r="L296" i="2"/>
  <c r="K297" i="2"/>
  <c r="L297" i="2" s="1"/>
  <c r="K298" i="2"/>
  <c r="L298" i="2"/>
  <c r="K299" i="2"/>
  <c r="L299" i="2" s="1"/>
  <c r="K300" i="2"/>
  <c r="L300" i="2" s="1"/>
  <c r="K301" i="2"/>
  <c r="L301" i="2" s="1"/>
  <c r="K302" i="2"/>
  <c r="L302" i="2" s="1"/>
  <c r="K303" i="2"/>
  <c r="L303" i="2" s="1"/>
  <c r="K304" i="2"/>
  <c r="L304" i="2"/>
  <c r="K305" i="2"/>
  <c r="L305" i="2"/>
  <c r="K306" i="2"/>
  <c r="L306" i="2" s="1"/>
  <c r="K307" i="2"/>
  <c r="L307" i="2" s="1"/>
  <c r="K308" i="2"/>
  <c r="L308" i="2" s="1"/>
  <c r="K309" i="2"/>
  <c r="L309" i="2" s="1"/>
  <c r="K310" i="2"/>
  <c r="L310" i="2" s="1"/>
  <c r="K311" i="2"/>
  <c r="L311" i="2" s="1"/>
  <c r="K312" i="2"/>
  <c r="L312" i="2"/>
  <c r="K313" i="2"/>
  <c r="L313" i="2"/>
  <c r="K314" i="2"/>
  <c r="L314" i="2"/>
  <c r="K315" i="2"/>
  <c r="L315" i="2" s="1"/>
  <c r="K316" i="2"/>
  <c r="L316" i="2" s="1"/>
  <c r="K317" i="2"/>
  <c r="L317" i="2" s="1"/>
  <c r="K318" i="2"/>
  <c r="L318" i="2" s="1"/>
  <c r="K319" i="2"/>
  <c r="L319" i="2" s="1"/>
  <c r="K320" i="2"/>
  <c r="L320" i="2" s="1"/>
  <c r="K321" i="2"/>
  <c r="L321" i="2"/>
  <c r="K322" i="2"/>
  <c r="L322" i="2"/>
  <c r="K323" i="2"/>
  <c r="L323" i="2" s="1"/>
  <c r="K324" i="2"/>
  <c r="L324" i="2" s="1"/>
  <c r="K325" i="2"/>
  <c r="L325" i="2" s="1"/>
  <c r="K326" i="2"/>
  <c r="L326" i="2" s="1"/>
  <c r="K327" i="2"/>
  <c r="L327" i="2" s="1"/>
  <c r="K328" i="2"/>
  <c r="L328" i="2"/>
  <c r="K329" i="2"/>
  <c r="L329" i="2" s="1"/>
  <c r="K330" i="2"/>
  <c r="L330" i="2"/>
  <c r="K331" i="2"/>
  <c r="L331" i="2" s="1"/>
  <c r="K332" i="2"/>
  <c r="L332" i="2" s="1"/>
  <c r="K333" i="2"/>
  <c r="L333" i="2" s="1"/>
  <c r="K334" i="2"/>
  <c r="L334" i="2" s="1"/>
  <c r="K335" i="2"/>
  <c r="L335" i="2" s="1"/>
  <c r="K336" i="2"/>
  <c r="L336" i="2"/>
  <c r="K337" i="2"/>
  <c r="L337" i="2"/>
  <c r="K338" i="2"/>
  <c r="L338" i="2" s="1"/>
  <c r="K339" i="2"/>
  <c r="L339" i="2" s="1"/>
  <c r="K340" i="2"/>
  <c r="L340" i="2" s="1"/>
  <c r="K341" i="2"/>
  <c r="L341" i="2" s="1"/>
  <c r="K342" i="2"/>
  <c r="L342" i="2" s="1"/>
  <c r="K343" i="2"/>
  <c r="L343" i="2" s="1"/>
  <c r="K344" i="2"/>
  <c r="L344" i="2"/>
  <c r="K345" i="2"/>
  <c r="L345" i="2"/>
  <c r="K346" i="2"/>
  <c r="L346" i="2"/>
  <c r="K347" i="2"/>
  <c r="L347" i="2" s="1"/>
  <c r="K348" i="2"/>
  <c r="L348" i="2"/>
  <c r="K349" i="2"/>
  <c r="L349" i="2"/>
  <c r="K350" i="2"/>
  <c r="L350" i="2"/>
  <c r="K351" i="2"/>
  <c r="L351" i="2" s="1"/>
  <c r="K352" i="2"/>
  <c r="L352" i="2"/>
  <c r="K353" i="2"/>
  <c r="L353" i="2"/>
  <c r="K354" i="2"/>
  <c r="L354" i="2"/>
  <c r="K355" i="2"/>
  <c r="L355" i="2" s="1"/>
  <c r="K356" i="2"/>
  <c r="L356" i="2"/>
  <c r="K357" i="2"/>
  <c r="L357" i="2"/>
  <c r="K358" i="2"/>
  <c r="L358" i="2"/>
  <c r="K359" i="2"/>
  <c r="L359" i="2" s="1"/>
  <c r="K360" i="2"/>
  <c r="L360" i="2"/>
  <c r="K361" i="2"/>
  <c r="L361" i="2"/>
  <c r="K362" i="2"/>
  <c r="L362" i="2"/>
  <c r="K363" i="2"/>
  <c r="L363" i="2" s="1"/>
  <c r="K364" i="2"/>
  <c r="L364" i="2"/>
  <c r="K365" i="2"/>
  <c r="L365" i="2"/>
  <c r="K366" i="2"/>
  <c r="L366" i="2"/>
  <c r="K367" i="2"/>
  <c r="L367" i="2" s="1"/>
  <c r="K368" i="2"/>
  <c r="L368" i="2"/>
  <c r="K369" i="2"/>
  <c r="L369" i="2"/>
  <c r="K370" i="2"/>
  <c r="L370" i="2"/>
  <c r="K371" i="2"/>
  <c r="L371" i="2" s="1"/>
  <c r="K372" i="2"/>
  <c r="L372" i="2"/>
  <c r="K373" i="2"/>
  <c r="L373" i="2"/>
  <c r="K374" i="2"/>
  <c r="L374" i="2"/>
  <c r="K375" i="2"/>
  <c r="L375" i="2" s="1"/>
  <c r="K376" i="2"/>
  <c r="L376" i="2"/>
  <c r="K377" i="2"/>
  <c r="L377" i="2"/>
  <c r="K378" i="2"/>
  <c r="L378" i="2"/>
  <c r="K379" i="2"/>
  <c r="L379" i="2" s="1"/>
  <c r="K380" i="2"/>
  <c r="L380" i="2"/>
  <c r="K381" i="2"/>
  <c r="L381" i="2"/>
  <c r="K382" i="2"/>
  <c r="L382" i="2"/>
  <c r="K383" i="2"/>
  <c r="L383" i="2" s="1"/>
  <c r="K384" i="2"/>
  <c r="L384" i="2"/>
  <c r="K385" i="2"/>
  <c r="L385" i="2"/>
  <c r="K386" i="2"/>
  <c r="L386" i="2"/>
  <c r="K387" i="2"/>
  <c r="L387" i="2" s="1"/>
  <c r="K388" i="2"/>
  <c r="L388" i="2"/>
  <c r="K389" i="2"/>
  <c r="L389" i="2"/>
  <c r="K390" i="2"/>
  <c r="L390" i="2"/>
  <c r="K391" i="2"/>
  <c r="L391" i="2" s="1"/>
  <c r="K392" i="2"/>
  <c r="L392" i="2"/>
  <c r="K393" i="2"/>
  <c r="L393" i="2"/>
  <c r="K394" i="2"/>
  <c r="L394" i="2"/>
  <c r="K395" i="2"/>
  <c r="L395" i="2" s="1"/>
  <c r="K396" i="2"/>
  <c r="L396" i="2"/>
  <c r="K397" i="2"/>
  <c r="L397" i="2"/>
  <c r="K398" i="2"/>
  <c r="L398" i="2"/>
  <c r="K399" i="2"/>
  <c r="L399" i="2" s="1"/>
  <c r="K400" i="2"/>
  <c r="L400" i="2"/>
  <c r="K401" i="2"/>
  <c r="L401" i="2"/>
  <c r="K402" i="2"/>
  <c r="L402" i="2"/>
  <c r="K403" i="2"/>
  <c r="L403" i="2" s="1"/>
  <c r="K404" i="2"/>
  <c r="L404" i="2"/>
  <c r="K405" i="2"/>
  <c r="L405" i="2"/>
  <c r="K406" i="2"/>
  <c r="L406" i="2"/>
  <c r="K407" i="2"/>
  <c r="L407" i="2" s="1"/>
  <c r="K408" i="2"/>
  <c r="L408" i="2"/>
  <c r="K409" i="2"/>
  <c r="L409" i="2"/>
  <c r="K410" i="2"/>
  <c r="L410" i="2"/>
  <c r="K411" i="2"/>
  <c r="L411" i="2" s="1"/>
  <c r="K412" i="2"/>
  <c r="L412" i="2"/>
  <c r="K413" i="2"/>
  <c r="L413" i="2"/>
  <c r="K414" i="2"/>
  <c r="L414" i="2"/>
  <c r="K415" i="2"/>
  <c r="L415" i="2" s="1"/>
  <c r="K416" i="2"/>
  <c r="L416" i="2"/>
  <c r="K417" i="2"/>
  <c r="L417" i="2"/>
  <c r="K418" i="2"/>
  <c r="L418" i="2"/>
  <c r="K419" i="2"/>
  <c r="L419" i="2" s="1"/>
  <c r="K420" i="2"/>
  <c r="L420" i="2"/>
  <c r="K421" i="2"/>
  <c r="L421" i="2"/>
  <c r="K422" i="2"/>
  <c r="L422" i="2"/>
  <c r="K423" i="2"/>
  <c r="L423" i="2" s="1"/>
  <c r="K424" i="2"/>
  <c r="L424" i="2"/>
  <c r="K425" i="2"/>
  <c r="L425" i="2"/>
  <c r="K426" i="2"/>
  <c r="L426" i="2"/>
  <c r="K427" i="2"/>
  <c r="L427" i="2" s="1"/>
  <c r="K428" i="2"/>
  <c r="L428" i="2"/>
  <c r="K429" i="2"/>
  <c r="L429" i="2"/>
  <c r="K430" i="2"/>
  <c r="L430" i="2"/>
  <c r="K431" i="2"/>
  <c r="L431" i="2" s="1"/>
  <c r="K432" i="2"/>
  <c r="L432" i="2"/>
  <c r="K433" i="2"/>
  <c r="L433" i="2"/>
  <c r="K434" i="2"/>
  <c r="L434" i="2"/>
  <c r="K435" i="2"/>
  <c r="L435" i="2" s="1"/>
  <c r="K436" i="2"/>
  <c r="L436" i="2"/>
  <c r="K437" i="2"/>
  <c r="L437" i="2"/>
  <c r="K438" i="2"/>
  <c r="L438" i="2"/>
  <c r="K439" i="2"/>
  <c r="L439" i="2" s="1"/>
  <c r="K440" i="2"/>
  <c r="L440" i="2"/>
  <c r="K441" i="2"/>
  <c r="L441" i="2"/>
  <c r="K442" i="2"/>
  <c r="L442" i="2"/>
  <c r="K443" i="2"/>
  <c r="L443" i="2" s="1"/>
  <c r="K444" i="2"/>
  <c r="L444" i="2"/>
  <c r="K445" i="2"/>
  <c r="L445" i="2"/>
  <c r="K446" i="2"/>
  <c r="L446" i="2"/>
  <c r="K447" i="2"/>
  <c r="L447" i="2" s="1"/>
  <c r="K448" i="2"/>
  <c r="L448" i="2"/>
  <c r="K449" i="2"/>
  <c r="L449" i="2"/>
  <c r="K450" i="2"/>
  <c r="L450" i="2"/>
  <c r="K451" i="2"/>
  <c r="L451" i="2" s="1"/>
  <c r="K452" i="2"/>
  <c r="L452" i="2"/>
  <c r="K453" i="2"/>
  <c r="L453" i="2"/>
  <c r="K454" i="2"/>
  <c r="L454" i="2"/>
  <c r="K455" i="2"/>
  <c r="L455" i="2" s="1"/>
  <c r="K456" i="2"/>
  <c r="L456" i="2"/>
  <c r="K457" i="2"/>
  <c r="L457" i="2"/>
  <c r="K458" i="2"/>
  <c r="L458" i="2"/>
  <c r="K459" i="2"/>
  <c r="L459" i="2" s="1"/>
  <c r="K460" i="2"/>
  <c r="L460" i="2"/>
  <c r="K461" i="2"/>
  <c r="L461" i="2"/>
  <c r="K462" i="2"/>
  <c r="L462" i="2"/>
  <c r="K463" i="2"/>
  <c r="L463" i="2" s="1"/>
  <c r="K464" i="2"/>
  <c r="L464" i="2"/>
  <c r="K465" i="2"/>
  <c r="L465" i="2"/>
  <c r="K466" i="2"/>
  <c r="L466" i="2"/>
  <c r="K467" i="2"/>
  <c r="L467" i="2" s="1"/>
  <c r="K468" i="2"/>
  <c r="L468" i="2"/>
  <c r="K469" i="2"/>
  <c r="L469" i="2"/>
  <c r="K470" i="2"/>
  <c r="L470" i="2"/>
  <c r="K471" i="2"/>
  <c r="L471" i="2" s="1"/>
  <c r="K472" i="2"/>
  <c r="L472" i="2"/>
  <c r="K473" i="2"/>
  <c r="L473" i="2"/>
  <c r="K474" i="2"/>
  <c r="L474" i="2"/>
  <c r="K475" i="2"/>
  <c r="L475" i="2" s="1"/>
  <c r="K476" i="2"/>
  <c r="L476" i="2"/>
  <c r="K477" i="2"/>
  <c r="L477" i="2"/>
  <c r="K478" i="2"/>
  <c r="L478" i="2"/>
  <c r="K479" i="2"/>
  <c r="L479" i="2" s="1"/>
  <c r="K480" i="2"/>
  <c r="L480" i="2"/>
  <c r="K481" i="2"/>
  <c r="L481" i="2"/>
  <c r="K482" i="2"/>
  <c r="L482" i="2"/>
  <c r="K483" i="2"/>
  <c r="L483" i="2" s="1"/>
  <c r="K484" i="2"/>
  <c r="L484" i="2"/>
  <c r="K485" i="2"/>
  <c r="L485" i="2"/>
  <c r="K486" i="2"/>
  <c r="L486" i="2"/>
  <c r="K487" i="2"/>
  <c r="L487" i="2" s="1"/>
  <c r="K488" i="2"/>
  <c r="L488" i="2"/>
  <c r="K489" i="2"/>
  <c r="L489" i="2"/>
  <c r="K490" i="2"/>
  <c r="L490" i="2"/>
  <c r="K491" i="2"/>
  <c r="L491" i="2" s="1"/>
  <c r="K492" i="2"/>
  <c r="L492" i="2"/>
  <c r="K493" i="2"/>
  <c r="L493" i="2"/>
  <c r="K494" i="2"/>
  <c r="L494" i="2"/>
  <c r="K495" i="2"/>
  <c r="L495" i="2" s="1"/>
  <c r="K496" i="2"/>
  <c r="L496" i="2"/>
  <c r="K497" i="2"/>
  <c r="L497" i="2"/>
  <c r="K498" i="2"/>
  <c r="L498" i="2"/>
  <c r="K499" i="2"/>
  <c r="L499" i="2" s="1"/>
  <c r="K500" i="2"/>
  <c r="L500" i="2"/>
  <c r="K501" i="2"/>
  <c r="L501" i="2"/>
  <c r="K502" i="2"/>
  <c r="L502" i="2"/>
  <c r="K503" i="2"/>
  <c r="L503" i="2" s="1"/>
  <c r="K504" i="2"/>
  <c r="L504" i="2"/>
  <c r="K505" i="2"/>
  <c r="L505" i="2"/>
  <c r="K506" i="2"/>
  <c r="L506" i="2"/>
  <c r="K507" i="2"/>
  <c r="L507" i="2" s="1"/>
  <c r="K508" i="2"/>
  <c r="L508" i="2"/>
  <c r="K509" i="2"/>
  <c r="L509" i="2"/>
  <c r="K510" i="2"/>
  <c r="L510" i="2"/>
  <c r="K511" i="2"/>
  <c r="L511" i="2" s="1"/>
  <c r="K512" i="2"/>
  <c r="L512" i="2"/>
  <c r="K513" i="2"/>
  <c r="L513" i="2"/>
  <c r="K514" i="2"/>
  <c r="L514" i="2"/>
  <c r="K515" i="2"/>
  <c r="L515" i="2" s="1"/>
  <c r="K516" i="2"/>
  <c r="L516" i="2"/>
  <c r="K517" i="2"/>
  <c r="L517" i="2" s="1"/>
  <c r="K518" i="2"/>
  <c r="L518" i="2"/>
  <c r="K519" i="2"/>
  <c r="L519" i="2" s="1"/>
  <c r="K520" i="2"/>
  <c r="L520" i="2"/>
  <c r="K521" i="2"/>
  <c r="L521" i="2"/>
  <c r="K522" i="2"/>
  <c r="L522" i="2"/>
  <c r="K523" i="2"/>
  <c r="L523" i="2" s="1"/>
  <c r="K524" i="2"/>
  <c r="L524" i="2"/>
  <c r="K525" i="2"/>
  <c r="L525" i="2"/>
  <c r="K526" i="2"/>
  <c r="L526" i="2"/>
  <c r="K527" i="2"/>
  <c r="L527" i="2" s="1"/>
  <c r="K528" i="2"/>
  <c r="L528" i="2"/>
  <c r="K529" i="2"/>
  <c r="L529" i="2" s="1"/>
  <c r="K530" i="2"/>
  <c r="L530" i="2"/>
  <c r="K531" i="2"/>
  <c r="L531" i="2" s="1"/>
  <c r="K532" i="2"/>
  <c r="L532" i="2"/>
  <c r="K533" i="2"/>
  <c r="L533" i="2"/>
  <c r="K534" i="2"/>
  <c r="L534" i="2"/>
  <c r="K535" i="2"/>
  <c r="L535" i="2" s="1"/>
  <c r="K536" i="2"/>
  <c r="L536" i="2"/>
  <c r="K537" i="2"/>
  <c r="L537" i="2"/>
  <c r="K538" i="2"/>
  <c r="L538" i="2"/>
  <c r="K539" i="2"/>
  <c r="L539" i="2" s="1"/>
  <c r="K540" i="2"/>
  <c r="L540" i="2"/>
  <c r="K541" i="2"/>
  <c r="L541" i="2"/>
  <c r="K542" i="2"/>
  <c r="L542" i="2"/>
  <c r="K543" i="2"/>
  <c r="L543" i="2" s="1"/>
  <c r="K544" i="2"/>
  <c r="L544" i="2"/>
  <c r="K545" i="2"/>
  <c r="L545" i="2" s="1"/>
  <c r="K546" i="2"/>
  <c r="L546" i="2"/>
  <c r="K547" i="2"/>
  <c r="L547" i="2" s="1"/>
  <c r="K548" i="2"/>
  <c r="L548" i="2"/>
  <c r="K549" i="2"/>
  <c r="L549" i="2" s="1"/>
  <c r="K550" i="2"/>
  <c r="L550" i="2"/>
  <c r="K551" i="2"/>
  <c r="L551" i="2" s="1"/>
  <c r="K552" i="2"/>
  <c r="L552" i="2"/>
  <c r="K553" i="2"/>
  <c r="L553" i="2"/>
  <c r="K554" i="2"/>
  <c r="L554" i="2"/>
  <c r="K555" i="2"/>
  <c r="L555" i="2" s="1"/>
  <c r="K556" i="2"/>
  <c r="L556" i="2"/>
  <c r="K557" i="2"/>
  <c r="L557" i="2"/>
  <c r="K558" i="2"/>
  <c r="L558" i="2"/>
  <c r="K559" i="2"/>
  <c r="L559" i="2" s="1"/>
  <c r="K560" i="2"/>
  <c r="L560" i="2"/>
  <c r="K561" i="2"/>
  <c r="L561" i="2" s="1"/>
  <c r="K562" i="2"/>
  <c r="L562" i="2"/>
  <c r="K563" i="2"/>
  <c r="L563" i="2" s="1"/>
  <c r="K564" i="2"/>
  <c r="L564" i="2"/>
  <c r="K565" i="2"/>
  <c r="L565" i="2" s="1"/>
  <c r="K566" i="2"/>
  <c r="L566" i="2"/>
  <c r="K567" i="2"/>
  <c r="L567" i="2" s="1"/>
  <c r="K568" i="2"/>
  <c r="L568" i="2"/>
  <c r="K569" i="2"/>
  <c r="L569" i="2" s="1"/>
  <c r="K570" i="2"/>
  <c r="L570" i="2"/>
  <c r="K571" i="2"/>
  <c r="L571" i="2" s="1"/>
  <c r="K572" i="2"/>
  <c r="L572" i="2"/>
  <c r="K573" i="2"/>
  <c r="L573" i="2"/>
  <c r="K574" i="2"/>
  <c r="L574" i="2"/>
  <c r="K575" i="2"/>
  <c r="L575" i="2" s="1"/>
  <c r="K576" i="2"/>
  <c r="L576" i="2"/>
  <c r="K577" i="2"/>
  <c r="L577" i="2" s="1"/>
  <c r="K578" i="2"/>
  <c r="L578" i="2"/>
  <c r="K579" i="2"/>
  <c r="L579" i="2" s="1"/>
  <c r="K580" i="2"/>
  <c r="L580" i="2"/>
  <c r="K581" i="2"/>
  <c r="L581" i="2" s="1"/>
  <c r="K582" i="2"/>
  <c r="L582" i="2"/>
  <c r="K583" i="2"/>
  <c r="L583" i="2" s="1"/>
  <c r="K584" i="2"/>
  <c r="L584" i="2"/>
  <c r="K585" i="2"/>
  <c r="L585" i="2"/>
  <c r="K586" i="2"/>
  <c r="L586" i="2"/>
  <c r="K587" i="2"/>
  <c r="L587" i="2" s="1"/>
  <c r="K588" i="2"/>
  <c r="L588" i="2"/>
  <c r="K589" i="2"/>
  <c r="L589" i="2"/>
  <c r="K590" i="2"/>
  <c r="L590" i="2"/>
  <c r="K591" i="2"/>
  <c r="L591" i="2" s="1"/>
  <c r="K592" i="2"/>
  <c r="L592" i="2"/>
  <c r="K593" i="2"/>
  <c r="L593" i="2" s="1"/>
  <c r="K594" i="2"/>
  <c r="L594" i="2"/>
  <c r="K595" i="2"/>
  <c r="L595" i="2" s="1"/>
  <c r="K596" i="2"/>
  <c r="L596" i="2"/>
  <c r="K597" i="2"/>
  <c r="L597" i="2"/>
  <c r="K598" i="2"/>
  <c r="L598" i="2"/>
  <c r="K599" i="2"/>
  <c r="L599" i="2" s="1"/>
  <c r="K600" i="2"/>
  <c r="L600" i="2"/>
  <c r="K601" i="2"/>
  <c r="L601" i="2" s="1"/>
  <c r="K602" i="2"/>
  <c r="L602" i="2"/>
  <c r="K603" i="2"/>
  <c r="L603" i="2" s="1"/>
  <c r="K604" i="2"/>
  <c r="L604" i="2"/>
  <c r="K605" i="2"/>
  <c r="L605" i="2"/>
  <c r="K606" i="2"/>
  <c r="L606" i="2"/>
  <c r="K607" i="2"/>
  <c r="L607" i="2" s="1"/>
  <c r="K608" i="2"/>
  <c r="L608" i="2"/>
  <c r="K609" i="2"/>
  <c r="L609" i="2" s="1"/>
  <c r="K610" i="2"/>
  <c r="L610" i="2"/>
  <c r="K611" i="2"/>
  <c r="L611" i="2" s="1"/>
  <c r="K612" i="2"/>
  <c r="L612" i="2"/>
  <c r="K613" i="2"/>
  <c r="L613" i="2"/>
  <c r="K614" i="2"/>
  <c r="L614" i="2"/>
  <c r="K615" i="2"/>
  <c r="L615" i="2" s="1"/>
  <c r="K616" i="2"/>
  <c r="L616" i="2"/>
  <c r="K617" i="2"/>
  <c r="L617" i="2" s="1"/>
  <c r="K618" i="2"/>
  <c r="L618" i="2"/>
  <c r="K619" i="2"/>
  <c r="L619" i="2" s="1"/>
  <c r="K620" i="2"/>
  <c r="L620" i="2"/>
  <c r="K621" i="2"/>
  <c r="L621" i="2"/>
  <c r="K622" i="2"/>
  <c r="L622" i="2"/>
  <c r="K623" i="2"/>
  <c r="L623" i="2" s="1"/>
  <c r="K624" i="2"/>
  <c r="L624" i="2"/>
  <c r="K625" i="2"/>
  <c r="L625" i="2" s="1"/>
  <c r="K626" i="2"/>
  <c r="L626" i="2"/>
  <c r="K627" i="2"/>
  <c r="L627" i="2" s="1"/>
  <c r="K628" i="2"/>
  <c r="L628" i="2"/>
  <c r="K629" i="2"/>
  <c r="L629" i="2"/>
  <c r="K630" i="2"/>
  <c r="L630" i="2"/>
  <c r="K631" i="2"/>
  <c r="L631" i="2" s="1"/>
  <c r="K632" i="2"/>
  <c r="L632" i="2"/>
  <c r="K633" i="2"/>
  <c r="L633" i="2" s="1"/>
  <c r="K634" i="2"/>
  <c r="L634" i="2"/>
  <c r="K635" i="2"/>
  <c r="L635" i="2" s="1"/>
  <c r="K636" i="2"/>
  <c r="L636" i="2"/>
  <c r="K637" i="2"/>
  <c r="L637" i="2"/>
  <c r="K638" i="2"/>
  <c r="L638" i="2"/>
  <c r="K639" i="2"/>
  <c r="L639" i="2" s="1"/>
  <c r="K640" i="2"/>
  <c r="L640" i="2"/>
  <c r="K641" i="2"/>
  <c r="L641" i="2" s="1"/>
  <c r="K642" i="2"/>
  <c r="L642" i="2"/>
  <c r="K643" i="2"/>
  <c r="L643" i="2" s="1"/>
  <c r="K644" i="2"/>
  <c r="L644" i="2"/>
  <c r="K645" i="2"/>
  <c r="L645" i="2" s="1"/>
  <c r="K646" i="2"/>
  <c r="L646" i="2"/>
  <c r="K647" i="2"/>
  <c r="L647" i="2" s="1"/>
  <c r="K648" i="2"/>
  <c r="L648" i="2"/>
  <c r="K649" i="2"/>
  <c r="L649" i="2"/>
  <c r="K650" i="2"/>
  <c r="L650" i="2"/>
  <c r="K651" i="2"/>
  <c r="L651" i="2"/>
  <c r="K652" i="2"/>
  <c r="L652" i="2"/>
  <c r="K653" i="2"/>
  <c r="L653" i="2"/>
  <c r="K654" i="2"/>
  <c r="L654" i="2"/>
  <c r="K655" i="2"/>
  <c r="L655" i="2"/>
  <c r="K656" i="2"/>
  <c r="L656" i="2"/>
  <c r="K657" i="2"/>
  <c r="L657" i="2"/>
  <c r="K658" i="2"/>
  <c r="L658" i="2"/>
  <c r="K659" i="2"/>
  <c r="L659" i="2"/>
  <c r="K660" i="2"/>
  <c r="L660" i="2"/>
  <c r="K661" i="2"/>
  <c r="L661" i="2"/>
  <c r="K662" i="2"/>
  <c r="L662" i="2"/>
  <c r="K663" i="2"/>
  <c r="L663" i="2"/>
  <c r="K664" i="2"/>
  <c r="L664" i="2"/>
  <c r="K665" i="2"/>
  <c r="L665" i="2"/>
  <c r="K666" i="2"/>
  <c r="L666" i="2"/>
  <c r="K667" i="2"/>
  <c r="L667" i="2"/>
  <c r="K668" i="2"/>
  <c r="L668" i="2"/>
  <c r="K669" i="2"/>
  <c r="L669" i="2"/>
  <c r="K670" i="2"/>
  <c r="L670" i="2"/>
  <c r="K671" i="2"/>
  <c r="L671" i="2"/>
  <c r="K672" i="2"/>
  <c r="L672" i="2"/>
  <c r="K673" i="2"/>
  <c r="L673" i="2"/>
  <c r="K674" i="2"/>
  <c r="L674" i="2"/>
  <c r="K675" i="2"/>
  <c r="L675" i="2"/>
  <c r="K676" i="2"/>
  <c r="L676" i="2"/>
  <c r="K677" i="2"/>
  <c r="L677" i="2"/>
  <c r="K678" i="2"/>
  <c r="L678" i="2"/>
  <c r="K679" i="2"/>
  <c r="L679" i="2"/>
  <c r="K680" i="2"/>
  <c r="L680" i="2"/>
  <c r="K681" i="2"/>
  <c r="L681" i="2"/>
  <c r="K682" i="2"/>
  <c r="L682" i="2"/>
  <c r="K683" i="2"/>
  <c r="L683" i="2"/>
  <c r="K684" i="2"/>
  <c r="L684" i="2"/>
  <c r="K685" i="2"/>
  <c r="L685" i="2"/>
  <c r="K686" i="2"/>
  <c r="L686" i="2"/>
  <c r="K687" i="2"/>
  <c r="L687" i="2"/>
  <c r="K688" i="2"/>
  <c r="L688" i="2"/>
  <c r="K689" i="2"/>
  <c r="L689" i="2"/>
  <c r="K690" i="2"/>
  <c r="L690" i="2"/>
  <c r="K691" i="2"/>
  <c r="L691" i="2"/>
  <c r="K692" i="2"/>
  <c r="L692" i="2"/>
  <c r="K693" i="2"/>
  <c r="L693" i="2"/>
  <c r="K694" i="2"/>
  <c r="L694" i="2"/>
  <c r="K695" i="2"/>
  <c r="L695" i="2"/>
  <c r="K696" i="2"/>
  <c r="L696" i="2"/>
  <c r="K697" i="2"/>
  <c r="L697" i="2"/>
  <c r="K698" i="2"/>
  <c r="L698" i="2"/>
  <c r="K699" i="2"/>
  <c r="L699" i="2"/>
  <c r="K700" i="2"/>
  <c r="L700" i="2"/>
  <c r="K701" i="2"/>
  <c r="L701" i="2"/>
  <c r="K702" i="2"/>
  <c r="L702" i="2"/>
  <c r="K703" i="2"/>
  <c r="L703" i="2"/>
  <c r="K704" i="2"/>
  <c r="L704" i="2"/>
  <c r="K705" i="2"/>
  <c r="L705" i="2"/>
  <c r="K706" i="2"/>
  <c r="L706" i="2"/>
  <c r="K707" i="2"/>
  <c r="L707" i="2"/>
  <c r="K708" i="2"/>
  <c r="L708" i="2"/>
  <c r="K709" i="2"/>
  <c r="L709" i="2"/>
  <c r="K710" i="2"/>
  <c r="L710" i="2"/>
  <c r="K711" i="2"/>
  <c r="L711" i="2"/>
  <c r="K712" i="2"/>
  <c r="L712" i="2"/>
  <c r="K713" i="2"/>
  <c r="L713" i="2"/>
  <c r="K714" i="2"/>
  <c r="L714" i="2"/>
  <c r="K715" i="2"/>
  <c r="L715" i="2"/>
  <c r="K716" i="2"/>
  <c r="L716" i="2"/>
  <c r="K717" i="2"/>
  <c r="L717" i="2"/>
  <c r="K718" i="2"/>
  <c r="L718" i="2"/>
  <c r="K719" i="2"/>
  <c r="L719" i="2"/>
  <c r="K720" i="2"/>
  <c r="L720" i="2"/>
  <c r="K721" i="2"/>
  <c r="L721" i="2"/>
  <c r="K722" i="2"/>
  <c r="L722" i="2"/>
  <c r="K723" i="2"/>
  <c r="L723" i="2"/>
  <c r="K724" i="2"/>
  <c r="L724" i="2"/>
  <c r="K725" i="2"/>
  <c r="L725" i="2"/>
  <c r="K726" i="2"/>
  <c r="L726" i="2"/>
  <c r="K727" i="2"/>
  <c r="L727" i="2"/>
  <c r="K728" i="2"/>
  <c r="L728" i="2"/>
  <c r="K729" i="2"/>
  <c r="L729" i="2"/>
  <c r="K730" i="2"/>
  <c r="L730" i="2"/>
  <c r="K731" i="2"/>
  <c r="L731" i="2"/>
  <c r="K732" i="2"/>
  <c r="L732" i="2"/>
  <c r="K733" i="2"/>
  <c r="L733" i="2"/>
  <c r="K734" i="2"/>
  <c r="L734" i="2"/>
  <c r="K735" i="2"/>
  <c r="L735" i="2"/>
  <c r="K736" i="2"/>
  <c r="L736" i="2"/>
  <c r="K737" i="2"/>
  <c r="L737" i="2"/>
  <c r="K738" i="2"/>
  <c r="L738" i="2"/>
  <c r="K739" i="2"/>
  <c r="L739" i="2"/>
  <c r="K740" i="2"/>
  <c r="L740" i="2"/>
  <c r="K741" i="2"/>
  <c r="L741" i="2"/>
  <c r="K742" i="2"/>
  <c r="L742" i="2"/>
  <c r="K743" i="2"/>
  <c r="L743" i="2"/>
  <c r="K744" i="2"/>
  <c r="L744" i="2"/>
  <c r="K745" i="2"/>
  <c r="L745" i="2"/>
  <c r="K746" i="2"/>
  <c r="L746" i="2"/>
  <c r="K747" i="2"/>
  <c r="L747" i="2"/>
  <c r="K748" i="2"/>
  <c r="L748" i="2"/>
  <c r="K749" i="2"/>
  <c r="L749" i="2"/>
  <c r="K750" i="2"/>
  <c r="L750" i="2"/>
  <c r="K751" i="2"/>
  <c r="L751" i="2"/>
  <c r="K752" i="2"/>
  <c r="L752" i="2"/>
  <c r="K753" i="2"/>
  <c r="L753" i="2"/>
  <c r="K754" i="2"/>
  <c r="L754" i="2"/>
  <c r="K755" i="2"/>
  <c r="L755" i="2"/>
  <c r="K756" i="2"/>
  <c r="L756" i="2"/>
  <c r="K757" i="2"/>
  <c r="L757" i="2"/>
  <c r="K758" i="2"/>
  <c r="L758" i="2"/>
  <c r="K759" i="2"/>
  <c r="L759" i="2"/>
  <c r="K760" i="2"/>
  <c r="L760" i="2"/>
  <c r="K761" i="2"/>
  <c r="L761" i="2"/>
  <c r="K762" i="2"/>
  <c r="L762" i="2"/>
  <c r="K763" i="2"/>
  <c r="L763" i="2"/>
  <c r="K764" i="2"/>
  <c r="L764" i="2"/>
  <c r="K765" i="2"/>
  <c r="L765" i="2"/>
  <c r="K766" i="2"/>
  <c r="L766" i="2"/>
  <c r="K767" i="2"/>
  <c r="L767" i="2"/>
  <c r="K768" i="2"/>
  <c r="L768" i="2"/>
  <c r="K769" i="2"/>
  <c r="L769" i="2"/>
  <c r="K770" i="2"/>
  <c r="L770" i="2"/>
  <c r="K771" i="2"/>
  <c r="L771" i="2"/>
  <c r="K772" i="2"/>
  <c r="L772" i="2"/>
  <c r="K773" i="2"/>
  <c r="L773" i="2"/>
  <c r="K774" i="2"/>
  <c r="L774" i="2"/>
  <c r="K775" i="2"/>
  <c r="L775" i="2"/>
  <c r="K776" i="2"/>
  <c r="L776" i="2"/>
  <c r="K777" i="2"/>
  <c r="L777" i="2"/>
  <c r="K778" i="2"/>
  <c r="L778" i="2"/>
  <c r="K779" i="2"/>
  <c r="L779" i="2"/>
  <c r="K780" i="2"/>
  <c r="L780" i="2"/>
  <c r="K781" i="2"/>
  <c r="L781" i="2"/>
  <c r="K782" i="2"/>
  <c r="L782" i="2"/>
  <c r="K783" i="2"/>
  <c r="L783" i="2"/>
  <c r="K784" i="2"/>
  <c r="L784" i="2"/>
  <c r="K785" i="2"/>
  <c r="L785" i="2"/>
  <c r="K786" i="2"/>
  <c r="L786" i="2"/>
  <c r="K787" i="2"/>
  <c r="L787" i="2"/>
  <c r="K788" i="2"/>
  <c r="L788" i="2"/>
  <c r="K789" i="2"/>
  <c r="L789" i="2"/>
  <c r="K790" i="2"/>
  <c r="L790" i="2"/>
  <c r="K791" i="2"/>
  <c r="L791" i="2"/>
  <c r="K792" i="2"/>
  <c r="L792" i="2"/>
  <c r="K793" i="2"/>
  <c r="L793" i="2"/>
  <c r="K794" i="2"/>
  <c r="L794" i="2"/>
  <c r="K795" i="2"/>
  <c r="L795" i="2"/>
  <c r="K796" i="2"/>
  <c r="L796" i="2"/>
  <c r="K797" i="2"/>
  <c r="L797" i="2"/>
  <c r="K798" i="2"/>
  <c r="L798" i="2" s="1"/>
  <c r="K799" i="2"/>
  <c r="L799" i="2"/>
  <c r="K800" i="2"/>
  <c r="L800" i="2" s="1"/>
  <c r="K801" i="2"/>
  <c r="L801" i="2"/>
  <c r="K802" i="2"/>
  <c r="L802" i="2" s="1"/>
  <c r="K803" i="2"/>
  <c r="L803" i="2" s="1"/>
  <c r="K804" i="2"/>
  <c r="L804" i="2" s="1"/>
  <c r="K805" i="2"/>
  <c r="L805" i="2"/>
  <c r="K806" i="2"/>
  <c r="L806" i="2" s="1"/>
  <c r="K807" i="2"/>
  <c r="L807" i="2" s="1"/>
  <c r="K808" i="2"/>
  <c r="L808" i="2" s="1"/>
  <c r="K809" i="2"/>
  <c r="L809" i="2" s="1"/>
  <c r="K810" i="2"/>
  <c r="L810" i="2" s="1"/>
  <c r="K811" i="2"/>
  <c r="L811" i="2" s="1"/>
  <c r="K812" i="2"/>
  <c r="L812" i="2" s="1"/>
  <c r="K813" i="2"/>
  <c r="L813" i="2"/>
  <c r="K814" i="2"/>
  <c r="L814" i="2" s="1"/>
  <c r="K815" i="2"/>
  <c r="L815" i="2"/>
  <c r="K816" i="2"/>
  <c r="L816" i="2" s="1"/>
  <c r="K817" i="2"/>
  <c r="L817" i="2"/>
  <c r="K818" i="2"/>
  <c r="L818" i="2" s="1"/>
  <c r="K819" i="2"/>
  <c r="L819" i="2" s="1"/>
  <c r="K820" i="2"/>
  <c r="L820" i="2" s="1"/>
  <c r="K821" i="2"/>
  <c r="L821" i="2"/>
  <c r="K822" i="2"/>
  <c r="L822" i="2" s="1"/>
  <c r="K823" i="2"/>
  <c r="L823" i="2" s="1"/>
  <c r="K824" i="2"/>
  <c r="L824" i="2" s="1"/>
  <c r="K825" i="2"/>
  <c r="L825" i="2" s="1"/>
  <c r="K826" i="2"/>
  <c r="L826" i="2" s="1"/>
  <c r="K827" i="2"/>
  <c r="L827" i="2" s="1"/>
  <c r="K828" i="2"/>
  <c r="L828" i="2" s="1"/>
  <c r="K829" i="2"/>
  <c r="L829" i="2"/>
  <c r="K830" i="2"/>
  <c r="L830" i="2" s="1"/>
  <c r="K831" i="2"/>
  <c r="L831" i="2"/>
  <c r="K832" i="2"/>
  <c r="L832" i="2" s="1"/>
  <c r="K833" i="2"/>
  <c r="L833" i="2"/>
  <c r="K834" i="2"/>
  <c r="L834" i="2" s="1"/>
  <c r="K835" i="2"/>
  <c r="L835" i="2" s="1"/>
  <c r="K836" i="2"/>
  <c r="L836" i="2" s="1"/>
  <c r="K837" i="2"/>
  <c r="L837" i="2"/>
  <c r="K838" i="2"/>
  <c r="L838" i="2" s="1"/>
  <c r="K839" i="2"/>
  <c r="L839" i="2" s="1"/>
  <c r="K840" i="2"/>
  <c r="L840" i="2" s="1"/>
  <c r="K841" i="2"/>
  <c r="L841" i="2" s="1"/>
  <c r="K842" i="2"/>
  <c r="L842" i="2" s="1"/>
  <c r="K843" i="2"/>
  <c r="L843" i="2" s="1"/>
  <c r="K844" i="2"/>
  <c r="L844" i="2" s="1"/>
  <c r="K845" i="2"/>
  <c r="L845" i="2"/>
  <c r="K846" i="2"/>
  <c r="L846" i="2" s="1"/>
  <c r="K847" i="2"/>
  <c r="L847" i="2"/>
  <c r="K848" i="2"/>
  <c r="L848" i="2" s="1"/>
  <c r="K849" i="2"/>
  <c r="L849" i="2"/>
  <c r="K850" i="2"/>
  <c r="L850" i="2" s="1"/>
  <c r="K851" i="2"/>
  <c r="L851" i="2" s="1"/>
  <c r="K852" i="2"/>
  <c r="L852" i="2" s="1"/>
  <c r="K853" i="2"/>
  <c r="L853" i="2"/>
  <c r="K854" i="2"/>
  <c r="L854" i="2" s="1"/>
  <c r="K855" i="2"/>
  <c r="L855" i="2" s="1"/>
  <c r="K856" i="2"/>
  <c r="L856" i="2" s="1"/>
  <c r="K857" i="2"/>
  <c r="L857" i="2" s="1"/>
  <c r="K858" i="2"/>
  <c r="L858" i="2" s="1"/>
  <c r="K859" i="2"/>
  <c r="L859" i="2" s="1"/>
  <c r="K860" i="2"/>
  <c r="L860" i="2" s="1"/>
  <c r="K861" i="2"/>
  <c r="L861" i="2"/>
  <c r="K862" i="2"/>
  <c r="L862" i="2" s="1"/>
  <c r="K863" i="2"/>
  <c r="L863" i="2"/>
  <c r="K864" i="2"/>
  <c r="L864" i="2" s="1"/>
  <c r="K865" i="2"/>
  <c r="L865" i="2"/>
  <c r="K866" i="2"/>
  <c r="L866" i="2" s="1"/>
  <c r="K867" i="2"/>
  <c r="L867" i="2" s="1"/>
  <c r="K868" i="2"/>
  <c r="L868" i="2" s="1"/>
  <c r="K869" i="2"/>
  <c r="L869" i="2"/>
  <c r="K870" i="2"/>
  <c r="L870" i="2" s="1"/>
  <c r="K871" i="2"/>
  <c r="L871" i="2" s="1"/>
  <c r="K872" i="2"/>
  <c r="L872" i="2" s="1"/>
  <c r="K873" i="2"/>
  <c r="L873" i="2" s="1"/>
  <c r="K874" i="2"/>
  <c r="L874" i="2" s="1"/>
  <c r="K875" i="2"/>
  <c r="L875" i="2" s="1"/>
  <c r="K876" i="2"/>
  <c r="L876" i="2" s="1"/>
  <c r="K877" i="2"/>
  <c r="L877" i="2"/>
  <c r="K878" i="2"/>
  <c r="L878" i="2" s="1"/>
  <c r="K879" i="2"/>
  <c r="L879" i="2"/>
  <c r="K880" i="2"/>
  <c r="L880" i="2" s="1"/>
  <c r="K881" i="2"/>
  <c r="L881" i="2"/>
  <c r="K882" i="2"/>
  <c r="L882" i="2" s="1"/>
  <c r="K883" i="2"/>
  <c r="L883" i="2" s="1"/>
  <c r="K884" i="2"/>
  <c r="L884" i="2" s="1"/>
  <c r="K885" i="2"/>
  <c r="L885" i="2"/>
  <c r="K886" i="2"/>
  <c r="L886" i="2" s="1"/>
  <c r="K887" i="2"/>
  <c r="L887" i="2" s="1"/>
  <c r="K888" i="2"/>
  <c r="L888" i="2" s="1"/>
  <c r="K889" i="2"/>
  <c r="L889" i="2" s="1"/>
  <c r="K890" i="2"/>
  <c r="L890" i="2" s="1"/>
  <c r="K891" i="2"/>
  <c r="L891" i="2" s="1"/>
  <c r="K892" i="2"/>
  <c r="L892" i="2" s="1"/>
  <c r="K893" i="2"/>
  <c r="L893" i="2"/>
  <c r="K894" i="2"/>
  <c r="L894" i="2" s="1"/>
  <c r="K895" i="2"/>
  <c r="L895" i="2"/>
  <c r="K896" i="2"/>
  <c r="L896" i="2" s="1"/>
  <c r="K897" i="2"/>
  <c r="L897" i="2"/>
  <c r="K898" i="2"/>
  <c r="L898" i="2" s="1"/>
  <c r="K899" i="2"/>
  <c r="L899" i="2" s="1"/>
  <c r="K900" i="2"/>
  <c r="L900" i="2" s="1"/>
  <c r="K901" i="2"/>
  <c r="L901" i="2"/>
  <c r="K902" i="2"/>
  <c r="L902" i="2" s="1"/>
  <c r="K903" i="2"/>
  <c r="L903" i="2" s="1"/>
  <c r="K904" i="2"/>
  <c r="L904" i="2" s="1"/>
  <c r="K905" i="2"/>
  <c r="L905" i="2" s="1"/>
  <c r="K906" i="2"/>
  <c r="L906" i="2" s="1"/>
  <c r="K907" i="2"/>
  <c r="L907" i="2" s="1"/>
  <c r="K908" i="2"/>
  <c r="L908" i="2" s="1"/>
  <c r="K909" i="2"/>
  <c r="L909" i="2"/>
  <c r="K910" i="2"/>
  <c r="L910" i="2" s="1"/>
  <c r="K911" i="2"/>
  <c r="L911" i="2"/>
  <c r="K912" i="2"/>
  <c r="L912" i="2" s="1"/>
  <c r="K913" i="2"/>
  <c r="L913" i="2"/>
  <c r="K914" i="2"/>
  <c r="L914" i="2" s="1"/>
  <c r="K915" i="2"/>
  <c r="L915" i="2" s="1"/>
  <c r="K916" i="2"/>
  <c r="L916" i="2" s="1"/>
  <c r="K917" i="2"/>
  <c r="L917" i="2"/>
  <c r="K918" i="2"/>
  <c r="L918" i="2" s="1"/>
  <c r="K919" i="2"/>
  <c r="L919" i="2" s="1"/>
  <c r="K920" i="2"/>
  <c r="L920" i="2" s="1"/>
  <c r="K921" i="2"/>
  <c r="L921" i="2" s="1"/>
  <c r="K922" i="2"/>
  <c r="L922" i="2" s="1"/>
  <c r="K923" i="2"/>
  <c r="L923" i="2" s="1"/>
  <c r="K924" i="2"/>
  <c r="L924" i="2" s="1"/>
  <c r="K925" i="2"/>
  <c r="L925" i="2"/>
  <c r="K926" i="2"/>
  <c r="L926" i="2" s="1"/>
  <c r="K927" i="2"/>
  <c r="L927" i="2"/>
  <c r="K928" i="2"/>
  <c r="L928" i="2" s="1"/>
  <c r="K929" i="2"/>
  <c r="L929" i="2"/>
  <c r="K930" i="2"/>
  <c r="L930" i="2" s="1"/>
  <c r="K931" i="2"/>
  <c r="L931" i="2" s="1"/>
  <c r="K932" i="2"/>
  <c r="L932" i="2" s="1"/>
  <c r="K933" i="2"/>
  <c r="L933" i="2"/>
  <c r="K934" i="2"/>
  <c r="L934" i="2" s="1"/>
  <c r="K935" i="2"/>
  <c r="L935" i="2" s="1"/>
  <c r="K936" i="2"/>
  <c r="L936" i="2" s="1"/>
  <c r="K937" i="2"/>
  <c r="L937" i="2" s="1"/>
  <c r="K938" i="2"/>
  <c r="L938" i="2" s="1"/>
  <c r="K939" i="2"/>
  <c r="L939" i="2" s="1"/>
  <c r="K940" i="2"/>
  <c r="L940" i="2" s="1"/>
  <c r="K941" i="2"/>
  <c r="L941" i="2"/>
  <c r="K942" i="2"/>
  <c r="L942" i="2" s="1"/>
  <c r="K943" i="2"/>
  <c r="L943" i="2"/>
  <c r="K944" i="2"/>
  <c r="L944" i="2" s="1"/>
  <c r="K945" i="2"/>
  <c r="L945" i="2"/>
  <c r="K946" i="2"/>
  <c r="L946" i="2" s="1"/>
  <c r="K947" i="2"/>
  <c r="L947" i="2" s="1"/>
  <c r="K948" i="2"/>
  <c r="L948" i="2" s="1"/>
  <c r="K949" i="2"/>
  <c r="L949" i="2"/>
  <c r="K950" i="2"/>
  <c r="L950" i="2" s="1"/>
  <c r="K951" i="2"/>
  <c r="L951" i="2" s="1"/>
  <c r="K952" i="2"/>
  <c r="L952" i="2" s="1"/>
  <c r="K953" i="2"/>
  <c r="L953" i="2" s="1"/>
  <c r="K954" i="2"/>
  <c r="L954" i="2" s="1"/>
  <c r="K955" i="2"/>
  <c r="L955" i="2" s="1"/>
  <c r="K956" i="2"/>
  <c r="L956" i="2" s="1"/>
  <c r="K957" i="2"/>
  <c r="L957" i="2"/>
  <c r="K958" i="2"/>
  <c r="L958" i="2" s="1"/>
  <c r="K959" i="2"/>
  <c r="L959" i="2"/>
  <c r="K960" i="2"/>
  <c r="L960" i="2" s="1"/>
  <c r="K961" i="2"/>
  <c r="L961" i="2"/>
  <c r="K962" i="2"/>
  <c r="L962" i="2" s="1"/>
  <c r="K963" i="2"/>
  <c r="L963" i="2" s="1"/>
  <c r="K964" i="2"/>
  <c r="L964" i="2" s="1"/>
  <c r="K965" i="2"/>
  <c r="L965" i="2"/>
  <c r="K966" i="2"/>
  <c r="L966" i="2" s="1"/>
  <c r="K967" i="2"/>
  <c r="L967" i="2" s="1"/>
  <c r="K968" i="2"/>
  <c r="L968" i="2" s="1"/>
  <c r="K969" i="2"/>
  <c r="L969" i="2" s="1"/>
  <c r="K970" i="2"/>
  <c r="L970" i="2" s="1"/>
  <c r="K971" i="2"/>
  <c r="L971" i="2" s="1"/>
  <c r="K972" i="2"/>
  <c r="L972" i="2" s="1"/>
  <c r="K973" i="2"/>
  <c r="L973" i="2"/>
  <c r="K974" i="2"/>
  <c r="L974" i="2" s="1"/>
  <c r="K975" i="2"/>
  <c r="L975" i="2"/>
  <c r="K976" i="2"/>
  <c r="L976" i="2" s="1"/>
  <c r="K977" i="2"/>
  <c r="L977" i="2"/>
  <c r="K978" i="2"/>
  <c r="L978" i="2" s="1"/>
  <c r="K979" i="2"/>
  <c r="L979" i="2" s="1"/>
  <c r="K980" i="2"/>
  <c r="L980" i="2" s="1"/>
  <c r="K981" i="2"/>
  <c r="L981" i="2"/>
  <c r="K982" i="2"/>
  <c r="L982" i="2" s="1"/>
  <c r="K983" i="2"/>
  <c r="L983" i="2" s="1"/>
  <c r="K984" i="2"/>
  <c r="L984" i="2" s="1"/>
  <c r="K985" i="2"/>
  <c r="L985" i="2" s="1"/>
  <c r="K986" i="2"/>
  <c r="L986" i="2" s="1"/>
  <c r="K987" i="2"/>
  <c r="L987" i="2" s="1"/>
  <c r="K988" i="2"/>
  <c r="L988" i="2" s="1"/>
  <c r="K989" i="2"/>
  <c r="L989" i="2"/>
  <c r="K990" i="2"/>
  <c r="L990" i="2" s="1"/>
  <c r="K991" i="2"/>
  <c r="L991" i="2"/>
  <c r="K992" i="2"/>
  <c r="L992" i="2" s="1"/>
  <c r="K993" i="2"/>
  <c r="L993" i="2"/>
  <c r="K994" i="2"/>
  <c r="L994" i="2" s="1"/>
  <c r="K995" i="2"/>
  <c r="L995" i="2" s="1"/>
  <c r="K996" i="2"/>
  <c r="L996" i="2" s="1"/>
  <c r="K997" i="2"/>
  <c r="L997" i="2"/>
  <c r="K998" i="2"/>
  <c r="L998" i="2" s="1"/>
  <c r="K999" i="2"/>
  <c r="L999" i="2" s="1"/>
  <c r="K1000" i="2"/>
  <c r="L1000" i="2" s="1"/>
  <c r="K1001" i="2"/>
  <c r="L1001" i="2" s="1"/>
  <c r="K1002" i="2"/>
  <c r="L1002" i="2" s="1"/>
  <c r="K1003" i="2"/>
  <c r="L1003" i="2" s="1"/>
  <c r="K1004" i="2"/>
  <c r="L1004" i="2" s="1"/>
  <c r="K1005" i="2"/>
  <c r="L1005" i="2"/>
  <c r="K1006" i="2"/>
  <c r="L1006" i="2" s="1"/>
  <c r="K1007" i="2"/>
  <c r="L1007" i="2"/>
  <c r="K1008" i="2"/>
  <c r="L1008" i="2" s="1"/>
  <c r="K1009" i="2"/>
  <c r="L1009" i="2"/>
  <c r="K1010" i="2"/>
  <c r="L1010" i="2" s="1"/>
  <c r="K1011" i="2"/>
  <c r="L1011" i="2" s="1"/>
  <c r="K1012" i="2"/>
  <c r="L1012" i="2" s="1"/>
  <c r="K1013" i="2"/>
  <c r="L1013" i="2"/>
  <c r="K1014" i="2"/>
  <c r="L1014" i="2" s="1"/>
  <c r="K1015" i="2"/>
  <c r="L1015" i="2" s="1"/>
  <c r="K1016" i="2"/>
  <c r="L1016" i="2" s="1"/>
  <c r="K1017" i="2"/>
  <c r="L1017" i="2" s="1"/>
  <c r="K1018" i="2"/>
  <c r="L1018" i="2" s="1"/>
  <c r="K1019" i="2"/>
  <c r="L1019" i="2" s="1"/>
  <c r="K1020" i="2"/>
  <c r="L1020" i="2" s="1"/>
  <c r="K1021" i="2"/>
  <c r="L1021" i="2"/>
  <c r="K1022" i="2"/>
  <c r="L1022" i="2" s="1"/>
  <c r="K1023" i="2"/>
  <c r="L1023" i="2"/>
  <c r="K1024" i="2"/>
  <c r="L1024" i="2" s="1"/>
  <c r="K1025" i="2"/>
  <c r="L1025" i="2"/>
  <c r="K1026" i="2"/>
  <c r="L1026" i="2" s="1"/>
  <c r="K1027" i="2"/>
  <c r="L1027" i="2" s="1"/>
  <c r="K1028" i="2"/>
  <c r="L1028" i="2" s="1"/>
  <c r="K1029" i="2"/>
  <c r="L1029" i="2"/>
  <c r="K1030" i="2"/>
  <c r="L1030" i="2" s="1"/>
  <c r="K1031" i="2"/>
  <c r="L1031" i="2" s="1"/>
  <c r="K1032" i="2"/>
  <c r="L1032" i="2" s="1"/>
  <c r="K1033" i="2"/>
  <c r="L1033" i="2" s="1"/>
  <c r="K1034" i="2"/>
  <c r="L1034" i="2" s="1"/>
  <c r="K1035" i="2"/>
  <c r="L1035" i="2" s="1"/>
  <c r="K1036" i="2"/>
  <c r="L1036" i="2" s="1"/>
  <c r="K1037" i="2"/>
  <c r="L1037" i="2"/>
  <c r="K1038" i="2"/>
  <c r="L1038" i="2" s="1"/>
  <c r="K1039" i="2"/>
  <c r="L1039" i="2"/>
  <c r="K1040" i="2"/>
  <c r="L1040" i="2" s="1"/>
  <c r="K1041" i="2"/>
  <c r="L1041" i="2"/>
  <c r="K1042" i="2"/>
  <c r="L1042" i="2" s="1"/>
  <c r="K1043" i="2"/>
  <c r="L1043" i="2" s="1"/>
  <c r="K1044" i="2"/>
  <c r="L1044" i="2" s="1"/>
  <c r="K1045" i="2"/>
  <c r="L1045" i="2"/>
  <c r="K1046" i="2"/>
  <c r="L1046" i="2" s="1"/>
  <c r="K1047" i="2"/>
  <c r="L1047" i="2" s="1"/>
  <c r="K1048" i="2"/>
  <c r="L1048" i="2" s="1"/>
  <c r="K1049" i="2"/>
  <c r="L1049" i="2" s="1"/>
  <c r="K1050" i="2"/>
  <c r="L1050" i="2" s="1"/>
  <c r="K1051" i="2"/>
  <c r="L1051" i="2" s="1"/>
  <c r="K1052" i="2"/>
  <c r="L1052" i="2" s="1"/>
  <c r="K1053" i="2"/>
  <c r="L1053" i="2"/>
  <c r="K1054" i="2"/>
  <c r="L1054" i="2" s="1"/>
  <c r="K1055" i="2"/>
  <c r="L1055" i="2"/>
  <c r="K1056" i="2"/>
  <c r="L1056" i="2" s="1"/>
  <c r="K1057" i="2"/>
  <c r="L1057" i="2"/>
  <c r="K1058" i="2"/>
  <c r="L1058" i="2" s="1"/>
  <c r="K1059" i="2"/>
  <c r="L1059" i="2" s="1"/>
  <c r="K1060" i="2"/>
  <c r="L1060" i="2" s="1"/>
  <c r="K1061" i="2"/>
  <c r="L1061" i="2"/>
  <c r="K1062" i="2"/>
  <c r="L1062" i="2" s="1"/>
  <c r="K1063" i="2"/>
  <c r="L1063" i="2" s="1"/>
  <c r="K1064" i="2"/>
  <c r="L1064" i="2" s="1"/>
  <c r="K1065" i="2"/>
  <c r="L1065" i="2" s="1"/>
  <c r="K1066" i="2"/>
  <c r="L1066" i="2" s="1"/>
  <c r="K1067" i="2"/>
  <c r="L1067" i="2" s="1"/>
  <c r="K1068" i="2"/>
  <c r="L1068" i="2" s="1"/>
  <c r="K1069" i="2"/>
  <c r="L1069" i="2"/>
  <c r="K1070" i="2"/>
  <c r="L1070" i="2" s="1"/>
  <c r="K1071" i="2"/>
  <c r="L1071" i="2"/>
  <c r="K1072" i="2"/>
  <c r="L1072" i="2" s="1"/>
  <c r="K1073" i="2"/>
  <c r="L1073" i="2"/>
  <c r="K1074" i="2"/>
  <c r="L1074" i="2" s="1"/>
  <c r="K1075" i="2"/>
  <c r="L1075" i="2" s="1"/>
  <c r="K1076" i="2"/>
  <c r="L1076" i="2" s="1"/>
  <c r="K1077" i="2"/>
  <c r="L1077" i="2"/>
  <c r="K1078" i="2"/>
  <c r="L1078" i="2" s="1"/>
  <c r="K1079" i="2"/>
  <c r="L1079" i="2" s="1"/>
  <c r="K1080" i="2"/>
  <c r="L1080" i="2" s="1"/>
  <c r="K1081" i="2"/>
  <c r="L1081" i="2" s="1"/>
  <c r="K1082" i="2"/>
  <c r="L1082" i="2" s="1"/>
  <c r="K1083" i="2"/>
  <c r="L1083" i="2" s="1"/>
  <c r="K1084" i="2"/>
  <c r="L1084" i="2" s="1"/>
  <c r="K1085" i="2"/>
  <c r="L1085" i="2"/>
  <c r="K1086" i="2"/>
  <c r="L1086" i="2" s="1"/>
  <c r="K1087" i="2"/>
  <c r="L1087" i="2"/>
  <c r="K1088" i="2"/>
  <c r="L1088" i="2" s="1"/>
  <c r="K1089" i="2"/>
  <c r="L1089" i="2"/>
  <c r="K1090" i="2"/>
  <c r="L1090" i="2" s="1"/>
  <c r="K1091" i="2"/>
  <c r="L1091" i="2" s="1"/>
  <c r="K1092" i="2"/>
  <c r="L1092" i="2" s="1"/>
  <c r="K1093" i="2"/>
  <c r="L1093" i="2"/>
  <c r="K1094" i="2"/>
  <c r="L1094" i="2" s="1"/>
  <c r="K1095" i="2"/>
  <c r="L1095" i="2" s="1"/>
  <c r="K1096" i="2"/>
  <c r="L1096" i="2" s="1"/>
  <c r="K1097" i="2"/>
  <c r="L1097" i="2" s="1"/>
  <c r="K1098" i="2"/>
  <c r="L1098" i="2" s="1"/>
  <c r="K1099" i="2"/>
  <c r="L1099" i="2" s="1"/>
  <c r="K1100" i="2"/>
  <c r="L1100" i="2" s="1"/>
  <c r="K1101" i="2"/>
  <c r="L1101" i="2"/>
  <c r="K1102" i="2"/>
  <c r="L1102" i="2" s="1"/>
  <c r="K1103" i="2"/>
  <c r="L1103" i="2"/>
  <c r="K1104" i="2"/>
  <c r="L1104" i="2" s="1"/>
  <c r="K1105" i="2"/>
  <c r="L1105" i="2"/>
  <c r="K1106" i="2"/>
  <c r="L1106" i="2" s="1"/>
  <c r="K1107" i="2"/>
  <c r="L1107" i="2" s="1"/>
  <c r="K1108" i="2"/>
  <c r="L1108" i="2" s="1"/>
  <c r="K1109" i="2"/>
  <c r="L1109" i="2"/>
  <c r="K1110" i="2"/>
  <c r="L1110" i="2" s="1"/>
  <c r="K1111" i="2"/>
  <c r="L1111" i="2" s="1"/>
  <c r="K1112" i="2"/>
  <c r="L1112" i="2" s="1"/>
  <c r="K1113" i="2"/>
  <c r="L1113" i="2" s="1"/>
  <c r="K1114" i="2"/>
  <c r="L1114" i="2" s="1"/>
  <c r="K1115" i="2"/>
  <c r="L1115" i="2" s="1"/>
  <c r="K1116" i="2"/>
  <c r="L1116" i="2" s="1"/>
  <c r="K1117" i="2"/>
  <c r="L1117" i="2"/>
  <c r="K1118" i="2"/>
  <c r="L1118" i="2" s="1"/>
  <c r="K1119" i="2"/>
  <c r="L1119" i="2"/>
  <c r="K1120" i="2"/>
  <c r="L1120" i="2" s="1"/>
  <c r="K1121" i="2"/>
  <c r="L1121" i="2"/>
  <c r="K1122" i="2"/>
  <c r="L1122" i="2" s="1"/>
  <c r="K1123" i="2"/>
  <c r="L1123" i="2" s="1"/>
  <c r="K1124" i="2"/>
  <c r="L1124" i="2"/>
  <c r="K1125" i="2"/>
  <c r="L1125" i="2" s="1"/>
  <c r="K1126" i="2"/>
  <c r="L1126" i="2" s="1"/>
  <c r="K1127" i="2"/>
  <c r="L1127" i="2"/>
  <c r="K1128" i="2"/>
  <c r="L1128" i="2" s="1"/>
  <c r="K1129" i="2"/>
  <c r="L1129" i="2"/>
  <c r="K1130" i="2"/>
  <c r="L1130" i="2" s="1"/>
  <c r="K1131" i="2"/>
  <c r="L1131" i="2" s="1"/>
  <c r="K1132" i="2"/>
  <c r="L1132" i="2" s="1"/>
  <c r="K1133" i="2"/>
  <c r="L1133" i="2"/>
  <c r="K1134" i="2"/>
  <c r="L1134" i="2" s="1"/>
  <c r="K1135" i="2"/>
  <c r="L1135" i="2"/>
  <c r="K1136" i="2"/>
  <c r="L1136" i="2" s="1"/>
  <c r="K1137" i="2"/>
  <c r="L1137" i="2" s="1"/>
  <c r="K1138" i="2"/>
  <c r="L1138" i="2"/>
  <c r="K1139" i="2"/>
  <c r="L1139" i="2"/>
  <c r="K1140" i="2"/>
  <c r="L1140" i="2" s="1"/>
  <c r="K1141" i="2"/>
  <c r="L1141" i="2" s="1"/>
  <c r="K1142" i="2"/>
  <c r="L1142" i="2"/>
  <c r="K1143" i="2"/>
  <c r="L1143" i="2"/>
  <c r="K1144" i="2"/>
  <c r="L1144" i="2" s="1"/>
  <c r="K1145" i="2"/>
  <c r="L1145" i="2" s="1"/>
  <c r="K1146" i="2"/>
  <c r="L1146" i="2"/>
  <c r="K1147" i="2"/>
  <c r="L1147" i="2"/>
  <c r="K1148" i="2"/>
  <c r="L1148" i="2"/>
  <c r="K1149" i="2"/>
  <c r="L1149" i="2" s="1"/>
  <c r="K1150" i="2"/>
  <c r="L1150" i="2" s="1"/>
  <c r="K1151" i="2"/>
  <c r="L1151" i="2"/>
  <c r="K1152" i="2"/>
  <c r="L1152" i="2"/>
  <c r="K1153" i="2"/>
  <c r="L1153" i="2" s="1"/>
  <c r="K1154" i="2"/>
  <c r="L1154" i="2" s="1"/>
  <c r="K1155" i="2"/>
  <c r="L1155" i="2"/>
  <c r="K1156" i="2"/>
  <c r="L1156" i="2" s="1"/>
  <c r="K1157" i="2"/>
  <c r="L1157" i="2" s="1"/>
  <c r="K1158" i="2"/>
  <c r="L1158" i="2"/>
  <c r="K1159" i="2"/>
  <c r="L1159" i="2"/>
  <c r="K1160" i="2"/>
  <c r="L1160" i="2" s="1"/>
  <c r="K1161" i="2"/>
  <c r="L1161" i="2" s="1"/>
  <c r="K1162" i="2"/>
  <c r="L1162" i="2"/>
  <c r="K1163" i="2"/>
  <c r="L1163" i="2"/>
  <c r="K1164" i="2"/>
  <c r="L1164" i="2"/>
  <c r="K1165" i="2"/>
  <c r="L1165" i="2" s="1"/>
  <c r="K1166" i="2"/>
  <c r="L1166" i="2"/>
  <c r="K1167" i="2"/>
  <c r="L1167" i="2"/>
  <c r="K1168" i="2"/>
  <c r="L1168" i="2" s="1"/>
  <c r="K1169" i="2"/>
  <c r="L1169" i="2" s="1"/>
  <c r="K1170" i="2"/>
  <c r="L1170" i="2" s="1"/>
  <c r="K1171" i="2"/>
  <c r="L1171" i="2"/>
  <c r="K1172" i="2"/>
  <c r="L1172" i="2" s="1"/>
  <c r="K1173" i="2"/>
  <c r="L1173" i="2" s="1"/>
  <c r="K1174" i="2"/>
  <c r="L1174" i="2" s="1"/>
  <c r="K1175" i="2"/>
  <c r="L1175" i="2"/>
  <c r="K1176" i="2"/>
  <c r="L1176" i="2"/>
  <c r="K1177" i="2"/>
  <c r="L1177" i="2" s="1"/>
  <c r="K1178" i="2"/>
  <c r="L1178" i="2"/>
  <c r="K1179" i="2"/>
  <c r="L1179" i="2"/>
  <c r="K1180" i="2"/>
  <c r="L1180" i="2"/>
  <c r="K1181" i="2"/>
  <c r="L1181" i="2" s="1"/>
  <c r="K1182" i="2"/>
  <c r="L1182" i="2" s="1"/>
  <c r="K1183" i="2"/>
  <c r="L1183" i="2"/>
  <c r="K1184" i="2"/>
  <c r="L1184" i="2"/>
  <c r="K1185" i="2"/>
  <c r="L1185" i="2" s="1"/>
  <c r="K1186" i="2"/>
  <c r="L1186" i="2" s="1"/>
  <c r="K1187" i="2"/>
  <c r="L1187" i="2"/>
  <c r="K1188" i="2"/>
  <c r="L1188" i="2" s="1"/>
  <c r="K1189" i="2"/>
  <c r="L1189" i="2" s="1"/>
  <c r="K1190" i="2"/>
  <c r="L1190" i="2"/>
  <c r="K1191" i="2"/>
  <c r="L1191" i="2"/>
  <c r="K1192" i="2"/>
  <c r="L1192" i="2" s="1"/>
  <c r="K1193" i="2"/>
  <c r="L1193" i="2" s="1"/>
  <c r="K1194" i="2"/>
  <c r="L1194" i="2"/>
  <c r="K1195" i="2"/>
  <c r="L1195" i="2"/>
  <c r="K1196" i="2"/>
  <c r="L1196" i="2"/>
  <c r="K1197" i="2"/>
  <c r="L1197" i="2" s="1"/>
  <c r="K1198" i="2"/>
  <c r="L1198" i="2"/>
  <c r="K1199" i="2"/>
  <c r="L1199" i="2"/>
  <c r="K1200" i="2"/>
  <c r="L1200" i="2" s="1"/>
  <c r="K1201" i="2"/>
  <c r="L1201" i="2" s="1"/>
  <c r="K1202" i="2"/>
  <c r="L1202" i="2" s="1"/>
  <c r="K1203" i="2"/>
  <c r="L1203" i="2"/>
  <c r="K1204" i="2"/>
  <c r="L1204" i="2" s="1"/>
  <c r="K1205" i="2"/>
  <c r="L1205" i="2" s="1"/>
  <c r="K1206" i="2"/>
  <c r="L1206" i="2" s="1"/>
  <c r="K1207" i="2"/>
  <c r="L1207" i="2"/>
  <c r="K1208" i="2"/>
  <c r="L1208" i="2"/>
  <c r="K1209" i="2"/>
  <c r="L1209" i="2" s="1"/>
  <c r="K1210" i="2"/>
  <c r="L1210" i="2"/>
  <c r="K1211" i="2"/>
  <c r="L1211" i="2"/>
  <c r="K1212" i="2"/>
  <c r="L1212" i="2"/>
  <c r="K1213" i="2"/>
  <c r="L1213" i="2" s="1"/>
  <c r="K1214" i="2"/>
  <c r="L1214" i="2" s="1"/>
  <c r="K1215" i="2"/>
  <c r="L1215" i="2"/>
  <c r="K1216" i="2"/>
  <c r="L1216" i="2"/>
  <c r="K1217" i="2"/>
  <c r="L1217" i="2" s="1"/>
  <c r="K1218" i="2"/>
  <c r="L1218" i="2" s="1"/>
  <c r="K1219" i="2"/>
  <c r="L1219" i="2"/>
  <c r="K1220" i="2"/>
  <c r="L1220" i="2" s="1"/>
  <c r="K1221" i="2"/>
  <c r="L1221" i="2" s="1"/>
  <c r="K1222" i="2"/>
  <c r="L1222" i="2"/>
  <c r="K1223" i="2"/>
  <c r="L1223" i="2"/>
  <c r="K1224" i="2"/>
  <c r="L1224" i="2" s="1"/>
  <c r="K1225" i="2"/>
  <c r="L1225" i="2" s="1"/>
  <c r="K1226" i="2"/>
  <c r="L1226" i="2"/>
  <c r="K1227" i="2"/>
  <c r="L1227" i="2"/>
  <c r="K1228" i="2"/>
  <c r="L1228" i="2"/>
  <c r="K1229" i="2"/>
  <c r="L1229" i="2" s="1"/>
  <c r="K1230" i="2"/>
  <c r="L1230" i="2"/>
  <c r="K1231" i="2"/>
  <c r="L1231" i="2"/>
  <c r="K1232" i="2"/>
  <c r="L1232" i="2" s="1"/>
  <c r="K1233" i="2"/>
  <c r="L1233" i="2" s="1"/>
  <c r="K1234" i="2"/>
  <c r="L1234" i="2" s="1"/>
  <c r="K1235" i="2"/>
  <c r="L1235" i="2"/>
  <c r="K1236" i="2"/>
  <c r="L1236" i="2" s="1"/>
  <c r="K1237" i="2"/>
  <c r="L1237" i="2" s="1"/>
  <c r="K1238" i="2"/>
  <c r="L1238" i="2" s="1"/>
  <c r="K1239" i="2"/>
  <c r="L1239" i="2"/>
  <c r="K1240" i="2"/>
  <c r="L1240" i="2"/>
  <c r="K1241" i="2"/>
  <c r="L1241" i="2" s="1"/>
  <c r="K1242" i="2"/>
  <c r="L1242" i="2"/>
  <c r="K1243" i="2"/>
  <c r="L1243" i="2"/>
  <c r="K1244" i="2"/>
  <c r="L1244" i="2"/>
  <c r="K1245" i="2"/>
  <c r="L1245" i="2" s="1"/>
  <c r="K1246" i="2"/>
  <c r="L1246" i="2" s="1"/>
  <c r="K1247" i="2"/>
  <c r="L1247" i="2"/>
  <c r="K1248" i="2"/>
  <c r="L1248" i="2"/>
  <c r="K1249" i="2"/>
  <c r="L1249" i="2" s="1"/>
  <c r="K1250" i="2"/>
  <c r="L1250" i="2" s="1"/>
  <c r="K1251" i="2"/>
  <c r="L1251" i="2"/>
  <c r="K1252" i="2"/>
  <c r="L1252" i="2" s="1"/>
  <c r="K1253" i="2"/>
  <c r="L1253" i="2" s="1"/>
  <c r="K1254" i="2"/>
  <c r="L1254" i="2"/>
  <c r="K1255" i="2"/>
  <c r="L1255" i="2"/>
  <c r="K1256" i="2"/>
  <c r="L1256" i="2" s="1"/>
  <c r="K1257" i="2"/>
  <c r="L1257" i="2" s="1"/>
  <c r="K1258" i="2"/>
  <c r="L1258" i="2"/>
  <c r="K1259" i="2"/>
  <c r="L1259" i="2"/>
  <c r="K1260" i="2"/>
  <c r="L1260" i="2"/>
  <c r="K1261" i="2"/>
  <c r="L1261" i="2" s="1"/>
  <c r="K1262" i="2"/>
  <c r="L1262" i="2"/>
  <c r="K1263" i="2"/>
  <c r="L1263" i="2"/>
  <c r="K1264" i="2"/>
  <c r="L1264" i="2" s="1"/>
  <c r="K1265" i="2"/>
  <c r="L1265" i="2" s="1"/>
  <c r="K1266" i="2"/>
  <c r="L1266" i="2" s="1"/>
  <c r="K1267" i="2"/>
  <c r="L1267" i="2"/>
  <c r="K1268" i="2"/>
  <c r="L1268" i="2" s="1"/>
  <c r="K1269" i="2"/>
  <c r="L1269" i="2" s="1"/>
  <c r="K1270" i="2"/>
  <c r="L1270" i="2" s="1"/>
  <c r="K1271" i="2"/>
  <c r="L1271" i="2"/>
  <c r="K1272" i="2"/>
  <c r="L1272" i="2"/>
  <c r="K1273" i="2"/>
  <c r="L1273" i="2" s="1"/>
  <c r="K1274" i="2"/>
  <c r="L1274" i="2"/>
  <c r="K1275" i="2"/>
  <c r="L1275" i="2"/>
  <c r="K1276" i="2"/>
  <c r="L1276" i="2"/>
  <c r="K1277" i="2"/>
  <c r="L1277" i="2" s="1"/>
  <c r="K1278" i="2"/>
  <c r="L1278" i="2" s="1"/>
  <c r="K1279" i="2"/>
  <c r="L1279" i="2"/>
  <c r="K1280" i="2"/>
  <c r="L1280" i="2"/>
  <c r="K1281" i="2"/>
  <c r="L1281" i="2" s="1"/>
  <c r="K1282" i="2"/>
  <c r="L1282" i="2" s="1"/>
  <c r="K1283" i="2"/>
  <c r="L1283" i="2"/>
  <c r="K1284" i="2"/>
  <c r="L1284" i="2" s="1"/>
  <c r="K1285" i="2"/>
  <c r="L1285" i="2" s="1"/>
  <c r="K1286" i="2"/>
  <c r="L1286" i="2"/>
  <c r="K1287" i="2"/>
  <c r="L1287" i="2"/>
  <c r="K1288" i="2"/>
  <c r="L1288" i="2" s="1"/>
  <c r="K1289" i="2"/>
  <c r="L1289" i="2" s="1"/>
  <c r="K1290" i="2"/>
  <c r="L1290" i="2"/>
  <c r="K1291" i="2"/>
  <c r="L1291" i="2"/>
  <c r="K1292" i="2"/>
  <c r="L1292" i="2"/>
  <c r="K1293" i="2"/>
  <c r="L1293" i="2" s="1"/>
  <c r="K1294" i="2"/>
  <c r="L1294" i="2"/>
  <c r="K1295" i="2"/>
  <c r="L1295" i="2"/>
  <c r="K1296" i="2"/>
  <c r="L1296" i="2" s="1"/>
  <c r="K1297" i="2"/>
  <c r="L1297" i="2" s="1"/>
  <c r="K1298" i="2"/>
  <c r="L1298" i="2" s="1"/>
  <c r="K1299" i="2"/>
  <c r="L1299" i="2"/>
  <c r="K1300" i="2"/>
  <c r="L1300" i="2" s="1"/>
  <c r="K1301" i="2"/>
  <c r="L1301" i="2" s="1"/>
  <c r="K1302" i="2"/>
  <c r="L1302" i="2" s="1"/>
  <c r="K1303" i="2"/>
  <c r="L1303" i="2"/>
  <c r="K1304" i="2"/>
  <c r="L1304" i="2"/>
  <c r="K1305" i="2"/>
  <c r="L1305" i="2" s="1"/>
  <c r="K1306" i="2"/>
  <c r="L1306" i="2"/>
  <c r="K1307" i="2"/>
  <c r="L1307" i="2"/>
  <c r="K1308" i="2"/>
  <c r="L1308" i="2"/>
  <c r="K1309" i="2"/>
  <c r="L1309" i="2" s="1"/>
  <c r="K1310" i="2"/>
  <c r="L1310" i="2" s="1"/>
  <c r="K1311" i="2"/>
  <c r="L1311" i="2"/>
  <c r="K1312" i="2"/>
  <c r="L1312" i="2"/>
  <c r="K1313" i="2"/>
  <c r="L1313" i="2" s="1"/>
  <c r="K1314" i="2"/>
  <c r="L1314" i="2" s="1"/>
  <c r="K1315" i="2"/>
  <c r="L1315" i="2"/>
  <c r="K1316" i="2"/>
  <c r="L1316" i="2" s="1"/>
  <c r="K1317" i="2"/>
  <c r="L1317" i="2" s="1"/>
  <c r="K1318" i="2"/>
  <c r="L1318" i="2"/>
  <c r="K1319" i="2"/>
  <c r="L1319" i="2"/>
  <c r="K1320" i="2"/>
  <c r="L1320" i="2" s="1"/>
  <c r="K1321" i="2"/>
  <c r="L1321" i="2" s="1"/>
  <c r="K1322" i="2"/>
  <c r="L1322" i="2"/>
  <c r="K1323" i="2"/>
  <c r="L1323" i="2"/>
  <c r="K1324" i="2"/>
  <c r="L1324" i="2"/>
  <c r="K1325" i="2"/>
  <c r="L1325" i="2" s="1"/>
  <c r="K1326" i="2"/>
  <c r="L1326" i="2"/>
  <c r="K1327" i="2"/>
  <c r="L1327" i="2"/>
  <c r="K1328" i="2"/>
  <c r="L1328" i="2" s="1"/>
  <c r="K1329" i="2"/>
  <c r="L1329" i="2" s="1"/>
  <c r="K1330" i="2"/>
  <c r="L1330" i="2" s="1"/>
  <c r="K1331" i="2"/>
  <c r="L1331" i="2"/>
  <c r="K1332" i="2"/>
  <c r="L1332" i="2" s="1"/>
  <c r="K1333" i="2"/>
  <c r="L1333" i="2" s="1"/>
  <c r="K1334" i="2"/>
  <c r="L1334" i="2" s="1"/>
  <c r="K1335" i="2"/>
  <c r="L1335" i="2"/>
  <c r="K1336" i="2"/>
  <c r="L1336" i="2"/>
  <c r="K1337" i="2"/>
  <c r="L1337" i="2" s="1"/>
  <c r="K1338" i="2"/>
  <c r="L1338" i="2"/>
  <c r="K1339" i="2"/>
  <c r="L1339" i="2"/>
  <c r="K1340" i="2"/>
  <c r="L1340" i="2"/>
  <c r="K1341" i="2"/>
  <c r="L1341" i="2" s="1"/>
  <c r="K1342" i="2"/>
  <c r="L1342" i="2" s="1"/>
  <c r="K1343" i="2"/>
  <c r="L1343" i="2"/>
  <c r="K1344" i="2"/>
  <c r="L1344" i="2"/>
  <c r="K1345" i="2"/>
  <c r="L1345" i="2" s="1"/>
  <c r="K1346" i="2"/>
  <c r="L1346" i="2" s="1"/>
  <c r="K1347" i="2"/>
  <c r="L1347" i="2"/>
  <c r="K1348" i="2"/>
  <c r="L1348" i="2" s="1"/>
  <c r="K1349" i="2"/>
  <c r="L1349" i="2" s="1"/>
  <c r="K1350" i="2"/>
  <c r="L1350" i="2"/>
  <c r="K1351" i="2"/>
  <c r="L1351" i="2"/>
  <c r="K1352" i="2"/>
  <c r="L1352" i="2" s="1"/>
  <c r="K1353" i="2"/>
  <c r="L1353" i="2" s="1"/>
  <c r="K1354" i="2"/>
  <c r="L1354" i="2"/>
  <c r="K1355" i="2"/>
  <c r="L1355" i="2"/>
  <c r="K1356" i="2"/>
  <c r="L1356" i="2"/>
  <c r="K1357" i="2"/>
  <c r="L1357" i="2" s="1"/>
  <c r="K1358" i="2"/>
  <c r="L1358" i="2"/>
  <c r="K1359" i="2"/>
  <c r="L1359" i="2"/>
  <c r="K1360" i="2"/>
  <c r="L1360" i="2" s="1"/>
  <c r="K1361" i="2"/>
  <c r="L1361" i="2" s="1"/>
  <c r="K1362" i="2"/>
  <c r="L1362" i="2" s="1"/>
  <c r="K1363" i="2"/>
  <c r="L1363" i="2"/>
  <c r="K1364" i="2"/>
  <c r="L1364" i="2" s="1"/>
  <c r="K1365" i="2"/>
  <c r="L1365" i="2" s="1"/>
  <c r="K1366" i="2"/>
  <c r="L1366" i="2" s="1"/>
  <c r="K1367" i="2"/>
  <c r="L1367" i="2"/>
  <c r="K1368" i="2"/>
  <c r="L1368" i="2"/>
  <c r="K1369" i="2"/>
  <c r="L1369" i="2" s="1"/>
  <c r="K1370" i="2"/>
  <c r="L1370" i="2"/>
  <c r="K1371" i="2"/>
  <c r="L1371" i="2"/>
  <c r="K1372" i="2"/>
  <c r="L1372" i="2"/>
  <c r="K1373" i="2"/>
  <c r="L1373" i="2" s="1"/>
  <c r="K1374" i="2"/>
  <c r="L1374" i="2" s="1"/>
  <c r="K1375" i="2"/>
  <c r="L1375" i="2"/>
  <c r="K1376" i="2"/>
  <c r="L1376" i="2"/>
  <c r="K1377" i="2"/>
  <c r="L1377" i="2" s="1"/>
  <c r="K1378" i="2"/>
  <c r="L1378" i="2" s="1"/>
  <c r="K1379" i="2"/>
  <c r="L1379" i="2"/>
  <c r="K1380" i="2"/>
  <c r="L1380" i="2" s="1"/>
  <c r="K1381" i="2"/>
  <c r="L1381" i="2" s="1"/>
  <c r="K1382" i="2"/>
  <c r="L1382" i="2"/>
  <c r="K1383" i="2"/>
  <c r="L1383" i="2"/>
  <c r="K1384" i="2"/>
  <c r="L1384" i="2" s="1"/>
  <c r="K1385" i="2"/>
  <c r="L1385" i="2" s="1"/>
  <c r="K1386" i="2"/>
  <c r="L1386" i="2"/>
  <c r="K1387" i="2"/>
  <c r="L1387" i="2"/>
  <c r="K1388" i="2"/>
  <c r="L1388" i="2"/>
  <c r="K1389" i="2"/>
  <c r="L1389" i="2" s="1"/>
  <c r="K1390" i="2"/>
  <c r="L1390" i="2"/>
  <c r="K1391" i="2"/>
  <c r="L1391" i="2"/>
  <c r="K1392" i="2"/>
  <c r="L1392" i="2" s="1"/>
  <c r="K1393" i="2"/>
  <c r="L1393" i="2" s="1"/>
  <c r="K1394" i="2"/>
  <c r="L1394" i="2" s="1"/>
  <c r="K1395" i="2"/>
  <c r="L1395" i="2"/>
  <c r="K1396" i="2"/>
  <c r="L1396" i="2" s="1"/>
  <c r="K1397" i="2"/>
  <c r="L1397" i="2" s="1"/>
  <c r="K1398" i="2"/>
  <c r="L1398" i="2" s="1"/>
  <c r="K1399" i="2"/>
  <c r="L1399" i="2"/>
  <c r="K1400" i="2"/>
  <c r="L1400" i="2"/>
  <c r="K1401" i="2"/>
  <c r="L1401" i="2" s="1"/>
  <c r="K1402" i="2"/>
  <c r="L1402" i="2"/>
  <c r="K1403" i="2"/>
  <c r="L1403" i="2"/>
  <c r="K1404" i="2"/>
  <c r="L1404" i="2"/>
  <c r="K1405" i="2"/>
  <c r="L1405" i="2" s="1"/>
  <c r="K1406" i="2"/>
  <c r="L1406" i="2" s="1"/>
  <c r="K1407" i="2"/>
  <c r="L1407" i="2"/>
  <c r="K1408" i="2"/>
  <c r="L1408" i="2"/>
  <c r="K1409" i="2"/>
  <c r="L1409" i="2" s="1"/>
  <c r="K1410" i="2"/>
  <c r="L1410" i="2" s="1"/>
  <c r="K1411" i="2"/>
  <c r="L1411" i="2"/>
  <c r="K1412" i="2"/>
  <c r="L1412" i="2" s="1"/>
  <c r="K1413" i="2"/>
  <c r="L1413" i="2" s="1"/>
  <c r="K1414" i="2"/>
  <c r="L1414" i="2"/>
  <c r="K1415" i="2"/>
  <c r="L1415" i="2"/>
  <c r="K1416" i="2"/>
  <c r="L1416" i="2" s="1"/>
  <c r="K1417" i="2"/>
  <c r="L1417" i="2" s="1"/>
  <c r="K1418" i="2"/>
  <c r="L1418" i="2"/>
  <c r="K1419" i="2"/>
  <c r="L1419" i="2"/>
  <c r="K1420" i="2"/>
  <c r="L1420" i="2"/>
  <c r="K1421" i="2"/>
  <c r="L1421" i="2" s="1"/>
  <c r="K1422" i="2"/>
  <c r="L1422" i="2"/>
  <c r="K1423" i="2"/>
  <c r="L1423" i="2"/>
  <c r="K1424" i="2"/>
  <c r="L1424" i="2" s="1"/>
  <c r="K1425" i="2"/>
  <c r="L1425" i="2" s="1"/>
  <c r="K1426" i="2"/>
  <c r="L1426" i="2" s="1"/>
  <c r="K1427" i="2"/>
  <c r="L1427" i="2"/>
  <c r="K1428" i="2"/>
  <c r="L1428" i="2" s="1"/>
  <c r="K1429" i="2"/>
  <c r="L1429" i="2" s="1"/>
  <c r="K1430" i="2"/>
  <c r="L1430" i="2" s="1"/>
  <c r="K1431" i="2"/>
  <c r="L1431" i="2"/>
  <c r="K1432" i="2"/>
  <c r="L1432" i="2" s="1"/>
  <c r="K1433" i="2"/>
  <c r="L1433" i="2" s="1"/>
  <c r="K1434" i="2"/>
  <c r="L1434" i="2"/>
  <c r="K1435" i="2"/>
  <c r="L1435" i="2"/>
  <c r="K1436" i="2"/>
  <c r="L1436" i="2"/>
  <c r="K1437" i="2"/>
  <c r="L1437" i="2" s="1"/>
  <c r="K1438" i="2"/>
  <c r="L1438" i="2" s="1"/>
  <c r="K1439" i="2"/>
  <c r="L1439" i="2"/>
  <c r="K1440" i="2"/>
  <c r="L1440" i="2"/>
  <c r="K1441" i="2"/>
  <c r="L1441" i="2" s="1"/>
  <c r="K1442" i="2"/>
  <c r="L1442" i="2" s="1"/>
  <c r="K1443" i="2"/>
  <c r="L1443" i="2"/>
  <c r="K1444" i="2"/>
  <c r="L1444" i="2" s="1"/>
  <c r="K1445" i="2"/>
  <c r="L1445" i="2" s="1"/>
  <c r="K1446" i="2"/>
  <c r="L1446" i="2"/>
  <c r="K1447" i="2"/>
  <c r="L1447" i="2" s="1"/>
  <c r="K1448" i="2"/>
  <c r="L1448" i="2" s="1"/>
  <c r="K1449" i="2"/>
  <c r="L1449" i="2" s="1"/>
  <c r="K1450" i="2"/>
  <c r="L1450" i="2"/>
  <c r="K1451" i="2"/>
  <c r="L1451" i="2" s="1"/>
  <c r="K1452" i="2"/>
  <c r="L1452" i="2"/>
  <c r="K1453" i="2"/>
  <c r="L1453" i="2" s="1"/>
  <c r="K1454" i="2"/>
  <c r="L1454" i="2"/>
  <c r="K1455" i="2"/>
  <c r="L1455" i="2" s="1"/>
  <c r="K1456" i="2"/>
  <c r="L1456" i="2" s="1"/>
  <c r="K1457" i="2"/>
  <c r="L1457" i="2" s="1"/>
  <c r="K1458" i="2"/>
  <c r="L1458" i="2" s="1"/>
  <c r="K1459" i="2"/>
  <c r="L1459" i="2"/>
  <c r="K1460" i="2"/>
  <c r="L1460" i="2" s="1"/>
  <c r="K1461" i="2"/>
  <c r="L1461" i="2" s="1"/>
  <c r="K1462" i="2"/>
  <c r="L1462" i="2" s="1"/>
  <c r="K1463" i="2"/>
  <c r="L1463" i="2"/>
  <c r="K1464" i="2"/>
  <c r="L1464" i="2"/>
  <c r="K1465" i="2"/>
  <c r="L1465" i="2" s="1"/>
  <c r="K1466" i="2"/>
  <c r="L1466" i="2"/>
  <c r="K1467" i="2"/>
  <c r="L1467" i="2" s="1"/>
  <c r="K1468" i="2"/>
  <c r="L1468" i="2"/>
  <c r="K1469" i="2"/>
  <c r="L1469" i="2" s="1"/>
  <c r="K1470" i="2"/>
  <c r="L1470" i="2" s="1"/>
  <c r="K1471" i="2"/>
  <c r="L1471" i="2" s="1"/>
  <c r="K1472" i="2"/>
  <c r="L1472" i="2"/>
  <c r="K1473" i="2"/>
  <c r="L1473" i="2" s="1"/>
  <c r="K1474" i="2"/>
  <c r="L1474" i="2" s="1"/>
  <c r="K1475" i="2"/>
  <c r="L1475" i="2"/>
  <c r="K1476" i="2"/>
  <c r="L1476" i="2" s="1"/>
  <c r="K1477" i="2"/>
  <c r="L1477" i="2" s="1"/>
  <c r="K1478" i="2"/>
  <c r="L1478" i="2"/>
  <c r="K1479" i="2"/>
  <c r="L1479" i="2" s="1"/>
  <c r="K1480" i="2"/>
  <c r="L1480" i="2" s="1"/>
  <c r="K1481" i="2"/>
  <c r="L1481" i="2" s="1"/>
  <c r="K1482" i="2"/>
  <c r="L1482" i="2"/>
  <c r="K1483" i="2"/>
  <c r="L1483" i="2" s="1"/>
  <c r="K1484" i="2"/>
  <c r="L1484" i="2"/>
  <c r="K1485" i="2"/>
  <c r="L1485" i="2" s="1"/>
  <c r="K1486" i="2"/>
  <c r="L1486" i="2"/>
  <c r="K1487" i="2"/>
  <c r="L1487" i="2"/>
  <c r="K1488" i="2"/>
  <c r="L1488" i="2" s="1"/>
  <c r="K1489" i="2"/>
  <c r="L1489" i="2" s="1"/>
  <c r="K1490" i="2"/>
  <c r="L1490" i="2" s="1"/>
  <c r="K1491" i="2"/>
  <c r="L1491" i="2"/>
  <c r="K1492" i="2"/>
  <c r="L1492" i="2" s="1"/>
  <c r="K1493" i="2"/>
  <c r="L1493" i="2" s="1"/>
  <c r="K1494" i="2"/>
  <c r="L1494" i="2" s="1"/>
  <c r="K1495" i="2"/>
  <c r="L1495" i="2"/>
  <c r="K1496" i="2"/>
  <c r="L1496" i="2" s="1"/>
  <c r="K1497" i="2"/>
  <c r="L1497" i="2" s="1"/>
  <c r="K1498" i="2"/>
  <c r="L1498" i="2"/>
  <c r="K1499" i="2"/>
  <c r="L1499" i="2" s="1"/>
  <c r="K1500" i="2"/>
  <c r="L1500" i="2"/>
  <c r="K1501" i="2"/>
  <c r="L1501" i="2" s="1"/>
  <c r="K1502" i="2"/>
  <c r="L1502" i="2" s="1"/>
  <c r="K1503" i="2"/>
  <c r="L1503" i="2" s="1"/>
  <c r="K1504" i="2"/>
  <c r="L1504" i="2"/>
  <c r="K1505" i="2"/>
  <c r="L1505" i="2" s="1"/>
  <c r="K1506" i="2"/>
  <c r="L1506" i="2" s="1"/>
  <c r="K1507" i="2"/>
  <c r="L1507" i="2"/>
  <c r="K1508" i="2"/>
  <c r="L1508" i="2" s="1"/>
  <c r="K1509" i="2"/>
  <c r="L1509" i="2" s="1"/>
  <c r="K1510" i="2"/>
  <c r="L1510" i="2"/>
  <c r="K1511" i="2"/>
  <c r="L1511" i="2" s="1"/>
  <c r="K1512" i="2"/>
  <c r="L1512" i="2" s="1"/>
  <c r="K1513" i="2"/>
  <c r="L1513" i="2" s="1"/>
  <c r="K1514" i="2"/>
  <c r="L1514" i="2"/>
  <c r="K1515" i="2"/>
  <c r="L1515" i="2" s="1"/>
  <c r="K1516" i="2"/>
  <c r="L1516" i="2"/>
  <c r="K1517" i="2"/>
  <c r="L1517" i="2" s="1"/>
  <c r="K1518" i="2"/>
  <c r="L1518" i="2"/>
  <c r="K1519" i="2"/>
  <c r="L1519" i="2" s="1"/>
  <c r="K1520" i="2"/>
  <c r="L1520" i="2" s="1"/>
  <c r="K1521" i="2"/>
  <c r="L1521" i="2" s="1"/>
  <c r="K1522" i="2"/>
  <c r="L1522" i="2" s="1"/>
  <c r="K1523" i="2"/>
  <c r="L1523" i="2"/>
  <c r="K1524" i="2"/>
  <c r="L1524" i="2" s="1"/>
  <c r="K1525" i="2"/>
  <c r="L1525" i="2" s="1"/>
  <c r="K1526" i="2"/>
  <c r="L1526" i="2" s="1"/>
  <c r="K1527" i="2"/>
  <c r="L1527" i="2"/>
  <c r="K1528" i="2"/>
  <c r="L1528" i="2"/>
  <c r="K1529" i="2"/>
  <c r="L1529" i="2" s="1"/>
  <c r="K1530" i="2"/>
  <c r="L1530" i="2"/>
  <c r="K1531" i="2"/>
  <c r="L1531" i="2" s="1"/>
  <c r="K1532" i="2"/>
  <c r="L1532" i="2"/>
  <c r="K1533" i="2"/>
  <c r="L1533" i="2" s="1"/>
  <c r="K1534" i="2"/>
  <c r="L1534" i="2" s="1"/>
  <c r="K1535" i="2"/>
  <c r="L1535" i="2" s="1"/>
  <c r="K1536" i="2"/>
  <c r="L1536" i="2"/>
  <c r="K1537" i="2"/>
  <c r="L1537" i="2" s="1"/>
  <c r="K1538" i="2"/>
  <c r="L1538" i="2" s="1"/>
  <c r="K1539" i="2"/>
  <c r="L1539" i="2"/>
  <c r="K1540" i="2"/>
  <c r="L1540" i="2" s="1"/>
  <c r="K1541" i="2"/>
  <c r="L1541" i="2" s="1"/>
  <c r="K1542" i="2"/>
  <c r="L1542" i="2"/>
  <c r="K1543" i="2"/>
  <c r="L1543" i="2" s="1"/>
  <c r="K1544" i="2"/>
  <c r="L1544" i="2" s="1"/>
  <c r="K1545" i="2"/>
  <c r="L1545" i="2" s="1"/>
  <c r="K1546" i="2"/>
  <c r="L1546" i="2"/>
  <c r="K1547" i="2"/>
  <c r="L1547" i="2" s="1"/>
  <c r="K1548" i="2"/>
  <c r="L1548" i="2"/>
  <c r="K1549" i="2"/>
  <c r="L1549" i="2" s="1"/>
  <c r="K1550" i="2"/>
  <c r="L1550" i="2"/>
  <c r="K1551" i="2"/>
  <c r="L1551" i="2"/>
  <c r="K1552" i="2"/>
  <c r="L1552" i="2" s="1"/>
  <c r="K1553" i="2"/>
  <c r="L1553" i="2" s="1"/>
  <c r="K1554" i="2"/>
  <c r="L1554" i="2" s="1"/>
  <c r="K1555" i="2"/>
  <c r="L1555" i="2"/>
  <c r="K1556" i="2"/>
  <c r="L1556" i="2"/>
  <c r="K1557" i="2"/>
  <c r="L1557" i="2" s="1"/>
  <c r="K1558" i="2"/>
  <c r="L1558" i="2" s="1"/>
  <c r="K1559" i="2"/>
  <c r="L1559" i="2"/>
  <c r="K1560" i="2"/>
  <c r="L1560" i="2"/>
  <c r="K1561" i="2"/>
  <c r="L1561" i="2" s="1"/>
  <c r="K1562" i="2"/>
  <c r="L1562" i="2"/>
  <c r="K1563" i="2"/>
  <c r="L1563" i="2" s="1"/>
  <c r="K1564" i="2"/>
  <c r="L1564" i="2"/>
  <c r="K1565" i="2"/>
  <c r="L1565" i="2" s="1"/>
  <c r="K1566" i="2"/>
  <c r="L1566" i="2" s="1"/>
  <c r="K1567" i="2"/>
  <c r="L1567" i="2" s="1"/>
  <c r="K1568" i="2"/>
  <c r="L1568" i="2"/>
  <c r="K1569" i="2"/>
  <c r="L1569" i="2" s="1"/>
  <c r="K1570" i="2"/>
  <c r="L1570" i="2"/>
  <c r="K1571" i="2"/>
  <c r="L1571" i="2"/>
  <c r="K1572" i="2"/>
  <c r="L1572" i="2" s="1"/>
  <c r="K1573" i="2"/>
  <c r="L1573" i="2" s="1"/>
  <c r="K1574" i="2"/>
  <c r="L1574" i="2" s="1"/>
  <c r="K1575" i="2"/>
  <c r="L1575" i="2" s="1"/>
  <c r="K1576" i="2"/>
  <c r="L1576" i="2" s="1"/>
  <c r="K1577" i="2"/>
  <c r="L1577" i="2" s="1"/>
  <c r="K1578" i="2"/>
  <c r="L1578" i="2"/>
  <c r="K1579" i="2"/>
  <c r="L1579" i="2"/>
  <c r="K1580" i="2"/>
  <c r="L1580" i="2"/>
  <c r="K1581" i="2"/>
  <c r="L1581" i="2" s="1"/>
  <c r="K1582" i="2"/>
  <c r="L1582" i="2"/>
  <c r="K1583" i="2"/>
  <c r="L1583" i="2"/>
  <c r="K1584" i="2"/>
  <c r="L1584" i="2" s="1"/>
  <c r="K1585" i="2"/>
  <c r="L1585" i="2" s="1"/>
  <c r="K1586" i="2"/>
  <c r="L1586" i="2" s="1"/>
  <c r="K1587" i="2"/>
  <c r="L1587" i="2" s="1"/>
  <c r="K1588" i="2"/>
  <c r="L1588" i="2"/>
  <c r="K1589" i="2"/>
  <c r="L1589" i="2" s="1"/>
  <c r="K1590" i="2"/>
  <c r="L1590" i="2" s="1"/>
  <c r="K1591" i="2"/>
  <c r="L1591" i="2"/>
  <c r="K1592" i="2"/>
  <c r="L1592" i="2" s="1"/>
  <c r="K1593" i="2"/>
  <c r="L1593" i="2" s="1"/>
  <c r="K1594" i="2"/>
  <c r="L1594" i="2"/>
  <c r="K1595" i="2"/>
  <c r="L1595" i="2" s="1"/>
  <c r="K1596" i="2"/>
  <c r="L1596" i="2"/>
  <c r="K1597" i="2"/>
  <c r="L1597" i="2" s="1"/>
  <c r="K1598" i="2"/>
  <c r="L1598" i="2" s="1"/>
  <c r="K1599" i="2"/>
  <c r="L1599" i="2" s="1"/>
  <c r="K1600" i="2"/>
  <c r="L1600" i="2"/>
  <c r="K1601" i="2"/>
  <c r="L1601" i="2" s="1"/>
  <c r="K1602" i="2"/>
  <c r="L1602" i="2"/>
  <c r="K1603" i="2"/>
  <c r="L1603" i="2"/>
  <c r="K1604" i="2"/>
  <c r="L1604" i="2" s="1"/>
  <c r="K1605" i="2"/>
  <c r="L1605" i="2" s="1"/>
  <c r="K1606" i="2"/>
  <c r="L1606" i="2"/>
  <c r="K1607" i="2"/>
  <c r="L1607" i="2" s="1"/>
  <c r="K1608" i="2"/>
  <c r="L1608" i="2" s="1"/>
  <c r="K1609" i="2"/>
  <c r="L1609" i="2" s="1"/>
  <c r="K1610" i="2"/>
  <c r="L1610" i="2"/>
  <c r="K1611" i="2"/>
  <c r="L1611" i="2"/>
  <c r="K1612" i="2"/>
  <c r="L1612" i="2"/>
  <c r="K1613" i="2"/>
  <c r="L1613" i="2" s="1"/>
  <c r="K1614" i="2"/>
  <c r="L1614" i="2"/>
  <c r="K1615" i="2"/>
  <c r="L1615" i="2"/>
  <c r="K1616" i="2"/>
  <c r="L1616" i="2" s="1"/>
  <c r="K1617" i="2"/>
  <c r="L1617" i="2" s="1"/>
  <c r="K1618" i="2"/>
  <c r="L1618" i="2" s="1"/>
  <c r="K1619" i="2"/>
  <c r="L1619" i="2"/>
  <c r="K1620" i="2"/>
  <c r="L1620" i="2"/>
  <c r="K1621" i="2"/>
  <c r="L1621" i="2" s="1"/>
  <c r="K1622" i="2"/>
  <c r="L1622" i="2"/>
  <c r="K1623" i="2"/>
  <c r="L1623" i="2"/>
  <c r="K1624" i="2"/>
  <c r="L1624" i="2" s="1"/>
  <c r="K1625" i="2"/>
  <c r="L1625" i="2" s="1"/>
  <c r="K1626" i="2"/>
  <c r="L1626" i="2"/>
  <c r="K1627" i="2"/>
  <c r="L1627" i="2" s="1"/>
  <c r="K1628" i="2"/>
  <c r="L1628" i="2"/>
  <c r="K1629" i="2"/>
  <c r="L1629" i="2" s="1"/>
  <c r="K1630" i="2"/>
  <c r="L1630" i="2" s="1"/>
  <c r="K1631" i="2"/>
  <c r="L1631" i="2"/>
  <c r="K1632" i="2"/>
  <c r="L1632" i="2"/>
  <c r="K1633" i="2"/>
  <c r="L1633" i="2" s="1"/>
  <c r="K1634" i="2"/>
  <c r="L1634" i="2"/>
  <c r="K1635" i="2"/>
  <c r="L1635" i="2"/>
  <c r="K1636" i="2"/>
  <c r="L1636" i="2" s="1"/>
  <c r="K1637" i="2"/>
  <c r="L1637" i="2" s="1"/>
  <c r="K1638" i="2"/>
  <c r="L1638" i="2" s="1"/>
  <c r="K1639" i="2"/>
  <c r="L1639" i="2" s="1"/>
  <c r="K1640" i="2"/>
  <c r="L1640" i="2" s="1"/>
  <c r="K1641" i="2"/>
  <c r="L1641" i="2" s="1"/>
  <c r="K1642" i="2"/>
  <c r="L1642" i="2"/>
  <c r="K1643" i="2"/>
  <c r="L1643" i="2" s="1"/>
  <c r="K1644" i="2"/>
  <c r="L1644" i="2"/>
  <c r="K1645" i="2"/>
  <c r="L1645" i="2" s="1"/>
  <c r="K1646" i="2"/>
  <c r="L1646" i="2"/>
  <c r="K1647" i="2"/>
  <c r="L1647" i="2" s="1"/>
  <c r="K1648" i="2"/>
  <c r="L1648" i="2" s="1"/>
  <c r="K1649" i="2"/>
  <c r="L1649" i="2" s="1"/>
  <c r="K1650" i="2"/>
  <c r="L1650" i="2" s="1"/>
  <c r="K1651" i="2"/>
  <c r="L1651" i="2"/>
  <c r="K1652" i="2"/>
  <c r="L1652" i="2"/>
  <c r="K1653" i="2"/>
  <c r="L1653" i="2" s="1"/>
  <c r="K1654" i="2"/>
  <c r="L1654" i="2"/>
  <c r="K1655" i="2"/>
  <c r="L1655" i="2"/>
  <c r="K1656" i="2"/>
  <c r="L1656" i="2"/>
  <c r="K1657" i="2"/>
  <c r="L1657" i="2" s="1"/>
  <c r="K1658" i="2"/>
  <c r="L1658" i="2"/>
  <c r="K1659" i="2"/>
  <c r="L1659" i="2" s="1"/>
  <c r="K1660" i="2"/>
  <c r="L1660" i="2" s="1"/>
  <c r="K1661" i="2"/>
  <c r="L1661" i="2" s="1"/>
  <c r="K1662" i="2"/>
  <c r="L1662" i="2" s="1"/>
  <c r="K1663" i="2"/>
  <c r="L1663" i="2"/>
  <c r="K1664" i="2"/>
  <c r="L1664" i="2"/>
  <c r="K1665" i="2"/>
  <c r="L1665" i="2" s="1"/>
  <c r="K1666" i="2"/>
  <c r="L1666" i="2"/>
  <c r="K1667" i="2"/>
  <c r="L1667" i="2"/>
  <c r="K1668" i="2"/>
  <c r="L1668" i="2" s="1"/>
  <c r="K1669" i="2"/>
  <c r="L1669" i="2" s="1"/>
  <c r="K1670" i="2"/>
  <c r="L1670" i="2"/>
  <c r="K1671" i="2"/>
  <c r="L1671" i="2" s="1"/>
  <c r="K1672" i="2"/>
  <c r="L1672" i="2"/>
  <c r="K1673" i="2"/>
  <c r="L1673" i="2" s="1"/>
  <c r="K1674" i="2"/>
  <c r="L1674" i="2" s="1"/>
  <c r="K1675" i="2"/>
  <c r="L1675" i="2"/>
  <c r="K1676" i="2"/>
  <c r="L1676" i="2"/>
  <c r="K1677" i="2"/>
  <c r="L1677" i="2" s="1"/>
  <c r="K1678" i="2"/>
  <c r="L1678" i="2"/>
  <c r="K1679" i="2"/>
  <c r="L1679" i="2"/>
  <c r="K1680" i="2"/>
  <c r="L1680" i="2" s="1"/>
  <c r="K1681" i="2"/>
  <c r="L1681" i="2" s="1"/>
  <c r="K1682" i="2"/>
  <c r="L1682" i="2" s="1"/>
  <c r="K1683" i="2"/>
  <c r="L1683" i="2" s="1"/>
  <c r="K1684" i="2"/>
  <c r="L1684" i="2" s="1"/>
  <c r="K1685" i="2"/>
  <c r="L1685" i="2" s="1"/>
  <c r="K1686" i="2"/>
  <c r="L1686" i="2" s="1"/>
  <c r="K1687" i="2"/>
  <c r="L1687" i="2"/>
  <c r="K1688" i="2"/>
  <c r="L1688" i="2"/>
  <c r="K1689" i="2"/>
  <c r="L1689" i="2" s="1"/>
  <c r="K1690" i="2"/>
  <c r="L1690" i="2"/>
  <c r="K1691" i="2"/>
  <c r="L1691" i="2" s="1"/>
  <c r="K1692" i="2"/>
  <c r="L1692" i="2"/>
  <c r="K1693" i="2"/>
  <c r="L1693" i="2" s="1"/>
  <c r="K1694" i="2"/>
  <c r="L1694" i="2" s="1"/>
  <c r="K1695" i="2"/>
  <c r="L1695" i="2"/>
  <c r="K1696" i="2"/>
  <c r="L1696" i="2"/>
  <c r="K1697" i="2"/>
  <c r="L1697" i="2" s="1"/>
  <c r="K1698" i="2"/>
  <c r="L1698" i="2" s="1"/>
  <c r="K1699" i="2"/>
  <c r="L1699" i="2"/>
  <c r="K1700" i="2"/>
  <c r="L1700" i="2" s="1"/>
  <c r="K1701" i="2"/>
  <c r="L1701" i="2" s="1"/>
  <c r="K1702" i="2"/>
  <c r="L1702" i="2"/>
  <c r="K1703" i="2"/>
  <c r="L1703" i="2" s="1"/>
  <c r="K1704" i="2"/>
  <c r="L1704" i="2"/>
  <c r="K1705" i="2"/>
  <c r="L1705" i="2" s="1"/>
  <c r="K1706" i="2"/>
  <c r="L1706" i="2"/>
  <c r="K1707" i="2"/>
  <c r="L1707" i="2"/>
  <c r="K1708" i="2"/>
  <c r="L1708" i="2"/>
  <c r="K1709" i="2"/>
  <c r="L1709" i="2" s="1"/>
  <c r="K1710" i="2"/>
  <c r="L1710" i="2"/>
  <c r="K1711" i="2"/>
  <c r="L1711" i="2" s="1"/>
  <c r="K1712" i="2"/>
  <c r="L1712" i="2" s="1"/>
  <c r="K1713" i="2"/>
  <c r="L1713" i="2" s="1"/>
  <c r="K1714" i="2"/>
  <c r="L1714" i="2" s="1"/>
  <c r="K1715" i="2"/>
  <c r="L1715" i="2" s="1"/>
  <c r="K1716" i="2"/>
  <c r="L1716" i="2"/>
  <c r="K1717" i="2"/>
  <c r="L1717" i="2" s="1"/>
  <c r="K1718" i="2"/>
  <c r="L1718" i="2"/>
  <c r="K1719" i="2"/>
  <c r="L1719" i="2"/>
  <c r="K1720" i="2"/>
  <c r="L1720" i="2"/>
  <c r="K1721" i="2"/>
  <c r="L1721" i="2" s="1"/>
  <c r="K1722" i="2"/>
  <c r="L1722" i="2"/>
  <c r="K1723" i="2"/>
  <c r="L1723" i="2" s="1"/>
  <c r="K1724" i="2"/>
  <c r="L1724" i="2"/>
  <c r="K1725" i="2"/>
  <c r="L1725" i="2"/>
  <c r="K1726" i="2"/>
  <c r="L1726" i="2"/>
  <c r="K1727" i="2"/>
  <c r="L1727" i="2" s="1"/>
  <c r="K1728" i="2"/>
  <c r="L1728" i="2" s="1"/>
  <c r="K1729" i="2"/>
  <c r="L1729" i="2" s="1"/>
  <c r="K1730" i="2"/>
  <c r="L1730" i="2"/>
  <c r="K1731" i="2"/>
  <c r="L1731" i="2" s="1"/>
  <c r="K1732" i="2"/>
  <c r="L1732" i="2"/>
  <c r="K1733" i="2"/>
  <c r="L1733" i="2" s="1"/>
  <c r="K1734" i="2"/>
  <c r="L1734" i="2"/>
  <c r="K1735" i="2"/>
  <c r="L1735" i="2" s="1"/>
  <c r="K1736" i="2"/>
  <c r="L1736" i="2"/>
  <c r="K1737" i="2"/>
  <c r="L1737" i="2" s="1"/>
  <c r="K1738" i="2"/>
  <c r="L1738" i="2"/>
  <c r="K1739" i="2"/>
  <c r="L1739" i="2" s="1"/>
  <c r="K1740" i="2"/>
  <c r="L1740" i="2" s="1"/>
  <c r="K1741" i="2"/>
  <c r="L1741" i="2"/>
  <c r="K1742" i="2"/>
  <c r="L1742" i="2"/>
  <c r="K1743" i="2"/>
  <c r="L1743" i="2" s="1"/>
  <c r="K1744" i="2"/>
  <c r="L1744" i="2"/>
  <c r="K1745" i="2"/>
  <c r="L1745" i="2"/>
  <c r="K1746" i="2"/>
  <c r="L1746" i="2"/>
  <c r="K1747" i="2"/>
  <c r="L1747" i="2" s="1"/>
  <c r="K1748" i="2"/>
  <c r="L1748" i="2"/>
  <c r="K1749" i="2"/>
  <c r="L1749" i="2" s="1"/>
  <c r="K1750" i="2"/>
  <c r="L1750" i="2"/>
  <c r="K1751" i="2"/>
  <c r="L1751" i="2" s="1"/>
  <c r="K1752" i="2"/>
  <c r="L1752" i="2" s="1"/>
  <c r="K1753" i="2"/>
  <c r="L1753" i="2"/>
  <c r="K1754" i="2"/>
  <c r="L1754" i="2"/>
  <c r="K1755" i="2"/>
  <c r="L1755" i="2" s="1"/>
  <c r="K1756" i="2"/>
  <c r="L1756" i="2" s="1"/>
  <c r="K1757" i="2"/>
  <c r="L1757" i="2"/>
  <c r="K1758" i="2"/>
  <c r="L1758" i="2"/>
  <c r="K1759" i="2"/>
  <c r="L1759" i="2" s="1"/>
  <c r="K1760" i="2"/>
  <c r="L1760" i="2" s="1"/>
  <c r="K1761" i="2"/>
  <c r="L1761" i="2" s="1"/>
  <c r="K1762" i="2"/>
  <c r="L1762" i="2"/>
  <c r="K1763" i="2"/>
  <c r="L1763" i="2" s="1"/>
  <c r="K1764" i="2"/>
  <c r="L1764" i="2"/>
  <c r="K1765" i="2"/>
  <c r="L1765" i="2" s="1"/>
  <c r="K1766" i="2"/>
  <c r="L1766" i="2"/>
  <c r="K1767" i="2"/>
  <c r="L1767" i="2" s="1"/>
  <c r="K1768" i="2"/>
  <c r="L1768" i="2"/>
  <c r="K1769" i="2"/>
  <c r="L1769" i="2"/>
  <c r="K1770" i="2"/>
  <c r="L1770" i="2"/>
  <c r="K1771" i="2"/>
  <c r="L1771" i="2" s="1"/>
  <c r="K1772" i="2"/>
  <c r="L1772" i="2" s="1"/>
  <c r="K1773" i="2"/>
  <c r="L1773" i="2"/>
  <c r="K1774" i="2"/>
  <c r="L1774" i="2"/>
  <c r="K1775" i="2"/>
  <c r="L1775" i="2" s="1"/>
  <c r="K1776" i="2"/>
  <c r="L1776" i="2"/>
  <c r="K1777" i="2"/>
  <c r="L1777" i="2"/>
  <c r="K1778" i="2"/>
  <c r="L1778" i="2"/>
  <c r="K1779" i="2"/>
  <c r="L1779" i="2" s="1"/>
  <c r="K1780" i="2"/>
  <c r="L1780" i="2"/>
  <c r="K1781" i="2"/>
  <c r="L1781" i="2" s="1"/>
  <c r="K1782" i="2"/>
  <c r="L1782" i="2"/>
  <c r="K1783" i="2"/>
  <c r="L1783" i="2" s="1"/>
  <c r="K1784" i="2"/>
  <c r="L1784" i="2" s="1"/>
  <c r="K1785" i="2"/>
  <c r="L1785" i="2"/>
  <c r="K1786" i="2"/>
  <c r="L1786" i="2"/>
  <c r="K1787" i="2"/>
  <c r="L1787" i="2" s="1"/>
  <c r="K1788" i="2"/>
  <c r="L1788" i="2"/>
  <c r="K1789" i="2"/>
  <c r="L1789" i="2"/>
  <c r="K1790" i="2"/>
  <c r="L1790" i="2"/>
  <c r="K1791" i="2"/>
  <c r="L1791" i="2" s="1"/>
  <c r="K1792" i="2"/>
  <c r="L1792" i="2" s="1"/>
  <c r="K1793" i="2"/>
  <c r="L1793" i="2" s="1"/>
  <c r="K1794" i="2"/>
  <c r="L1794" i="2"/>
  <c r="K1795" i="2"/>
  <c r="L1795" i="2" s="1"/>
  <c r="K1796" i="2"/>
  <c r="L1796" i="2"/>
  <c r="K1797" i="2"/>
  <c r="L1797" i="2" s="1"/>
  <c r="K1798" i="2"/>
  <c r="L1798" i="2"/>
  <c r="K1799" i="2"/>
  <c r="L1799" i="2" s="1"/>
  <c r="K1800" i="2"/>
  <c r="L1800" i="2"/>
  <c r="K1801" i="2"/>
  <c r="L1801" i="2" s="1"/>
  <c r="K1802" i="2"/>
  <c r="L1802" i="2"/>
  <c r="K1803" i="2"/>
  <c r="L1803" i="2" s="1"/>
  <c r="K1804" i="2"/>
  <c r="L1804" i="2" s="1"/>
  <c r="K1805" i="2"/>
  <c r="L1805" i="2"/>
  <c r="K1806" i="2"/>
  <c r="L1806" i="2"/>
  <c r="K1807" i="2"/>
  <c r="L1807" i="2" s="1"/>
  <c r="K1808" i="2"/>
  <c r="L1808" i="2"/>
  <c r="K1809" i="2"/>
  <c r="L1809" i="2"/>
  <c r="K1810" i="2"/>
  <c r="L1810" i="2"/>
  <c r="K1811" i="2"/>
  <c r="L1811" i="2" s="1"/>
  <c r="K1812" i="2"/>
  <c r="L1812" i="2"/>
  <c r="K1813" i="2"/>
  <c r="L1813" i="2" s="1"/>
  <c r="K1814" i="2"/>
  <c r="L1814" i="2"/>
  <c r="K1815" i="2"/>
  <c r="L1815" i="2" s="1"/>
  <c r="K1816" i="2"/>
  <c r="L1816" i="2" s="1"/>
  <c r="K1817" i="2"/>
  <c r="L1817" i="2"/>
  <c r="K1818" i="2"/>
  <c r="L1818" i="2"/>
  <c r="K1819" i="2"/>
  <c r="L1819" i="2" s="1"/>
  <c r="K1820" i="2"/>
  <c r="L1820" i="2" s="1"/>
  <c r="K1821" i="2"/>
  <c r="L1821" i="2"/>
  <c r="K1822" i="2"/>
  <c r="L1822" i="2"/>
  <c r="K1823" i="2"/>
  <c r="L1823" i="2" s="1"/>
  <c r="K1824" i="2"/>
  <c r="L1824" i="2" s="1"/>
  <c r="K1825" i="2"/>
  <c r="L1825" i="2" s="1"/>
  <c r="K1826" i="2"/>
  <c r="L1826" i="2"/>
  <c r="K1827" i="2"/>
  <c r="L1827" i="2" s="1"/>
  <c r="K1828" i="2"/>
  <c r="L1828" i="2"/>
  <c r="K1829" i="2"/>
  <c r="L1829" i="2" s="1"/>
  <c r="K1830" i="2"/>
  <c r="L1830" i="2"/>
  <c r="K1831" i="2"/>
  <c r="L1831" i="2" s="1"/>
  <c r="K1832" i="2"/>
  <c r="L1832" i="2"/>
  <c r="K1833" i="2"/>
  <c r="L1833" i="2"/>
  <c r="K1834" i="2"/>
  <c r="L1834" i="2"/>
  <c r="K1835" i="2"/>
  <c r="L1835" i="2" s="1"/>
  <c r="K1836" i="2"/>
  <c r="L1836" i="2" s="1"/>
  <c r="K1837" i="2"/>
  <c r="L1837" i="2"/>
  <c r="K1838" i="2"/>
  <c r="L1838" i="2"/>
  <c r="K1839" i="2"/>
  <c r="L1839" i="2" s="1"/>
  <c r="K1840" i="2"/>
  <c r="L1840" i="2"/>
  <c r="K1841" i="2"/>
  <c r="L1841" i="2"/>
  <c r="K1842" i="2"/>
  <c r="L1842" i="2"/>
  <c r="K1843" i="2"/>
  <c r="L1843" i="2" s="1"/>
  <c r="K1844" i="2"/>
  <c r="L1844" i="2"/>
  <c r="K1845" i="2"/>
  <c r="L1845" i="2" s="1"/>
  <c r="K1846" i="2"/>
  <c r="L1846" i="2"/>
  <c r="K1847" i="2"/>
  <c r="L1847" i="2" s="1"/>
  <c r="K1848" i="2"/>
  <c r="L1848" i="2" s="1"/>
  <c r="K1849" i="2"/>
  <c r="L1849" i="2"/>
  <c r="K1850" i="2"/>
  <c r="L1850" i="2"/>
  <c r="K1851" i="2"/>
  <c r="L1851" i="2" s="1"/>
  <c r="K1852" i="2"/>
  <c r="L1852" i="2"/>
  <c r="K1853" i="2"/>
  <c r="L1853" i="2"/>
  <c r="K1854" i="2"/>
  <c r="L1854" i="2"/>
  <c r="K1855" i="2"/>
  <c r="L1855" i="2" s="1"/>
  <c r="K1856" i="2"/>
  <c r="L1856" i="2" s="1"/>
  <c r="K1857" i="2"/>
  <c r="L1857" i="2" s="1"/>
  <c r="K1858" i="2"/>
  <c r="L1858" i="2"/>
  <c r="K1859" i="2"/>
  <c r="L1859" i="2" s="1"/>
  <c r="K1860" i="2"/>
  <c r="L1860" i="2"/>
  <c r="K1861" i="2"/>
  <c r="L1861" i="2" s="1"/>
  <c r="K1862" i="2"/>
  <c r="L1862" i="2"/>
  <c r="K1863" i="2"/>
  <c r="L1863" i="2" s="1"/>
  <c r="K1864" i="2"/>
  <c r="L1864" i="2"/>
  <c r="K1865" i="2"/>
  <c r="L1865" i="2" s="1"/>
  <c r="K1866" i="2"/>
  <c r="L1866" i="2"/>
  <c r="K1867" i="2"/>
  <c r="L1867" i="2" s="1"/>
  <c r="K1868" i="2"/>
  <c r="L1868" i="2" s="1"/>
  <c r="K1869" i="2"/>
  <c r="L1869" i="2"/>
  <c r="K1870" i="2"/>
  <c r="L1870" i="2"/>
  <c r="K1871" i="2"/>
  <c r="L1871" i="2" s="1"/>
  <c r="K1872" i="2"/>
  <c r="L1872" i="2"/>
  <c r="K1873" i="2"/>
  <c r="L1873" i="2"/>
  <c r="K1874" i="2"/>
  <c r="L1874" i="2"/>
  <c r="K1875" i="2"/>
  <c r="L1875" i="2" s="1"/>
  <c r="K1876" i="2"/>
  <c r="L1876" i="2"/>
  <c r="K1877" i="2"/>
  <c r="L1877" i="2" s="1"/>
  <c r="K1878" i="2"/>
  <c r="L1878" i="2"/>
  <c r="K1879" i="2"/>
  <c r="L1879" i="2" s="1"/>
  <c r="K1880" i="2"/>
  <c r="L1880" i="2" s="1"/>
  <c r="K1881" i="2"/>
  <c r="L1881" i="2"/>
  <c r="K1882" i="2"/>
  <c r="L1882" i="2"/>
  <c r="K1883" i="2"/>
  <c r="L1883" i="2" s="1"/>
  <c r="K1884" i="2"/>
  <c r="L1884" i="2" s="1"/>
  <c r="K1885" i="2"/>
  <c r="L1885" i="2"/>
  <c r="K1886" i="2"/>
  <c r="L1886" i="2"/>
  <c r="K1887" i="2"/>
  <c r="L1887" i="2" s="1"/>
  <c r="K1888" i="2"/>
  <c r="L1888" i="2" s="1"/>
  <c r="K1889" i="2"/>
  <c r="L1889" i="2" s="1"/>
  <c r="K1890" i="2"/>
  <c r="L1890" i="2"/>
  <c r="K1891" i="2"/>
  <c r="L1891" i="2" s="1"/>
  <c r="K1892" i="2"/>
  <c r="L1892" i="2"/>
  <c r="K1893" i="2"/>
  <c r="L1893" i="2" s="1"/>
  <c r="K1894" i="2"/>
  <c r="L1894" i="2"/>
  <c r="K1895" i="2"/>
  <c r="L1895" i="2" s="1"/>
  <c r="K1896" i="2"/>
  <c r="L1896" i="2"/>
  <c r="K1897" i="2"/>
  <c r="L1897" i="2"/>
  <c r="K1898" i="2"/>
  <c r="L1898" i="2"/>
  <c r="K1899" i="2"/>
  <c r="L1899" i="2" s="1"/>
  <c r="K1900" i="2"/>
  <c r="L1900" i="2" s="1"/>
  <c r="K1901" i="2"/>
  <c r="L1901" i="2"/>
  <c r="K1902" i="2"/>
  <c r="L1902" i="2"/>
  <c r="K1903" i="2"/>
  <c r="L1903" i="2" s="1"/>
  <c r="K1904" i="2"/>
  <c r="L1904" i="2"/>
  <c r="K1905" i="2"/>
  <c r="L1905" i="2"/>
  <c r="K1906" i="2"/>
  <c r="L1906" i="2"/>
  <c r="K1907" i="2"/>
  <c r="L1907" i="2" s="1"/>
  <c r="K1908" i="2"/>
  <c r="L1908" i="2"/>
  <c r="K1909" i="2"/>
  <c r="L1909" i="2" s="1"/>
  <c r="K1910" i="2"/>
  <c r="L1910" i="2"/>
  <c r="K1911" i="2"/>
  <c r="L1911" i="2" s="1"/>
  <c r="K1912" i="2"/>
  <c r="L1912" i="2" s="1"/>
  <c r="K1913" i="2"/>
  <c r="L1913" i="2"/>
  <c r="K1914" i="2"/>
  <c r="L1914" i="2"/>
  <c r="K1915" i="2"/>
  <c r="L1915" i="2" s="1"/>
  <c r="K1916" i="2"/>
  <c r="L1916" i="2"/>
  <c r="K1917" i="2"/>
  <c r="L1917" i="2"/>
  <c r="K1918" i="2"/>
  <c r="L1918" i="2"/>
  <c r="K1919" i="2"/>
  <c r="L1919" i="2" s="1"/>
  <c r="K1920" i="2"/>
  <c r="L1920" i="2" s="1"/>
  <c r="K1921" i="2"/>
  <c r="L1921" i="2" s="1"/>
  <c r="K1922" i="2"/>
  <c r="L1922" i="2"/>
  <c r="K1923" i="2"/>
  <c r="L1923" i="2" s="1"/>
  <c r="K1924" i="2"/>
  <c r="L1924" i="2"/>
  <c r="K1925" i="2"/>
  <c r="L1925" i="2" s="1"/>
  <c r="K1926" i="2"/>
  <c r="L1926" i="2"/>
  <c r="K1927" i="2"/>
  <c r="L1927" i="2" s="1"/>
  <c r="K1928" i="2"/>
  <c r="L1928" i="2"/>
  <c r="K1929" i="2"/>
  <c r="L1929" i="2"/>
  <c r="K1930" i="2"/>
  <c r="L1930" i="2"/>
  <c r="K1931" i="2"/>
  <c r="L1931" i="2" s="1"/>
  <c r="K1932" i="2"/>
  <c r="L1932" i="2" s="1"/>
  <c r="K1933" i="2"/>
  <c r="L1933" i="2"/>
  <c r="K1934" i="2"/>
  <c r="L1934" i="2"/>
  <c r="K1935" i="2"/>
  <c r="L1935" i="2" s="1"/>
  <c r="K1936" i="2"/>
  <c r="L1936" i="2"/>
  <c r="K1937" i="2"/>
  <c r="L1937" i="2"/>
  <c r="K1938" i="2"/>
  <c r="L1938" i="2"/>
  <c r="K1939" i="2"/>
  <c r="L1939" i="2" s="1"/>
  <c r="K1940" i="2"/>
  <c r="L1940" i="2"/>
  <c r="K1941" i="2"/>
  <c r="L1941" i="2" s="1"/>
  <c r="K1942" i="2"/>
  <c r="L1942" i="2"/>
  <c r="K1943" i="2"/>
  <c r="L1943" i="2" s="1"/>
  <c r="K1944" i="2"/>
  <c r="L1944" i="2" s="1"/>
  <c r="K1945" i="2"/>
  <c r="L1945" i="2"/>
  <c r="K1946" i="2"/>
  <c r="L1946" i="2"/>
  <c r="K1947" i="2"/>
  <c r="L1947" i="2" s="1"/>
  <c r="K1948" i="2"/>
  <c r="L1948" i="2" s="1"/>
  <c r="K1949" i="2"/>
  <c r="L1949" i="2"/>
  <c r="K1950" i="2"/>
  <c r="L1950" i="2"/>
  <c r="K1951" i="2"/>
  <c r="L1951" i="2" s="1"/>
  <c r="K1952" i="2"/>
  <c r="L1952" i="2" s="1"/>
  <c r="K1953" i="2"/>
  <c r="L1953" i="2" s="1"/>
  <c r="K1954" i="2"/>
  <c r="L1954" i="2"/>
  <c r="K1955" i="2"/>
  <c r="L1955" i="2" s="1"/>
  <c r="K1956" i="2"/>
  <c r="L1956" i="2"/>
  <c r="K1957" i="2"/>
  <c r="L1957" i="2" s="1"/>
  <c r="K1958" i="2"/>
  <c r="L1958" i="2"/>
  <c r="K1959" i="2"/>
  <c r="L1959" i="2" s="1"/>
  <c r="K1960" i="2"/>
  <c r="L1960" i="2"/>
  <c r="K1961" i="2"/>
  <c r="L1961" i="2"/>
  <c r="K1962" i="2"/>
  <c r="L1962" i="2"/>
  <c r="K1963" i="2"/>
  <c r="L1963" i="2" s="1"/>
  <c r="K1964" i="2"/>
  <c r="L1964" i="2" s="1"/>
  <c r="K1965" i="2"/>
  <c r="L1965" i="2"/>
  <c r="K1966" i="2"/>
  <c r="L1966" i="2"/>
  <c r="K1967" i="2"/>
  <c r="L1967" i="2" s="1"/>
  <c r="K1968" i="2"/>
  <c r="L1968" i="2"/>
  <c r="K1969" i="2"/>
  <c r="L1969" i="2"/>
  <c r="K1970" i="2"/>
  <c r="L1970" i="2"/>
  <c r="K1971" i="2"/>
  <c r="L1971" i="2" s="1"/>
  <c r="K1972" i="2"/>
  <c r="L1972" i="2"/>
  <c r="K1973" i="2"/>
  <c r="L1973" i="2" s="1"/>
  <c r="K1974" i="2"/>
  <c r="L1974" i="2"/>
  <c r="K1975" i="2"/>
  <c r="L1975" i="2" s="1"/>
  <c r="K1976" i="2"/>
  <c r="L1976" i="2" s="1"/>
  <c r="K1977" i="2"/>
  <c r="L1977" i="2" s="1"/>
  <c r="K1978" i="2"/>
  <c r="L1978" i="2"/>
  <c r="K1979" i="2"/>
  <c r="L1979" i="2" s="1"/>
  <c r="K1980" i="2"/>
  <c r="L1980" i="2"/>
  <c r="K1981" i="2"/>
  <c r="L1981" i="2"/>
  <c r="K1982" i="2"/>
  <c r="L1982" i="2"/>
  <c r="K1983" i="2"/>
  <c r="L1983" i="2" s="1"/>
  <c r="K1984" i="2"/>
  <c r="L1984" i="2" s="1"/>
  <c r="K1985" i="2"/>
  <c r="L1985" i="2" s="1"/>
  <c r="K1986" i="2"/>
  <c r="L1986" i="2"/>
  <c r="K1987" i="2"/>
  <c r="L1987" i="2" s="1"/>
  <c r="K1988" i="2"/>
  <c r="L1988" i="2"/>
  <c r="K1989" i="2"/>
  <c r="L1989" i="2" s="1"/>
  <c r="K1990" i="2"/>
  <c r="L1990" i="2"/>
  <c r="K1991" i="2"/>
  <c r="L1991" i="2" s="1"/>
  <c r="K1992" i="2"/>
  <c r="L1992" i="2"/>
  <c r="K1993" i="2"/>
  <c r="L1993" i="2"/>
  <c r="K1994" i="2"/>
  <c r="L1994" i="2"/>
  <c r="K1995" i="2"/>
  <c r="L1995" i="2" s="1"/>
  <c r="K1996" i="2"/>
  <c r="L1996" i="2" s="1"/>
  <c r="K1997" i="2"/>
  <c r="L1997" i="2" s="1"/>
  <c r="K1998" i="2"/>
  <c r="L1998" i="2"/>
  <c r="K1999" i="2"/>
  <c r="L1999" i="2" s="1"/>
  <c r="K2000" i="2"/>
  <c r="L2000" i="2" s="1"/>
  <c r="K2001" i="2"/>
  <c r="L2001" i="2"/>
  <c r="K2002" i="2"/>
  <c r="L2002" i="2"/>
  <c r="K2003" i="2"/>
  <c r="L2003" i="2" s="1"/>
  <c r="K2004" i="2"/>
  <c r="L2004" i="2"/>
  <c r="K2005" i="2"/>
  <c r="L2005" i="2" s="1"/>
  <c r="K2006" i="2"/>
  <c r="L2006" i="2"/>
  <c r="K2007" i="2"/>
  <c r="L2007" i="2" s="1"/>
  <c r="K2008" i="2"/>
  <c r="L2008" i="2" s="1"/>
  <c r="K2009" i="2"/>
  <c r="L2009" i="2" s="1"/>
  <c r="K2010" i="2"/>
  <c r="L2010" i="2"/>
  <c r="K2011" i="2"/>
  <c r="L2011" i="2" s="1"/>
  <c r="K2012" i="2"/>
  <c r="L2012" i="2" s="1"/>
  <c r="K2013" i="2"/>
  <c r="L2013" i="2"/>
  <c r="K2014" i="2"/>
  <c r="L2014" i="2"/>
  <c r="K2015" i="2"/>
  <c r="L2015" i="2" s="1"/>
  <c r="K2016" i="2"/>
  <c r="L2016" i="2" s="1"/>
  <c r="K2017" i="2"/>
  <c r="L2017" i="2" s="1"/>
  <c r="K2018" i="2"/>
  <c r="L2018" i="2"/>
  <c r="K2019" i="2"/>
  <c r="L2019" i="2" s="1"/>
  <c r="K2020" i="2"/>
  <c r="L2020" i="2" s="1"/>
  <c r="K2021" i="2"/>
  <c r="L2021" i="2" s="1"/>
  <c r="K2022" i="2"/>
  <c r="L2022" i="2"/>
  <c r="K2023" i="2"/>
  <c r="L2023" i="2" s="1"/>
  <c r="K2024" i="2"/>
  <c r="L2024" i="2"/>
  <c r="K2025" i="2"/>
  <c r="L2025" i="2"/>
  <c r="K2026" i="2"/>
  <c r="L2026" i="2"/>
  <c r="K2027" i="2"/>
  <c r="L2027" i="2" s="1"/>
  <c r="K2028" i="2"/>
  <c r="L2028" i="2" s="1"/>
  <c r="K2029" i="2"/>
  <c r="L2029" i="2"/>
  <c r="K2030" i="2"/>
  <c r="L2030" i="2"/>
  <c r="K2031" i="2"/>
  <c r="L2031" i="2" s="1"/>
  <c r="K2032" i="2"/>
  <c r="L2032" i="2"/>
  <c r="K2033" i="2"/>
  <c r="L2033" i="2"/>
  <c r="K2034" i="2"/>
  <c r="L2034" i="2"/>
  <c r="K2035" i="2"/>
  <c r="L2035" i="2" s="1"/>
  <c r="K2036" i="2"/>
  <c r="L2036" i="2"/>
  <c r="K2037" i="2"/>
  <c r="L2037" i="2" s="1"/>
  <c r="K2038" i="2"/>
  <c r="L2038" i="2"/>
  <c r="K2039" i="2"/>
  <c r="L2039" i="2" s="1"/>
  <c r="K2040" i="2"/>
  <c r="L2040" i="2" s="1"/>
  <c r="K2041" i="2"/>
  <c r="L2041" i="2" s="1"/>
  <c r="K2042" i="2"/>
  <c r="L2042" i="2"/>
  <c r="K2043" i="2"/>
  <c r="L2043" i="2" s="1"/>
  <c r="K2044" i="2"/>
  <c r="L2044" i="2"/>
  <c r="K2045" i="2"/>
  <c r="L2045" i="2"/>
  <c r="K2046" i="2"/>
  <c r="L2046" i="2"/>
  <c r="K2047" i="2"/>
  <c r="L2047" i="2" s="1"/>
  <c r="K2048" i="2"/>
  <c r="L2048" i="2" s="1"/>
  <c r="K2049" i="2"/>
  <c r="L2049" i="2" s="1"/>
  <c r="K2050" i="2"/>
  <c r="L2050" i="2"/>
  <c r="K2051" i="2"/>
  <c r="L2051" i="2" s="1"/>
  <c r="K2052" i="2"/>
  <c r="L2052" i="2"/>
  <c r="K2053" i="2"/>
  <c r="L2053" i="2" s="1"/>
  <c r="K2054" i="2"/>
  <c r="L2054" i="2"/>
  <c r="K2055" i="2"/>
  <c r="L2055" i="2" s="1"/>
  <c r="K2056" i="2"/>
  <c r="L2056" i="2"/>
  <c r="K2057" i="2"/>
  <c r="L2057" i="2"/>
  <c r="K2058" i="2"/>
  <c r="L2058" i="2"/>
  <c r="K2059" i="2"/>
  <c r="L2059" i="2" s="1"/>
  <c r="K2060" i="2"/>
  <c r="L2060" i="2" s="1"/>
  <c r="K2061" i="2"/>
  <c r="L2061" i="2" s="1"/>
  <c r="K2062" i="2"/>
  <c r="L2062" i="2"/>
  <c r="K2063" i="2"/>
  <c r="L2063" i="2" s="1"/>
  <c r="K2064" i="2"/>
  <c r="L2064" i="2" s="1"/>
  <c r="K2065" i="2"/>
  <c r="L2065" i="2"/>
  <c r="K2066" i="2"/>
  <c r="L2066" i="2"/>
  <c r="K2067" i="2"/>
  <c r="L2067" i="2" s="1"/>
  <c r="K2068" i="2"/>
  <c r="L2068" i="2"/>
  <c r="K2069" i="2"/>
  <c r="L2069" i="2" s="1"/>
  <c r="K2070" i="2"/>
  <c r="L2070" i="2"/>
  <c r="K2071" i="2"/>
  <c r="L2071" i="2" s="1"/>
  <c r="K2072" i="2"/>
  <c r="L2072" i="2" s="1"/>
  <c r="K2073" i="2"/>
  <c r="L2073" i="2" s="1"/>
  <c r="K2074" i="2"/>
  <c r="L2074" i="2"/>
  <c r="K2075" i="2"/>
  <c r="L2075" i="2" s="1"/>
  <c r="K2076" i="2"/>
  <c r="L2076" i="2" s="1"/>
  <c r="K2077" i="2"/>
  <c r="L2077" i="2"/>
  <c r="K2078" i="2"/>
  <c r="L2078" i="2"/>
  <c r="K2079" i="2"/>
  <c r="L2079" i="2" s="1"/>
  <c r="K2080" i="2"/>
  <c r="L2080" i="2" s="1"/>
  <c r="K2081" i="2"/>
  <c r="L2081" i="2" s="1"/>
  <c r="K2082" i="2"/>
  <c r="L2082" i="2"/>
  <c r="K2083" i="2"/>
  <c r="L2083" i="2" s="1"/>
  <c r="K2084" i="2"/>
  <c r="L2084" i="2" s="1"/>
  <c r="K2085" i="2"/>
  <c r="L2085" i="2" s="1"/>
  <c r="K2086" i="2"/>
  <c r="L2086" i="2"/>
  <c r="K2087" i="2"/>
  <c r="L2087" i="2" s="1"/>
  <c r="K2088" i="2"/>
  <c r="L2088" i="2"/>
  <c r="K2089" i="2"/>
  <c r="L2089" i="2"/>
  <c r="K2090" i="2"/>
  <c r="L2090" i="2"/>
  <c r="K2091" i="2"/>
  <c r="L2091" i="2" s="1"/>
  <c r="K2092" i="2"/>
  <c r="L2092" i="2" s="1"/>
  <c r="K2093" i="2"/>
  <c r="L2093" i="2"/>
  <c r="K2094" i="2"/>
  <c r="L2094" i="2"/>
  <c r="K2095" i="2"/>
  <c r="L2095" i="2" s="1"/>
  <c r="K2096" i="2"/>
  <c r="L2096" i="2"/>
  <c r="K2097" i="2"/>
  <c r="L2097" i="2"/>
  <c r="K2098" i="2"/>
  <c r="L2098" i="2"/>
  <c r="K2099" i="2"/>
  <c r="L2099" i="2" s="1"/>
  <c r="K2100" i="2"/>
  <c r="L2100" i="2"/>
  <c r="K2101" i="2"/>
  <c r="L2101" i="2" s="1"/>
  <c r="K2102" i="2"/>
  <c r="L2102" i="2"/>
  <c r="K2103" i="2"/>
  <c r="L2103" i="2" s="1"/>
  <c r="K2104" i="2"/>
  <c r="L2104" i="2" s="1"/>
  <c r="K2105" i="2"/>
  <c r="L2105" i="2" s="1"/>
  <c r="K2106" i="2"/>
  <c r="L2106" i="2"/>
  <c r="K2107" i="2"/>
  <c r="L2107" i="2" s="1"/>
  <c r="K2108" i="2"/>
  <c r="L2108" i="2"/>
  <c r="K2109" i="2"/>
  <c r="L2109" i="2"/>
  <c r="K2110" i="2"/>
  <c r="L2110" i="2" s="1"/>
  <c r="K2111" i="2"/>
  <c r="L2111" i="2" s="1"/>
  <c r="K2112" i="2"/>
  <c r="L2112" i="2"/>
  <c r="K2113" i="2"/>
  <c r="L2113" i="2" s="1"/>
  <c r="K2114" i="2"/>
  <c r="L2114" i="2" s="1"/>
  <c r="K2115" i="2"/>
  <c r="L2115" i="2" s="1"/>
  <c r="K2116" i="2"/>
  <c r="L2116" i="2" s="1"/>
  <c r="K2117" i="2"/>
  <c r="L2117" i="2"/>
  <c r="K2118" i="2"/>
  <c r="L2118" i="2"/>
  <c r="K2119" i="2"/>
  <c r="L2119" i="2" s="1"/>
  <c r="K2120" i="2"/>
  <c r="L2120" i="2"/>
  <c r="K2121" i="2"/>
  <c r="L2121" i="2"/>
  <c r="K2122" i="2"/>
  <c r="L2122" i="2" s="1"/>
  <c r="K2123" i="2"/>
  <c r="L2123" i="2" s="1"/>
  <c r="K2124" i="2"/>
  <c r="L2124" i="2" s="1"/>
  <c r="K2125" i="2"/>
  <c r="L2125" i="2"/>
  <c r="K2126" i="2"/>
  <c r="L2126" i="2" s="1"/>
  <c r="K2127" i="2"/>
  <c r="L2127" i="2" s="1"/>
  <c r="K2128" i="2"/>
  <c r="L2128" i="2" s="1"/>
  <c r="K2129" i="2"/>
  <c r="L2129" i="2"/>
  <c r="K2130" i="2"/>
  <c r="L2130" i="2" s="1"/>
  <c r="K2131" i="2"/>
  <c r="L2131" i="2" s="1"/>
  <c r="K2132" i="2"/>
  <c r="L2132" i="2"/>
  <c r="K2133" i="2"/>
  <c r="L2133" i="2" s="1"/>
  <c r="K2134" i="2"/>
  <c r="L2134" i="2" s="1"/>
  <c r="K2135" i="2"/>
  <c r="L2135" i="2" s="1"/>
  <c r="K2136" i="2"/>
  <c r="L2136" i="2" s="1"/>
  <c r="K2137" i="2"/>
  <c r="L2137" i="2"/>
  <c r="K2138" i="2"/>
  <c r="L2138" i="2"/>
  <c r="K2139" i="2"/>
  <c r="L2139" i="2" s="1"/>
  <c r="K2140" i="2"/>
  <c r="L2140" i="2"/>
  <c r="K2141" i="2"/>
  <c r="L2141" i="2"/>
  <c r="K2142" i="2"/>
  <c r="L2142" i="2" s="1"/>
  <c r="K2143" i="2"/>
  <c r="L2143" i="2" s="1"/>
  <c r="K2144" i="2"/>
  <c r="L2144" i="2"/>
  <c r="K2145" i="2"/>
  <c r="L2145" i="2" s="1"/>
  <c r="K2146" i="2"/>
  <c r="L2146" i="2" s="1"/>
  <c r="K2147" i="2"/>
  <c r="L2147" i="2" s="1"/>
  <c r="K2148" i="2"/>
  <c r="L2148" i="2" s="1"/>
  <c r="K2149" i="2"/>
  <c r="L2149" i="2"/>
  <c r="K2150" i="2"/>
  <c r="L2150" i="2"/>
  <c r="K2151" i="2"/>
  <c r="L2151" i="2" s="1"/>
  <c r="K2152" i="2"/>
  <c r="L2152" i="2"/>
  <c r="K2153" i="2"/>
  <c r="L2153" i="2" s="1"/>
  <c r="K2154" i="2"/>
  <c r="L2154" i="2" s="1"/>
  <c r="K2155" i="2"/>
  <c r="L2155" i="2" s="1"/>
  <c r="K2156" i="2"/>
  <c r="L2156" i="2" s="1"/>
  <c r="K2157" i="2"/>
  <c r="L2157" i="2" s="1"/>
  <c r="K2158" i="2"/>
  <c r="L2158" i="2"/>
  <c r="K2159" i="2"/>
  <c r="L2159" i="2" s="1"/>
  <c r="K2160" i="2"/>
  <c r="L2160" i="2" s="1"/>
  <c r="K2161" i="2"/>
  <c r="L2161" i="2"/>
  <c r="K2162" i="2"/>
  <c r="L2162" i="2"/>
  <c r="K2163" i="2"/>
  <c r="L2163" i="2" s="1"/>
  <c r="K2164" i="2"/>
  <c r="L2164" i="2"/>
  <c r="K2165" i="2"/>
  <c r="L2165" i="2" s="1"/>
  <c r="K2166" i="2"/>
  <c r="L2166" i="2" s="1"/>
  <c r="K2167" i="2"/>
  <c r="L2167" i="2" s="1"/>
  <c r="K2168" i="2"/>
  <c r="L2168" i="2" s="1"/>
  <c r="K2169" i="2"/>
  <c r="L2169" i="2" s="1"/>
  <c r="K2170" i="2"/>
  <c r="L2170" i="2"/>
  <c r="K2171" i="2"/>
  <c r="L2171" i="2" s="1"/>
  <c r="K2172" i="2"/>
  <c r="L2172" i="2" s="1"/>
  <c r="K2173" i="2"/>
  <c r="L2173" i="2"/>
  <c r="K2174" i="2"/>
  <c r="L2174" i="2" s="1"/>
  <c r="K2175" i="2"/>
  <c r="L2175" i="2" s="1"/>
  <c r="K2176" i="2"/>
  <c r="L2176" i="2"/>
  <c r="K2177" i="2"/>
  <c r="L2177" i="2" s="1"/>
  <c r="K2178" i="2"/>
  <c r="L2178" i="2"/>
  <c r="K2179" i="2"/>
  <c r="L2179" i="2" s="1"/>
  <c r="K2180" i="2"/>
  <c r="L2180" i="2"/>
  <c r="K2181" i="2"/>
  <c r="L2181" i="2"/>
  <c r="K2182" i="2"/>
  <c r="L2182" i="2"/>
  <c r="K2183" i="2"/>
  <c r="L2183" i="2" s="1"/>
  <c r="K2184" i="2"/>
  <c r="L2184" i="2"/>
  <c r="K2185" i="2"/>
  <c r="L2185" i="2" s="1"/>
  <c r="K2186" i="2"/>
  <c r="L2186" i="2" s="1"/>
  <c r="K2187" i="2"/>
  <c r="L2187" i="2" s="1"/>
  <c r="K2188" i="2"/>
  <c r="L2188" i="2" s="1"/>
  <c r="K2189" i="2"/>
  <c r="L2189" i="2" s="1"/>
  <c r="K2190" i="2"/>
  <c r="L2190" i="2"/>
  <c r="K2191" i="2"/>
  <c r="L2191" i="2" s="1"/>
  <c r="K2192" i="2"/>
  <c r="L2192" i="2" s="1"/>
  <c r="K2193" i="2"/>
  <c r="L2193" i="2"/>
  <c r="K2194" i="2"/>
  <c r="L2194" i="2" s="1"/>
  <c r="K2195" i="2"/>
  <c r="L2195" i="2" s="1"/>
  <c r="K2196" i="2"/>
  <c r="L2196" i="2"/>
  <c r="K2197" i="2"/>
  <c r="L2197" i="2" s="1"/>
  <c r="K2198" i="2"/>
  <c r="L2198" i="2"/>
  <c r="K2199" i="2"/>
  <c r="L2199" i="2" s="1"/>
  <c r="K2200" i="2"/>
  <c r="L2200" i="2" s="1"/>
  <c r="K2201" i="2"/>
  <c r="L2201" i="2" s="1"/>
  <c r="K2202" i="2"/>
  <c r="L2202" i="2"/>
  <c r="K2203" i="2"/>
  <c r="L2203" i="2" s="1"/>
  <c r="K2204" i="2"/>
  <c r="L2204" i="2"/>
  <c r="K2205" i="2"/>
  <c r="L2205" i="2"/>
  <c r="K2206" i="2"/>
  <c r="L2206" i="2" s="1"/>
  <c r="K2207" i="2"/>
  <c r="L2207" i="2" s="1"/>
  <c r="K2208" i="2"/>
  <c r="L2208" i="2" s="1"/>
  <c r="K2209" i="2"/>
  <c r="L2209" i="2" s="1"/>
  <c r="K2210" i="2"/>
  <c r="L2210" i="2" s="1"/>
  <c r="K2211" i="2"/>
  <c r="L2211" i="2" s="1"/>
  <c r="K2212" i="2"/>
  <c r="L2212" i="2"/>
  <c r="K2213" i="2"/>
  <c r="L2213" i="2" s="1"/>
  <c r="K2214" i="2"/>
  <c r="L2214" i="2"/>
  <c r="K2215" i="2"/>
  <c r="L2215" i="2" s="1"/>
  <c r="K2216" i="2"/>
  <c r="L2216" i="2"/>
  <c r="K2217" i="2"/>
  <c r="L2217" i="2" s="1"/>
  <c r="K2218" i="2"/>
  <c r="L2218" i="2" s="1"/>
  <c r="K2219" i="2"/>
  <c r="L2219" i="2" s="1"/>
  <c r="K2220" i="2"/>
  <c r="L2220" i="2" s="1"/>
  <c r="K2221" i="2"/>
  <c r="L2221" i="2"/>
  <c r="K2222" i="2"/>
  <c r="L2222" i="2"/>
  <c r="K2223" i="2"/>
  <c r="L2223" i="2" s="1"/>
  <c r="K2224" i="2"/>
  <c r="L2224" i="2"/>
  <c r="K2225" i="2"/>
  <c r="L2225" i="2"/>
  <c r="K2226" i="2"/>
  <c r="L2226" i="2" s="1"/>
  <c r="K2227" i="2"/>
  <c r="L2227" i="2" s="1"/>
  <c r="K2228" i="2"/>
  <c r="L2228" i="2" s="1"/>
  <c r="K2229" i="2"/>
  <c r="L2229" i="2"/>
  <c r="K2230" i="2"/>
  <c r="L2230" i="2"/>
  <c r="K2231" i="2"/>
  <c r="L2231" i="2" s="1"/>
  <c r="K2232" i="2"/>
  <c r="L2232" i="2" s="1"/>
  <c r="K2233" i="2"/>
  <c r="L2233" i="2"/>
  <c r="K2234" i="2"/>
  <c r="L2234" i="2" s="1"/>
  <c r="K2235" i="2"/>
  <c r="L2235" i="2" s="1"/>
  <c r="K2236" i="2"/>
  <c r="L2236" i="2"/>
  <c r="K2237" i="2"/>
  <c r="L2237" i="2"/>
  <c r="K2238" i="2"/>
  <c r="L2238" i="2"/>
  <c r="K2239" i="2"/>
  <c r="L2239" i="2" s="1"/>
  <c r="K2240" i="2"/>
  <c r="L2240" i="2" s="1"/>
  <c r="K2241" i="2"/>
  <c r="L2241" i="2"/>
  <c r="K2242" i="2"/>
  <c r="L2242" i="2"/>
  <c r="K2243" i="2"/>
  <c r="L2243" i="2" s="1"/>
  <c r="K2244" i="2"/>
  <c r="L2244" i="2"/>
  <c r="K2245" i="2"/>
  <c r="L2245" i="2"/>
  <c r="K2246" i="2"/>
  <c r="L2246" i="2" s="1"/>
  <c r="K2247" i="2"/>
  <c r="L2247" i="2" s="1"/>
  <c r="K2248" i="2"/>
  <c r="L2248" i="2" s="1"/>
  <c r="K2249" i="2"/>
  <c r="L2249" i="2"/>
  <c r="K2250" i="2"/>
  <c r="L2250" i="2" s="1"/>
  <c r="K2251" i="2"/>
  <c r="L2251" i="2" s="1"/>
  <c r="K2252" i="2"/>
  <c r="L2252" i="2"/>
  <c r="K2253" i="2"/>
  <c r="L2253" i="2"/>
  <c r="K2254" i="2"/>
  <c r="L2254" i="2"/>
  <c r="K2255" i="2"/>
  <c r="L2255" i="2" s="1"/>
  <c r="K2256" i="2"/>
  <c r="L2256" i="2"/>
  <c r="K2257" i="2"/>
  <c r="L2257" i="2"/>
  <c r="K2258" i="2"/>
  <c r="L2258" i="2" s="1"/>
  <c r="K2259" i="2"/>
  <c r="L2259" i="2" s="1"/>
  <c r="K2260" i="2"/>
  <c r="L2260" i="2" s="1"/>
  <c r="K2261" i="2"/>
  <c r="L2261" i="2"/>
  <c r="K2262" i="2"/>
  <c r="L2262" i="2"/>
  <c r="K2263" i="2"/>
  <c r="L2263" i="2" s="1"/>
  <c r="K2264" i="2"/>
  <c r="L2264" i="2" s="1"/>
  <c r="K2265" i="2"/>
  <c r="L2265" i="2"/>
  <c r="K2266" i="2"/>
  <c r="L2266" i="2" s="1"/>
  <c r="K2267" i="2"/>
  <c r="L2267" i="2" s="1"/>
  <c r="K2268" i="2"/>
  <c r="L2268" i="2"/>
  <c r="K2269" i="2"/>
  <c r="L2269" i="2"/>
  <c r="K2270" i="2"/>
  <c r="L2270" i="2"/>
  <c r="K2271" i="2"/>
  <c r="L2271" i="2" s="1"/>
  <c r="K2272" i="2"/>
  <c r="L2272" i="2" s="1"/>
  <c r="K2273" i="2"/>
  <c r="L2273" i="2"/>
  <c r="K2274" i="2"/>
  <c r="L2274" i="2"/>
  <c r="K2275" i="2"/>
  <c r="L2275" i="2" s="1"/>
  <c r="K2276" i="2"/>
  <c r="L2276" i="2"/>
  <c r="K2277" i="2"/>
  <c r="L2277" i="2"/>
  <c r="K2278" i="2"/>
  <c r="L2278" i="2" s="1"/>
  <c r="K2279" i="2"/>
  <c r="L2279" i="2" s="1"/>
  <c r="K2280" i="2"/>
  <c r="L2280" i="2" s="1"/>
  <c r="K2281" i="2"/>
  <c r="L2281" i="2"/>
  <c r="K2282" i="2"/>
  <c r="L2282" i="2" s="1"/>
  <c r="K2283" i="2"/>
  <c r="L2283" i="2" s="1"/>
  <c r="K2284" i="2"/>
  <c r="L2284" i="2"/>
  <c r="K2285" i="2"/>
  <c r="L2285" i="2"/>
  <c r="K2286" i="2"/>
  <c r="L2286" i="2"/>
  <c r="K2287" i="2"/>
  <c r="L2287" i="2" s="1"/>
  <c r="K2288" i="2"/>
  <c r="L2288" i="2"/>
  <c r="K2289" i="2"/>
  <c r="L2289" i="2"/>
  <c r="K2290" i="2"/>
  <c r="L2290" i="2" s="1"/>
  <c r="K2291" i="2"/>
  <c r="L2291" i="2" s="1"/>
  <c r="K2292" i="2"/>
  <c r="L2292" i="2" s="1"/>
  <c r="K2293" i="2"/>
  <c r="L2293" i="2"/>
  <c r="K2294" i="2"/>
  <c r="L2294" i="2"/>
  <c r="K2295" i="2"/>
  <c r="L2295" i="2" s="1"/>
  <c r="K2296" i="2"/>
  <c r="L2296" i="2" s="1"/>
  <c r="K2297" i="2"/>
  <c r="L2297" i="2"/>
  <c r="K2298" i="2"/>
  <c r="L2298" i="2" s="1"/>
  <c r="K2299" i="2"/>
  <c r="L2299" i="2" s="1"/>
  <c r="K2300" i="2"/>
  <c r="L2300" i="2"/>
  <c r="K2301" i="2"/>
  <c r="L2301" i="2"/>
  <c r="K2302" i="2"/>
  <c r="L2302" i="2"/>
  <c r="K2303" i="2"/>
  <c r="L2303" i="2" s="1"/>
  <c r="K2304" i="2"/>
  <c r="L2304" i="2" s="1"/>
  <c r="K2305" i="2"/>
  <c r="L2305" i="2"/>
  <c r="K2306" i="2"/>
  <c r="L2306" i="2"/>
  <c r="K2307" i="2"/>
  <c r="L2307" i="2" s="1"/>
  <c r="K2308" i="2"/>
  <c r="L2308" i="2"/>
  <c r="K2309" i="2"/>
  <c r="L2309" i="2"/>
  <c r="K2310" i="2"/>
  <c r="L2310" i="2" s="1"/>
  <c r="K2311" i="2"/>
  <c r="L2311" i="2" s="1"/>
  <c r="K2312" i="2"/>
  <c r="L2312" i="2" s="1"/>
  <c r="K2313" i="2"/>
  <c r="L2313" i="2"/>
  <c r="K2314" i="2"/>
  <c r="L2314" i="2" s="1"/>
  <c r="K2315" i="2"/>
  <c r="L2315" i="2" s="1"/>
  <c r="K2316" i="2"/>
  <c r="L2316" i="2"/>
  <c r="K2317" i="2"/>
  <c r="L2317" i="2"/>
  <c r="K2318" i="2"/>
  <c r="L2318" i="2"/>
  <c r="K2319" i="2"/>
  <c r="L2319" i="2" s="1"/>
  <c r="K2320" i="2"/>
  <c r="L2320" i="2"/>
  <c r="K2321" i="2"/>
  <c r="L2321" i="2"/>
  <c r="K2322" i="2"/>
  <c r="L2322" i="2" s="1"/>
  <c r="K2323" i="2"/>
  <c r="L2323" i="2" s="1"/>
  <c r="K2324" i="2"/>
  <c r="L2324" i="2" s="1"/>
  <c r="K2325" i="2"/>
  <c r="L2325" i="2"/>
  <c r="K2326" i="2"/>
  <c r="L2326" i="2"/>
  <c r="K2327" i="2"/>
  <c r="L2327" i="2" s="1"/>
  <c r="K2328" i="2"/>
  <c r="L2328" i="2" s="1"/>
  <c r="K2329" i="2"/>
  <c r="L2329" i="2"/>
  <c r="K2330" i="2"/>
  <c r="L2330" i="2" s="1"/>
  <c r="K2331" i="2"/>
  <c r="L2331" i="2" s="1"/>
  <c r="K2332" i="2"/>
  <c r="L2332" i="2"/>
  <c r="K2333" i="2"/>
  <c r="L2333" i="2"/>
  <c r="K2334" i="2"/>
  <c r="L2334" i="2"/>
  <c r="K2335" i="2"/>
  <c r="L2335" i="2" s="1"/>
  <c r="K2336" i="2"/>
  <c r="L2336" i="2" s="1"/>
  <c r="K2337" i="2"/>
  <c r="L2337" i="2"/>
  <c r="K2338" i="2"/>
  <c r="L2338" i="2"/>
  <c r="K2339" i="2"/>
  <c r="L2339" i="2" s="1"/>
  <c r="K2340" i="2"/>
  <c r="L2340" i="2"/>
  <c r="K2341" i="2"/>
  <c r="L2341" i="2"/>
  <c r="K2342" i="2"/>
  <c r="L2342" i="2" s="1"/>
  <c r="K2343" i="2"/>
  <c r="L2343" i="2" s="1"/>
  <c r="K2344" i="2"/>
  <c r="L2344" i="2" s="1"/>
  <c r="K2345" i="2"/>
  <c r="L2345" i="2" s="1"/>
  <c r="K2346" i="2"/>
  <c r="L2346" i="2" s="1"/>
  <c r="K2347" i="2"/>
  <c r="L2347" i="2" s="1"/>
  <c r="K2348" i="2"/>
  <c r="L2348" i="2" s="1"/>
  <c r="K2349" i="2"/>
  <c r="L2349" i="2"/>
  <c r="K2350" i="2"/>
  <c r="L2350" i="2"/>
  <c r="K2351" i="2"/>
  <c r="L2351" i="2" s="1"/>
  <c r="K2352" i="2"/>
  <c r="L2352" i="2"/>
  <c r="K2353" i="2"/>
  <c r="L2353" i="2" s="1"/>
  <c r="K2354" i="2"/>
  <c r="L2354" i="2" s="1"/>
  <c r="K2355" i="2"/>
  <c r="L2355" i="2" s="1"/>
  <c r="K2356" i="2"/>
  <c r="L2356" i="2" s="1"/>
  <c r="K2357" i="2"/>
  <c r="L2357" i="2"/>
  <c r="K2358" i="2"/>
  <c r="L2358" i="2"/>
  <c r="K2359" i="2"/>
  <c r="L2359" i="2" s="1"/>
  <c r="K2360" i="2"/>
  <c r="L2360" i="2" s="1"/>
  <c r="K2361" i="2"/>
  <c r="L2361" i="2"/>
  <c r="K2362" i="2"/>
  <c r="L2362" i="2" s="1"/>
  <c r="K2363" i="2"/>
  <c r="L2363" i="2" s="1"/>
  <c r="K2364" i="2"/>
  <c r="L2364" i="2"/>
  <c r="K2365" i="2"/>
  <c r="L2365" i="2" s="1"/>
  <c r="K2366" i="2"/>
  <c r="L2366" i="2"/>
  <c r="K2367" i="2"/>
  <c r="L2367" i="2" s="1"/>
  <c r="K2368" i="2"/>
  <c r="L2368" i="2" s="1"/>
  <c r="K2369" i="2"/>
  <c r="L2369" i="2" s="1"/>
  <c r="K2370" i="2"/>
  <c r="L2370" i="2"/>
  <c r="K2371" i="2"/>
  <c r="L2371" i="2" s="1"/>
  <c r="K2372" i="2"/>
  <c r="L2372" i="2"/>
  <c r="K2373" i="2"/>
  <c r="L2373" i="2"/>
  <c r="K2374" i="2"/>
  <c r="L2374" i="2" s="1"/>
  <c r="K2375" i="2"/>
  <c r="L2375" i="2" s="1"/>
  <c r="K2376" i="2"/>
  <c r="L2376" i="2" s="1"/>
  <c r="K2377" i="2"/>
  <c r="L2377" i="2" s="1"/>
  <c r="K2378" i="2"/>
  <c r="L2378" i="2"/>
  <c r="K2379" i="2"/>
  <c r="L2379" i="2" s="1"/>
  <c r="K2380" i="2"/>
  <c r="L2380" i="2" s="1"/>
  <c r="K2381" i="2"/>
  <c r="L2381" i="2"/>
  <c r="K2382" i="2"/>
  <c r="L2382" i="2"/>
  <c r="K2383" i="2"/>
  <c r="L2383" i="2" s="1"/>
  <c r="K2384" i="2"/>
  <c r="L2384" i="2"/>
  <c r="K2385" i="2"/>
  <c r="L2385" i="2" s="1"/>
  <c r="K2386" i="2"/>
  <c r="L2386" i="2" s="1"/>
  <c r="K2387" i="2"/>
  <c r="L2387" i="2" s="1"/>
  <c r="K2388" i="2"/>
  <c r="L2388" i="2" s="1"/>
  <c r="K2389" i="2"/>
  <c r="L2389" i="2"/>
  <c r="K2390" i="2"/>
  <c r="L2390" i="2"/>
  <c r="K2391" i="2"/>
  <c r="L2391" i="2" s="1"/>
  <c r="K2392" i="2"/>
  <c r="L2392" i="2"/>
  <c r="K2393" i="2"/>
  <c r="L2393" i="2"/>
  <c r="K2394" i="2"/>
  <c r="L2394" i="2" s="1"/>
  <c r="K2395" i="2"/>
  <c r="L2395" i="2" s="1"/>
  <c r="K2396" i="2"/>
  <c r="L2396" i="2"/>
  <c r="K2397" i="2"/>
  <c r="L2397" i="2" s="1"/>
  <c r="K2398" i="2"/>
  <c r="L2398" i="2" s="1"/>
  <c r="K2399" i="2"/>
  <c r="L2399" i="2" s="1"/>
  <c r="K2400" i="2"/>
  <c r="L2400" i="2" s="1"/>
  <c r="K2401" i="2"/>
  <c r="L2401" i="2"/>
  <c r="K2402" i="2"/>
  <c r="L2402" i="2"/>
  <c r="K2403" i="2"/>
  <c r="L2403" i="2" s="1"/>
  <c r="K2404" i="2"/>
  <c r="L2404" i="2" s="1"/>
  <c r="K2405" i="2"/>
  <c r="L2405" i="2"/>
  <c r="K2406" i="2"/>
  <c r="L2406" i="2"/>
  <c r="K2407" i="2"/>
  <c r="L2407" i="2" s="1"/>
  <c r="K2408" i="2"/>
  <c r="L2408" i="2" s="1"/>
  <c r="K2409" i="2"/>
  <c r="L2409" i="2" s="1"/>
  <c r="K2410" i="2"/>
  <c r="L2410" i="2"/>
  <c r="K2411" i="2"/>
  <c r="L2411" i="2" s="1"/>
  <c r="K2412" i="2"/>
  <c r="L2412" i="2" s="1"/>
  <c r="K2413" i="2"/>
  <c r="L2413" i="2" s="1"/>
  <c r="K2414" i="2"/>
  <c r="L2414" i="2"/>
  <c r="K2415" i="2"/>
  <c r="L2415" i="2" s="1"/>
  <c r="K2416" i="2"/>
  <c r="L2416" i="2" s="1"/>
  <c r="K2417" i="2"/>
  <c r="L2417" i="2"/>
  <c r="K2418" i="2"/>
  <c r="L2418" i="2"/>
  <c r="K2419" i="2"/>
  <c r="L2419" i="2" s="1"/>
  <c r="K2420" i="2"/>
  <c r="L2420" i="2" s="1"/>
  <c r="K2421" i="2"/>
  <c r="L2421" i="2"/>
  <c r="K2422" i="2"/>
  <c r="L2422" i="2"/>
  <c r="K2423" i="2"/>
  <c r="L2423" i="2" s="1"/>
  <c r="K2424" i="2"/>
  <c r="L2424" i="2" s="1"/>
  <c r="K2425" i="2"/>
  <c r="L2425" i="2" s="1"/>
  <c r="K2426" i="2"/>
  <c r="L2426" i="2"/>
  <c r="K2427" i="2"/>
  <c r="L2427" i="2" s="1"/>
  <c r="K2428" i="2"/>
  <c r="L2428" i="2" s="1"/>
  <c r="K2429" i="2"/>
  <c r="L2429" i="2" s="1"/>
  <c r="K2430" i="2"/>
  <c r="L2430" i="2"/>
  <c r="K2431" i="2"/>
  <c r="L2431" i="2" s="1"/>
  <c r="K2432" i="2"/>
  <c r="L2432" i="2" s="1"/>
  <c r="K2433" i="2"/>
  <c r="L2433" i="2"/>
  <c r="K2434" i="2"/>
  <c r="L2434" i="2"/>
  <c r="K2435" i="2"/>
  <c r="L2435" i="2" s="1"/>
  <c r="K2436" i="2"/>
  <c r="L2436" i="2" s="1"/>
  <c r="K2437" i="2"/>
  <c r="L2437" i="2"/>
  <c r="K2438" i="2"/>
  <c r="L2438" i="2"/>
  <c r="K2439" i="2"/>
  <c r="L2439" i="2" s="1"/>
  <c r="K2440" i="2"/>
  <c r="L2440" i="2" s="1"/>
  <c r="K2441" i="2"/>
  <c r="L2441" i="2" s="1"/>
  <c r="K2442" i="2"/>
  <c r="L2442" i="2"/>
  <c r="K2443" i="2"/>
  <c r="L2443" i="2" s="1"/>
  <c r="K2444" i="2"/>
  <c r="L2444" i="2" s="1"/>
  <c r="K2445" i="2"/>
  <c r="L2445" i="2" s="1"/>
  <c r="K2446" i="2"/>
  <c r="L2446" i="2"/>
  <c r="K2447" i="2"/>
  <c r="L2447" i="2" s="1"/>
  <c r="K2448" i="2"/>
  <c r="L2448" i="2" s="1"/>
  <c r="K2449" i="2"/>
  <c r="L2449" i="2"/>
  <c r="K2450" i="2"/>
  <c r="L2450" i="2"/>
  <c r="K2451" i="2"/>
  <c r="L2451" i="2" s="1"/>
  <c r="K2452" i="2"/>
  <c r="L2452" i="2" s="1"/>
  <c r="K2453" i="2"/>
  <c r="L2453" i="2"/>
  <c r="K2454" i="2"/>
  <c r="L2454" i="2"/>
  <c r="K2455" i="2"/>
  <c r="L2455" i="2" s="1"/>
  <c r="K2456" i="2"/>
  <c r="L2456" i="2" s="1"/>
  <c r="K2457" i="2"/>
  <c r="L2457" i="2" s="1"/>
  <c r="K2458" i="2"/>
  <c r="L2458" i="2"/>
  <c r="K2459" i="2"/>
  <c r="L2459" i="2" s="1"/>
  <c r="K2460" i="2"/>
  <c r="L2460" i="2" s="1"/>
  <c r="K2461" i="2"/>
  <c r="L2461" i="2" s="1"/>
  <c r="K2462" i="2"/>
  <c r="L2462" i="2"/>
  <c r="K2463" i="2"/>
  <c r="L2463" i="2" s="1"/>
  <c r="K2464" i="2"/>
  <c r="L2464" i="2" s="1"/>
  <c r="K2465" i="2"/>
  <c r="L2465" i="2"/>
  <c r="K2466" i="2"/>
  <c r="L2466" i="2"/>
  <c r="K2467" i="2"/>
  <c r="L2467" i="2" s="1"/>
  <c r="K2468" i="2"/>
  <c r="L2468" i="2" s="1"/>
  <c r="K2469" i="2"/>
  <c r="L2469" i="2"/>
  <c r="K2470" i="2"/>
  <c r="L2470" i="2"/>
  <c r="K2471" i="2"/>
  <c r="L2471" i="2" s="1"/>
  <c r="K2472" i="2"/>
  <c r="L2472" i="2" s="1"/>
  <c r="K2473" i="2"/>
  <c r="L2473" i="2" s="1"/>
  <c r="K2474" i="2"/>
  <c r="L2474" i="2"/>
  <c r="K2475" i="2"/>
  <c r="L2475" i="2" s="1"/>
  <c r="K2476" i="2"/>
  <c r="L2476" i="2" s="1"/>
  <c r="K2477" i="2"/>
  <c r="L2477" i="2" s="1"/>
  <c r="K2478" i="2"/>
  <c r="L2478" i="2"/>
  <c r="K2479" i="2"/>
  <c r="L2479" i="2" s="1"/>
  <c r="K2480" i="2"/>
  <c r="L2480" i="2" s="1"/>
  <c r="K2481" i="2"/>
  <c r="L2481" i="2"/>
  <c r="K2482" i="2"/>
  <c r="L2482" i="2"/>
  <c r="K2483" i="2"/>
  <c r="L2483" i="2" s="1"/>
  <c r="K2484" i="2"/>
  <c r="L2484" i="2" s="1"/>
  <c r="K2485" i="2"/>
  <c r="L2485" i="2"/>
  <c r="K2486" i="2"/>
  <c r="L2486" i="2"/>
  <c r="K2487" i="2"/>
  <c r="L2487" i="2" s="1"/>
  <c r="K2488" i="2"/>
  <c r="L2488" i="2" s="1"/>
  <c r="K2489" i="2"/>
  <c r="L2489" i="2" s="1"/>
  <c r="K2490" i="2"/>
  <c r="L2490" i="2"/>
  <c r="K2491" i="2"/>
  <c r="L2491" i="2" s="1"/>
  <c r="K2492" i="2"/>
  <c r="L2492" i="2" s="1"/>
  <c r="K2493" i="2"/>
  <c r="L2493" i="2" s="1"/>
  <c r="K2494" i="2"/>
  <c r="L2494" i="2"/>
  <c r="K2495" i="2"/>
  <c r="L2495" i="2" s="1"/>
  <c r="K2496" i="2"/>
  <c r="L2496" i="2" s="1"/>
  <c r="K2497" i="2"/>
  <c r="L2497" i="2"/>
  <c r="K2498" i="2"/>
  <c r="L2498" i="2"/>
  <c r="K2499" i="2"/>
  <c r="L2499" i="2" s="1"/>
  <c r="K2500" i="2"/>
  <c r="L2500" i="2" s="1"/>
  <c r="K2501" i="2"/>
  <c r="L2501" i="2"/>
  <c r="K2502" i="2"/>
  <c r="L2502" i="2"/>
  <c r="K2503" i="2"/>
  <c r="L2503" i="2" s="1"/>
  <c r="K2504" i="2"/>
  <c r="L2504" i="2" s="1"/>
  <c r="K2505" i="2"/>
  <c r="L2505" i="2" s="1"/>
  <c r="K2506" i="2"/>
  <c r="L2506" i="2"/>
  <c r="K2507" i="2"/>
  <c r="L2507" i="2" s="1"/>
  <c r="K2508" i="2"/>
  <c r="L2508" i="2" s="1"/>
  <c r="K2509" i="2"/>
  <c r="L2509" i="2" s="1"/>
  <c r="K2510" i="2"/>
  <c r="L2510" i="2"/>
  <c r="K2511" i="2"/>
  <c r="L2511" i="2" s="1"/>
  <c r="K2512" i="2"/>
  <c r="L2512" i="2" s="1"/>
  <c r="K2513" i="2"/>
  <c r="L2513" i="2"/>
  <c r="K2514" i="2"/>
  <c r="L2514" i="2"/>
  <c r="K2515" i="2"/>
  <c r="L2515" i="2" s="1"/>
  <c r="K2516" i="2"/>
  <c r="L2516" i="2" s="1"/>
  <c r="K2517" i="2"/>
  <c r="L2517" i="2"/>
  <c r="K2518" i="2"/>
  <c r="L2518" i="2"/>
  <c r="K2519" i="2"/>
  <c r="L2519" i="2" s="1"/>
  <c r="K2520" i="2"/>
  <c r="L2520" i="2" s="1"/>
  <c r="K2521" i="2"/>
  <c r="L2521" i="2" s="1"/>
  <c r="K2522" i="2"/>
  <c r="L2522" i="2"/>
  <c r="K2523" i="2"/>
  <c r="L2523" i="2" s="1"/>
  <c r="K2524" i="2"/>
  <c r="L2524" i="2" s="1"/>
  <c r="K2525" i="2"/>
  <c r="L2525" i="2" s="1"/>
  <c r="K2526" i="2"/>
  <c r="L2526" i="2"/>
  <c r="K2527" i="2"/>
  <c r="L2527" i="2" s="1"/>
  <c r="K2528" i="2"/>
  <c r="L2528" i="2" s="1"/>
  <c r="K2529" i="2"/>
  <c r="L2529" i="2"/>
  <c r="K2530" i="2"/>
  <c r="L2530" i="2"/>
  <c r="K2531" i="2"/>
  <c r="L2531" i="2" s="1"/>
  <c r="K2532" i="2"/>
  <c r="L2532" i="2" s="1"/>
  <c r="K2533" i="2"/>
  <c r="L2533" i="2"/>
  <c r="K2534" i="2"/>
  <c r="L2534" i="2"/>
  <c r="K2535" i="2"/>
  <c r="L2535" i="2" s="1"/>
  <c r="K2536" i="2"/>
  <c r="L2536" i="2" s="1"/>
  <c r="K2537" i="2"/>
  <c r="L2537" i="2" s="1"/>
  <c r="K2538" i="2"/>
  <c r="L2538" i="2"/>
  <c r="K2539" i="2"/>
  <c r="L2539" i="2" s="1"/>
  <c r="K2540" i="2"/>
  <c r="L2540" i="2" s="1"/>
  <c r="K2541" i="2"/>
  <c r="L2541" i="2" s="1"/>
  <c r="K2542" i="2"/>
  <c r="L2542" i="2"/>
  <c r="K2543" i="2"/>
  <c r="L2543" i="2" s="1"/>
  <c r="K2544" i="2"/>
  <c r="L2544" i="2" s="1"/>
  <c r="K2545" i="2"/>
  <c r="L2545" i="2"/>
  <c r="K2546" i="2"/>
  <c r="L2546" i="2"/>
  <c r="K2547" i="2"/>
  <c r="L2547" i="2" s="1"/>
  <c r="K2548" i="2"/>
  <c r="L2548" i="2" s="1"/>
  <c r="K2549" i="2"/>
  <c r="L2549" i="2"/>
  <c r="K2550" i="2"/>
  <c r="L2550" i="2"/>
  <c r="K2551" i="2"/>
  <c r="L2551" i="2" s="1"/>
  <c r="K2552" i="2"/>
  <c r="L2552" i="2" s="1"/>
  <c r="K2553" i="2"/>
  <c r="L2553" i="2" s="1"/>
  <c r="K2554" i="2"/>
  <c r="L2554" i="2"/>
  <c r="K2555" i="2"/>
  <c r="L2555" i="2" s="1"/>
  <c r="K2556" i="2"/>
  <c r="L2556" i="2" s="1"/>
  <c r="K2557" i="2"/>
  <c r="L2557" i="2" s="1"/>
  <c r="K2558" i="2"/>
  <c r="L2558" i="2"/>
  <c r="K2559" i="2"/>
  <c r="L2559" i="2" s="1"/>
  <c r="K2560" i="2"/>
  <c r="L2560" i="2" s="1"/>
  <c r="K2561" i="2"/>
  <c r="L2561" i="2"/>
  <c r="K2562" i="2"/>
  <c r="L2562" i="2"/>
  <c r="K2563" i="2"/>
  <c r="L2563" i="2" s="1"/>
  <c r="K2564" i="2"/>
  <c r="L2564" i="2" s="1"/>
  <c r="K2565" i="2"/>
  <c r="L2565" i="2"/>
  <c r="K2566" i="2"/>
  <c r="L2566" i="2"/>
  <c r="K2567" i="2"/>
  <c r="L2567" i="2" s="1"/>
  <c r="K2568" i="2"/>
  <c r="L2568" i="2" s="1"/>
  <c r="K2569" i="2"/>
  <c r="L2569" i="2" s="1"/>
  <c r="K2570" i="2"/>
  <c r="L2570" i="2"/>
  <c r="K2571" i="2"/>
  <c r="L2571" i="2" s="1"/>
  <c r="K2572" i="2"/>
  <c r="L2572" i="2" s="1"/>
  <c r="K2573" i="2"/>
  <c r="L2573" i="2" s="1"/>
  <c r="K2574" i="2"/>
  <c r="L2574" i="2"/>
  <c r="K2575" i="2"/>
  <c r="L2575" i="2" s="1"/>
  <c r="K2576" i="2"/>
  <c r="L2576" i="2" s="1"/>
  <c r="K2577" i="2"/>
  <c r="L2577" i="2"/>
  <c r="K2578" i="2"/>
  <c r="L2578" i="2"/>
  <c r="K2579" i="2"/>
  <c r="L2579" i="2" s="1"/>
  <c r="K2580" i="2"/>
  <c r="L2580" i="2" s="1"/>
  <c r="K2581" i="2"/>
  <c r="L2581" i="2"/>
  <c r="K2582" i="2"/>
  <c r="L2582" i="2"/>
  <c r="K2583" i="2"/>
  <c r="L2583" i="2" s="1"/>
  <c r="K2584" i="2"/>
  <c r="L2584" i="2" s="1"/>
  <c r="K2585" i="2"/>
  <c r="L2585" i="2" s="1"/>
  <c r="K2586" i="2"/>
  <c r="L2586" i="2"/>
  <c r="K2587" i="2"/>
  <c r="L2587" i="2" s="1"/>
  <c r="K2588" i="2"/>
  <c r="L2588" i="2" s="1"/>
  <c r="K2589" i="2"/>
  <c r="L2589" i="2" s="1"/>
  <c r="K2590" i="2"/>
  <c r="L2590" i="2"/>
  <c r="K2591" i="2"/>
  <c r="L2591" i="2" s="1"/>
  <c r="K2592" i="2"/>
  <c r="L2592" i="2" s="1"/>
  <c r="K2593" i="2"/>
  <c r="L2593" i="2"/>
  <c r="K2594" i="2"/>
  <c r="L2594" i="2"/>
  <c r="K2595" i="2"/>
  <c r="L2595" i="2" s="1"/>
  <c r="K2596" i="2"/>
  <c r="L2596" i="2" s="1"/>
  <c r="K2597" i="2"/>
  <c r="L2597" i="2"/>
  <c r="K2598" i="2"/>
  <c r="L2598" i="2"/>
  <c r="K2599" i="2"/>
  <c r="L2599" i="2" s="1"/>
  <c r="K2600" i="2"/>
  <c r="L2600" i="2" s="1"/>
  <c r="K2601" i="2"/>
  <c r="L2601" i="2" s="1"/>
  <c r="K2602" i="2"/>
  <c r="L2602" i="2"/>
  <c r="K2603" i="2"/>
  <c r="L2603" i="2" s="1"/>
  <c r="K2604" i="2"/>
  <c r="L2604" i="2" s="1"/>
  <c r="K2605" i="2"/>
  <c r="L2605" i="2" s="1"/>
  <c r="K2606" i="2"/>
  <c r="L2606" i="2"/>
  <c r="K2607" i="2"/>
  <c r="L2607" i="2" s="1"/>
  <c r="K2608" i="2"/>
  <c r="L2608" i="2" s="1"/>
  <c r="K2609" i="2"/>
  <c r="L2609" i="2"/>
  <c r="K2610" i="2"/>
  <c r="L2610" i="2"/>
  <c r="K2611" i="2"/>
  <c r="L2611" i="2" s="1"/>
  <c r="K2612" i="2"/>
  <c r="L2612" i="2" s="1"/>
  <c r="K2613" i="2"/>
  <c r="L2613" i="2"/>
  <c r="K2614" i="2"/>
  <c r="L2614" i="2"/>
  <c r="K2615" i="2"/>
  <c r="L2615" i="2"/>
  <c r="K2616" i="2"/>
  <c r="L2616" i="2" s="1"/>
  <c r="K2617" i="2"/>
  <c r="L2617" i="2"/>
  <c r="K2618" i="2"/>
  <c r="L2618" i="2"/>
  <c r="K2619" i="2"/>
  <c r="L2619" i="2" s="1"/>
  <c r="K2620" i="2"/>
  <c r="L2620" i="2" s="1"/>
  <c r="K2621" i="2"/>
  <c r="L2621" i="2"/>
  <c r="K2622" i="2"/>
  <c r="L2622" i="2"/>
  <c r="K2623" i="2"/>
  <c r="L2623" i="2" s="1"/>
  <c r="K2624" i="2"/>
  <c r="L2624" i="2" s="1"/>
  <c r="K2625" i="2"/>
  <c r="L2625" i="2" s="1"/>
  <c r="K2626" i="2"/>
  <c r="L2626" i="2"/>
  <c r="K2627" i="2"/>
  <c r="L2627" i="2"/>
  <c r="K2628" i="2"/>
  <c r="L2628" i="2" s="1"/>
  <c r="K2629" i="2"/>
  <c r="L2629" i="2"/>
  <c r="K2630" i="2"/>
  <c r="L2630" i="2"/>
  <c r="K2631" i="2"/>
  <c r="L2631" i="2"/>
  <c r="K2632" i="2"/>
  <c r="L2632" i="2" s="1"/>
  <c r="K2633" i="2"/>
  <c r="L2633" i="2" s="1"/>
  <c r="K2634" i="2"/>
  <c r="L2634" i="2"/>
  <c r="K2635" i="2"/>
  <c r="L2635" i="2"/>
  <c r="K2636" i="2"/>
  <c r="L2636" i="2" s="1"/>
  <c r="K2637" i="2"/>
  <c r="L2637" i="2" s="1"/>
  <c r="K2638" i="2"/>
  <c r="L2638" i="2"/>
  <c r="K2639" i="2"/>
  <c r="L2639" i="2"/>
  <c r="K2640" i="2"/>
  <c r="L2640" i="2" s="1"/>
  <c r="K2641" i="2"/>
  <c r="L2641" i="2"/>
  <c r="K2642" i="2"/>
  <c r="L2642" i="2"/>
  <c r="K2643" i="2"/>
  <c r="L2643" i="2" s="1"/>
  <c r="K2644" i="2"/>
  <c r="L2644" i="2" s="1"/>
  <c r="K2645" i="2"/>
  <c r="L2645" i="2"/>
  <c r="K2646" i="2"/>
  <c r="L2646" i="2"/>
  <c r="K2647" i="2"/>
  <c r="L2647" i="2"/>
  <c r="K2648" i="2"/>
  <c r="L2648" i="2" s="1"/>
  <c r="K2649" i="2"/>
  <c r="L2649" i="2"/>
  <c r="K2650" i="2"/>
  <c r="L2650" i="2"/>
  <c r="K2651" i="2"/>
  <c r="L2651" i="2" s="1"/>
  <c r="K2652" i="2"/>
  <c r="L2652" i="2" s="1"/>
  <c r="K2653" i="2"/>
  <c r="L2653" i="2"/>
  <c r="K2654" i="2"/>
  <c r="L2654" i="2"/>
  <c r="K2655" i="2"/>
  <c r="L2655" i="2" s="1"/>
  <c r="K2656" i="2"/>
  <c r="L2656" i="2" s="1"/>
  <c r="K2657" i="2"/>
  <c r="L2657" i="2" s="1"/>
  <c r="K2658" i="2"/>
  <c r="L2658" i="2"/>
  <c r="K2659" i="2"/>
  <c r="L2659" i="2"/>
  <c r="K2660" i="2"/>
  <c r="L2660" i="2" s="1"/>
  <c r="K2661" i="2"/>
  <c r="L2661" i="2"/>
  <c r="K2662" i="2"/>
  <c r="L2662" i="2"/>
  <c r="K2663" i="2"/>
  <c r="L2663" i="2"/>
  <c r="K2664" i="2"/>
  <c r="L2664" i="2" s="1"/>
  <c r="K2665" i="2"/>
  <c r="L2665" i="2" s="1"/>
  <c r="K2666" i="2"/>
  <c r="L2666" i="2"/>
  <c r="K2667" i="2"/>
  <c r="L2667" i="2"/>
  <c r="K2668" i="2"/>
  <c r="L2668" i="2" s="1"/>
  <c r="K2669" i="2"/>
  <c r="L2669" i="2" s="1"/>
  <c r="K2670" i="2"/>
  <c r="L2670" i="2"/>
  <c r="K2671" i="2"/>
  <c r="L2671" i="2"/>
  <c r="K2672" i="2"/>
  <c r="L2672" i="2" s="1"/>
  <c r="K2673" i="2"/>
  <c r="L2673" i="2" s="1"/>
  <c r="K2674" i="2"/>
  <c r="L2674" i="2"/>
  <c r="K2675" i="2"/>
  <c r="L2675" i="2" s="1"/>
  <c r="K2676" i="2"/>
  <c r="L2676" i="2" s="1"/>
  <c r="K2677" i="2"/>
  <c r="L2677" i="2"/>
  <c r="K2678" i="2"/>
  <c r="L2678" i="2"/>
  <c r="K2679" i="2"/>
  <c r="L2679" i="2"/>
  <c r="K2680" i="2"/>
  <c r="L2680" i="2" s="1"/>
  <c r="K2681" i="2"/>
  <c r="L2681" i="2"/>
  <c r="K2682" i="2"/>
  <c r="L2682" i="2"/>
  <c r="K2683" i="2"/>
  <c r="L2683" i="2" s="1"/>
  <c r="K2684" i="2"/>
  <c r="L2684" i="2" s="1"/>
  <c r="K2685" i="2"/>
  <c r="L2685" i="2"/>
  <c r="K2686" i="2"/>
  <c r="L2686" i="2"/>
  <c r="K2687" i="2"/>
  <c r="L2687" i="2" s="1"/>
  <c r="K2688" i="2"/>
  <c r="L2688" i="2" s="1"/>
  <c r="K2689" i="2"/>
  <c r="L2689" i="2" s="1"/>
  <c r="K2690" i="2"/>
  <c r="L2690" i="2"/>
  <c r="K2691" i="2"/>
  <c r="L2691" i="2" s="1"/>
  <c r="K2692" i="2"/>
  <c r="L2692" i="2" s="1"/>
  <c r="K2693" i="2"/>
  <c r="L2693" i="2"/>
  <c r="K2694" i="2"/>
  <c r="L2694" i="2"/>
  <c r="K2695" i="2"/>
  <c r="L2695" i="2"/>
  <c r="K2696" i="2"/>
  <c r="L2696" i="2" s="1"/>
  <c r="K2697" i="2"/>
  <c r="L2697" i="2" s="1"/>
  <c r="K2698" i="2"/>
  <c r="L2698" i="2"/>
  <c r="K2699" i="2"/>
  <c r="L2699" i="2"/>
  <c r="K2700" i="2"/>
  <c r="L2700" i="2" s="1"/>
  <c r="K2701" i="2"/>
  <c r="L2701" i="2" s="1"/>
  <c r="K2702" i="2"/>
  <c r="L2702" i="2"/>
  <c r="K2703" i="2"/>
  <c r="L2703" i="2"/>
  <c r="K2704" i="2"/>
  <c r="L2704" i="2" s="1"/>
  <c r="K2705" i="2"/>
  <c r="L2705" i="2" s="1"/>
  <c r="K2706" i="2"/>
  <c r="L2706" i="2"/>
  <c r="K2707" i="2"/>
  <c r="L2707" i="2" s="1"/>
  <c r="K2708" i="2"/>
  <c r="L2708" i="2" s="1"/>
  <c r="K2709" i="2"/>
  <c r="L2709" i="2"/>
  <c r="K2710" i="2"/>
  <c r="L2710" i="2"/>
  <c r="K2711" i="2"/>
  <c r="L2711" i="2"/>
  <c r="K2712" i="2"/>
  <c r="L2712" i="2" s="1"/>
  <c r="K2713" i="2"/>
  <c r="L2713" i="2"/>
  <c r="K2714" i="2"/>
  <c r="L2714" i="2"/>
  <c r="K2715" i="2"/>
  <c r="L2715" i="2" s="1"/>
  <c r="K2716" i="2"/>
  <c r="L2716" i="2" s="1"/>
  <c r="K2717" i="2"/>
  <c r="L2717" i="2"/>
  <c r="K2718" i="2"/>
  <c r="L2718" i="2"/>
  <c r="K2719" i="2"/>
  <c r="L2719" i="2" s="1"/>
  <c r="K2720" i="2"/>
  <c r="L2720" i="2" s="1"/>
  <c r="K2721" i="2"/>
  <c r="L2721" i="2" s="1"/>
  <c r="K2722" i="2"/>
  <c r="L2722" i="2"/>
  <c r="K2723" i="2"/>
  <c r="L2723" i="2" s="1"/>
  <c r="K2724" i="2"/>
  <c r="L2724" i="2" s="1"/>
  <c r="K2725" i="2"/>
  <c r="L2725" i="2"/>
  <c r="K2726" i="2"/>
  <c r="L2726" i="2"/>
  <c r="K2727" i="2"/>
  <c r="L2727" i="2"/>
  <c r="K2728" i="2"/>
  <c r="L2728" i="2" s="1"/>
  <c r="K2729" i="2"/>
  <c r="L2729" i="2" s="1"/>
  <c r="K2730" i="2"/>
  <c r="L2730" i="2"/>
  <c r="K2731" i="2"/>
  <c r="L2731" i="2"/>
  <c r="K2732" i="2"/>
  <c r="L2732" i="2" s="1"/>
  <c r="K2733" i="2"/>
  <c r="L2733" i="2" s="1"/>
  <c r="K2734" i="2"/>
  <c r="L2734" i="2"/>
  <c r="K2735" i="2"/>
  <c r="L2735" i="2"/>
  <c r="K2736" i="2"/>
  <c r="L2736" i="2" s="1"/>
  <c r="K2737" i="2"/>
  <c r="L2737" i="2" s="1"/>
  <c r="K2738" i="2"/>
  <c r="L2738" i="2"/>
  <c r="K2739" i="2"/>
  <c r="L2739" i="2" s="1"/>
  <c r="K2740" i="2"/>
  <c r="L2740" i="2" s="1"/>
  <c r="K2741" i="2"/>
  <c r="L2741" i="2"/>
  <c r="K2742" i="2"/>
  <c r="L2742" i="2"/>
  <c r="K2743" i="2"/>
  <c r="L2743" i="2"/>
  <c r="K2744" i="2"/>
  <c r="L2744" i="2" s="1"/>
  <c r="K2745" i="2"/>
  <c r="L2745" i="2"/>
  <c r="K2746" i="2"/>
  <c r="L2746" i="2"/>
  <c r="K2747" i="2"/>
  <c r="L2747" i="2" s="1"/>
  <c r="K2748" i="2"/>
  <c r="L2748" i="2" s="1"/>
  <c r="K2749" i="2"/>
  <c r="L2749" i="2"/>
  <c r="K2750" i="2"/>
  <c r="L2750" i="2"/>
  <c r="K2751" i="2"/>
  <c r="L2751" i="2" s="1"/>
  <c r="K2752" i="2"/>
  <c r="L2752" i="2" s="1"/>
  <c r="K2753" i="2"/>
  <c r="L2753" i="2" s="1"/>
  <c r="K2754" i="2"/>
  <c r="L2754" i="2"/>
  <c r="K2755" i="2"/>
  <c r="L2755" i="2" s="1"/>
  <c r="K2756" i="2"/>
  <c r="L2756" i="2" s="1"/>
  <c r="K2757" i="2"/>
  <c r="L2757" i="2"/>
  <c r="K2758" i="2"/>
  <c r="L2758" i="2"/>
  <c r="K2759" i="2"/>
  <c r="L2759" i="2"/>
  <c r="K2760" i="2"/>
  <c r="L2760" i="2" s="1"/>
  <c r="K2761" i="2"/>
  <c r="L2761" i="2" s="1"/>
  <c r="K2762" i="2"/>
  <c r="L2762" i="2"/>
  <c r="K2763" i="2"/>
  <c r="L2763" i="2"/>
  <c r="K2764" i="2"/>
  <c r="L2764" i="2" s="1"/>
  <c r="K2765" i="2"/>
  <c r="L2765" i="2" s="1"/>
  <c r="K2766" i="2"/>
  <c r="L2766" i="2"/>
  <c r="K2767" i="2"/>
  <c r="L2767" i="2"/>
  <c r="K2768" i="2"/>
  <c r="L2768" i="2" s="1"/>
  <c r="K2769" i="2"/>
  <c r="L2769" i="2" s="1"/>
  <c r="K2770" i="2"/>
  <c r="L2770" i="2" s="1"/>
  <c r="K2771" i="2"/>
  <c r="L2771" i="2" s="1"/>
  <c r="K2772" i="2"/>
  <c r="L2772" i="2" s="1"/>
  <c r="K2773" i="2"/>
  <c r="L2773" i="2"/>
  <c r="K2774" i="2"/>
  <c r="L2774" i="2" s="1"/>
  <c r="K2775" i="2"/>
  <c r="L2775" i="2"/>
  <c r="K2776" i="2"/>
  <c r="L2776" i="2" s="1"/>
  <c r="K2777" i="2"/>
  <c r="L2777" i="2"/>
  <c r="K2778" i="2"/>
  <c r="L2778" i="2" s="1"/>
  <c r="K2779" i="2"/>
  <c r="L2779" i="2" s="1"/>
  <c r="K2780" i="2"/>
  <c r="L2780" i="2" s="1"/>
  <c r="K2781" i="2"/>
  <c r="L2781" i="2"/>
  <c r="K2782" i="2"/>
  <c r="L2782" i="2"/>
  <c r="K2783" i="2"/>
  <c r="L2783" i="2" s="1"/>
  <c r="K2784" i="2"/>
  <c r="L2784" i="2" s="1"/>
  <c r="K2785" i="2"/>
  <c r="L2785" i="2" s="1"/>
  <c r="K2786" i="2"/>
  <c r="L2786" i="2"/>
  <c r="K2787" i="2"/>
  <c r="L2787" i="2" s="1"/>
  <c r="K2788" i="2"/>
  <c r="L2788" i="2" s="1"/>
  <c r="K2789" i="2"/>
  <c r="L2789" i="2"/>
  <c r="K2790" i="2"/>
  <c r="L2790" i="2"/>
  <c r="K2791" i="2"/>
  <c r="L2791" i="2"/>
  <c r="K2792" i="2"/>
  <c r="L2792" i="2" s="1"/>
  <c r="K2793" i="2"/>
  <c r="L2793" i="2" s="1"/>
  <c r="K2794" i="2"/>
  <c r="L2794" i="2" s="1"/>
  <c r="K2795" i="2"/>
  <c r="L2795" i="2"/>
  <c r="K2796" i="2"/>
  <c r="L2796" i="2" s="1"/>
  <c r="K2797" i="2"/>
  <c r="L2797" i="2" s="1"/>
  <c r="K2798" i="2"/>
  <c r="L2798" i="2"/>
  <c r="K2799" i="2"/>
  <c r="L2799" i="2"/>
  <c r="K2800" i="2"/>
  <c r="L2800" i="2" s="1"/>
  <c r="K2801" i="2"/>
  <c r="L2801" i="2" s="1"/>
  <c r="K2802" i="2"/>
  <c r="L2802" i="2" s="1"/>
  <c r="K2803" i="2"/>
  <c r="L2803" i="2" s="1"/>
  <c r="K2804" i="2"/>
  <c r="L2804" i="2" s="1"/>
  <c r="K2805" i="2"/>
  <c r="L2805" i="2"/>
  <c r="K2806" i="2"/>
  <c r="L2806" i="2" s="1"/>
  <c r="K2807" i="2"/>
  <c r="L2807" i="2"/>
  <c r="K2808" i="2"/>
  <c r="L2808" i="2" s="1"/>
  <c r="K2809" i="2"/>
  <c r="L2809" i="2"/>
  <c r="K2810" i="2"/>
  <c r="L2810" i="2" s="1"/>
  <c r="K2811" i="2"/>
  <c r="L2811" i="2" s="1"/>
  <c r="K2812" i="2"/>
  <c r="L2812" i="2" s="1"/>
  <c r="K2813" i="2"/>
  <c r="L2813" i="2"/>
  <c r="K2814" i="2"/>
  <c r="L2814" i="2"/>
  <c r="K2815" i="2"/>
  <c r="L2815" i="2" s="1"/>
  <c r="K2816" i="2"/>
  <c r="L2816" i="2" s="1"/>
  <c r="K2817" i="2"/>
  <c r="L2817" i="2" s="1"/>
  <c r="K2818" i="2"/>
  <c r="L2818" i="2"/>
  <c r="K2819" i="2"/>
  <c r="L2819" i="2" s="1"/>
  <c r="K2820" i="2"/>
  <c r="L2820" i="2" s="1"/>
  <c r="K2821" i="2"/>
  <c r="L2821" i="2"/>
  <c r="K2822" i="2"/>
  <c r="L2822" i="2"/>
  <c r="K2823" i="2"/>
  <c r="L2823" i="2"/>
  <c r="K2824" i="2"/>
  <c r="L2824" i="2" s="1"/>
  <c r="K2825" i="2"/>
  <c r="L2825" i="2" s="1"/>
  <c r="K2826" i="2"/>
  <c r="L2826" i="2" s="1"/>
  <c r="K2827" i="2"/>
  <c r="L2827" i="2"/>
  <c r="K2828" i="2"/>
  <c r="L2828" i="2" s="1"/>
  <c r="K2829" i="2"/>
  <c r="L2829" i="2" s="1"/>
  <c r="K2830" i="2"/>
  <c r="L2830" i="2"/>
  <c r="K2831" i="2"/>
  <c r="L2831" i="2"/>
  <c r="K2832" i="2"/>
  <c r="L2832" i="2" s="1"/>
  <c r="K2833" i="2"/>
  <c r="L2833" i="2" s="1"/>
  <c r="K2834" i="2"/>
  <c r="L2834" i="2" s="1"/>
  <c r="K2835" i="2"/>
  <c r="L2835" i="2" s="1"/>
  <c r="K2836" i="2"/>
  <c r="L2836" i="2" s="1"/>
  <c r="K2837" i="2"/>
  <c r="L2837" i="2"/>
  <c r="K2838" i="2"/>
  <c r="L2838" i="2" s="1"/>
  <c r="K2839" i="2"/>
  <c r="L2839" i="2"/>
  <c r="K2840" i="2"/>
  <c r="L2840" i="2" s="1"/>
  <c r="K2841" i="2"/>
  <c r="L2841" i="2"/>
  <c r="K2842" i="2"/>
  <c r="L2842" i="2" s="1"/>
  <c r="K2843" i="2"/>
  <c r="L2843" i="2" s="1"/>
  <c r="K2844" i="2"/>
  <c r="L2844" i="2" s="1"/>
  <c r="K2845" i="2"/>
  <c r="L2845" i="2"/>
  <c r="K2846" i="2"/>
  <c r="L2846" i="2"/>
  <c r="K2847" i="2"/>
  <c r="L2847" i="2" s="1"/>
  <c r="K2848" i="2"/>
  <c r="L2848" i="2" s="1"/>
  <c r="K2849" i="2"/>
  <c r="L2849" i="2" s="1"/>
  <c r="K2850" i="2"/>
  <c r="L2850" i="2"/>
  <c r="K2851" i="2"/>
  <c r="L2851" i="2" s="1"/>
  <c r="K2852" i="2"/>
  <c r="L2852" i="2" s="1"/>
  <c r="K2853" i="2"/>
  <c r="L2853" i="2"/>
  <c r="K2854" i="2"/>
  <c r="L2854" i="2"/>
  <c r="K2855" i="2"/>
  <c r="L2855" i="2"/>
  <c r="K2856" i="2"/>
  <c r="L2856" i="2" s="1"/>
  <c r="K2857" i="2"/>
  <c r="L2857" i="2" s="1"/>
  <c r="K2858" i="2"/>
  <c r="L2858" i="2" s="1"/>
  <c r="K2859" i="2"/>
  <c r="L2859" i="2"/>
  <c r="K2860" i="2"/>
  <c r="L2860" i="2" s="1"/>
  <c r="K2861" i="2"/>
  <c r="L2861" i="2" s="1"/>
  <c r="K2862" i="2"/>
  <c r="L2862" i="2"/>
  <c r="K2863" i="2"/>
  <c r="L2863" i="2"/>
  <c r="K2864" i="2"/>
  <c r="L2864" i="2" s="1"/>
  <c r="K2865" i="2"/>
  <c r="L2865" i="2" s="1"/>
  <c r="K2866" i="2"/>
  <c r="L2866" i="2" s="1"/>
  <c r="K2867" i="2"/>
  <c r="L2867" i="2" s="1"/>
  <c r="K2868" i="2"/>
  <c r="L2868" i="2" s="1"/>
  <c r="K2869" i="2"/>
  <c r="L2869" i="2"/>
  <c r="K2870" i="2"/>
  <c r="L2870" i="2"/>
  <c r="K2871" i="2"/>
  <c r="L2871" i="2"/>
  <c r="K2872" i="2"/>
  <c r="L2872" i="2" s="1"/>
  <c r="K2873" i="2"/>
  <c r="L2873" i="2"/>
  <c r="K2874" i="2"/>
  <c r="L2874" i="2"/>
  <c r="K2875" i="2"/>
  <c r="L2875" i="2" s="1"/>
  <c r="K2876" i="2"/>
  <c r="L2876" i="2" s="1"/>
  <c r="K2877" i="2"/>
  <c r="L2877" i="2"/>
  <c r="K2878" i="2"/>
  <c r="L2878" i="2"/>
  <c r="K2879" i="2"/>
  <c r="L2879" i="2"/>
  <c r="K2880" i="2"/>
  <c r="L2880" i="2" s="1"/>
  <c r="K2881" i="2"/>
  <c r="L2881" i="2" s="1"/>
  <c r="K2882" i="2"/>
  <c r="L2882" i="2"/>
  <c r="K2883" i="2"/>
  <c r="L2883" i="2"/>
  <c r="K2884" i="2"/>
  <c r="L2884" i="2" s="1"/>
  <c r="K2885" i="2"/>
  <c r="L2885" i="2"/>
  <c r="K2886" i="2"/>
  <c r="L2886" i="2"/>
  <c r="K2887" i="2"/>
  <c r="L2887" i="2"/>
  <c r="K2888" i="2"/>
  <c r="L2888" i="2" s="1"/>
  <c r="K2889" i="2"/>
  <c r="L2889" i="2" s="1"/>
  <c r="K2890" i="2"/>
  <c r="L2890" i="2" s="1"/>
  <c r="K2891" i="2"/>
  <c r="L2891" i="2"/>
  <c r="K2892" i="2"/>
  <c r="L2892" i="2" s="1"/>
  <c r="K2893" i="2"/>
  <c r="L2893" i="2"/>
  <c r="K2894" i="2"/>
  <c r="L2894" i="2"/>
  <c r="K2895" i="2"/>
  <c r="L2895" i="2"/>
  <c r="K2896" i="2"/>
  <c r="L2896" i="2" s="1"/>
  <c r="K2897" i="2"/>
  <c r="L2897" i="2" s="1"/>
  <c r="K2898" i="2"/>
  <c r="L2898" i="2" s="1"/>
  <c r="K2899" i="2"/>
  <c r="L2899" i="2" s="1"/>
  <c r="K2900" i="2"/>
  <c r="L2900" i="2" s="1"/>
  <c r="K2901" i="2"/>
  <c r="L2901" i="2"/>
  <c r="K2902" i="2"/>
  <c r="L2902" i="2" s="1"/>
  <c r="K2903" i="2"/>
  <c r="L2903" i="2"/>
  <c r="K2904" i="2"/>
  <c r="L2904" i="2" s="1"/>
  <c r="K2905" i="2"/>
  <c r="L2905" i="2"/>
  <c r="K2906" i="2"/>
  <c r="L2906" i="2" s="1"/>
  <c r="K2907" i="2"/>
  <c r="L2907" i="2" s="1"/>
  <c r="K2908" i="2"/>
  <c r="L2908" i="2" s="1"/>
  <c r="K2909" i="2"/>
  <c r="L2909" i="2"/>
  <c r="K2910" i="2"/>
  <c r="L2910" i="2"/>
  <c r="K2911" i="2"/>
  <c r="L2911" i="2" s="1"/>
  <c r="K2912" i="2"/>
  <c r="L2912" i="2" s="1"/>
  <c r="K2913" i="2"/>
  <c r="L2913" i="2" s="1"/>
  <c r="K2914" i="2"/>
  <c r="L2914" i="2"/>
  <c r="K2915" i="2"/>
  <c r="L2915" i="2"/>
  <c r="K2916" i="2"/>
  <c r="L2916" i="2" s="1"/>
  <c r="K2917" i="2"/>
  <c r="L2917" i="2"/>
  <c r="K2918" i="2"/>
  <c r="L2918" i="2"/>
  <c r="K2919" i="2"/>
  <c r="L2919" i="2"/>
  <c r="K2920" i="2"/>
  <c r="L2920" i="2" s="1"/>
  <c r="K2921" i="2"/>
  <c r="L2921" i="2" s="1"/>
  <c r="K2922" i="2"/>
  <c r="L2922" i="2" s="1"/>
  <c r="K2923" i="2"/>
  <c r="L2923" i="2"/>
  <c r="K2924" i="2"/>
  <c r="L2924" i="2" s="1"/>
  <c r="K2925" i="2"/>
  <c r="L2925" i="2" s="1"/>
  <c r="K2926" i="2"/>
  <c r="L2926" i="2"/>
  <c r="K2927" i="2"/>
  <c r="L2927" i="2"/>
  <c r="K2928" i="2"/>
  <c r="L2928" i="2" s="1"/>
  <c r="K2929" i="2"/>
  <c r="L2929" i="2"/>
  <c r="K2930" i="2"/>
  <c r="L2930" i="2" s="1"/>
  <c r="K2931" i="2"/>
  <c r="L2931" i="2" s="1"/>
  <c r="K2932" i="2"/>
  <c r="L2932" i="2" s="1"/>
  <c r="K2933" i="2"/>
  <c r="L2933" i="2"/>
  <c r="K2934" i="2"/>
  <c r="L2934" i="2"/>
  <c r="K2935" i="2"/>
  <c r="L2935" i="2"/>
  <c r="K2936" i="2"/>
  <c r="L2936" i="2" s="1"/>
  <c r="K2937" i="2"/>
  <c r="L2937" i="2"/>
  <c r="K2938" i="2"/>
  <c r="L2938" i="2" s="1"/>
  <c r="K2939" i="2"/>
  <c r="L2939" i="2" s="1"/>
  <c r="K2940" i="2"/>
  <c r="L2940" i="2" s="1"/>
  <c r="K2941" i="2"/>
  <c r="L2941" i="2"/>
  <c r="K2942" i="2"/>
  <c r="L2942" i="2"/>
  <c r="K2943" i="2"/>
  <c r="L2943" i="2" s="1"/>
  <c r="K2944" i="2"/>
  <c r="L2944" i="2" s="1"/>
  <c r="K2945" i="2"/>
  <c r="L2945" i="2" s="1"/>
  <c r="K2946" i="2"/>
  <c r="L2946" i="2"/>
  <c r="K2947" i="2"/>
  <c r="L2947" i="2" s="1"/>
  <c r="K2948" i="2"/>
  <c r="L2948" i="2" s="1"/>
  <c r="K2949" i="2"/>
  <c r="L2949" i="2"/>
  <c r="K2950" i="2"/>
  <c r="L2950" i="2"/>
  <c r="K2951" i="2"/>
  <c r="L2951" i="2"/>
  <c r="K2952" i="2"/>
  <c r="L2952" i="2" s="1"/>
  <c r="K2953" i="2"/>
  <c r="L2953" i="2" s="1"/>
  <c r="K2954" i="2"/>
  <c r="L2954" i="2" s="1"/>
  <c r="K2955" i="2"/>
  <c r="L2955" i="2"/>
  <c r="K2956" i="2"/>
  <c r="L2956" i="2" s="1"/>
  <c r="K2957" i="2"/>
  <c r="L2957" i="2"/>
  <c r="K2958" i="2"/>
  <c r="L2958" i="2"/>
  <c r="K2959" i="2"/>
  <c r="L2959" i="2"/>
  <c r="K2960" i="2"/>
  <c r="L2960" i="2" s="1"/>
  <c r="K2961" i="2"/>
  <c r="L2961" i="2"/>
  <c r="K2962" i="2"/>
  <c r="L2962" i="2" s="1"/>
  <c r="K2963" i="2"/>
  <c r="L2963" i="2" s="1"/>
  <c r="K2964" i="2"/>
  <c r="L2964" i="2" s="1"/>
  <c r="K2965" i="2"/>
  <c r="L2965" i="2"/>
  <c r="K2966" i="2"/>
  <c r="L2966" i="2" s="1"/>
  <c r="K2967" i="2"/>
  <c r="L2967" i="2"/>
  <c r="K2968" i="2"/>
  <c r="L2968" i="2" s="1"/>
  <c r="K2969" i="2"/>
  <c r="L2969" i="2"/>
  <c r="K2970" i="2"/>
  <c r="L2970" i="2"/>
  <c r="K2971" i="2"/>
  <c r="L2971" i="2" s="1"/>
  <c r="K2972" i="2"/>
  <c r="L2972" i="2" s="1"/>
  <c r="K2973" i="2"/>
  <c r="L2973" i="2"/>
  <c r="K2974" i="2"/>
  <c r="L2974" i="2"/>
  <c r="K2975" i="2"/>
  <c r="L2975" i="2"/>
  <c r="K2976" i="2"/>
  <c r="L2976" i="2" s="1"/>
  <c r="K2977" i="2"/>
  <c r="L2977" i="2" s="1"/>
  <c r="K2978" i="2"/>
  <c r="L2978" i="2"/>
  <c r="K2979" i="2"/>
  <c r="L2979" i="2" s="1"/>
  <c r="K2980" i="2"/>
  <c r="L2980" i="2" s="1"/>
  <c r="K2981" i="2"/>
  <c r="L2981" i="2"/>
  <c r="K2982" i="2"/>
  <c r="L2982" i="2"/>
  <c r="K2983" i="2"/>
  <c r="L2983" i="2"/>
  <c r="K2984" i="2"/>
  <c r="L2984" i="2" s="1"/>
  <c r="K2985" i="2"/>
  <c r="L2985" i="2" s="1"/>
  <c r="K2986" i="2"/>
  <c r="L2986" i="2" s="1"/>
  <c r="K2987" i="2"/>
  <c r="L2987" i="2"/>
  <c r="K2988" i="2"/>
  <c r="L2988" i="2" s="1"/>
  <c r="K2989" i="2"/>
  <c r="L2989" i="2" s="1"/>
  <c r="K2990" i="2"/>
  <c r="L2990" i="2" s="1"/>
  <c r="K2991" i="2"/>
  <c r="L2991" i="2"/>
  <c r="K2992" i="2"/>
  <c r="L2992" i="2"/>
  <c r="K2993" i="2"/>
  <c r="L2993" i="2" s="1"/>
  <c r="K2994" i="2"/>
  <c r="L2994" i="2" s="1"/>
  <c r="K2995" i="2"/>
  <c r="L2995" i="2"/>
  <c r="K2996" i="2"/>
  <c r="L2996" i="2"/>
  <c r="K2997" i="2"/>
  <c r="L2997" i="2" s="1"/>
  <c r="K2998" i="2"/>
  <c r="L2998" i="2" s="1"/>
  <c r="K2999" i="2"/>
  <c r="L2999" i="2"/>
  <c r="K3000" i="2"/>
  <c r="L3000" i="2" s="1"/>
  <c r="K3001" i="2"/>
  <c r="L3001" i="2" s="1"/>
  <c r="K3002" i="2"/>
  <c r="L3002" i="2" s="1"/>
  <c r="K3003" i="2"/>
  <c r="L3003" i="2"/>
  <c r="K3004" i="2"/>
  <c r="L3004" i="2" s="1"/>
  <c r="K3005" i="2"/>
  <c r="L3005" i="2" s="1"/>
  <c r="K3006" i="2"/>
  <c r="L3006" i="2" s="1"/>
  <c r="K3007" i="2"/>
  <c r="L3007" i="2"/>
  <c r="K3008" i="2"/>
  <c r="L3008" i="2"/>
  <c r="K3009" i="2"/>
  <c r="L3009" i="2" s="1"/>
  <c r="K3010" i="2"/>
  <c r="L3010" i="2" s="1"/>
  <c r="K3011" i="2"/>
  <c r="L3011" i="2"/>
  <c r="K3012" i="2"/>
  <c r="L3012" i="2"/>
  <c r="K3013" i="2"/>
  <c r="L3013" i="2" s="1"/>
  <c r="K3014" i="2"/>
  <c r="L3014" i="2" s="1"/>
  <c r="K3015" i="2"/>
  <c r="L3015" i="2"/>
  <c r="K3016" i="2"/>
  <c r="L3016" i="2" s="1"/>
  <c r="K3017" i="2"/>
  <c r="L3017" i="2" s="1"/>
  <c r="K3018" i="2"/>
  <c r="L3018" i="2" s="1"/>
  <c r="K3019" i="2"/>
  <c r="L3019" i="2"/>
  <c r="K3020" i="2"/>
  <c r="L3020" i="2" s="1"/>
  <c r="K3021" i="2"/>
  <c r="L3021" i="2" s="1"/>
  <c r="K3022" i="2"/>
  <c r="L3022" i="2" s="1"/>
  <c r="K3023" i="2"/>
  <c r="L3023" i="2"/>
  <c r="K3024" i="2"/>
  <c r="L3024" i="2"/>
  <c r="K3025" i="2"/>
  <c r="L3025" i="2" s="1"/>
  <c r="K3026" i="2"/>
  <c r="L3026" i="2" s="1"/>
  <c r="K3027" i="2"/>
  <c r="L3027" i="2"/>
  <c r="K3028" i="2"/>
  <c r="L3028" i="2"/>
  <c r="K3029" i="2"/>
  <c r="L3029" i="2" s="1"/>
  <c r="K3030" i="2"/>
  <c r="L3030" i="2" s="1"/>
  <c r="K3031" i="2"/>
  <c r="L3031" i="2"/>
  <c r="K3032" i="2"/>
  <c r="L3032" i="2" s="1"/>
  <c r="K3033" i="2"/>
  <c r="L3033" i="2" s="1"/>
  <c r="K3034" i="2"/>
  <c r="L3034" i="2" s="1"/>
  <c r="K3035" i="2"/>
  <c r="L3035" i="2"/>
  <c r="K3036" i="2"/>
  <c r="L3036" i="2" s="1"/>
  <c r="K3037" i="2"/>
  <c r="L3037" i="2" s="1"/>
  <c r="K3038" i="2"/>
  <c r="L3038" i="2" s="1"/>
  <c r="K3039" i="2"/>
  <c r="L3039" i="2"/>
  <c r="K3040" i="2"/>
  <c r="L3040" i="2"/>
  <c r="K3041" i="2"/>
  <c r="L3041" i="2" s="1"/>
  <c r="K3042" i="2"/>
  <c r="L3042" i="2" s="1"/>
  <c r="K3043" i="2"/>
  <c r="L3043" i="2"/>
  <c r="K3044" i="2"/>
  <c r="L3044" i="2"/>
  <c r="K3045" i="2"/>
  <c r="L3045" i="2" s="1"/>
  <c r="K3046" i="2"/>
  <c r="L3046" i="2" s="1"/>
  <c r="K3047" i="2"/>
  <c r="L3047" i="2"/>
  <c r="K3048" i="2"/>
  <c r="L3048" i="2" s="1"/>
  <c r="K3049" i="2"/>
  <c r="L3049" i="2" s="1"/>
  <c r="K3050" i="2"/>
  <c r="L3050" i="2" s="1"/>
  <c r="K3051" i="2"/>
  <c r="L3051" i="2"/>
  <c r="K3052" i="2"/>
  <c r="L3052" i="2" s="1"/>
  <c r="K3053" i="2"/>
  <c r="L3053" i="2" s="1"/>
  <c r="K3054" i="2"/>
  <c r="L3054" i="2" s="1"/>
  <c r="K3055" i="2"/>
  <c r="L3055" i="2"/>
  <c r="K3056" i="2"/>
  <c r="L3056" i="2"/>
  <c r="K3057" i="2"/>
  <c r="L3057" i="2" s="1"/>
  <c r="K3058" i="2"/>
  <c r="L3058" i="2" s="1"/>
  <c r="K3059" i="2"/>
  <c r="L3059" i="2"/>
  <c r="K3060" i="2"/>
  <c r="L3060" i="2"/>
  <c r="K3061" i="2"/>
  <c r="L3061" i="2" s="1"/>
  <c r="K3062" i="2"/>
  <c r="L3062" i="2" s="1"/>
  <c r="K3063" i="2"/>
  <c r="L3063" i="2"/>
  <c r="K3064" i="2"/>
  <c r="L3064" i="2" s="1"/>
  <c r="K3065" i="2"/>
  <c r="L3065" i="2" s="1"/>
  <c r="K3066" i="2"/>
  <c r="L3066" i="2" s="1"/>
  <c r="K3067" i="2"/>
  <c r="L3067" i="2"/>
  <c r="K3068" i="2"/>
  <c r="L3068" i="2" s="1"/>
  <c r="K3069" i="2"/>
  <c r="L3069" i="2" s="1"/>
  <c r="K3070" i="2"/>
  <c r="L3070" i="2" s="1"/>
  <c r="K3071" i="2"/>
  <c r="L3071" i="2"/>
  <c r="K3072" i="2"/>
  <c r="L3072" i="2"/>
  <c r="K3073" i="2"/>
  <c r="L3073" i="2" s="1"/>
  <c r="K3074" i="2"/>
  <c r="L3074" i="2" s="1"/>
  <c r="K3075" i="2"/>
  <c r="L3075" i="2"/>
  <c r="K3076" i="2"/>
  <c r="L3076" i="2"/>
  <c r="K3077" i="2"/>
  <c r="L3077" i="2" s="1"/>
  <c r="K3078" i="2"/>
  <c r="L3078" i="2" s="1"/>
  <c r="K3079" i="2"/>
  <c r="L3079" i="2"/>
  <c r="K3080" i="2"/>
  <c r="L3080" i="2" s="1"/>
  <c r="K3081" i="2"/>
  <c r="L3081" i="2" s="1"/>
  <c r="K3082" i="2"/>
  <c r="L3082" i="2" s="1"/>
  <c r="K3083" i="2"/>
  <c r="L3083" i="2"/>
  <c r="K3084" i="2"/>
  <c r="L3084" i="2" s="1"/>
  <c r="K3085" i="2"/>
  <c r="L3085" i="2" s="1"/>
  <c r="K3086" i="2"/>
  <c r="L3086" i="2" s="1"/>
  <c r="K3087" i="2"/>
  <c r="L3087" i="2"/>
  <c r="K3088" i="2"/>
  <c r="L3088" i="2"/>
  <c r="K3089" i="2"/>
  <c r="L3089" i="2" s="1"/>
  <c r="K3090" i="2"/>
  <c r="L3090" i="2" s="1"/>
  <c r="K3091" i="2"/>
  <c r="L3091" i="2"/>
  <c r="K3092" i="2"/>
  <c r="L3092" i="2"/>
  <c r="K3093" i="2"/>
  <c r="L3093" i="2" s="1"/>
  <c r="K3094" i="2"/>
  <c r="L3094" i="2" s="1"/>
  <c r="K3095" i="2"/>
  <c r="L3095" i="2"/>
  <c r="K3096" i="2"/>
  <c r="L3096" i="2" s="1"/>
  <c r="K3097" i="2"/>
  <c r="L3097" i="2" s="1"/>
  <c r="K3098" i="2"/>
  <c r="L3098" i="2" s="1"/>
  <c r="K3099" i="2"/>
  <c r="L3099" i="2"/>
  <c r="K3100" i="2"/>
  <c r="L3100" i="2" s="1"/>
  <c r="K3101" i="2"/>
  <c r="L3101" i="2" s="1"/>
  <c r="K3102" i="2"/>
  <c r="L3102" i="2" s="1"/>
  <c r="K3103" i="2"/>
  <c r="L3103" i="2"/>
  <c r="K3104" i="2"/>
  <c r="L3104" i="2"/>
  <c r="K3105" i="2"/>
  <c r="L3105" i="2" s="1"/>
  <c r="K3106" i="2"/>
  <c r="L3106" i="2" s="1"/>
  <c r="K3107" i="2"/>
  <c r="L3107" i="2"/>
  <c r="K3108" i="2"/>
  <c r="L3108" i="2"/>
  <c r="K3109" i="2"/>
  <c r="L3109" i="2" s="1"/>
  <c r="K3110" i="2"/>
  <c r="L3110" i="2" s="1"/>
  <c r="K3111" i="2"/>
  <c r="L3111" i="2"/>
  <c r="K3112" i="2"/>
  <c r="L3112" i="2" s="1"/>
  <c r="K3113" i="2"/>
  <c r="L3113" i="2" s="1"/>
  <c r="K3114" i="2"/>
  <c r="L3114" i="2" s="1"/>
  <c r="K3115" i="2"/>
  <c r="L3115" i="2"/>
  <c r="K3116" i="2"/>
  <c r="L3116" i="2" s="1"/>
  <c r="K3117" i="2"/>
  <c r="L3117" i="2" s="1"/>
  <c r="K3118" i="2"/>
  <c r="L3118" i="2" s="1"/>
  <c r="K3119" i="2"/>
  <c r="L3119" i="2"/>
  <c r="K3120" i="2"/>
  <c r="L3120" i="2"/>
  <c r="K3121" i="2"/>
  <c r="L3121" i="2" s="1"/>
  <c r="K3122" i="2"/>
  <c r="L3122" i="2" s="1"/>
  <c r="K3123" i="2"/>
  <c r="L3123" i="2"/>
  <c r="K3124" i="2"/>
  <c r="L3124" i="2"/>
  <c r="K3125" i="2"/>
  <c r="L3125" i="2" s="1"/>
  <c r="K3126" i="2"/>
  <c r="L3126" i="2" s="1"/>
  <c r="K3127" i="2"/>
  <c r="L3127" i="2"/>
  <c r="K3128" i="2"/>
  <c r="L3128" i="2" s="1"/>
  <c r="K3129" i="2"/>
  <c r="L3129" i="2" s="1"/>
  <c r="K3130" i="2"/>
  <c r="L3130" i="2" s="1"/>
  <c r="K3131" i="2"/>
  <c r="L3131" i="2"/>
  <c r="K3132" i="2"/>
  <c r="L3132" i="2" s="1"/>
  <c r="K3133" i="2"/>
  <c r="L3133" i="2" s="1"/>
  <c r="K3134" i="2"/>
  <c r="L3134" i="2" s="1"/>
  <c r="K3135" i="2"/>
  <c r="L3135" i="2" s="1"/>
  <c r="K3136" i="2"/>
  <c r="L3136" i="2" s="1"/>
  <c r="K3137" i="2"/>
  <c r="L3137" i="2" s="1"/>
  <c r="K3138" i="2"/>
  <c r="L3138" i="2" s="1"/>
  <c r="K3139" i="2"/>
  <c r="L3139" i="2" s="1"/>
  <c r="K3140" i="2"/>
  <c r="L3140" i="2" s="1"/>
  <c r="K3141" i="2"/>
  <c r="L3141" i="2" s="1"/>
  <c r="K3142" i="2"/>
  <c r="L3142" i="2" s="1"/>
  <c r="K3143" i="2"/>
  <c r="L3143" i="2" s="1"/>
  <c r="K3144" i="2"/>
  <c r="L3144" i="2"/>
  <c r="K3145" i="2"/>
  <c r="L3145" i="2" s="1"/>
  <c r="K3146" i="2"/>
  <c r="L3146" i="2" s="1"/>
  <c r="K3147" i="2"/>
  <c r="L3147" i="2" s="1"/>
  <c r="K3148" i="2"/>
  <c r="L3148" i="2"/>
  <c r="K3149" i="2"/>
  <c r="L3149" i="2" s="1"/>
  <c r="K3150" i="2"/>
  <c r="L3150" i="2" s="1"/>
  <c r="K3151" i="2"/>
  <c r="L3151" i="2" s="1"/>
  <c r="K3152" i="2"/>
  <c r="L3152" i="2"/>
  <c r="K3153" i="2"/>
  <c r="L3153" i="2" s="1"/>
  <c r="K3154" i="2"/>
  <c r="L3154" i="2" s="1"/>
  <c r="K3155" i="2"/>
  <c r="L3155" i="2" s="1"/>
  <c r="K3156" i="2"/>
  <c r="L3156" i="2"/>
  <c r="K3157" i="2"/>
  <c r="L3157" i="2" s="1"/>
  <c r="K3158" i="2"/>
  <c r="L3158" i="2" s="1"/>
  <c r="K3159" i="2"/>
  <c r="L3159" i="2" s="1"/>
  <c r="K3160" i="2"/>
  <c r="L3160" i="2"/>
  <c r="K3161" i="2"/>
  <c r="L3161" i="2" s="1"/>
  <c r="K3162" i="2"/>
  <c r="L3162" i="2" s="1"/>
  <c r="K3163" i="2"/>
  <c r="L3163" i="2" s="1"/>
  <c r="K3164" i="2"/>
  <c r="L3164" i="2" s="1"/>
  <c r="K3165" i="2"/>
  <c r="L3165" i="2" s="1"/>
  <c r="K3166" i="2"/>
  <c r="L3166" i="2" s="1"/>
  <c r="K3167" i="2"/>
  <c r="L3167" i="2" s="1"/>
  <c r="K3168" i="2"/>
  <c r="L3168" i="2" s="1"/>
  <c r="K3169" i="2"/>
  <c r="L3169" i="2" s="1"/>
  <c r="K3170" i="2"/>
  <c r="L3170" i="2" s="1"/>
  <c r="K3171" i="2"/>
  <c r="L3171" i="2" s="1"/>
  <c r="K3172" i="2"/>
  <c r="L3172" i="2" s="1"/>
  <c r="K3173" i="2"/>
  <c r="L3173" i="2" s="1"/>
  <c r="K3174" i="2"/>
  <c r="L3174" i="2" s="1"/>
  <c r="K3175" i="2"/>
  <c r="L3175" i="2"/>
  <c r="K3176" i="2"/>
  <c r="L3176" i="2" s="1"/>
  <c r="K3177" i="2"/>
  <c r="L3177" i="2" s="1"/>
  <c r="K3178" i="2"/>
  <c r="L3178" i="2" s="1"/>
  <c r="K3179" i="2"/>
  <c r="L3179" i="2"/>
  <c r="K3180" i="2"/>
  <c r="L3180" i="2"/>
  <c r="K3181" i="2"/>
  <c r="L3181" i="2" s="1"/>
  <c r="K3182" i="2"/>
  <c r="L3182" i="2" s="1"/>
  <c r="K3183" i="2"/>
  <c r="L3183" i="2" s="1"/>
  <c r="K3184" i="2"/>
  <c r="L3184" i="2"/>
  <c r="K3185" i="2"/>
  <c r="L3185" i="2" s="1"/>
  <c r="K3186" i="2"/>
  <c r="L3186" i="2" s="1"/>
  <c r="K3187" i="2"/>
  <c r="L3187" i="2" s="1"/>
  <c r="K3188" i="2"/>
  <c r="L3188" i="2" s="1"/>
  <c r="K3189" i="2"/>
  <c r="L3189" i="2" s="1"/>
  <c r="K3190" i="2"/>
  <c r="L3190" i="2" s="1"/>
  <c r="K3191" i="2"/>
  <c r="L3191" i="2"/>
  <c r="K3192" i="2"/>
  <c r="L3192" i="2" s="1"/>
  <c r="K3193" i="2"/>
  <c r="L3193" i="2" s="1"/>
  <c r="K3194" i="2"/>
  <c r="L3194" i="2" s="1"/>
  <c r="K3195" i="2"/>
  <c r="L3195" i="2"/>
  <c r="K3196" i="2"/>
  <c r="L3196" i="2"/>
  <c r="K3197" i="2"/>
  <c r="L3197" i="2" s="1"/>
  <c r="K3198" i="2"/>
  <c r="L3198" i="2" s="1"/>
  <c r="K3199" i="2"/>
  <c r="L3199" i="2" s="1"/>
  <c r="K3200" i="2"/>
  <c r="L3200" i="2"/>
  <c r="K3201" i="2"/>
  <c r="L3201" i="2" s="1"/>
  <c r="K3202" i="2"/>
  <c r="L3202" i="2" s="1"/>
  <c r="K3203" i="2"/>
  <c r="L3203" i="2" s="1"/>
  <c r="K3204" i="2"/>
  <c r="L3204" i="2" s="1"/>
  <c r="K3205" i="2"/>
  <c r="L3205" i="2" s="1"/>
  <c r="K3206" i="2"/>
  <c r="L3206" i="2" s="1"/>
  <c r="K3207" i="2"/>
  <c r="L3207" i="2"/>
  <c r="K3208" i="2"/>
  <c r="L3208" i="2" s="1"/>
  <c r="K3209" i="2"/>
  <c r="L3209" i="2" s="1"/>
  <c r="K3210" i="2"/>
  <c r="L3210" i="2" s="1"/>
  <c r="K3211" i="2"/>
  <c r="L3211" i="2"/>
  <c r="K3212" i="2"/>
  <c r="L3212" i="2"/>
  <c r="K3213" i="2"/>
  <c r="L3213" i="2" s="1"/>
  <c r="K3214" i="2"/>
  <c r="L3214" i="2" s="1"/>
  <c r="K3215" i="2"/>
  <c r="L3215" i="2" s="1"/>
  <c r="K3216" i="2"/>
  <c r="L3216" i="2"/>
  <c r="K3217" i="2"/>
  <c r="L3217" i="2" s="1"/>
  <c r="K3218" i="2"/>
  <c r="L3218" i="2" s="1"/>
  <c r="K3219" i="2"/>
  <c r="L3219" i="2" s="1"/>
  <c r="K3220" i="2"/>
  <c r="L3220" i="2" s="1"/>
  <c r="K3221" i="2"/>
  <c r="L3221" i="2" s="1"/>
  <c r="K3222" i="2"/>
  <c r="L3222" i="2" s="1"/>
  <c r="K3223" i="2"/>
  <c r="L3223" i="2"/>
  <c r="K3224" i="2"/>
  <c r="L3224" i="2" s="1"/>
  <c r="K3225" i="2"/>
  <c r="L3225" i="2" s="1"/>
  <c r="K3226" i="2"/>
  <c r="L3226" i="2" s="1"/>
  <c r="K3227" i="2"/>
  <c r="L3227" i="2"/>
  <c r="K3228" i="2"/>
  <c r="L3228" i="2"/>
  <c r="K3229" i="2"/>
  <c r="L3229" i="2" s="1"/>
  <c r="K3230" i="2"/>
  <c r="L3230" i="2" s="1"/>
  <c r="K3231" i="2"/>
  <c r="L3231" i="2" s="1"/>
  <c r="K3232" i="2"/>
  <c r="L3232" i="2"/>
  <c r="K3233" i="2"/>
  <c r="L3233" i="2" s="1"/>
  <c r="K3234" i="2"/>
  <c r="L3234" i="2" s="1"/>
  <c r="K3235" i="2"/>
  <c r="L3235" i="2" s="1"/>
  <c r="K3236" i="2"/>
  <c r="L3236" i="2" s="1"/>
  <c r="K3237" i="2"/>
  <c r="L3237" i="2" s="1"/>
  <c r="K3238" i="2"/>
  <c r="L3238" i="2" s="1"/>
  <c r="K3239" i="2"/>
  <c r="L3239" i="2"/>
  <c r="K3240" i="2"/>
  <c r="L3240" i="2" s="1"/>
  <c r="K3241" i="2"/>
  <c r="L3241" i="2" s="1"/>
  <c r="K3242" i="2"/>
  <c r="L3242" i="2" s="1"/>
  <c r="K3243" i="2"/>
  <c r="L3243" i="2"/>
  <c r="K3244" i="2"/>
  <c r="L3244" i="2"/>
  <c r="K3245" i="2"/>
  <c r="L3245" i="2" s="1"/>
  <c r="K3246" i="2"/>
  <c r="L3246" i="2" s="1"/>
  <c r="K3247" i="2"/>
  <c r="L3247" i="2" s="1"/>
  <c r="K3248" i="2"/>
  <c r="L3248" i="2"/>
  <c r="K3249" i="2"/>
  <c r="L3249" i="2" s="1"/>
  <c r="K3250" i="2"/>
  <c r="L3250" i="2" s="1"/>
  <c r="K3251" i="2"/>
  <c r="L3251" i="2" s="1"/>
  <c r="K3252" i="2"/>
  <c r="L3252" i="2" s="1"/>
  <c r="K3253" i="2"/>
  <c r="L3253" i="2" s="1"/>
  <c r="K3254" i="2"/>
  <c r="L3254" i="2" s="1"/>
  <c r="K3255" i="2"/>
  <c r="L3255" i="2"/>
  <c r="K3256" i="2"/>
  <c r="L3256" i="2" s="1"/>
  <c r="K3257" i="2"/>
  <c r="L3257" i="2" s="1"/>
  <c r="K3258" i="2"/>
  <c r="L3258" i="2" s="1"/>
  <c r="K3259" i="2"/>
  <c r="L3259" i="2"/>
  <c r="K3260" i="2"/>
  <c r="L3260" i="2"/>
  <c r="K3261" i="2"/>
  <c r="L3261" i="2" s="1"/>
  <c r="K3262" i="2"/>
  <c r="L3262" i="2" s="1"/>
  <c r="K3263" i="2"/>
  <c r="L3263" i="2" s="1"/>
  <c r="K3264" i="2"/>
  <c r="L3264" i="2"/>
  <c r="K3265" i="2"/>
  <c r="L3265" i="2" s="1"/>
  <c r="K3266" i="2"/>
  <c r="L3266" i="2" s="1"/>
  <c r="K3267" i="2"/>
  <c r="L3267" i="2" s="1"/>
  <c r="K3268" i="2"/>
  <c r="L3268" i="2" s="1"/>
  <c r="K3269" i="2"/>
  <c r="L3269" i="2" s="1"/>
  <c r="K3270" i="2"/>
  <c r="L3270" i="2" s="1"/>
  <c r="K3271" i="2"/>
  <c r="L3271" i="2"/>
  <c r="K3272" i="2"/>
  <c r="L3272" i="2" s="1"/>
  <c r="K3273" i="2"/>
  <c r="L3273" i="2" s="1"/>
  <c r="K3274" i="2"/>
  <c r="L3274" i="2" s="1"/>
  <c r="K3275" i="2"/>
  <c r="L3275" i="2"/>
  <c r="K3276" i="2"/>
  <c r="L3276" i="2"/>
  <c r="K3277" i="2"/>
  <c r="L3277" i="2" s="1"/>
  <c r="K3278" i="2"/>
  <c r="L3278" i="2" s="1"/>
  <c r="K3279" i="2"/>
  <c r="L3279" i="2" s="1"/>
  <c r="K3280" i="2"/>
  <c r="L3280" i="2"/>
  <c r="K3281" i="2"/>
  <c r="L3281" i="2" s="1"/>
  <c r="K3282" i="2"/>
  <c r="L3282" i="2" s="1"/>
  <c r="K3283" i="2"/>
  <c r="L3283" i="2" s="1"/>
  <c r="K3284" i="2"/>
  <c r="L3284" i="2" s="1"/>
  <c r="K3285" i="2"/>
  <c r="L3285" i="2" s="1"/>
  <c r="K3286" i="2"/>
  <c r="L3286" i="2" s="1"/>
  <c r="K3287" i="2"/>
  <c r="L3287" i="2"/>
  <c r="K3288" i="2"/>
  <c r="L3288" i="2" s="1"/>
  <c r="K3289" i="2"/>
  <c r="L3289" i="2" s="1"/>
  <c r="K3290" i="2"/>
  <c r="L3290" i="2" s="1"/>
  <c r="K3291" i="2"/>
  <c r="L3291" i="2" s="1"/>
  <c r="K3292" i="2"/>
  <c r="L3292" i="2"/>
  <c r="K3293" i="2"/>
  <c r="L3293" i="2"/>
  <c r="K3294" i="2"/>
  <c r="L3294" i="2" s="1"/>
  <c r="K3295" i="2"/>
  <c r="L3295" i="2"/>
  <c r="K3296" i="2"/>
  <c r="L3296" i="2"/>
  <c r="K3297" i="2"/>
  <c r="L3297" i="2" s="1"/>
  <c r="K3298" i="2"/>
  <c r="L3298" i="2" s="1"/>
  <c r="K3299" i="2"/>
  <c r="L3299" i="2"/>
  <c r="K3300" i="2"/>
  <c r="L3300" i="2" s="1"/>
  <c r="K3301" i="2"/>
  <c r="L3301" i="2"/>
  <c r="K3302" i="2"/>
  <c r="L3302" i="2" s="1"/>
  <c r="K3303" i="2"/>
  <c r="L3303" i="2" s="1"/>
  <c r="K3304" i="2"/>
  <c r="L3304" i="2"/>
  <c r="K3305" i="2"/>
  <c r="L3305" i="2"/>
  <c r="K3306" i="2"/>
  <c r="L3306" i="2" s="1"/>
  <c r="K3307" i="2"/>
  <c r="L3307" i="2"/>
  <c r="K3308" i="2"/>
  <c r="L3308" i="2"/>
  <c r="K3309" i="2"/>
  <c r="L3309" i="2" s="1"/>
  <c r="K3310" i="2"/>
  <c r="L3310" i="2" s="1"/>
  <c r="K3311" i="2"/>
  <c r="L3311" i="2" s="1"/>
  <c r="K3312" i="2"/>
  <c r="L3312" i="2" s="1"/>
  <c r="K3313" i="2"/>
  <c r="L3313" i="2"/>
  <c r="K3314" i="2"/>
  <c r="L3314" i="2" s="1"/>
  <c r="K3315" i="2"/>
  <c r="L3315" i="2"/>
  <c r="K3316" i="2"/>
  <c r="L3316" i="2"/>
  <c r="K3317" i="2"/>
  <c r="L3317" i="2"/>
  <c r="K3318" i="2"/>
  <c r="L3318" i="2" s="1"/>
  <c r="K3319" i="2"/>
  <c r="L3319" i="2"/>
  <c r="K3320" i="2"/>
  <c r="L3320" i="2" s="1"/>
  <c r="K3321" i="2"/>
  <c r="L3321" i="2" s="1"/>
  <c r="K3322" i="2"/>
  <c r="L3322" i="2" s="1"/>
  <c r="K3323" i="2"/>
  <c r="L3323" i="2" s="1"/>
  <c r="K3324" i="2"/>
  <c r="L3324" i="2"/>
  <c r="K3325" i="2"/>
  <c r="L3325" i="2"/>
  <c r="K3326" i="2"/>
  <c r="L3326" i="2" s="1"/>
  <c r="K3327" i="2"/>
  <c r="L3327" i="2"/>
  <c r="K3328" i="2"/>
  <c r="L3328" i="2"/>
  <c r="K3329" i="2"/>
  <c r="L3329" i="2" s="1"/>
  <c r="K3330" i="2"/>
  <c r="L3330" i="2" s="1"/>
  <c r="K3331" i="2"/>
  <c r="L3331" i="2"/>
  <c r="K3332" i="2"/>
  <c r="L3332" i="2" s="1"/>
  <c r="K3333" i="2"/>
  <c r="L3333" i="2"/>
  <c r="K3334" i="2"/>
  <c r="L3334" i="2" s="1"/>
  <c r="K3335" i="2"/>
  <c r="L3335" i="2" s="1"/>
  <c r="K3336" i="2"/>
  <c r="L3336" i="2"/>
  <c r="K3337" i="2"/>
  <c r="L3337" i="2"/>
  <c r="K3338" i="2"/>
  <c r="L3338" i="2" s="1"/>
  <c r="K3339" i="2"/>
  <c r="L3339" i="2"/>
  <c r="K3340" i="2"/>
  <c r="L3340" i="2"/>
  <c r="K3341" i="2"/>
  <c r="L3341" i="2" s="1"/>
  <c r="K3342" i="2"/>
  <c r="L3342" i="2" s="1"/>
  <c r="K3343" i="2"/>
  <c r="L3343" i="2" s="1"/>
  <c r="K3344" i="2"/>
  <c r="L3344" i="2" s="1"/>
  <c r="K3345" i="2"/>
  <c r="L3345" i="2"/>
  <c r="K3346" i="2"/>
  <c r="L3346" i="2" s="1"/>
  <c r="K3347" i="2"/>
  <c r="L3347" i="2"/>
  <c r="K3348" i="2"/>
  <c r="L3348" i="2"/>
  <c r="K3349" i="2"/>
  <c r="L3349" i="2"/>
  <c r="K3350" i="2"/>
  <c r="L3350" i="2" s="1"/>
  <c r="K3351" i="2"/>
  <c r="L3351" i="2"/>
  <c r="K3352" i="2"/>
  <c r="L3352" i="2" s="1"/>
  <c r="K3353" i="2"/>
  <c r="L3353" i="2" s="1"/>
  <c r="K3354" i="2"/>
  <c r="L3354" i="2" s="1"/>
  <c r="K3355" i="2"/>
  <c r="L3355" i="2" s="1"/>
  <c r="K3356" i="2"/>
  <c r="L3356" i="2"/>
  <c r="K3357" i="2"/>
  <c r="L3357" i="2"/>
  <c r="K3358" i="2"/>
  <c r="L3358" i="2" s="1"/>
  <c r="K3359" i="2"/>
  <c r="L3359" i="2"/>
  <c r="K3360" i="2"/>
  <c r="L3360" i="2"/>
  <c r="K3361" i="2"/>
  <c r="L3361" i="2" s="1"/>
  <c r="K3362" i="2"/>
  <c r="L3362" i="2" s="1"/>
  <c r="K3363" i="2"/>
  <c r="L3363" i="2"/>
  <c r="K3364" i="2"/>
  <c r="L3364" i="2" s="1"/>
  <c r="K3365" i="2"/>
  <c r="L3365" i="2"/>
  <c r="K3366" i="2"/>
  <c r="L3366" i="2" s="1"/>
  <c r="K3367" i="2"/>
  <c r="L3367" i="2" s="1"/>
  <c r="K3368" i="2"/>
  <c r="L3368" i="2"/>
  <c r="K3369" i="2"/>
  <c r="L3369" i="2"/>
  <c r="K3370" i="2"/>
  <c r="L3370" i="2" s="1"/>
  <c r="K3371" i="2"/>
  <c r="L3371" i="2"/>
  <c r="K3372" i="2"/>
  <c r="L3372" i="2"/>
  <c r="K3373" i="2"/>
  <c r="L3373" i="2" s="1"/>
  <c r="K3374" i="2"/>
  <c r="L3374" i="2" s="1"/>
  <c r="K3375" i="2"/>
  <c r="L3375" i="2" s="1"/>
  <c r="K3376" i="2"/>
  <c r="L3376" i="2" s="1"/>
  <c r="K3377" i="2"/>
  <c r="L3377" i="2"/>
  <c r="K3378" i="2"/>
  <c r="L3378" i="2" s="1"/>
  <c r="K3379" i="2"/>
  <c r="L3379" i="2"/>
  <c r="K3380" i="2"/>
  <c r="L3380" i="2"/>
  <c r="K3381" i="2"/>
  <c r="L3381" i="2"/>
  <c r="K3382" i="2"/>
  <c r="L3382" i="2" s="1"/>
  <c r="K3383" i="2"/>
  <c r="L3383" i="2"/>
  <c r="K3384" i="2"/>
  <c r="L3384" i="2" s="1"/>
  <c r="K3385" i="2"/>
  <c r="L3385" i="2" s="1"/>
  <c r="K3386" i="2"/>
  <c r="L3386" i="2" s="1"/>
  <c r="K3387" i="2"/>
  <c r="L3387" i="2" s="1"/>
  <c r="K3388" i="2"/>
  <c r="L3388" i="2"/>
  <c r="K3389" i="2"/>
  <c r="L3389" i="2"/>
  <c r="K3390" i="2"/>
  <c r="L3390" i="2" s="1"/>
  <c r="K3391" i="2"/>
  <c r="L3391" i="2"/>
  <c r="K3392" i="2"/>
  <c r="L3392" i="2"/>
  <c r="K3393" i="2"/>
  <c r="L3393" i="2" s="1"/>
  <c r="K3394" i="2"/>
  <c r="L3394" i="2" s="1"/>
  <c r="K3395" i="2"/>
  <c r="L3395" i="2"/>
  <c r="K3396" i="2"/>
  <c r="L3396" i="2" s="1"/>
  <c r="K3397" i="2"/>
  <c r="L3397" i="2"/>
  <c r="K3398" i="2"/>
  <c r="L3398" i="2" s="1"/>
  <c r="K3399" i="2"/>
  <c r="L3399" i="2" s="1"/>
  <c r="K3400" i="2"/>
  <c r="L3400" i="2"/>
  <c r="K3401" i="2"/>
  <c r="L3401" i="2"/>
  <c r="K3402" i="2"/>
  <c r="L3402" i="2" s="1"/>
  <c r="K3403" i="2"/>
  <c r="L3403" i="2"/>
  <c r="K3404" i="2"/>
  <c r="L3404" i="2"/>
  <c r="K3405" i="2"/>
  <c r="L3405" i="2" s="1"/>
  <c r="K3406" i="2"/>
  <c r="L3406" i="2" s="1"/>
  <c r="K3407" i="2"/>
  <c r="L3407" i="2" s="1"/>
  <c r="K3408" i="2"/>
  <c r="L3408" i="2" s="1"/>
  <c r="K3409" i="2"/>
  <c r="L3409" i="2"/>
  <c r="K3410" i="2"/>
  <c r="L3410" i="2" s="1"/>
  <c r="K3411" i="2"/>
  <c r="L3411" i="2"/>
  <c r="K3412" i="2"/>
  <c r="L3412" i="2"/>
  <c r="K3413" i="2"/>
  <c r="L3413" i="2"/>
  <c r="K3414" i="2"/>
  <c r="L3414" i="2" s="1"/>
  <c r="K3415" i="2"/>
  <c r="L3415" i="2"/>
  <c r="K3416" i="2"/>
  <c r="L3416" i="2" s="1"/>
  <c r="K3417" i="2"/>
  <c r="L3417" i="2" s="1"/>
  <c r="K3418" i="2"/>
  <c r="L3418" i="2" s="1"/>
  <c r="K3419" i="2"/>
  <c r="L3419" i="2" s="1"/>
  <c r="K3420" i="2"/>
  <c r="L3420" i="2"/>
  <c r="K3421" i="2"/>
  <c r="L3421" i="2"/>
  <c r="K3422" i="2"/>
  <c r="L3422" i="2" s="1"/>
  <c r="K3423" i="2"/>
  <c r="L3423" i="2"/>
  <c r="K3424" i="2"/>
  <c r="L3424" i="2"/>
  <c r="K3425" i="2"/>
  <c r="L3425" i="2" s="1"/>
  <c r="K3426" i="2"/>
  <c r="L3426" i="2" s="1"/>
  <c r="K3427" i="2"/>
  <c r="L3427" i="2"/>
  <c r="K3428" i="2"/>
  <c r="L3428" i="2" s="1"/>
  <c r="K3429" i="2"/>
  <c r="L3429" i="2"/>
  <c r="K3430" i="2"/>
  <c r="L3430" i="2" s="1"/>
  <c r="K3431" i="2"/>
  <c r="L3431" i="2" s="1"/>
  <c r="K3432" i="2"/>
  <c r="L3432" i="2"/>
  <c r="K3433" i="2"/>
  <c r="L3433" i="2"/>
  <c r="K3434" i="2"/>
  <c r="L3434" i="2" s="1"/>
  <c r="K3435" i="2"/>
  <c r="L3435" i="2"/>
  <c r="K3436" i="2"/>
  <c r="L3436" i="2"/>
  <c r="K3437" i="2"/>
  <c r="L3437" i="2" s="1"/>
  <c r="K3438" i="2"/>
  <c r="L3438" i="2" s="1"/>
  <c r="K3439" i="2"/>
  <c r="L3439" i="2" s="1"/>
  <c r="K3440" i="2"/>
  <c r="L3440" i="2" s="1"/>
  <c r="K3441" i="2"/>
  <c r="L3441" i="2"/>
  <c r="K3442" i="2"/>
  <c r="L3442" i="2" s="1"/>
  <c r="K3443" i="2"/>
  <c r="L3443" i="2"/>
  <c r="K3444" i="2"/>
  <c r="L3444" i="2"/>
  <c r="K3445" i="2"/>
  <c r="L3445" i="2"/>
  <c r="K3446" i="2"/>
  <c r="L3446" i="2" s="1"/>
  <c r="K3447" i="2"/>
  <c r="L3447" i="2"/>
  <c r="K3448" i="2"/>
  <c r="L3448" i="2" s="1"/>
  <c r="K3449" i="2"/>
  <c r="L3449" i="2" s="1"/>
  <c r="K3450" i="2"/>
  <c r="L3450" i="2" s="1"/>
  <c r="K3451" i="2"/>
  <c r="L3451" i="2" s="1"/>
  <c r="K3452" i="2"/>
  <c r="L3452" i="2"/>
  <c r="K3453" i="2"/>
  <c r="L3453" i="2"/>
  <c r="K3454" i="2"/>
  <c r="L3454" i="2" s="1"/>
  <c r="K3455" i="2"/>
  <c r="L3455" i="2"/>
  <c r="K3456" i="2"/>
  <c r="L3456" i="2"/>
  <c r="K3457" i="2"/>
  <c r="L3457" i="2" s="1"/>
  <c r="K3458" i="2"/>
  <c r="L3458" i="2" s="1"/>
  <c r="K3459" i="2"/>
  <c r="L3459" i="2"/>
  <c r="K3460" i="2"/>
  <c r="L3460" i="2" s="1"/>
  <c r="K3461" i="2"/>
  <c r="L3461" i="2"/>
  <c r="K3462" i="2"/>
  <c r="L3462" i="2" s="1"/>
  <c r="K3463" i="2"/>
  <c r="L3463" i="2" s="1"/>
  <c r="K3464" i="2"/>
  <c r="L3464" i="2"/>
  <c r="K3465" i="2"/>
  <c r="L3465" i="2"/>
  <c r="K3466" i="2"/>
  <c r="L3466" i="2" s="1"/>
  <c r="K3467" i="2"/>
  <c r="L3467" i="2"/>
  <c r="K3468" i="2"/>
  <c r="L3468" i="2"/>
  <c r="K3469" i="2"/>
  <c r="L3469" i="2" s="1"/>
  <c r="K3470" i="2"/>
  <c r="L3470" i="2" s="1"/>
  <c r="K3471" i="2"/>
  <c r="L3471" i="2" s="1"/>
  <c r="K3472" i="2"/>
  <c r="L3472" i="2" s="1"/>
  <c r="K3473" i="2"/>
  <c r="L3473" i="2"/>
  <c r="K3474" i="2"/>
  <c r="L3474" i="2" s="1"/>
  <c r="K3475" i="2"/>
  <c r="L3475" i="2"/>
  <c r="K3476" i="2"/>
  <c r="L3476" i="2" s="1"/>
  <c r="K3477" i="2"/>
  <c r="L3477" i="2"/>
  <c r="K3478" i="2"/>
  <c r="L3478" i="2" s="1"/>
  <c r="K3479" i="2"/>
  <c r="L3479" i="2"/>
  <c r="K3480" i="2"/>
  <c r="L3480" i="2" s="1"/>
  <c r="K3481" i="2"/>
  <c r="L3481" i="2" s="1"/>
  <c r="K3482" i="2"/>
  <c r="L3482" i="2" s="1"/>
  <c r="K3483" i="2"/>
  <c r="L3483" i="2" s="1"/>
  <c r="K3484" i="2"/>
  <c r="L3484" i="2"/>
  <c r="K3485" i="2"/>
  <c r="L3485" i="2" s="1"/>
  <c r="K3486" i="2"/>
  <c r="L3486" i="2"/>
  <c r="K3487" i="2"/>
  <c r="L3487" i="2" s="1"/>
  <c r="K3488" i="2"/>
  <c r="L3488" i="2"/>
  <c r="K3489" i="2"/>
  <c r="L3489" i="2" s="1"/>
  <c r="K3490" i="2"/>
  <c r="L3490" i="2"/>
  <c r="K3491" i="2"/>
  <c r="L3491" i="2" s="1"/>
  <c r="K3492" i="2"/>
  <c r="L3492" i="2"/>
  <c r="K3493" i="2"/>
  <c r="L3493" i="2" s="1"/>
  <c r="K3494" i="2"/>
  <c r="L3494" i="2"/>
  <c r="K3495" i="2"/>
  <c r="L3495" i="2" s="1"/>
  <c r="K3496" i="2"/>
  <c r="L3496" i="2"/>
  <c r="K3497" i="2"/>
  <c r="L3497" i="2" s="1"/>
  <c r="K3498" i="2"/>
  <c r="L3498" i="2"/>
  <c r="K3499" i="2"/>
  <c r="L3499" i="2" s="1"/>
  <c r="K3500" i="2"/>
  <c r="L3500" i="2"/>
  <c r="K3501" i="2"/>
  <c r="L3501" i="2" s="1"/>
  <c r="K3502" i="2"/>
  <c r="L3502" i="2"/>
  <c r="K3503" i="2"/>
  <c r="L3503" i="2" s="1"/>
  <c r="K3504" i="2"/>
  <c r="L3504" i="2"/>
  <c r="K3505" i="2"/>
  <c r="L3505" i="2" s="1"/>
  <c r="K3506" i="2"/>
  <c r="L3506" i="2"/>
  <c r="K3507" i="2"/>
  <c r="L3507" i="2" s="1"/>
  <c r="K3508" i="2"/>
  <c r="L3508" i="2"/>
  <c r="K3509" i="2"/>
  <c r="L3509" i="2" s="1"/>
  <c r="K3510" i="2"/>
  <c r="L3510" i="2"/>
  <c r="K3511" i="2"/>
  <c r="L3511" i="2" s="1"/>
  <c r="K3512" i="2"/>
  <c r="L3512" i="2"/>
  <c r="K3513" i="2"/>
  <c r="L3513" i="2" s="1"/>
  <c r="K3514" i="2"/>
  <c r="L3514" i="2"/>
  <c r="K3515" i="2"/>
  <c r="L3515" i="2" s="1"/>
  <c r="K3516" i="2"/>
  <c r="L3516" i="2"/>
  <c r="K3517" i="2"/>
  <c r="L3517" i="2" s="1"/>
  <c r="K3518" i="2"/>
  <c r="L3518" i="2"/>
  <c r="K3519" i="2"/>
  <c r="L3519" i="2" s="1"/>
  <c r="K3520" i="2"/>
  <c r="L3520" i="2"/>
  <c r="K3521" i="2"/>
  <c r="L3521" i="2" s="1"/>
  <c r="K3522" i="2"/>
  <c r="L3522" i="2"/>
  <c r="K3523" i="2"/>
  <c r="L3523" i="2" s="1"/>
  <c r="K3524" i="2"/>
  <c r="L3524" i="2"/>
  <c r="K3525" i="2"/>
  <c r="L3525" i="2" s="1"/>
  <c r="K3526" i="2"/>
  <c r="L3526" i="2"/>
  <c r="K3527" i="2"/>
  <c r="L3527" i="2" s="1"/>
  <c r="K3528" i="2"/>
  <c r="L3528" i="2"/>
  <c r="K3529" i="2"/>
  <c r="L3529" i="2" s="1"/>
  <c r="K3530" i="2"/>
  <c r="L3530" i="2"/>
  <c r="K3531" i="2"/>
  <c r="L3531" i="2" s="1"/>
  <c r="K3532" i="2"/>
  <c r="L3532" i="2"/>
  <c r="K3533" i="2"/>
  <c r="L3533" i="2" s="1"/>
  <c r="K3534" i="2"/>
  <c r="L3534" i="2"/>
  <c r="K3535" i="2"/>
  <c r="L3535" i="2" s="1"/>
  <c r="K3536" i="2"/>
  <c r="L3536" i="2"/>
  <c r="K3537" i="2"/>
  <c r="L3537" i="2" s="1"/>
  <c r="K3538" i="2"/>
  <c r="L3538" i="2"/>
  <c r="K3539" i="2"/>
  <c r="L3539" i="2" s="1"/>
  <c r="K3540" i="2"/>
  <c r="L3540" i="2"/>
  <c r="K3541" i="2"/>
  <c r="L3541" i="2" s="1"/>
  <c r="K3542" i="2"/>
  <c r="L3542" i="2"/>
  <c r="K3543" i="2"/>
  <c r="L3543" i="2" s="1"/>
  <c r="K3544" i="2"/>
  <c r="L3544" i="2"/>
  <c r="K3545" i="2"/>
  <c r="L3545" i="2" s="1"/>
  <c r="K3546" i="2"/>
  <c r="L3546" i="2"/>
  <c r="K3547" i="2"/>
  <c r="L3547" i="2" s="1"/>
  <c r="K3548" i="2"/>
  <c r="L3548" i="2"/>
  <c r="K3549" i="2"/>
  <c r="L3549" i="2" s="1"/>
  <c r="K3550" i="2"/>
  <c r="L3550" i="2"/>
  <c r="K3551" i="2"/>
  <c r="L3551" i="2" s="1"/>
  <c r="K3552" i="2"/>
  <c r="L3552" i="2"/>
  <c r="K3553" i="2"/>
  <c r="L3553" i="2" s="1"/>
  <c r="K3554" i="2"/>
  <c r="L3554" i="2"/>
  <c r="K3555" i="2"/>
  <c r="L3555" i="2" s="1"/>
  <c r="K3556" i="2"/>
  <c r="L3556" i="2"/>
  <c r="K3557" i="2"/>
  <c r="L3557" i="2" s="1"/>
  <c r="K3558" i="2"/>
  <c r="L3558" i="2"/>
  <c r="K3559" i="2"/>
  <c r="L3559" i="2" s="1"/>
  <c r="K3560" i="2"/>
  <c r="L3560" i="2"/>
  <c r="K3561" i="2"/>
  <c r="L3561" i="2" s="1"/>
  <c r="K3562" i="2"/>
  <c r="L3562" i="2"/>
  <c r="K3563" i="2"/>
  <c r="L3563" i="2" s="1"/>
  <c r="K3564" i="2"/>
  <c r="L3564" i="2"/>
  <c r="K3565" i="2"/>
  <c r="L3565" i="2" s="1"/>
  <c r="K3566" i="2"/>
  <c r="L3566" i="2"/>
  <c r="K3567" i="2"/>
  <c r="L3567" i="2" s="1"/>
  <c r="K3568" i="2"/>
  <c r="L3568" i="2"/>
  <c r="K3569" i="2"/>
  <c r="L3569" i="2" s="1"/>
  <c r="K3570" i="2"/>
  <c r="L3570" i="2"/>
  <c r="K3571" i="2"/>
  <c r="L3571" i="2" s="1"/>
  <c r="K3572" i="2"/>
  <c r="L3572" i="2"/>
  <c r="K3573" i="2"/>
  <c r="L3573" i="2" s="1"/>
  <c r="K3574" i="2"/>
  <c r="L3574" i="2"/>
  <c r="K3575" i="2"/>
  <c r="L3575" i="2" s="1"/>
  <c r="K3576" i="2"/>
  <c r="L3576" i="2"/>
  <c r="K3577" i="2"/>
  <c r="L3577" i="2" s="1"/>
  <c r="K3578" i="2"/>
  <c r="L3578" i="2"/>
  <c r="K3579" i="2"/>
  <c r="L3579" i="2" s="1"/>
  <c r="K3580" i="2"/>
  <c r="L3580" i="2"/>
  <c r="K3581" i="2"/>
  <c r="L3581" i="2" s="1"/>
  <c r="K3582" i="2"/>
  <c r="L3582" i="2"/>
  <c r="K3583" i="2"/>
  <c r="L3583" i="2" s="1"/>
  <c r="K3584" i="2"/>
  <c r="L3584" i="2"/>
  <c r="K3585" i="2"/>
  <c r="L3585" i="2" s="1"/>
  <c r="K3586" i="2"/>
  <c r="L3586" i="2"/>
  <c r="K3587" i="2"/>
  <c r="L3587" i="2" s="1"/>
  <c r="K3588" i="2"/>
  <c r="L3588" i="2"/>
  <c r="K3589" i="2"/>
  <c r="L3589" i="2" s="1"/>
  <c r="K3590" i="2"/>
  <c r="L3590" i="2"/>
  <c r="K3591" i="2"/>
  <c r="L3591" i="2" s="1"/>
  <c r="K3592" i="2"/>
  <c r="L3592" i="2"/>
  <c r="K3593" i="2"/>
  <c r="L3593" i="2" s="1"/>
  <c r="K3594" i="2"/>
  <c r="L3594" i="2"/>
  <c r="K3595" i="2"/>
  <c r="L3595" i="2" s="1"/>
  <c r="K3596" i="2"/>
  <c r="L3596" i="2"/>
  <c r="K3597" i="2"/>
  <c r="L3597" i="2" s="1"/>
  <c r="K3598" i="2"/>
  <c r="L3598" i="2"/>
  <c r="K3599" i="2"/>
  <c r="L3599" i="2" s="1"/>
  <c r="K3600" i="2"/>
  <c r="L3600" i="2"/>
  <c r="K3601" i="2"/>
  <c r="L3601" i="2" s="1"/>
  <c r="K3602" i="2"/>
  <c r="L3602" i="2"/>
  <c r="K3603" i="2"/>
  <c r="L3603" i="2" s="1"/>
  <c r="K3604" i="2"/>
  <c r="L3604" i="2"/>
  <c r="K3605" i="2"/>
  <c r="L3605" i="2" s="1"/>
  <c r="K3606" i="2"/>
  <c r="L3606" i="2"/>
  <c r="K3607" i="2"/>
  <c r="L3607" i="2" s="1"/>
  <c r="K3608" i="2"/>
  <c r="L3608" i="2"/>
  <c r="K3609" i="2"/>
  <c r="L3609" i="2" s="1"/>
  <c r="K3610" i="2"/>
  <c r="L3610" i="2"/>
  <c r="K3611" i="2"/>
  <c r="L3611" i="2" s="1"/>
  <c r="K3612" i="2"/>
  <c r="L3612" i="2"/>
  <c r="K3613" i="2"/>
  <c r="L3613" i="2" s="1"/>
  <c r="K3614" i="2"/>
  <c r="L3614" i="2"/>
  <c r="K3615" i="2"/>
  <c r="L3615" i="2" s="1"/>
  <c r="K3616" i="2"/>
  <c r="L3616" i="2"/>
  <c r="K3617" i="2"/>
  <c r="L3617" i="2" s="1"/>
  <c r="K3618" i="2"/>
  <c r="L3618" i="2"/>
  <c r="K3619" i="2"/>
  <c r="L3619" i="2" s="1"/>
  <c r="K3620" i="2"/>
  <c r="L3620" i="2"/>
  <c r="K3621" i="2"/>
  <c r="L3621" i="2" s="1"/>
  <c r="K3622" i="2"/>
  <c r="L3622" i="2"/>
  <c r="K3623" i="2"/>
  <c r="L3623" i="2" s="1"/>
  <c r="K3624" i="2"/>
  <c r="L3624" i="2"/>
  <c r="K3625" i="2"/>
  <c r="L3625" i="2" s="1"/>
  <c r="K3626" i="2"/>
  <c r="L3626" i="2"/>
  <c r="K3627" i="2"/>
  <c r="L3627" i="2" s="1"/>
  <c r="K3628" i="2"/>
  <c r="L3628" i="2"/>
  <c r="K3629" i="2"/>
  <c r="L3629" i="2" s="1"/>
  <c r="K3630" i="2"/>
  <c r="L3630" i="2"/>
  <c r="K3631" i="2"/>
  <c r="L3631" i="2" s="1"/>
  <c r="K3632" i="2"/>
  <c r="L3632" i="2"/>
  <c r="K3633" i="2"/>
  <c r="L3633" i="2" s="1"/>
  <c r="K3634" i="2"/>
  <c r="L3634" i="2"/>
  <c r="K3635" i="2"/>
  <c r="L3635" i="2" s="1"/>
  <c r="K3636" i="2"/>
  <c r="L3636" i="2"/>
  <c r="K3637" i="2"/>
  <c r="L3637" i="2" s="1"/>
  <c r="K3638" i="2"/>
  <c r="L3638" i="2"/>
  <c r="K3639" i="2"/>
  <c r="L3639" i="2" s="1"/>
  <c r="K3640" i="2"/>
  <c r="L3640" i="2"/>
  <c r="K3641" i="2"/>
  <c r="L3641" i="2" s="1"/>
  <c r="K3642" i="2"/>
  <c r="L3642" i="2"/>
  <c r="K3643" i="2"/>
  <c r="L3643" i="2" s="1"/>
  <c r="K3644" i="2"/>
  <c r="L3644" i="2"/>
  <c r="K3645" i="2"/>
  <c r="L3645" i="2" s="1"/>
  <c r="K3646" i="2"/>
  <c r="L3646" i="2"/>
  <c r="K3647" i="2"/>
  <c r="L3647" i="2" s="1"/>
  <c r="K3648" i="2"/>
  <c r="L3648" i="2"/>
  <c r="K3649" i="2"/>
  <c r="L3649" i="2" s="1"/>
  <c r="K3650" i="2"/>
  <c r="L3650" i="2"/>
  <c r="K3651" i="2"/>
  <c r="L3651" i="2" s="1"/>
  <c r="K3652" i="2"/>
  <c r="L3652" i="2"/>
  <c r="K3653" i="2"/>
  <c r="L3653" i="2" s="1"/>
  <c r="K3654" i="2"/>
  <c r="L3654" i="2"/>
  <c r="K3655" i="2"/>
  <c r="L3655" i="2" s="1"/>
  <c r="K3656" i="2"/>
  <c r="L3656" i="2"/>
  <c r="K3657" i="2"/>
  <c r="L3657" i="2" s="1"/>
  <c r="K3658" i="2"/>
  <c r="L3658" i="2"/>
  <c r="K3659" i="2"/>
  <c r="L3659" i="2" s="1"/>
  <c r="K3660" i="2"/>
  <c r="L3660" i="2"/>
  <c r="K3661" i="2"/>
  <c r="L3661" i="2" s="1"/>
  <c r="K3662" i="2"/>
  <c r="L3662" i="2"/>
  <c r="K3663" i="2"/>
  <c r="L3663" i="2" s="1"/>
  <c r="K3664" i="2"/>
  <c r="L3664" i="2"/>
  <c r="K3665" i="2"/>
  <c r="L3665" i="2" s="1"/>
  <c r="K3666" i="2"/>
  <c r="L3666" i="2"/>
  <c r="K3667" i="2"/>
  <c r="L3667" i="2" s="1"/>
  <c r="K3668" i="2"/>
  <c r="L3668" i="2"/>
  <c r="K3669" i="2"/>
  <c r="L3669" i="2" s="1"/>
  <c r="K3670" i="2"/>
  <c r="L3670" i="2"/>
  <c r="K3671" i="2"/>
  <c r="L3671" i="2" s="1"/>
  <c r="K3672" i="2"/>
  <c r="L3672" i="2"/>
  <c r="K3673" i="2"/>
  <c r="L3673" i="2" s="1"/>
  <c r="K3674" i="2"/>
  <c r="L3674" i="2"/>
  <c r="K3675" i="2"/>
  <c r="L3675" i="2" s="1"/>
  <c r="K3676" i="2"/>
  <c r="L3676" i="2"/>
  <c r="K3677" i="2"/>
  <c r="L3677" i="2" s="1"/>
  <c r="K3678" i="2"/>
  <c r="L3678" i="2"/>
  <c r="K3679" i="2"/>
  <c r="L3679" i="2" s="1"/>
  <c r="K3680" i="2"/>
  <c r="L3680" i="2"/>
  <c r="K3681" i="2"/>
  <c r="L3681" i="2" s="1"/>
  <c r="K3682" i="2"/>
  <c r="L3682" i="2"/>
  <c r="K3683" i="2"/>
  <c r="L3683" i="2" s="1"/>
  <c r="K3684" i="2"/>
  <c r="L3684" i="2"/>
  <c r="K3685" i="2"/>
  <c r="L3685" i="2" s="1"/>
  <c r="K3686" i="2"/>
  <c r="L3686" i="2"/>
  <c r="K3687" i="2"/>
  <c r="L3687" i="2" s="1"/>
  <c r="K3688" i="2"/>
  <c r="L3688" i="2"/>
  <c r="K3689" i="2"/>
  <c r="L3689" i="2" s="1"/>
  <c r="K3690" i="2"/>
  <c r="L3690" i="2"/>
  <c r="K3691" i="2"/>
  <c r="L3691" i="2" s="1"/>
  <c r="K3692" i="2"/>
  <c r="L3692" i="2"/>
  <c r="K3693" i="2"/>
  <c r="L3693" i="2" s="1"/>
  <c r="K3694" i="2"/>
  <c r="L3694" i="2"/>
  <c r="K3695" i="2"/>
  <c r="L3695" i="2" s="1"/>
  <c r="K3696" i="2"/>
  <c r="L3696" i="2"/>
  <c r="K3697" i="2"/>
  <c r="L3697" i="2" s="1"/>
  <c r="K3698" i="2"/>
  <c r="L3698" i="2"/>
  <c r="K3699" i="2"/>
  <c r="L3699" i="2" s="1"/>
  <c r="K3700" i="2"/>
  <c r="L3700" i="2"/>
  <c r="K3701" i="2"/>
  <c r="L3701" i="2" s="1"/>
  <c r="K3702" i="2"/>
  <c r="L3702" i="2"/>
  <c r="K3703" i="2"/>
  <c r="L3703" i="2" s="1"/>
  <c r="K3704" i="2"/>
  <c r="L3704" i="2"/>
  <c r="K3705" i="2"/>
  <c r="L3705" i="2" s="1"/>
  <c r="K3706" i="2"/>
  <c r="L3706" i="2"/>
  <c r="K3707" i="2"/>
  <c r="L3707" i="2" s="1"/>
  <c r="K3708" i="2"/>
  <c r="L3708" i="2"/>
  <c r="K3709" i="2"/>
  <c r="L3709" i="2" s="1"/>
  <c r="K3710" i="2"/>
  <c r="L3710" i="2"/>
  <c r="K3711" i="2"/>
  <c r="L3711" i="2" s="1"/>
  <c r="K3712" i="2"/>
  <c r="L3712" i="2"/>
  <c r="K3713" i="2"/>
  <c r="L3713" i="2" s="1"/>
  <c r="K3714" i="2"/>
  <c r="L3714" i="2"/>
  <c r="K3715" i="2"/>
  <c r="L3715" i="2" s="1"/>
  <c r="K3716" i="2"/>
  <c r="L3716" i="2"/>
  <c r="K3717" i="2"/>
  <c r="L3717" i="2" s="1"/>
  <c r="K3718" i="2"/>
  <c r="L3718" i="2"/>
  <c r="K3719" i="2"/>
  <c r="L3719" i="2" s="1"/>
  <c r="K3720" i="2"/>
  <c r="L3720" i="2"/>
  <c r="K3721" i="2"/>
  <c r="L3721" i="2" s="1"/>
  <c r="K3722" i="2"/>
  <c r="L3722" i="2"/>
  <c r="K3723" i="2"/>
  <c r="L3723" i="2" s="1"/>
  <c r="K3724" i="2"/>
  <c r="L3724" i="2"/>
  <c r="K3725" i="2"/>
  <c r="L3725" i="2" s="1"/>
  <c r="K3726" i="2"/>
  <c r="L3726" i="2"/>
  <c r="K3727" i="2"/>
  <c r="L3727" i="2" s="1"/>
  <c r="K3728" i="2"/>
  <c r="L3728" i="2"/>
  <c r="K3729" i="2"/>
  <c r="L3729" i="2" s="1"/>
  <c r="K3730" i="2"/>
  <c r="L3730" i="2"/>
  <c r="K3731" i="2"/>
  <c r="L3731" i="2" s="1"/>
  <c r="K3732" i="2"/>
  <c r="L3732" i="2"/>
  <c r="K3733" i="2"/>
  <c r="L3733" i="2" s="1"/>
  <c r="K3734" i="2"/>
  <c r="L3734" i="2"/>
  <c r="K3735" i="2"/>
  <c r="L3735" i="2" s="1"/>
  <c r="K3736" i="2"/>
  <c r="L3736" i="2"/>
  <c r="K3737" i="2"/>
  <c r="L3737" i="2" s="1"/>
  <c r="K3738" i="2"/>
  <c r="L3738" i="2"/>
  <c r="K3739" i="2"/>
  <c r="L3739" i="2" s="1"/>
  <c r="K3740" i="2"/>
  <c r="L3740" i="2"/>
  <c r="K3741" i="2"/>
  <c r="L3741" i="2" s="1"/>
  <c r="K3742" i="2"/>
  <c r="L3742" i="2"/>
  <c r="K3743" i="2"/>
  <c r="L3743" i="2" s="1"/>
  <c r="K3744" i="2"/>
  <c r="L3744" i="2"/>
  <c r="K3745" i="2"/>
  <c r="L3745" i="2" s="1"/>
  <c r="K3746" i="2"/>
  <c r="L3746" i="2"/>
  <c r="K3747" i="2"/>
  <c r="L3747" i="2" s="1"/>
  <c r="K3748" i="2"/>
  <c r="L3748" i="2"/>
  <c r="K3749" i="2"/>
  <c r="L3749" i="2" s="1"/>
  <c r="K3750" i="2"/>
  <c r="L3750" i="2"/>
  <c r="K3751" i="2"/>
  <c r="L3751" i="2" s="1"/>
  <c r="K3752" i="2"/>
  <c r="L3752" i="2"/>
  <c r="K3753" i="2"/>
  <c r="L3753" i="2" s="1"/>
  <c r="K3754" i="2"/>
  <c r="L3754" i="2"/>
  <c r="K3755" i="2"/>
  <c r="L3755" i="2" s="1"/>
  <c r="K3756" i="2"/>
  <c r="L3756" i="2"/>
  <c r="K3757" i="2"/>
  <c r="L3757" i="2" s="1"/>
  <c r="K3758" i="2"/>
  <c r="L3758" i="2"/>
  <c r="K3759" i="2"/>
  <c r="L3759" i="2" s="1"/>
  <c r="K3760" i="2"/>
  <c r="L3760" i="2"/>
  <c r="K3761" i="2"/>
  <c r="L3761" i="2" s="1"/>
  <c r="K3762" i="2"/>
  <c r="L3762" i="2"/>
  <c r="K3763" i="2"/>
  <c r="L3763" i="2" s="1"/>
  <c r="K3764" i="2"/>
  <c r="L3764" i="2"/>
  <c r="K3765" i="2"/>
  <c r="L3765" i="2" s="1"/>
  <c r="K3766" i="2"/>
  <c r="L3766" i="2"/>
  <c r="K3767" i="2"/>
  <c r="L3767" i="2" s="1"/>
  <c r="K3768" i="2"/>
  <c r="L3768" i="2"/>
  <c r="K3769" i="2"/>
  <c r="L3769" i="2" s="1"/>
  <c r="K3770" i="2"/>
  <c r="L3770" i="2"/>
  <c r="K3771" i="2"/>
  <c r="L3771" i="2" s="1"/>
  <c r="K3772" i="2"/>
  <c r="L3772" i="2"/>
  <c r="K3773" i="2"/>
  <c r="L3773" i="2" s="1"/>
  <c r="K3774" i="2"/>
  <c r="L3774" i="2"/>
  <c r="K3775" i="2"/>
  <c r="L3775" i="2" s="1"/>
  <c r="K3776" i="2"/>
  <c r="L3776" i="2"/>
  <c r="K3777" i="2"/>
  <c r="L3777" i="2" s="1"/>
  <c r="K3778" i="2"/>
  <c r="L3778" i="2"/>
  <c r="K3779" i="2"/>
  <c r="L3779" i="2" s="1"/>
  <c r="K3780" i="2"/>
  <c r="L3780" i="2"/>
  <c r="K3781" i="2"/>
  <c r="L3781" i="2" s="1"/>
  <c r="K3782" i="2"/>
  <c r="L3782" i="2"/>
  <c r="K3783" i="2"/>
  <c r="L3783" i="2" s="1"/>
  <c r="K3784" i="2"/>
  <c r="L3784" i="2"/>
  <c r="K3785" i="2"/>
  <c r="L3785" i="2" s="1"/>
  <c r="K3786" i="2"/>
  <c r="L3786" i="2"/>
  <c r="K3787" i="2"/>
  <c r="L3787" i="2" s="1"/>
  <c r="K3788" i="2"/>
  <c r="L3788" i="2"/>
  <c r="K3789" i="2"/>
  <c r="L3789" i="2" s="1"/>
  <c r="K3790" i="2"/>
  <c r="L3790" i="2"/>
  <c r="K3791" i="2"/>
  <c r="L3791" i="2" s="1"/>
  <c r="K3792" i="2"/>
  <c r="L3792" i="2"/>
  <c r="K3793" i="2"/>
  <c r="L3793" i="2" s="1"/>
  <c r="K3794" i="2"/>
  <c r="L3794" i="2"/>
  <c r="K3795" i="2"/>
  <c r="L3795" i="2" s="1"/>
  <c r="K3796" i="2"/>
  <c r="L3796" i="2"/>
  <c r="K3797" i="2"/>
  <c r="L3797" i="2" s="1"/>
  <c r="K3798" i="2"/>
  <c r="L3798" i="2"/>
  <c r="K3799" i="2"/>
  <c r="L3799" i="2" s="1"/>
  <c r="K3800" i="2"/>
  <c r="L3800" i="2"/>
  <c r="K3801" i="2"/>
  <c r="L3801" i="2" s="1"/>
  <c r="K3802" i="2"/>
  <c r="L3802" i="2"/>
  <c r="K3803" i="2"/>
  <c r="L3803" i="2" s="1"/>
  <c r="K3804" i="2"/>
  <c r="L3804" i="2"/>
  <c r="K3805" i="2"/>
  <c r="L3805" i="2" s="1"/>
  <c r="K3806" i="2"/>
  <c r="L3806" i="2"/>
  <c r="K3807" i="2"/>
  <c r="L3807" i="2" s="1"/>
  <c r="K3808" i="2"/>
  <c r="L3808" i="2"/>
  <c r="K3809" i="2"/>
  <c r="L3809" i="2" s="1"/>
  <c r="K3810" i="2"/>
  <c r="L3810" i="2"/>
  <c r="K3811" i="2"/>
  <c r="L3811" i="2" s="1"/>
  <c r="K3812" i="2"/>
  <c r="L3812" i="2"/>
  <c r="K3813" i="2"/>
  <c r="L3813" i="2" s="1"/>
  <c r="K3814" i="2"/>
  <c r="L3814" i="2"/>
  <c r="K3815" i="2"/>
  <c r="L3815" i="2" s="1"/>
  <c r="K3816" i="2"/>
  <c r="L3816" i="2"/>
  <c r="K3817" i="2"/>
  <c r="L3817" i="2" s="1"/>
  <c r="K3818" i="2"/>
  <c r="L3818" i="2"/>
  <c r="K3819" i="2"/>
  <c r="L3819" i="2" s="1"/>
  <c r="K3820" i="2"/>
  <c r="L3820" i="2"/>
  <c r="K3821" i="2"/>
  <c r="L3821" i="2" s="1"/>
  <c r="K3822" i="2"/>
  <c r="L3822" i="2"/>
  <c r="K3823" i="2"/>
  <c r="L3823" i="2" s="1"/>
  <c r="K3824" i="2"/>
  <c r="L3824" i="2"/>
  <c r="K3825" i="2"/>
  <c r="L3825" i="2" s="1"/>
  <c r="K3826" i="2"/>
  <c r="L3826" i="2"/>
  <c r="K3827" i="2"/>
  <c r="L3827" i="2" s="1"/>
  <c r="K3828" i="2"/>
  <c r="L3828" i="2"/>
  <c r="K3829" i="2"/>
  <c r="L3829" i="2" s="1"/>
  <c r="K3830" i="2"/>
  <c r="L3830" i="2"/>
  <c r="K3831" i="2"/>
  <c r="L3831" i="2" s="1"/>
  <c r="K3832" i="2"/>
  <c r="L3832" i="2"/>
  <c r="K3833" i="2"/>
  <c r="L3833" i="2" s="1"/>
  <c r="K3834" i="2"/>
  <c r="L3834" i="2"/>
  <c r="K3835" i="2"/>
  <c r="L3835" i="2" s="1"/>
  <c r="K3836" i="2"/>
  <c r="L3836" i="2"/>
  <c r="K3837" i="2"/>
  <c r="L3837" i="2" s="1"/>
  <c r="K3838" i="2"/>
  <c r="L3838" i="2"/>
  <c r="K3839" i="2"/>
  <c r="L3839" i="2" s="1"/>
  <c r="K3840" i="2"/>
  <c r="L3840" i="2"/>
  <c r="K3841" i="2"/>
  <c r="L3841" i="2" s="1"/>
  <c r="K3842" i="2"/>
  <c r="L3842" i="2"/>
  <c r="K3843" i="2"/>
  <c r="L3843" i="2" s="1"/>
  <c r="K3844" i="2"/>
  <c r="L3844" i="2"/>
  <c r="K3845" i="2"/>
  <c r="L3845" i="2" s="1"/>
  <c r="K3846" i="2"/>
  <c r="L3846" i="2"/>
  <c r="K3847" i="2"/>
  <c r="L3847" i="2" s="1"/>
  <c r="K3848" i="2"/>
  <c r="L3848" i="2"/>
  <c r="K3849" i="2"/>
  <c r="L3849" i="2" s="1"/>
  <c r="K3850" i="2"/>
  <c r="L3850" i="2"/>
  <c r="K3851" i="2"/>
  <c r="L3851" i="2" s="1"/>
  <c r="K3852" i="2"/>
  <c r="L3852" i="2"/>
  <c r="K3853" i="2"/>
  <c r="L3853" i="2" s="1"/>
  <c r="K3854" i="2"/>
  <c r="L3854" i="2"/>
  <c r="K3855" i="2"/>
  <c r="L3855" i="2" s="1"/>
  <c r="K3856" i="2"/>
  <c r="L3856" i="2"/>
  <c r="K3857" i="2"/>
  <c r="L3857" i="2" s="1"/>
  <c r="K3858" i="2"/>
  <c r="L3858" i="2"/>
  <c r="K3859" i="2"/>
  <c r="L3859" i="2" s="1"/>
  <c r="K3860" i="2"/>
  <c r="L3860" i="2"/>
  <c r="K3861" i="2"/>
  <c r="L3861" i="2" s="1"/>
  <c r="K3862" i="2"/>
  <c r="L3862" i="2"/>
  <c r="K3863" i="2"/>
  <c r="L3863" i="2" s="1"/>
  <c r="K3864" i="2"/>
  <c r="L3864" i="2"/>
  <c r="K3865" i="2"/>
  <c r="L3865" i="2" s="1"/>
  <c r="K3866" i="2"/>
  <c r="L3866" i="2"/>
  <c r="K3867" i="2"/>
  <c r="L3867" i="2" s="1"/>
  <c r="K3868" i="2"/>
  <c r="L3868" i="2"/>
  <c r="K3869" i="2"/>
  <c r="L3869" i="2" s="1"/>
  <c r="K3870" i="2"/>
  <c r="L3870" i="2"/>
  <c r="K3871" i="2"/>
  <c r="L3871" i="2" s="1"/>
  <c r="K3872" i="2"/>
  <c r="L3872" i="2"/>
  <c r="K3873" i="2"/>
  <c r="L3873" i="2" s="1"/>
  <c r="K3874" i="2"/>
  <c r="L3874" i="2"/>
  <c r="K3875" i="2"/>
  <c r="L3875" i="2" s="1"/>
  <c r="K3876" i="2"/>
  <c r="L3876" i="2"/>
  <c r="K3877" i="2"/>
  <c r="L3877" i="2" s="1"/>
  <c r="K3878" i="2"/>
  <c r="L3878" i="2"/>
  <c r="K3879" i="2"/>
  <c r="L3879" i="2" s="1"/>
  <c r="K3880" i="2"/>
  <c r="L3880" i="2"/>
  <c r="K3881" i="2"/>
  <c r="L3881" i="2" s="1"/>
  <c r="K3882" i="2"/>
  <c r="L3882" i="2"/>
  <c r="K3883" i="2"/>
  <c r="L3883" i="2" s="1"/>
  <c r="K3884" i="2"/>
  <c r="L3884" i="2"/>
  <c r="K3885" i="2"/>
  <c r="L3885" i="2" s="1"/>
  <c r="K3886" i="2"/>
  <c r="L3886" i="2"/>
  <c r="K3887" i="2"/>
  <c r="L3887" i="2" s="1"/>
  <c r="K3888" i="2"/>
  <c r="L3888" i="2"/>
  <c r="K3889" i="2"/>
  <c r="L3889" i="2" s="1"/>
  <c r="K3890" i="2"/>
  <c r="L3890" i="2"/>
  <c r="K3891" i="2"/>
  <c r="L3891" i="2" s="1"/>
  <c r="K3892" i="2"/>
  <c r="L3892" i="2"/>
  <c r="K3893" i="2"/>
  <c r="L3893" i="2" s="1"/>
  <c r="S4" i="4"/>
  <c r="Q4" i="4"/>
  <c r="O4" i="4"/>
  <c r="M4" i="4"/>
</calcChain>
</file>

<file path=xl/sharedStrings.xml><?xml version="1.0" encoding="utf-8"?>
<sst xmlns="http://schemas.openxmlformats.org/spreadsheetml/2006/main" count="19536" uniqueCount="155">
  <si>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</si>
  <si>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</si>
  <si>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</si>
  <si>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</si>
  <si>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</si>
  <si>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</si>
  <si>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</si>
  <si>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</si>
  <si>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</si>
  <si>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</si>
  <si>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</si>
  <si>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</si>
  <si>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</si>
  <si>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</si>
  <si>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</si>
  <si>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</si>
  <si>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</si>
  <si>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</si>
  <si>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</si>
  <si>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</si>
  <si>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</si>
  <si>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</si>
  <si>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</si>
  <si>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</si>
  <si>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</si>
  <si>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</si>
  <si>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</si>
  <si>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</si>
  <si>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</si>
  <si>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</si>
  <si>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</si>
  <si>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</si>
  <si>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</si>
  <si>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</si>
  <si>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</si>
  <si>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</si>
  <si>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</si>
  <si>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</si>
  <si>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</si>
  <si>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</si>
  <si>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</si>
  <si>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</si>
  <si>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</si>
  <si>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</si>
  <si>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</si>
  <si>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</si>
  <si>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</si>
  <si>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</si>
  <si>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</si>
  <si>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</si>
  <si>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</si>
  <si>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</si>
  <si>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</si>
  <si>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</si>
  <si>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</si>
  <si>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</si>
  <si>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</si>
  <si>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</si>
  <si>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</si>
  <si>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</si>
  <si>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</si>
  <si>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</si>
  <si>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</si>
  <si>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</si>
  <si>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</si>
  <si>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</si>
  <si>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</si>
  <si>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</si>
  <si>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</si>
  <si>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</si>
  <si>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</si>
  <si>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</si>
  <si>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</si>
  <si>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</si>
  <si>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</si>
  <si>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</si>
  <si>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</si>
  <si>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</si>
  <si>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</si>
  <si>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</si>
  <si>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</si>
  <si>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</si>
  <si>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</si>
  <si>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</si>
  <si>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</si>
  <si>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</si>
  <si>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</si>
  <si>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</si>
  <si>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</si>
  <si>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</si>
  <si>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</si>
  <si>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</si>
  <si>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</si>
  <si>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</si>
  <si>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</si>
  <si>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</si>
  <si>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</si>
  <si>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</si>
  <si>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</si>
  <si>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</si>
  <si>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</si>
  <si>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</si>
  <si>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</si>
  <si>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</si>
  <si>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</si>
  <si>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</si>
  <si>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</si>
  <si>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</si>
  <si>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</si>
  <si>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</si>
  <si>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</si>
  <si>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</si>
  <si>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</si>
  <si>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</si>
  <si>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</si>
  <si>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</si>
  <si>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</si>
  <si>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</si>
  <si>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</si>
  <si>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</si>
  <si>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</si>
  <si>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</si>
  <si>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</si>
  <si>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</si>
  <si>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</si>
  <si>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</si>
  <si>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</si>
  <si>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</si>
  <si>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</si>
  <si>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</si>
  <si>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Select the table and convert+ ctrl+t</t>
  </si>
  <si>
    <t>Key American Retailers</t>
  </si>
  <si>
    <t>Sum of Total Sales</t>
  </si>
  <si>
    <t>Sum of Units Sold</t>
  </si>
  <si>
    <t>Sum of Operating Profit</t>
  </si>
  <si>
    <t>Average of Operating Margin</t>
  </si>
  <si>
    <t>Total Units Sold</t>
  </si>
  <si>
    <t>Total Operating Proft</t>
  </si>
  <si>
    <t>Average Operating  Profit</t>
  </si>
  <si>
    <t xml:space="preserve"> </t>
  </si>
  <si>
    <t>Row Labels</t>
  </si>
  <si>
    <t>Grand Total</t>
  </si>
  <si>
    <t>Jan</t>
  </si>
  <si>
    <t>Feb</t>
  </si>
  <si>
    <t>Mar</t>
  </si>
  <si>
    <t>Apr</t>
  </si>
  <si>
    <t>May</t>
  </si>
  <si>
    <t>Jun</t>
  </si>
  <si>
    <t>Jul</t>
  </si>
  <si>
    <t>Aug</t>
  </si>
  <si>
    <t>Sep</t>
  </si>
  <si>
    <t>Oct</t>
  </si>
  <si>
    <t>Nov</t>
  </si>
  <si>
    <t>Dec</t>
  </si>
  <si>
    <t>Amount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</si>
</sst>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6" formatCode="&quot;$&quot;#,##0_);[Red]\(&quot;$&quot;#,##0\)"/>
    <numFmt numFmtId="8" formatCode="&quot;$&quot;#,##0.00_);[Red]\(&quot;$&quot;#,##0.00\)"/>
    <numFmt numFmtId="44" formatCode="_(&quot;$&quot;* #,##0.00_);_(&quot;$&quot;* \(#,##0.00\);_(&quot;$&quot;* &quot;-&quot;??_);_(@_)"/>
    <numFmt numFmtId="43" formatCode="_(* #,##0.00_);_(* \(#,##0.00\);_(* &quot;-&quot;??_);_(@_)"/>
    <numFmt numFmtId="164" formatCode="&quot;$&quot;#,##0.0_);[Red]\(&quot;$&quot;#,##0.0\)"/>
    <numFmt numFmtId="166" formatCode="_(&quot;$&quot;* #,##0_);_(&quot;$&quot;* \(#,##0\);_(&quot;$&quot;* &quot;-&quot;??_);_(@_)"/>
    <numFmt numFmtId="170" formatCode="_(* #,##0_);_(* \(#,##0\);_(* &quot;-&quot;??_);_(@_)"/>
    <numFmt numFmtId="171" formatCode="0.0%"/>
    <numFmt numFmtId="176" formatCode="&quot;$&quot;#,##0.00"/>
  </numFmts>
  <fonts count="11" x14ac:knownFonts="1">
    <font>
      <sz val="11"/>
      <color theme="1"/>
      <name val="Calibri"/>
      <scheme val="minor"/>
    </font>
    <font>
      <sz val="11"/>
      <color theme="1"/>
      <name val="Calibri"/>
      <family val="2"/>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sz val="11"/>
      <color theme="1"/>
      <name val="Calibri"/>
      <scheme val="minor"/>
    </font>
    <font>
      <b/>
      <sz val="12"/>
      <color theme="0"/>
      <name val="Calibri"/>
      <family val="2"/>
      <scheme val="minor"/>
    </font>
    <font>
      <b/>
      <sz val="14"/>
      <color theme="0"/>
      <name val="Calibri"/>
      <family val="2"/>
      <scheme val="minor"/>
    </font>
    <font>
      <b/>
      <sz val="36"/>
      <color theme="0"/>
      <name val="Calibri"/>
      <family val="2"/>
      <scheme val="minor"/>
    </font>
    <font>
      <sz val="11"/>
      <color theme="2" tint="-0.1499984740745262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4" tint="-0.249977111117893"/>
        <bgColor indexed="64"/>
      </patternFill>
    </fill>
  </fills>
  <borders count="3">
    <border>
      <left/>
      <right/>
      <top/>
      <bottom/>
      <diagonal/>
    </border>
    <border>
      <left/>
      <right/>
      <top/>
      <bottom/>
      <diagonal/>
    </border>
    <border>
      <left/>
      <right/>
      <top/>
      <bottom style="thin">
        <color rgb="FF000000"/>
      </bottom>
      <diagonal/>
    </border>
  </borders>
  <cellStyleXfs count="4">
    <xf numFmtId="0" fontId="0" fillId="0" borderId="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34">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0" fillId="3" borderId="0" xfId="0" applyFill="1" applyAlignment="1">
      <alignment horizontal="center"/>
    </xf>
    <xf numFmtId="0" fontId="7" fillId="3" borderId="0" xfId="0" applyFont="1" applyFill="1" applyAlignment="1">
      <alignment horizontal="center"/>
    </xf>
    <xf numFmtId="0" fontId="9" fillId="3" borderId="0" xfId="0" applyFont="1" applyFill="1" applyAlignment="1">
      <alignment horizontal="center"/>
    </xf>
    <xf numFmtId="0" fontId="0" fillId="0" borderId="0" xfId="0" applyNumberFormat="1"/>
    <xf numFmtId="0" fontId="9" fillId="3" borderId="0" xfId="0" applyFont="1" applyFill="1" applyAlignment="1"/>
    <xf numFmtId="0" fontId="0" fillId="3" borderId="0" xfId="0" applyFill="1"/>
    <xf numFmtId="170" fontId="8" fillId="3" borderId="0" xfId="1" applyNumberFormat="1" applyFont="1" applyFill="1" applyAlignment="1">
      <alignment horizontal="center"/>
    </xf>
    <xf numFmtId="0" fontId="1" fillId="3" borderId="0" xfId="0" applyFont="1" applyFill="1"/>
    <xf numFmtId="171" fontId="8" fillId="3" borderId="0" xfId="3" applyNumberFormat="1" applyFont="1" applyFill="1" applyAlignment="1">
      <alignment horizontal="center"/>
    </xf>
    <xf numFmtId="0" fontId="0" fillId="0" borderId="0" xfId="0" pivotButton="1"/>
    <xf numFmtId="0" fontId="0" fillId="0" borderId="0" xfId="0" applyAlignment="1">
      <alignment horizontal="left"/>
    </xf>
    <xf numFmtId="166" fontId="0" fillId="0" borderId="0" xfId="0" applyNumberFormat="1"/>
    <xf numFmtId="170" fontId="0" fillId="0" borderId="0" xfId="1" applyNumberFormat="1" applyFont="1"/>
    <xf numFmtId="0" fontId="1" fillId="0" borderId="0" xfId="0" applyFont="1"/>
    <xf numFmtId="0" fontId="10" fillId="0" borderId="0" xfId="0" applyFont="1"/>
    <xf numFmtId="176" fontId="8" fillId="3" borderId="0" xfId="2" applyNumberFormat="1" applyFont="1" applyFill="1" applyAlignment="1">
      <alignment horizontal="center"/>
    </xf>
  </cellXfs>
  <cellStyles count="4">
    <cellStyle name="Comma" xfId="1" builtinId="3"/>
    <cellStyle name="Currency" xfId="2" builtinId="4"/>
    <cellStyle name="Normal" xfId="0" builtinId="0"/>
    <cellStyle name="Percent" xfId="3" builtinId="5"/>
  </cellStyles>
  <dxfs count="58">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font>
        <b/>
        <sz val="11"/>
        <color theme="1"/>
      </font>
    </dxf>
    <dxf>
      <fill>
        <patternFill patternType="solid">
          <fgColor theme="0"/>
          <bgColor theme="0"/>
        </patternFill>
      </fill>
      <border diagonalUp="0" diagonalDown="0">
        <left/>
        <right/>
        <top/>
        <bottom/>
        <vertical/>
        <horizontal/>
      </border>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5" defaultTableStyle="TableStyleMedium2" defaultPivotStyle="PivotStyleLight16">
    <tableStyle name="Sales Period" pivot="0" table="0" count="8" xr9:uid="{79226ECC-D3A7-4F6A-82E3-4F86F5123B93}">
      <tableStyleElement type="wholeTable" dxfId="43"/>
      <tableStyleElement type="headerRow" dxfId="42"/>
    </tableStyle>
    <tableStyle name="Slicer Style 1" pivot="0" table="0" count="1" xr9:uid="{B81D99C6-CCCB-41AD-8157-C31E21A04697}"/>
    <tableStyle name="Slicer Style 2" pivot="0" table="0" count="1" xr9:uid="{FA30481F-A236-435C-B80D-7566CEFEF2BF}"/>
    <tableStyle name="Slicer Style 3" pivot="0" table="0" count="1" xr9:uid="{0799F446-6979-4082-93F6-A4458BAA1BA3}"/>
    <tableStyle name="Slicer Style 4" pivot="0" table="0" count="1" xr9:uid="{9EADEDC7-FD6E-4179-8F12-2DA6F9E2C8BB}"/>
  </tableStyles>
  <extLst>
    <ext xmlns:x14="http://schemas.microsoft.com/office/spreadsheetml/2009/9/main" uri="{46F421CA-312F-682f-3DD2-61675219B42D}">
      <x14:dxfs count="4">
        <dxf>
          <font>
            <color theme="0"/>
          </font>
          <fill>
            <patternFill>
              <bgColor theme="4" tint="-0.24994659260841701"/>
            </patternFill>
          </fill>
        </dxf>
        <dxf>
          <font>
            <color theme="0"/>
          </font>
        </dxf>
        <dxf>
          <font>
            <color theme="0"/>
          </font>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selectedItemWithNoData" dxfId="2"/>
          </x14:slicerStyleElements>
        </x14:slicerStyle>
        <x14:slicerStyle name="Slicer Style 3">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Sales Period">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 Portfolio Project.xlsx]Sheet3!PivotTable2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Sheet3!$B$9</c:f>
              <c:strCache>
                <c:ptCount val="1"/>
                <c:pt idx="0">
                  <c:v>Total</c:v>
                </c:pt>
              </c:strCache>
            </c:strRef>
          </c:tx>
          <c:spPr>
            <a:solidFill>
              <a:schemeClr val="accent1"/>
            </a:solidFill>
            <a:ln>
              <a:noFill/>
            </a:ln>
            <a:effectLst/>
          </c:spPr>
          <c:invertIfNegative val="0"/>
          <c:cat>
            <c:strRef>
              <c:f>Sheet3!$A$10:$A$22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Sheet3!$B$10:$B$22</c:f>
              <c:numCache>
                <c:formatCode>_("$"* #,##0_);_("$"* \(#,##0\);_("$"*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30A8-44CA-A67D-3A9ECE291078}"/>
            </c:ext>
          </c:extLst>
        </c:ser>
        <c:dLbls>
          <c:showLegendKey val="0"/>
          <c:showVal val="0"/>
          <c:showCatName val="0"/>
          <c:showSerName val="0"/>
          <c:showPercent val="0"/>
          <c:showBubbleSize val="0"/>
        </c:dLbls>
        <c:gapWidth val="219"/>
        <c:overlap val="-27"/>
        <c:axId val="551298240"/>
        <c:axId val="211739944"/>
      </c:barChart>
      <c:catAx>
        <c:axId val="5512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39944"/>
        <c:crosses val="autoZero"/>
        <c:auto val="1"/>
        <c:lblAlgn val="ctr"/>
        <c:lblOffset val="100"/>
        <c:noMultiLvlLbl val="0"/>
      </c:catAx>
      <c:valAx>
        <c:axId val="2117399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9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 Portfolio Project.xlsx]Sheet3!PivotTable2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40000"/>
              <a:lumOff val="60000"/>
            </a:schemeClr>
          </a:solidFill>
          <a:ln>
            <a:noFill/>
          </a:ln>
          <a:effectLst/>
        </c:spPr>
        <c:marker>
          <c:symbol val="none"/>
        </c:marker>
      </c:pivotFmt>
    </c:pivotFmts>
    <c:plotArea>
      <c:layout/>
      <c:barChart>
        <c:barDir val="col"/>
        <c:grouping val="clustered"/>
        <c:varyColors val="0"/>
        <c:ser>
          <c:idx val="0"/>
          <c:order val="0"/>
          <c:tx>
            <c:strRef>
              <c:f>Sheet3!$B$9</c:f>
              <c:strCache>
                <c:ptCount val="1"/>
                <c:pt idx="0">
                  <c:v>Total</c:v>
                </c:pt>
              </c:strCache>
            </c:strRef>
          </c:tx>
          <c:spPr>
            <a:solidFill>
              <a:schemeClr val="accent1">
                <a:lumMod val="40000"/>
                <a:lumOff val="60000"/>
              </a:schemeClr>
            </a:solidFill>
            <a:ln>
              <a:noFill/>
            </a:ln>
            <a:effectLst/>
          </c:spPr>
          <c:invertIfNegative val="0"/>
          <c:cat>
            <c:strRef>
              <c:f>Sheet3!$A$10:$A$22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Sheet3!$B$10:$B$22</c:f>
              <c:numCache>
                <c:formatCode>_("$"* #,##0_);_("$"* \(#,##0\);_("$"*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E7F5-4E51-B358-2BA1241F0538}"/>
            </c:ext>
          </c:extLst>
        </c:ser>
        <c:dLbls>
          <c:showLegendKey val="0"/>
          <c:showVal val="0"/>
          <c:showCatName val="0"/>
          <c:showSerName val="0"/>
          <c:showPercent val="0"/>
          <c:showBubbleSize val="0"/>
        </c:dLbls>
        <c:gapWidth val="40"/>
        <c:overlap val="-27"/>
        <c:axId val="551298240"/>
        <c:axId val="211739944"/>
      </c:barChart>
      <c:catAx>
        <c:axId val="5512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39944"/>
        <c:crosses val="autoZero"/>
        <c:auto val="1"/>
        <c:lblAlgn val="ctr"/>
        <c:lblOffset val="100"/>
        <c:noMultiLvlLbl val="0"/>
      </c:catAx>
      <c:valAx>
        <c:axId val="21173994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9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8DA624E-CFD5-4352-90E2-6D1264905478}">
          <cx:dataId val="0"/>
          <cx:layoutPr>
            <cx:geography cultureLanguage="en-US" cultureRegion="US" attribution="Powered by Bing">
              <cx:geoCache provider="{E9337A44-BEBE-4D9F-B70C-5C5E7DAFC167}">
                <cx:binary>1H1rc9u6suVfSeXz0BsgAQK4dfdUbZB6W5YdvxJ/YSm2wjdBEnz/+mnLdmLzKDee2p6pEs8pb0t0
S00sdPfqRgP57/vuv+6T3bb81KVJpv/rvvv7c1BV+X/99Ze+D3bpVp+k4X2ptPpRndyr9C/140d4
v/vrody2Yeb/ZSJM/roPtmW16z7/7/+GT/N36lTdb6tQZRf1ruy/7HSdVPp/uHfw1qftQxpmbqir
Mryv8N+f/0m2Ot5+/rTLqrDqr/p89/fnN3/z+dNf40/6j2/9lIBiVf0AsjY5wYRQTIVA+8v8/ClR
mf9828DUPDGZ4BYS1su3nm1TkPyzJns9tg8P5U5reJD9f3/JvdEa3l59/nSv6qx6HCsfhu3vz9dZ
WO0ePl1W22qnP38KtXKe/sBRj6pfX+6f9a+3o/2//3v0Bjz96J1XgIyH6k+3DuHxfZt+ICCWecJs
m5g2egYEhv01INw+4QRZlolM8XT9Byx/Uui3uDwJjoE5PUpg3F2ybbfl7mV0/r2pWOIEIc5s0wJj
2V9vkWH0hNjcJhbmT7fpy3c/Gcx7NDoMzS/JETbu5Cix2ZQ7X2Uvo/PvkSHWibA4jL1lH0QGm+iE
Uo6xhV++9AmSPytyGJAXuREcmy9HCcc/ZTio7CN9GDkxhWWaHJMnPNhbS8EYn4CPo8Km9j7ojGB5
h0KHcfkpOALmn7ujBGYd3gehv/1ISyEnnBEmGMdPyPC3yHB6wiDUMyGe79tvDeY9Gh2G5pfkCJv1
4iix+aeMt5neAi/5KCpmATZCcGQ9krHHa4SNME+IJTAFT/ZE1Ubx5T0aHcbml+QIm3+O06E5KlHl
9kF9IDb8BPCgFBHzaezBY71mZRjRE0oYt2yga08T4inCvEeVw6D8khyB4myO0mCmgEn48IFRxuQn
VFCKTUu8BYODoXBmEROylv01wuQdmhyG5KfgCJHpcVLkTZxsA/WhyQtYAbcIsenTwKORmQh2QtEj
KgwizP56ay3v0egwNL8kR9hsjjOvdLZJ+EOVWfiBBmOxE5MS24bYftiJYXFiYwbpPnrmbW/ReZ9O
h/F5LTtCyPnnKP2Zo7Jsd1+F93X1MkwfkMngE8qgGmNZzxY0MiAG1QGLA7E2R8H/ndr8BpzXjzJG
5+oo0Vl9NDnjEFMIMwVjB21H8BOLIwzs7Zm8Qcrzmgf8WZ/D0LzIjVBZXR4lKrOdKv0PdWnmiU3A
Hjggs79GmSa3TgghFiPomTOPqMA7FDqMy0/BETCz43Rmc6iVheHLlP33fmwfSR6LZS/jPvJjkMWc
UJMRYVvk5VufCPOfNTkMyIvcCI/5cWaXiwdgZi8D8+/hIAS8k0DMJIfTfozJiU2FxSC/efnWJzj+
qMhhNJ7FRmAs3KP0WoskCTMV6peR+QA80AkGLAgklE9ua5TqcwGrMlDOpPxXqfl1NHmPRr8B5uez
jLE5zhxmvdV6ex/UeldVHwmQeQJE2KLUBp71OtFnULlEwM2AoP1E7jUy79bnMDwj8RFG6+MMLovs
Idx+aH1ZnDzWJyFPecJAjAsA9glQZI5s8cyiRzHmHQodhuen4AiYxdlxOjbVbj/QqZkniEHqzwh5
osjAtV6bjrAg+UfIxuj5/qi2vPiDNr+BZC81xuM4DWUdQkqpVfWRoNgnFhEYCsfPBBiPQIH1/8fV
fViteZkJT4H/XbochuSV6AiX9XHayQo8fH0f9y8j9O8JAJRigP5aJiwYv8UDFmBMDjkm1NCefNvI
db1HlcOo/JIcgbL6dpTO61LVVfDJ3cYfay8EFllsYGYvFcpRQokROjEtqI9he4TMe/U5jM5b6RFC
l8fJm09VHeoPjvzoRHDAgNNxcMGweIY5rDk/c4IROu/S5TA0r0RHuJweaZjZhtnu43wZoRBiHpfz
XyjxyGRscWJiMCkgBwdd2vpP6hyG5VlsBMl6cpTO7Gz3vfzYxj4ClWSTYYtBDWZ/QXx/w8bECRjS
Y9ns8GryezQ6DMwvyRE2Z8eJzXpb9sk2e/g4i7FgNfkx/NNR3sLsE4YwtM6IZ0sBJ/c2ufyzJocx
+fUMI0zWxxla1iqrPjSlJOzkMafHAkrF+2sUXzCCtTHokzX/o2D5DlV+g8nLM4whuTpKF7YOtX78
f56HL7P2A3gyrHeZUEf+WQcbWQwUyqCHzISy5XNfxiinfKdSvwHo9RONQbo8WpBUXX4kQrDwZTNo
SSJAyx6vcZyBZgzGoC+GPnfFHkDoTxr9Hp4nyTE2x9kgcxPC2thHL/iDxxKIi8NOjfETW0BDMzGf
sYPiwOt48x6NDmPzS3KEzc1xUuazXbP9yN4l6CW3qE0gjXxuURqVZTC2wbFR67G/aW9VI2T+rM9h
XF7kRqic3RylN7sN9b3KdPixDbK2JQS1YP/F0/WWNkPAgbINwCIO95a9S6XD2LwSHcFzuzhKeM52
7advqoxfnMq/pwPEhEZ/YcIOi1GOCXsvgAUgwoHB7S+4/9qTvUeVw6j8khyBcvbtaEGZb9NcB+FH
bo6BLRg2pzYWL41LI/4M62ZQUrMhGP3aZzYG6F1q/R6lV+JjqOZHC9VyV+pd/zKZP8CCYOXZAhCo
dZiuMWgEALYNGxqf3d+ojvZoDn/W6fcgvciOEVoeLULrXRfef2CvBmwDAD5mMUyeCzcjS8LIPsHQ
RAu07j9IQfvpz9r8HpsX2TE266PE5mrXfejuDAy7+yxOYBfZnpD9R2szMDrYlQn9gc+daLCw89rB
/VGdw7g8i40gufp6lJCcqRKWbJxtqaChZvsyPv/eqVnQTGZB9xKFrUsv0f91rZNBOw2nBDPoCdhf
o7XO9+t1GKSx/AitM+co0bqutsEHYgT2YVoMAPjVIPsao/2eQAYLOKY9qhD8SY/DmDxJjZC4Ps7S
2tP8+vClTga9sbYFYQQSnv31NtUBPwcu73Ef5wsXeJkNTx0C79XqMD5vpUc4nR1nVXoThB9IBAgM
P/TJQvvGc8v5iAjANicGpzJQ/ht8/qTNYVyepEZ4bI6TQJ/vskz3SbP90Koa4MIF7KJ5jiVozAQY
O+EW5487BZ7MasQE3qvVYXzeSo9wOv/nKCPNlwAO9Pi00B+7ygYroLbJoVbzXHge76d9TEkxhy5B
2Ii+v8C+XjO292p1GKe30iOcvhxnQeepSeX/AX+D8xsQLHqaL9x67OkeLQ62cABHeEJqxBDer9dh
rMbyI7Quj5O/3fYKzg7yXyb1v6fZj9U3IWzT/s0GdWgngGM2Ho8TQs+e7+W7nwjDOxQ6jM9PwREw
t8dZgrvdQvEt86sPPQIFyBycb0IZf95ZOyqQPh2BAnulXtbpRrWD9+n0G3hePc8YoeMMSFdAHODQ
qt0HdklBjsoJlAag4/PJhwEreJ3/wLlOFrFgf+5vCqTvUukwPq9ER/BcHWc/7s2uTKF54sW7fIBn
I9C6Tk343yjywH5bGxyesKHetr/oy5c+ubR3aHIYk5+CI0RujjNDvd3p6tOvRd8nGvXvcYFGKTgK
DZwarGLvr5FX4wg2rFsMaqHPRbkRhXu3WodBGomPoLo9jkXT+//xUL3XSL35y//LcwRhQZvC3meG
KHCz135NwKlpmINje2nMHUE0OuTv9/ochmgk/uYR/j+dIPj70wV/HrzobqvtZH9i46sDBv/nu/vH
hVMkR6LPGcpB03oau8XD358tCzrYXyH4+CFvcps31ehXErutrv7+bOy36vDH3AjOf4SwxODDWjBx
uPW4/GBDTYgBHTcFh73Xnz9lj3Vd+Fb7BDb0kscGbSYwwo9TQT926f/92YToB7vpYAv94xF6sBXV
/nlM5rlKejgN7udoPL/+lNXpuQqzSv/9mULj3edP+dMfPmpLMRyAAOe7iMcdrQha8kwB9++3X4BW
wd/j/4Uqw2gKpdCCRGUzt3VzWTTal5Wf5lIxew11LU+aXv4l9b1SiqE/zWrhhgOdND38iZnkp5Y3
KIcKPqW8/GLRdFtqP5MGYvNcDdMANVeC4FhaIrjIKb9sK3xaKuqWwUAdrwlqmQ3kOjZs5cTI1KfU
KrcZql2DFLLoC7cLzQ2ctiGtEC9xpApZ59685MmU1fp2yGIqSZCdxjmPpFfQi8LSZ7TsOBz00HpO
LbpQGoV1ntS2nmR6mLU8ntKuWpl15bv+MDilcR8J4U/t2GSyLZlMA1NCR7DptiqUSYLTycAWZRgg
yUKcT3g8zGpc36QolAOOW3iwbGYY4ZUWduC0jMi2jgI5FG0l27AzZ8jvnbxOp9zTdwXH07okpzVj
SnZmsLAZjIdjtaxZ4nKpGtYvw6RIV6o1QAHT95288c11mvZoxSL+9Ip0hbnev49L21okCK3htDJ8
NvQwzrADV8xU7FvwFESfIoq7lTYs2+27AbsQo41NRpV/7lmDf64KY5apdjgdeiualEnVuYIW6Nwf
6DDhaa2eXtbKK857ImMUiqll9sEkpCG5Yo02l4o1RNK0CdaN8m59LzM2SPj5tPbDxmEG9zb7HyXv
jU1uqsvG+p6Kjs29gVWm5Ik9nKW+qldZas5yksJ7qCwmhgcoR6EREcdKc1sOsVauRZXlTyMTB6s8
Y5bDYHo7lRHz0zZj7LTsqQyMLl/RpmOnolWlm8DnuGHSBOddycKzsE2ctK8TLqugrp0Smd0sabNz
YSNjbcd9fan7MJj1fqjdmtHqMispucDorBGLgODyGhkKfqA73xq8y/0Lk5ZT0qrmnNFA4jayr5uU
yygzwq8oYcnKQs3gxLaOvg45yt0eHP8k0tbXTun+yrOqm8ZTzfeoTQvZDYRcNLaHl6rIukngodbp
alSvepjTzPCNXWEbMIG7/KwpMJFNwtUEIT9biqymV9ByeybsqDqzURu6WWledobqH3iRLvw2r32p
Mk9iww6+qRZMPBGzMiapL3lnfwnaOLrDHjZkixW/7COaT3zEgqlubSF51gyLJKr8eQE4Xwxe1jhh
zOkdH/xF3sTe98asHM/oNqKr2mvN1DAPgs6Ycm3pr/GgJolnmxvqdbVEbWnNOoN6ruhb/yaOOZnm
qSIT3gn/Jo0tPmmoj6b7u6I1Z7gmsRPBmWHzOK/7W6bxbR8b6lwTy5ddqeMF96jvUK2bh3Rr4Nz7
Eg/acjperJK0EWe6S0PpY1vMki7kpwE2Q4dkOr8K7HpGI/jqRGNjUkRDc8W9Ui/txrwWJlmTPPG3
qREWsvTJcK4w6tdBHFSOmXZEcjC2VZFbbNnxoQRHIbpLZbTdZWaa85qKxGl11kyjx/fboBkmVdjj
yf4vmC7FvGx0IZsgdRqW9hdxyboLSqp2nYXh8tdbgGU881G4Cm0bSd1l+S3KrXQ2cGVM9i/73uxk
HnigVeqvyrZJbimON56K9QUd6vi6V7204/bOLviwbosgu9JZchZm2t/sX3V+67tmkPjzGGyi6zt+
BR4odIK090/7MEa3KfJdXlJ61XdtfV5ScUMRdhmyky8Km8kFZOizrNXEIXZPJyhK0jUpu2RtxI2j
rDqact+0Y5l3VrjyzCtiWu1ShZxNFfPoZU7sUvaJV+wCMauLqDltCma6tpELZ0jibJ0VutwAfob0
myaYsd7L5kioG58Y+tLIcLqqIVy6qRfmUwZt1fPctjY+asIHzvGGJ8i476Y1thcJ8/tbg2R0WYsE
OfuXrmoC4pZ1YS5KTdjXBGZVEuD49nFrwYoNtHH6NOVfWzFoB8H0kmGbWxNm++prPYGQX35FQ+ut
krAoHJxXPxoD7AlqP5u8TZsb27CMKQpxuigbj06F0JEkvuFdZJgqKbSlHK9izOVNQc7LXmdOg8CE
i4wrWYs0c5u69OY2CfIbBmUqJ2VVuOrC7MxTudi0Q506gc/8JagcXTOa5DJI+q+mJ8opJn54mSJV
X/AmlSFBwWXREvDVnp3PqVLJqRlVp3HBm3MS5waYeVTfltSYRnCq9NI26vC602XrEJbpRV6E4bVZ
FvEkRPBE+7tZKFlsACNIh4Xvo9qTNiuHc2rXF9gf6tXTe48vsyZSkzxFN14+VGv++GP/W5uBPm1D
g0nVxc2qY2az2v8WJ53vxEOO3TTwuonlQ/TtMnBPqNS2y8MwkKFp5m4Up6lMRVqcJ7ids1j/gAQH
z0RT505CLCUbX0EYtJNlmHn+FPM0kQMMAswfPrf8VDgw8S0pim+wmbFdxKE/DxJUL1IVTnsjgsDe
UmA5JfNOcy+ROKuiM3OZx+V5alTphQFeVtZ+jKeGvcMDECICQWGWoqGXsamLVRPniWOH6LL1wsjB
kYfng+XZLuOlmKo4X1hW8c0X6Qz7jTnpmrid07b8Dk54kH1hiI3fEy1tVd8WLI7WDem2pBAOqfPa
YRTiQx3bzMn7y7BJyqnZeERaVQVfW3YS9pdXS4vdsz66GqICPGrstEaApS67C0wHH34pfnghduq6
RG5ho0rqCp8blaekZTYPVtcvkrLTMmU4nFYGLaQiUTHnESMOJfrrIFKJoppCIE3MKbO7YtqGuSeD
IHJzkd/7Ok4kWOuNUdFBgtVAO1Umez+diFDcWIV5j1NjXTF0ZiCvc2ryjefBrMX8olZFIqOk3bGa
BbIo0toJQ/var/VNzOhM2549K+oYwaPv4lzbkiaGU1fdLfXy+0bZjSMGfwVUg1ktdlGP3KorZRsE
F/6gakmnqEXNxGu8OyUMLbOHOrRhMle1I8pcz/zaaxxU4lllkmnf9oFDE6qdJvTvzbiMJErpRS5k
VST3YVR+HQh1h6SZZX1ZA+dLTz2cLIs2T+VA8a2q0KXH4i+qFmKa2mBP6Edry7btb7zemuRm7OY+
nXumsfSbauMNxrLsmQuzaTIA/xua805zh5dpD5PV+NJYxjZu9QXy0ULHtRsZ9rxnah6DJ5bc7K64
afmOMnIt41plEs78CKQ9OMrvZNwkXzLWXpnhkLoDx4FrRYUL1t9Jwe17uw2DKTfBJMtoUZhUSytC
TtemYNmWfVrEluuT4lqxSlYCYr21DPNiU/ikkWWgT4E/xTPwaizwetnh7szMWuEmpNVu2TiBR00p
kFfMAsE2WuTSKi0nY5m3Mgv47ZF2hwgcTOp/pbWXnSWi+cbSYqWG7D6rUD7TRn+FwB7dqmwjGEZr
nprDaZsXnqQFGCJUNxxIxJiTif4c9y0C9ePMqbjXyhzgKYP6so/TVYqiSGYclU5v5Zn0SjyFqR7I
mtuBO/joBinrLEYsk52wwklBo29DYTGpE3huzX1HhNFkEGYHRK650an1TT9+Dsb0m18mZ1bttU7P
41D2wa4gYCOWUdw3edhKXevIsa9ZKu6gVvM94g8QAc69sgRV85DKopWZ5j942n8ntnlqVrpyUJaW
ThDW57GmLcRJ2w2NfttY/KbHZNfY7a4Pi1OSQx2WICdV6SnJggXVADlNgvuAhhdVG8dS0XyLla1O
WdBD+OpziSAWNWF+Z0cwlyEOzDjt5ioI1kCYv+K2ufVr+kXb9hnPxUVi9udKWans0+4b4vVaFXpJ
CmMF1MiUqgweAmwV+wmYkt6TidLTpo5KOeT2poztVT30E59K20ATnyWu4vrcy2IwyjKDSTLQWloW
vDLacwNH51FO7igKz32Iv7aRBVJ1g5o2uj71NZkXjRVMdBg6KHKjMj1vGi+f1QNzBj9LZJmmG9+u
wWUF07KMA2nUge8WbeDm/I7EIpHFMOxq3mpZxsVK22dGGk2CyPMcIA1cDoMdz6023OjErGY2bs55
X0uVlHeeqBfKYNGUNLhwEq2nWReu66LpJlWF8cwOfReTAs37gk60obYqs+sFYR2WGTLoGeT7U+Ln
JfANZQJbgvwYcxgDMXTBmkSe7IUOzlnpXYWq/BH32pJ1Yw3SSqYeIfze/xJd8tq6tEUWXsXKuvU8
CO2+zg3X8NplQ3U6BZalF1TAlMpE3c0HM9uQorrFAUlO29JspBf28TRuJ13pFpDKzYXRrnURoS9G
chVafJAmzYmbWAFx6mYDmR9x/R68id90vVuIcEn6QEyxzT2naCI6MzoegO+2bwL4VzwmlGcbFvfR
tBG1dpHHVjGgtjLgSXUVLHqr8Sc5SjaG0ZpuQfmmbbme+yid2pGIgLSUws1RNbgcXL9jGd2dXbJ6
AXniggaBNxk4T+cljb+FkTKXZQpZfKbRA67KEozc4G4rVAqxhkRAiPtpgqviq07LaVXySQ+J/2Wc
ho0cPHtrWlbr+Ap83x01TOLwgAzzCkpw4OzaUBYWGqQK2UXQe1NIa7lTlPyLncItv7RukGlDuCwT
UxqlLf2KbzTNLnoPHDxL0FrXRjPJIo+vhLFqIbzyVFRLXhJI0PPeuNZe7xiNCN1ShF9pkiTTkrbr
NkM/gt5KIJSF2TyPU3+CCwKJtS+muib5srSbfBklQZKAL3l5vX/TEvZtbA5ssn+/TbN8aUNPx3/8
3f52hMIlZGPFbC9aJjC7QyhGjD5yfxN5wAhJh073H7l/qy0atyvYIAcOgdaz/GyFWK9llCpwy+1M
W3TRluos6qGQlLW7IAUyW/XoKxQ81uFCG0hL06gWSlcbUpULDmUfGVaNzGr7Kw2b73E+7FjU7wqr
TGTde64W1sJq290Qe+AJVHAFQWyVBk4hqs6pUuAK1CRIDsTc9b0DOWXgljleqz5UTvMwDIpNkwSi
QEPxaZHbLoEDZBxVW8hhlQgczXMMnrOqlnBIRrVs+vj5tyHxuGzagjlmzep53SJ3f3P/A/7hm3Q6
tPS6iDtj0pjhNg0Se4mqZN60pIB0lcmkqzunMyshIyVaiYiPXJylelmYdQfhmtd6uX+dQ46/zOt5
XCUXCvYyzXSUFlCwUq30oJrUiyBYxnaSTSwK7Gww09uEDMF0YFa2LAacySyI7gYeVLKxfHOFGgs/
/TB//mZD/Q+olA9G3KXxijdmvOjbXGZmdJmkhZLaOjMYfTBtqMGhy8r0b5LWX+k4dasQrwUt7wPt
XbOwmwchDHh3ltpuG6enrYUmppEtCa5nTTSsLdwqCesRp75RTAg1pFkjN1TNLOwKyGfcJICkB+YG
JCmOAGU9+Hd0HJ2bk5RAqs/Ciya3mmVfTyqbTSph3BXYh8jAsrOwEw95zxeh9uQjRaAU6GzpuUwk
FzWmK5aVy6q46Px6nWfFmRH6UxFC0QMZd5XXulD7A4pfTKhqZFEHd3hAa6uowEYGv4EanQfVlLKC
YgM655ko3OBLFpve3KrbM9GZUNMkQKSS6aDJqplyWwUyNvJTgqJZ2pWprAsMcd/cmF60if2ucLqo
tmWZtbMGEmpphDE8JoMZnBXJlaqhcKmSJYUsiidXfU8gMTS9W2w0M8+IIL/olsLcEFa2U5RU3z1u
xLKMPOqGeXJuRgsLVVgSK/8R570jEmPJe65XZlUvYaNvBzUbSH46oc5ycPyyA9ZCuVqYWdfLJG/y
habppOP5xKjq0yL1rlVuIxeReBMVDP79oHzTk4zPSvKt97xLIwkyB0LTUkXnNQ0yoEE5cwIaUOCN
eDnU1SzNBuCXOpq2Kr31aj7pYJXdScIAKqxBeJWTWZ2yVDYFZAFAOGDq61rm5eUAdF9yUZlOafuW
1KS/Dig4b9KUvmsU3wIoO/Bh4kHGJNNS3xPFlhWJi0kURveRSrkLhVuoTPata7ZrEid3nVeXS0vD
5Mz8ckLafF7ZQeCkOfGk8oKHvrfqs5AAe7Ry2cUQxhIubqOYltKr66sobCCVqQeoEbVfiyR0oirZ
tba+xaSfRfFwX4lCyNqI1RTOJgDP4LWLdLhMzNJ0BaoNh3S9Q5FxzVksXBKoZdDXpixrukLhDI4V
/JIytPGNTmZVf9H4ubHA1VdC9NyobmsWLq0gn7R1sUAJ+RJlvXIQw2ctrkMnKULt8Ib+KA1rbWBv
oopoo4peAkNfJ57GcrB6C2ooZzppdsUQfvOjcwsXt4kiuZvlaQps0ramrQ0ejdJq2rTBqWg8/1ud
q3tsxwtLG6cdqTeef8PBEK0GWAi3Cifn3gUWnXB9oCI21peFRreERivaZZe+mbo6aSFGx6uhSBxd
sss0KhekUtu46GOJQg9LZQktq7j+FhARzPKBfPciO5WM94OTUnUVBPFlOuQ/AnAU5lD8yI3CQV51
kSDwOQyfdtpjUML8PoTddw+cAsbpDzjKZl3V+bJn7K6P8rt6EJBjlq4mmXJyBbX/Bqt02mJwK/EQ
yzCU5reSdNFcDMOV5vgyKRzikQlY17VC7UXC+V3uxaGjw6aBQr7AoOCw5l03F/11nVZ86vdqmT1S
VS/PflRGNUNmjaXlWdclhIDaxxsiBiVRrSTus6ka2LQPIRWMBn8NoW8K1baLBHfSoPcmhLDcqx2Y
wd8sfFYDe7P77EwN7aLq/IuoGb7YBEjZAJXiGsoetHDtNj4nqm3hUYxNV6VLTa1ICrIOMepkaLHL
IrIjp+wX1GpdqPhyqE7jby0SX4Iglz4PzQkDboh8c5BtYZaSJfC4KhlgtOMI6iE9MOhkYvtAeAbV
XTwOcZ3mVyIRuWODR4jtYGpWwb0BeZnb5wpoDjxC8C0aMNSUdeZWPe6ljsS12eF1a8OLDA+TcijB
e6YDXdAkPefhfaNpvyZhICSlxtckTL5ZIX9MrYTLh/im9KNEttdtpjCIhZu9IVUJTP38B5CP6zRk
auJ3iRtVCHI0fl7YhSXbXkC13TBNBw4IgfyjNGSPultmw0OZHnB2Y4Bk0a4hTMbD2sSQF9nxKSyP
wWc1MrFgxkBELxwTVrtmQY2+e0Hu4jg4D1v8PWEcnLwozn1cgd3rdtKrHKzShAEsI6hgP6bbqm8k
Uj4+tXMEBcFYnAH6iybLQof7UA4xOhRIn0DZKIYH9Dmd9xA7HJvZpevRa1rYdx0toLqDr70AChxN
+wM47k2dXNK6UdOw567X2sqFuZVIz2p7CctOEFdCbrh1F/jAI/ulVxJwCnH8g7Y2mhQtn8Zd/38I
O7PmRmFua/8iqhgF3DJ5Spx5vFElnW4EAoTQwPDrv+X0Vydvdb2nzo3Lxhgw1rD3Ws+W7+sR5++M
NdVoQkyovv/ZJ0Rmaj62a0SvI2Oe5m7Je+XK8ybTbq9VwzPlnvxu27KOINFO5y7rzRpBckVcqiA+
uUnGrAfTbcu3RoqKdT6sw6FuodB5b5v30c/tM+BilvWcQme4jJBSvTmL/SBBwrNkZiXprXeVdIhD
u6T3MzSVKVtEpDGO6mKhmFvtMkB398MA2Vm0Yv6Jcxl7OWyvihivyaaoHWCIGK+EwF1DaUv6YtTM
2zWsvo0dRspm1RfplSdHzZJq7mIvaxv2NJlgwYg1VZNOXzZ33QWz/mVkEmZLuK3oc/VN3KV3yodK
qoMHLZeXMUjPtoaX0UnnFYpt5A4mW5gY9r0DiZKwBvMsJrSmWT8btu6bTfIcad6fjWxDNlnkrPD5
8nXxm0zHmAjmtC2hr6cH2nxCto/RhTaI6TofAv9NXdQUTBtfS+KWYR/jh2Ocl9uY29qL7zOitK2Y
L55ZaEqhcQGWuXFmJ6jKW2pKrxf1lRMlhUnRxD1xcTdtLQvZBzsZ2qjSXvoL4c1TvSHLVZtT1Gaz
iEnWPwvTv/oprHQTI3ZNGz+jHkECSSt3CMTZ0+bZS5E/GXWz9CV+3lNcQ09axXzjCBYUxsIIVibN
uok/xRuHGFUgWDLhOSZyOVnXh0pbC++K9T3Sh5qyZ3f0a8ggdVrCYeshkH+EG5F5bc0xpvZ6WMKm
CJMNN44tkNdUheF5LaIZeTo8qGOi0qxxlkeXj9dxjTEvFUjQOFsPcTp+YPWTncfqg+4XiFj2dzK6
O/gqL9xr/Wz2+qdl5mvVSBcqPGuriIyHgbtbKbz1vAr1e3BkVDkqqELo/N747Gn40qSJIeY1zed4
WlRvj4l1d864Y1F7Q3ruIzJJfhuVQP+HrzdArnacywjQh7Cg5xKX1le97KfM2p5kfHCzdqwbBOXp
C1lwx6caWL5Zm4zqMvUmluvAuDkc+1Kp+A4J7SOj84fPkzhbdVIGQ6J32g3epj5ed1SbOrfL9K46
6FteY9qCLSEvPaMwOXk3EYzCiLpjzhKMfIHDr52xqezCQojqbcnhppQ+xZSOkH3cqziFiTMRhKBd
sh83hRg9WoreOqoi5GsOXWQwsZt5JlAFdT1StMTzCqvaLwnLLJ+H9jHukDb7UALyaXAwskMExJl9
OAKFhc1VLI56jyhrsiVAYOxSv8R/cDW5N23PteNQjD2+m8/J3ORkSNbCuMsvg5Vv8qj3bxPD2jxZ
jjWclwLCGLYu9zoyWxkzYAZMnGyq9uOUbhklic49byrWPnCy0XdsDsn9flUpLVZvq4tRDrr0E9IX
c+NeoAIEk9ELjYO7cKm7nDZQCbF0bpHGw5uomzw1z6Y1Q8FEuu47S71TMO28IZZV6BvEto/x6MeF
xQBz7LfujOGhamDrkzPt0JPhPAX7NnaizKlDt6KBDSqzYJIZybRi/vF+N0j+crZgok2jahICQ3bm
zH134Ot6xWY17/tu68ouJIc5xRTXDtMBsfSdMDB72pldOwHchqZbDg1P4dF17qHuvG2/JQhDsMBG
HvtbvqSK7hzDi6gNmmpQCBHCaakSawQmGD3lLUFCvinnVUzxsZGUV+NYKClObj0uuVtDUAmmxCvD
tfWPtrM6o3zDWCRSVa16/fQBT1x3ri3gnnWF29839bLl0omvqeELTFp0jNothWj51UCbB2pmBB4J
rmxlUO3CKMlg1e4bxqsW7mSmJ3OPPLYyAKlLr4VTa4e4O9pB7LbmqPzhNhpgLIzIszMn6e5nW6cv
VB+h4Ygxcr6gzpWbJrvO+rm3YpoJU3VD/cQWTmubHc73weyIUdMajNQ97PhwFFVgh0+3ZYVQbV1s
LMYY6wS6XKGIhHV7jgb/iCn0fozJwcZDX0TaMMwmQmQtQbxJSUhyfApiW/wL/M+wj0zPMaq3Selh
jiJC+aXwKUwHKDwz/Mg69j4Hp1YnMzo3kk8nFsdPyerCc6cdv3HaPJq6asRX2teiZgekJScn7EL4
B5BDgEYcuPRzIEdb3rr97Wq2qyBuugLmTuZqddtPHFZHsGSeH1vMDrLJY6trmEvImKZ4KzfOHoJk
CHJZD2bXNaN7l9AaVqITPMlU3FumDdIOhpTTBk8NldUWbioLYToerDeKfErncoPmX7mq1wUdttvO
OYeOHnZod9cBd86ACkB+LNPZ3yx0CeRwgHcaeYw250Oy9il5haB/6pznOVwPgUC6N9cRyf0UU4/7
O5jtgqCge+YD/9aC4DiYDxfJFxlBCAFvuLNWjFnK8UtuwYLINelJGRIH9mAwv1gUwJTLEFTrNkrA
Ldu+Xcc7u9Z+xup0KHivlywQJIGOlJxZGtpKuYj2/IFd91MXnx0en+o2AgQVcEhr5q0BPbRbx2RB
M6cQKq5dh71BHUQmoqc6J37OfZNkyCiGPJxYCecjPHfW5LPJMV2Qfdz3ft7DXHZySawqtA8lG9Pt
ycKky0dlP4kInSwK5VAE9hVj+wh/0vvyVCLzNm6brEfNYtmn5rrfJdQW88T21BkUcl7Ev9zYXdoJ
ieiwXE2DlAqivAwGv4BnORTI6dI85SEtPY4ROzKQ1S2E74ikmJ8pXc/B0MWYs/vTMnq24ka6OVCT
fRirP7XXQubif0IxJcWIXySxJCiJbI4GSAzmgSpm4efazDdp5Bx9ry3pGmOvxj5p0T60IWRLNrdH
us1PK76Nb/X72nzoSI9lBw6lZK5fMBIPVTgMXSlWF03dzpefqb3XQU92PfgfzzO3NE2LAb8a0v3+
gYeLzsaNdTsr4jrXgn/5DC6PS8Qjpcse2MSbgf2eKY6BKJXqY2vZHpG0G2/xvqst/G4h/sCoet5s
haEc54dqm9HaPMfecq3WhFZ0hVw3297NB9Hnpuk+yBr4GDn9U+q7X5QMiGgR+yO+TR4t2TEbkEq0
8+26ynOaapKBQNoDrDElhYibz8JXu4SrL+7NHMknIuDOjeWdkeGpiaO07DWvZOzQY+f5D1rvLVwV
GIVui0mbvsCYmiqIFfhtNIPg5LcFV+OU95g8QygaebP07ySJdSku01LCFoz76bHFPJ6brt2NvVWl
gxkzWpBPjoS0mejVb1hxAtkHwKt6gIkEnW5Y0+5Ye8GRLHC2Z5hdUDTDnFg0OBwaI0Orwt10IrGE
0hGmDw7rIsAX6gtoF5KoTiMMIKverUGgQPMQhn7s7ESDYNPznjfX+ZrqJTyqURwmN+X3yVXy6C1s
OKk6yWbREuid9QMJfpOuVbei3e5qI3UumoIubDkvW4YugoxL8Qm8XcSzlWxr7spruvX2Wmg17ZJg
dPMmqd1MEj3kUomXy39IvhIV3U9B9Cki/lr3Ht2F7epWGNVsfB9BYN0FKW9PQKMknBwEnGDuo2vS
Y4DkYZJDZpoKN7Yir6PksIwvXG3LgY5EHN1Ifgpl5bEfg9xQc6vHQGNgQIgpDASfcXKmctJjUdfR
jmkgkqsa61LKMBuc7kxXhx88u643XtxedbWejrSZ3APZ3BsIB1Cz2203iaKVGIxdZuReh55CXjK7
pYZCnyvO+7yeFQLsWV2JpqVfrIfFtsixbEm6cwjtdhT+UuH6TmnkMhcQR3ZLRM+OU2POCtAMEtue
15U8eIIG92EnDuk8hbul9h4aeFH7xR1qhKb0KLDszW7oh6OFsX/Enz9fO7FPC3fxnjwohFFot4pT
18n5MHtHP0g+2hGy4zqFXbX2EcxDTjLhWWQteiu90Gj093HIwXfxU+o2z96mWEET/aG6MN0xjDQD
cfpinaCQUaZ3PFhU7nUhmDXe2SwaUnUAB+JiKHnvgFTk/Tw4Fbz3KR8b2EB4tmIOc2+V7Dmybi/f
TPdhI+ndeMaWc/9J3Yg/d7S7a7rgM+pIqcfegRhrBVTpksu0Mmy+79AUQNTqqXC+s1+noDH50pN+
caRJy4YMFY1ZD8vUj3YS87I7Tl+k7hGYprFCHjjezNrHTGmPsxi30sr6gHEK2dTAXubWwegbAO3r
U7pbLhnnV5Po4Rw2zdsoMC/3kKsbZxiyTvFjj0a9x/IcRxdk0iGQiK1nsZhiKuMA4dNab+8BkuEl
hu06trx0BVyMRr9Sf2rKlOs35U80p5DwckTIv+dp7HZcDSxP8b8iRdpAtJMDAmQzr7yM46p30F63
2ShAtwoj14SL9Yc0r5tmwvW3sCHi04jBJhbhBnXYfXER3RextY9uPelMXmTiUDRjYYR+7JtUV1qR
FZpTFBQRM2sWY3CyLafHNRrcolXsafCjPvdFCHbWD2w+bc5QuQwjH1gSWdbB+jHp/o/mywhQKr4V
kxvuSLpFVQffIQe48swbhIDzNjybGfctDMxWdLE4W1dC4/W3JU/G+dG1dtvLoveKtQuwRVIV8RwW
1YGl9YIvGrJT2i89ennUH7+fQU8BrPl/b/ORvfPsZ8f1coSfw4wIhXIimR5OXjvI/HvH731GSQDa
fb+Gjp+s+c8ZKR/x1vfrZmV46/sD//H05/h/34kw2PjJ4X+9ir8X+feMmO/UVv7nljqkbRHL0HQn
MgVoH5dv/X32vxfyfTafEdHvf048OhwhxPeukpNt+nv//h78e+vPUb6fufEyoT+gkR5S+16T0ByT
XonD0C/+QXuLwDDTjMfvZxTsw99nP9uSbWtAdf3PPi0gK6hq/7Pn97P6MlL/bFO0yxfahvvv7X+P
8P3u3w//nOvnc/8cJnIuWI9Xe7lHoKOXjfE8xA31zc+FSN+BA/F9rP94KhTaavlztGEa6spfoife
z0jNLXfXKjHuDXrhcPx+aNdtgP+Ah3+2/bz8fjbo+CrmQ1r9s/3789/bvg/y83JDFIrcZ9CQW3Cy
nzd+Tvaz7XuXDkIWFPjL3v8c63vbP4f5fplqKTNPRSyHArL7Od7fr/v9+vtQgxnbLf/nMH93+m+H
/f4M39Jjqsy4I4LooxoQlnmhY5F94WVMG9hol4d/XrqLDrrsn7dnt2q3pGrTi+LiTv//Q9+f/H74
Z5srLM2CJYzynzP8c5qfz/5zqv+2n5dSXNPPscAXyuN03L43f38gHGd4gP8c9D/e/+ck3y//fdtJ
+3G/tqb8r7fgv13Xfz3M944/1/q9z/c2BoKsnOPgt2lMmIPzBUaI5QuBS8wa1ofXB5O+rfXcVH+H
izl4diLV0e2a+ePT92ggIOEdWSvEIQx4zDCDQ33oS59zB5IiUjYSOJdJjJfocB8aVQc7uL/TaQWG
dIouz6DWTSFSbDKW1uPRDt/57HNIZ27SP7p0cvcpa3d8sY/SNJAcHUia8TDARlSg/wypq5HaG+WJ
62jDxEENYmbVr7fraL9CSgvOwBMErUbuAR8WGqC84Lpr4SYSRJrv0l3vuV9ptzx6Y8orJgFF9IsA
XDRF2erRpvR7REk1v+6FZNnUuALVMyO7IqCgruuLDyMCBRekP/ceWACY2FGRkgFAAEJhuOhjGXJN
70ZpDou7xlk8b+4d/kHN328zrowgXV3iF4QmSG0094CwI9DxE1VXjb5EYvDAbY9UH/e0EMhVkOnd
YDkCksPzcUrqaHi50GNQ1ALQf3sKwu4wjOM1KN0xb1T4Jmd5FGLtKgRQTRlhbkeEcsVqOFItg+yG
jF0UajiszFxBlUCO0UIGdFyhirr1MjeAC0B12FSzxL2LdLCnCWOPNTzEbfTn3KGJKkYk5ipZb7hd
/qgYNyax6Rs8ddijNr2qV97mTYfjDK179MZx2cE7u/KtywA9tchbJvYi7Z+WIoB0XUQEyxYlO7pl
sTPqvfZhfztTsmtCgjsdQk4f1RyWiI2fEUsulZKuyDutvuLmtq9h2oMLxGcJpORd4Kzrve/UoFpm
B5F5t+Ux5e/KpqyEfd/vRwcCwWjYVCWbN+9C3VUJGI3SD/HFa3CNe57cLU067ROFi142MJ81SgGO
7oAfeqwCFqc5PMggS+rEhW2AvqR9ZPbM+aNpvxXTcn1pQX5L9HXHtt+wsBEmK9gDMnzXTkzPwje/
ZO8vuY/ulwMDtNmyApVjLB7z0G1D5FPxFWyKuZhQGxIqtRQd8K0g5M5u4y54Z73CFOnhLYJ8eaEN
B8xPugzMmgU96OGCcS4CkqwY9GZzs9j1OJkIHJ1T9bWid6uns00mn2M3hFnt1h+rdSqdOE4+e4jL
vOAaegI7sQGlXCn7ci7kq1gYdO1le03l6oI+2XvO7zgdAJ80QXPAKo59nrbu3aZpkgdrV1BmH1cv
QX1aemUSRN/CgfLK7ZRJh//i0jPVJhEYQ3gcKyd5ZpcIOmp7iiqpwRShHaCFOOJqQ5fOZz1DFPe8
m3qBOtHDfTXuRyRDhD1rbEszPSgunwDTdznWlCxJOr552p7hofV5Euiq0/ZZuDTIQ9VCGaduD5HG
It/wFjdLa0GBT8HuaGO2j0LHRZzs3ZM2fHZaiKIoW+s65Eiql24xtOMxSLy6dD2z9wIAl123vtSp
/aC1nOAai692e918PgNTY7/chsG7958SyZ4sqg9OQ6O9aj6lXuUSm37oxSQF5KplBYzXonwxI9T/
M3TgqV3y1s7RGVzmi+3Sq9DHbr03Xwcu+Du9hW1pgbToUV1R8CGQptYdZ4xkzTaw/fpJ7M7S7pEP
5t0zA3whvd6GrVPMBjWDBEoiiiQwdocwwqQdAEkZCKzTXNRoE/kkDOi49sPiJmXTCBAGZRaHcUEJ
Fsq0ZK6RIzIXMXuMeh8lTsFYTX1E70Cj6HKmaZtfLGSy9EUwGAwEDhSHrnuda9MVXtpdyHjIEUr1
L2PkBXmk16JbeFPUfN4KMrkQZBY4YqDsS+V0z6T17+xyEadfLIHrKxuOUkoAEY3/JRz+1Tf+LyUD
qBwTKHc3qjMT96iYMQjXesrzxgNIk3Rwtdhav3qgFJYeXOe8ige3lWep1rwf1qvRQOhUEKz8GRfM
/CpVKL1ztT+Vi0Oga7rjDXyrrBEkLIK4Rt5aLwfhYVLos4GTsQIvAnlUkzpvvcMEVz1WMYqHOnHu
OYStID5IST5UM5ZiCW9Z0vVF6HZ75sUyq6nWhZkp+I9kPmo46zUZwkJi1i1N0IJrny0viAPvBnDf
Cr5hWAoaOL8SCYOP2mUXNAGcgRmMUkx2cL0fQ2/bxboPdyL0d9E2X3M2PA2LW4VeBxCdAQ9ZZffW
RGhmjnhNXdEebV6zJItGeQ8G+LGPuud1010RTuqRTdsvsZAXX4CrgTTcE1mRernekiLmEFw9BZTV
I+RajMBohIKTKmDKkFAdOAWh0pDd3DioLgGp9gbX/j2tu0cymquFRFnrzgBcu70Kuze+oE20WlW+
QWwQ2Cu2ASJaUefmThC1+OjfNs5UBBP6JwdO2+2RdYM+7OD1NTMBYi/WHH3zfdXLe63gCcYdkNBE
QCZo4Pj2/NccN0+BXN6s3H63MGltHew22xxM2D/CX4Uj54r7EVWlpnHgjnMPDwF7CDcAKWJrbMm9
wBQ9Cl7DtP5QiTrUBmU5UDfLIemBfuj4twrVVmjMsJnRQBiGEPaTC9zCCedMDu5Q0EuNkB7ueO0i
SwIYUaIoareQ9PDWq/YikCUHscCmR5FanTtrKDLWYG52/JPsDPJlCqAdfwa+v3DUcqRDNsb8pKNf
bo/CI3d+Nbiogzu+NCOXmbt2z+nknDDyPTQTHTNjYtz6+uyNCBMif6fbeb8IWqm9goSscFswSACV
aFBylc2wCd/ZCmPQxOO5SS70glalq1ZSLOkVF+KhMwFoBn9AkQp675zQ3123HAWfo3xYphdQIVd+
qm9N0uWxme9GXb9HPWACk0KGaufuDUvGgD9AsWeuNohaQQhteEPb4KFLMgxiL3LyZkQ0S4l/CrxC
l9yFZt0OKSqTRX9GbQBoGxQDoWYG3cW8EA1ZbuuSJVO1uOlaCCSo8sHdDMFzBn39KEj3e7wUrvS6
m4Fem6cGQvx+YnBVAPTEqFpAjQG486G2J6BbLAPD+I4ymAJDrl+RXlaxstfBlF5rMfJCUrD0XYOa
L1jrgQOuACXUPQedmtSxkwVbBJE/wE2OcRvjGBUEPSirwvhxminUsENngbPaP4CnHtHmADOBoc4i
NTX32paaEv2ICQ6R5F365S7GXHmrzpUW0T6h+tEJV2RzqXkH85utq9OgXNa8TyqtapvA1WhWvAtk
roNIM8EV6YSQBbB5dB4EYRJMoKxhn8HrA5Da832/2eSQbN1LjKB+xAxu7AgOHLHxOqN7CovJsLkK
UY9l6/lmSVs0F9ncexh+CmXQ1yjlsAnlVd2IP7FqII97sMt58ERVcgZw8uktoFK2SSH0RpEQbZIK
du+1qeWJIFisIbLZtD4jBMnaKbr2G/6MWPsZ/0c85lHtgY/2l19QpWC2JHY5JymmGrIWPDEf9dhg
Nid3Tt1CHicS6LZE75hzMkG7jWwPt4l0PAvxj+056cKqrZs/tkpDfYqEN2Xw3Z3MW+anSMyl50cL
AisHc2uMPJiYW5Shwux1+G0AbRye6ycksWEHm+1Gyg0u5sbsDlxuoOBve8nwBILoE5myzCMugb16
cPxjNBrnj0/9j0bwAyVwBxumT2N47kc3zFMGmLjrEYhuUQ3gjid5iqKcdouuJ5M+9o75DWsHa5Vd
NQstgbwXKyqlM5QaldrWt60NQ0Ak8m2Z2qMZtvstgDhjx3cZOqBVU0BjrmBPYwhkdBnpUzIDoJVu
jbgTRflgZVEAnoDlcLGEAOAU2Cvb3pI1a4boozU9y+y85mFN/CoM1kffRfFSix7IcId52NQX5Ox3
BKCk6HScIUdkHgEJsrxvyxG+z1MXo5f2/SzL3sN9CufwXC/99YpS5kuS5CMcU9eKRy8O1hgIUUYG
XNW++urkeBVxF9gAkfMQirCyIdIxDFIChYEJ6kDX5+RSuzvTcuQcA5sTnAKm3iwLPn3irBX17YO7
0nLVXpuvddflzYSIMErR+oWzpiUCkxo9hCOgCjBZAOkTPPgTwK7IyGJ+w9T+HjezRkZ+vvruXQO6
PmMyLngK795J0Uqwgs9HlCS/G/hLKBUUh8Cf93b1UzgP3r2MUqBTXgqoOEDpHBfR5QNl00S6AIC1
XxIOY9xfcw9QZOzZBHFAO+ZeCoQHcMdr68nDRPXJAaAoBaA/1Y1PbTdcM5cc7SSLTSB+nnUKD97z
ZUa6S8lfW2RCbWdIAa9j+LUCSRr7rS1gWKFOTJm7eJjfYjX/anq932BqE997B98ZFWMw83zYZEaX
CWV92wxDAI1nDB8sj+8MzNBsbftri4olBx5lJtr0rY3An4B/eqT63oQujFCk7tkwJR2sPlrAVLru
ovAq9OB88lqXZFtQqOHGNyOyDouFJQoGVyAN5yffOk9uaoaqZus9KtxsgaUN7nqawghv6QGp1muS
3ifQ2gGZ9HE2wEfOtW4RYCPAJDHqklpfFOscHYGNZXYyOx0z8EOoeu6eJCpAj25L92iT+TSyoFxa
D5mYBfCGeoOhdHwC5fmoahRdegp1fnWzlalB7ekQl7N0X52uOyaT8Xd0WXdioZWwHYpeZGyAVOlf
TKpijYID4gvUhCPAmOMsQlSJ7Gu+cfkBkXR0cC7kiW1SEDKW4DSkRLzvoO4jfR1kAAYvab/WmL0y
zcp1RUGyY02Qt6kP6Gp9EWHTldTfdViGJBvs0GcKVS2khbUXmlc+wGGncDsL2uJXS8kEFiadUe3o
oYQz3mO39gJfEf60LJi9IwGgdZwRclii8zRRYwYTYAAklB5D8TXSuM44G8+6ZlXAowZFr8tp5P4n
FoLYU9YaJG3gkaX+1czrEwfFVjkiTTOJHl+mTozcMEVXmmd1HtYq7VCtujY1WE8t4XzVsEIFrXNJ
y7CzY9aiyK7oKLSQpvkStLtyYzBNSMEipPXRmG2N2rNF6CxBnJ1Nwv+aAxR1dE8evOsdwLf3GDRL
vC3QT9L+wIPxS8ADqmLRfbUdSn1nO1fSZ+etBqgq8ZCri3/vbjcTS/fx7YLZFF3xjErlj8anlR/Z
P1iS5UxT1Hk1GKO8eCp7Gz+n3nJaJwckh0QWL4Lpxk4huDK4fzHcK576O+cihbNxveoAXZZYeNxU
DQBGArM5G8f5GX0UNIg3AnKZQ1JO9brD57J+M3XBW3bwOvcJNahO0cD9ew59sCOzpHeafaXLi0yC
F/Azj3FvEG1i1ZUInEWuKG0yQB0gksBSxsgWEPCib4LZFXInJ1IFby7xUf8RPC+9cXBDp3uBmwdR
MLhzOr4WOgxeLdb98OrZFhtYLfwyaX2FEoLHeiN778K9hTVTCIUzRAAELQs/hw/mTJqghw6Hqkfr
36asvht/Y+ClNWA+GVwtzN51ITI1MvngdmYJhMB9ZZPys9UX56ibHxdwCtXKmts2tldYVt3JEniy
IWzYAkng1Ywy72UNHrwPoNQfMSqXlYuGyaPnmJEHnwwF6vOvWbrtuEYJSrce1YTeUqN0Oln2KnBf
jY4+nRhICL7XAUVVFapxIca0mP/jrQky17cHac5ckmuFASANmz6ftPdGL8lr4tRX2wRWwxNX3Ccb
hDv1a5TLhRV47owEy8CAa81YUAdLjQMWoWgtiGLMINL9hr8eB1nSHQXVn0No70ZmNqwPECGnMQ9x
F54AWagcJgViKqD2CRxLXJjjFGHf/kYA4MGU8XUWtuIX69m+jfhxQm2xy6MvlkzQqaZpLMLOq6ul
2fnreOaEL/kku8NoF9STuGMpRfTBPXX8f5Sd127c3JZun4gHzAFonIvKuZQl+4aQZJmZXCQX49P3
IO22bO+9/0YDBlGLoeSqIleY8/vGrHQysZ4VreME/20sjbfQz2+ryFrzXzg24dWBhlCP3SlXoN8k
NtKNCPxFZ9z5UsGd4X8fc+VBnzxrOHYelORri8bBGvWlEqiCOZeOtjMTK0Nq704j97oX3UPECfZF
nnyT/vRlh+nXQWufkxyrSm7gNK4LPnPUXYakOxdxdI+F4pUpxKs6yZydot1YYvjaiKBbuCoDuZJ5
yTIcC3M56g7y5maOVPbbni5zZQyEZtVIP6BaJ5oQfvWwBE051VOWBkdU0HeZ25kLR1W+jEF3Ukvv
EHr5WacLB4qylUWBxKDTUdXIddRFL1FamcvvpSXeLSN984XwmcAXt5lSLpCw0bnYuGN8zB92eRzz
bu1je7WJ6KWJJo5Gmt0jhlzkDhqSHPXL0GFhCjX/OY5RxVoN5Jexc47RaBqkqRHTK0Wwtcu8W6pL
OfbxwnGiZDMGzhG42attll+Rjl/bzHfXEfcpT8gzbgdnrTQrLy/OUeMGW72Kl07XBGtHyZdGPF4U
Pz/kaTtuS8tYWw2kH4Y8ZW2lS1fn6UJF2e6sFoX5pKfuXSx204cShnfXOwRvwDSxKmdGx12cn430
CYLMKkyLmyqUL2GL9nW6Bceh1Bc506NNYHOjEMu/YPfbEhF/8R15IXJ79WtfZZWgd/RO2tqKxTE1
s3sZ6l+y3jZZ6IVMazuxdb1xHZqSgTGP7lEvMA6rBGUIHosdq7F7OWQvQsbvrH4fOlfKvYMfxMhH
fwVB4MUSp0r4X5geNPswZIriE6g/Ka65rtBRLRHbJ6CY9F2lmIT14sFgylAGp2xQToUjlAtrzec+
I7Y7Ns6mElG+QmnRsaZHiIOhhsi4mSa7vDrnhUKCgDeAYaW8s+5dDE37YEa+u+tH5SJYle+DLCGI
6QaHNupYNCrVxhhqZSliRPdisLZDnWkHJUXLXI5lQCbCYaHmhuo287XtMHjl3lJc5PiD5y5xgGV3
ylCjqYHMsZ2bP/b52S7muSR9s3LSKEELLHTGKmmxjM+KbRq6qyDvX1wzOpP4aTa2g6eq9IZ94WQJ
jgPnq00cmcovwAaMRtnxeTajxkS1MX0ifVq2ZGnzNKZVvW2ZoVcdY1hbEYCM5L3oi9dGgoCKbEaf
Uen2ptZ6W8f/7jgDsJeU1FBJ3Hisyxa5JCqCGm+K0gwSCxNTe7vTPnAD89Aww858/82ITbA5NiF0
qEqmh0U+VJFgVTbdklsecI5MwXMF0aa7c3znPfR0zC/mIh7ohP3G3xtjdFJNIlbS05+95NIgRcAj
fC6nPxdNGRjD1koEol87z31yTYgYbr4z8d8s2yE+jap9l4mriMEwoKy5zwMc7hiZ9pUwCWk6VzyM
i8pxv1W95TAYQvKy0tt4Sh14SkbYsK+Ophp0uCAMnggvH9aNKg9Ni+6xDMp+UQxI1hC68Vgb+7w1
PzzVYvUGPwWdeJmEREJtv1lojqi5swxnoQ8Y70BIXau4femzmulQH2NrNLLvXTTWZ5nIbUB4W7VY
KRuBxwA7AGHBVbX2QvUlGpyzF3xHBRUf1WryIrDgFJGb0z3G91n35BvYUlqXNVoYII8tsH73skAl
XKDM8GLWzg6yPBgy2zhStefEo7dOJJC6hBALNChrq0VHsyH6YrfmhTX2g61mz3XmpmulwmDQaiAo
AgVWmKtvo0kKF6PI5EcMWLSrO5PIIUEqdJqEPTH+jim5EizNQikPo2JfeitJtiiDuEo/GuTCNqpr
v44YErOOUKXfklxpA66qJ8ab7FnDKQaEpTx1l4lta2t/bB+0tGCiapQ4iyH9LAwCVpb4lsTlTeXl
3S4dJndRimdEN/cykw3SHRJT9UjwyXGS14YgH6NNoWA2JWKWFuE+iNtpAq1/sWz8r0Qrgy1nVzdq
hmap05G3Takn/2tJhAXjksLcVZ4wDmAaxFAZpND0mIzc+mBegMwR7GxUxdu2l1aZEDRZI9ZeblXM
+Ul72G3n7puSiF80Nh35Mm4YzwgSGBzVCvEc8LsqaW7LjCRQbdX8NF1xJC5/Diy4Cg1xmz5FjtwR
1mQuJfZxi4WG1dQ2LE2wA02kniVpdxyldGKO7uCxic65qV49YRpbU23KTTsU+7GMMWgk+TrUTZB8
AYNDEJj1sSPenrhYGuKkf7JzfKCqfCRrxu+fj8DmiMj6UR0f0oKwOuvWDOOrfayMdpOrRrXsyjw6
SYf8aVkRtBdGrxwr7mIYYMACJXJPFhAvnpevc2uafxbSOo7t3kroSdOoeMrt0djhOYvpworhYNZT
TqhSlUWjZfi2nKRiXptaC5iQ7doMuS2UztSP5BszyYPGMsu2nrIU25ij5f7SNZe5DiXC6gS+WR7R
WrjTI3lNe/5EMvAIG2llLU3TNFDRlSf8tc/S5rv1NWlD2UvQ0PDYr7L+qbL5xKXFn9QTDGZ9YNOt
kZKx3fbZ8iwNKXh2cglKHoPiViWEwh1FoptfZR0mNZRHkAhrn7+tiWFjlHSh2jTLcsj1rG0XJXgc
tDuThftCVTJlrTdmviVZbIRWvvGQYYZhy98rX6k2IO8y3V+38fAMjuEkWqeFmhAX6CmxVuQDKaIR
gEAfjZykfDczhW/ACt6EYTcrx20OATlUAoee7lUALAib2+KbLlO+oiG+aSenruu7T2nYujt8Su06
KIVYSDSoK70sd01+rHLuZMvHNcWDBJlFnM1B0t30ub53dJydTCss7jlTaN/6wHpV9e9tP35r8vLW
E/HassqbsbbVQx1hLK/9V7R7XG3qNobuBx+y1KoXdJkpMx5b6dpLR47Zxj8Vh+26DpUvXmW6SBUq
dUl/h6TAVJx1OrrvYWKS0yHttUQZy1xjZC4yMGNlXbvVC/rKrB+SFcP2Pjb84WBjxVlELH3MvGEy
GxT9RhHKNhXRvVRSdVO5N7qpMDFUh6e2B1BVq0SF++pRtmRE7A7fXZDXYIA88Dp9OvK/D85hLb+k
Niky47veRjcuq30WwYyKbds/mzrLgQa/2iL0FObsu6qwwmtQ4EooDNIGzFW6Gj1v0X4BHoGm2z8n
TdIuzOZb5xLQFzEh+DZQHiRBgUJPvUWg5zbBD+Ox9VkexqnM1mhBXhWW7lXoDJDDInOfxfGtYgog
NBZ0G2cUxaLwiF9rLWs+qHEE/0X+oRrdm2xVZix2t9Poe7ZJXsD6TN9wlPtci7lEcVkZ6051xyeK
uavwFVXCSrehAcZzLFeJEu8yFbZQ5Rs3Ze3FhwJd8tIo4SPhBRyEd+Q+ypdaidcmlF13EVizzAoh
Sw86K2xeh6G4MsLGzIKNBaaSCCZqjg5EbIa4qE84y4j6e7G4UUfxLa7RgsgwvtdVz1+GJaHXsLAg
9JUETjDQNdfcXkaZ8k6svfuqBDuyr8jYFfPS1qTZxj5/dxz4oI7J0qiqL+XkzIk1ddwGUO2u0bSx
iL5liucc5l34VN5bi8iDSGw+be0+AC7odxkC8UWCBIIAUbJxFQ+yYNUOK1HSD/tCe4ibKOY+UJ9r
EXYrTdedZWDsXBvPmDl6z0EUApWpiGkXddatK5+FTNaNzIUWVV+U+7KvH1pHjFsdA9K6BabUJ2ZA
7pjsHCyQcsvDg4vYxaIkXby/Gpk4pnD0sTYqe1ZeSbE2qrq5tMK9S3O+0HzEryq06iI9KRZJBJKS
6xHAK5L0RtnF18ofCPITZsRR+NY1GkxSh7R83GhPhl06qDu+ijL3t2GPwboAXVY514yM2AoLO3Ji
lPO+UDYtKVYtVepVAbQsxrTl2y3W8OKQVE2/ybISeJh/AUp2DmzWKizL0MEKeLFKQjxGQw/tCcEk
p/+gywXG5rg3mlHdlk1CGMaGxDGQ/zQZl4JUshLAm+m3N7GPazyyjHYl8yzYKCn4t1JzvztWi/dQ
PvUSpZlZMd1wBhS29UD/bIzfzN7dVQZ01vi7Y3ODjln6XvaQNFRHMvdTUP3nQ3DsDPFYJYgpJDeX
Xj/0SX30KhQ++DTX6MwftQSugeOZ72Zb4ZM3NNByFJ1d+rpz0gOxSMm/rNvA3ntIfg4i7h+1EQtf
IBSy7QVfgGN+gxuwbUJliVMk3fS+G6+6OH2AEEHe1MHJj4wcDd5wbQ2yB5bpfwlvUKDQqyz9blw3
ulwpbXUGPJZukWXsh9a/UrLVRaujrBKtR6rj8J7YoJ6z3Pqoxv5sgjdglroK/fCIITlfcHcqCILq
TWLi00qm2Rl5lKsdh1i6kxrDZmvsSkvuNYhJTdbfK8OonRu0QLqwGAaiHVwKi8m78aEnBjhjWBFK
IUfiXAmDAd+bXi6zEtFT5YZHSS6NmNurbkp5Qv9Jb+8OG0VKb1XDUfbMkLsluk0LuHwBfX1RbWtT
29ttylAOIHmdauJrakdY63rsSrryEVjNa2ImbxKiMne/vu1Kfhcz6pYwcZKNPdbgaglCxnG2VpSY
DJqBn08vQIKYuNiIMJCxtfiaWzTLCJ/oYQ+xjB/5/e+ctwq/5CogXkCYlqB/7an4DllWWcFHX/d3
te58iFQ+u0N9TxYCCmmsBHzpkrwz7rLSZzlgapN6hzyqgufaNsEbqaHnLppsLFnyq2SdHd84ilJ7
0/wOzFKOTmzKZuUyQPiSusDCcrFve/vYVofBGLYOT1COei+j4/Zt5cVoou+VjhMblnW/LQA1dz7u
+eojd+pnTwREo/PiWpobzWfkpE9P4dftMrM99wAl8M52JE/WjRshqVNNsQmYqJbCSdfWZHOh8/nm
6B8kNN11OHrnHknaKtfM9zQLbjELhwcYQofeGmdD+VkACGPinp1sQIFJXmZbOVjqGtmcxewCYmNu
b7WuD061FOUmqMs7fGBr1Sp4/BPzULEoDWSpYJQHPZB5paSHx0gWf4QQ1zAtyL2RK3xucIqmTRSH
6S2LMDtYK0OHBSL0jkQ2ln2dT+NgpK17J38IRXVjNMaqB+rAfyNadfhoVy7R8mVFzM8GmLsoSZcv
owGGnmMkp9gubwNYtwu9F2SsepIYfRYTrEq3pVQAlIirHFUNanO7wTUBXi1hUibqXZGD+miICUc5
5B3Z52s3HM8R/OqlH5b5WhXyELjx3g9UhOoojjQAjGv4Nc8Ri8W0x+/S1kwBZAAHjkk/AIhvAQm9
Mgas4AVKtFIG/dWW5dVU5S7z0mEtNea7qcQdwrxaWeZpAWu7u5GB8SbMY2DQa/ZR55AO++6hcShM
C2Jl6304g3wl+GWW7hMZlG2fB+RKkqPBojQMmEb0gX514v4adkiquwa1h7YXQZptNMIDdmbf9Dpm
OMJT1VaU6gGuDGizSn+ue3g3JQFTKwOzItt46eX2JR+Ne9+I70z6lI3rNNukGree0A4+I7npxsum
IEFmg0yKY6KRWOBiLBJ62RsrZJS03IDJjkAXU8MzVmW2jwpQ1a22caRkVkKw0ct7JABKejL76psf
t9+SmlxFPC608i4tm4aHZsAKU7ygu/8W9dZH0xZrH9K5oaZiqyo9+bIBkGHJqt0O3wjJkrDHQEbw
TLkaxfgQWs5T7PQ7VTf2mDLLlSL1U9QpE14WjU7DgGjVeG1P39FSr0tVMGDU1bL1zI1VMsKq3RuS
9Zs0eTONCXCQ7Anq3mIJ0/n9iufR91YV6AOsTtqjV1SokbwvYYO0nUznSQGTsEBo1yCc7U9W5t7j
tSLAnbmPatWeGr+4zij/n3UG/uDlvxdiqKIglD/w+b+a//+hyPj3X9M1nzv/64/WOXqvUN5/l/94
1vajmEqd1H+f9Mc789d//u+mSgN/NNZ/lz34D4UN7j7qJpX/4eAfVQ/+qPHwP+VYpqoAumnOXxSf
8mfhhD9qHvxVKuJj/o/9uu5n5QPb/n+UWzTIu5neJBT9VfhAoxSM6ZmOZ5M1Zu1lU3HgZ90DCskZ
FthOyiJQE4ErfhY90Fyq1etTRXr8xxowFuf/UvTA0Pg0v9U8oHAQ704qUTN0pjfGXHnh95oHqRZX
OWZK66M0WFWxon/sy1RfCTr3rdba+iP0Nn2VjZW3nY+qrqL9OKpXufHjaErS6sfRf3ft/Fbzyf/u
Ws17jYICAUkryuO8AX3C4/HZ9vqhPBLz/Hl4PjDvi4ORReqPE5X6hJm03wHgrE6fm1R4vzcjFsbH
IiGF7BnPgUizk4GFd6lMzXLI1XXXhc5Wt0vzWXfktySXHQFguowwXBdOFW+SsRu+ordb5lLznuGe
oLmNpfSZLY5gIv3RP2JdBYA9vbKF5x8hLdsA0X+1Ex9bKPlwQhFqsDYddEeyMvDOu92oHfsUdSHc
R1c7zm2o7NBDfPVNJFGM48DMT/EYFqd02gCDdpC+CXP514G5OW/sqCLjJVi0gObgpdh5QZec5mNp
D6kvCPt4HQRDu+mN0b3ENdMeEujYuqdXY9/3U76pQAOxLWqjfvLUUrmRhOO2iULQoRctyrZp48MA
u/gO7kJL5N1CSvSjEKAzRDWiDLytIeVFC+R4YcZrYo+M6jWEZgg9BFPvGWG6cyDqxzLLMEGiZGnv
kiSuD31INsOq7xqob3d8jnYHER451rRv3kzPygJOUrCfm/aoB3f/dNH8RqnV7gy4EfuuN0j5WVEz
HMHh/b6Z9wnd6X87MO9rTfH48zd3jcsQE8DRuvTKEiK8930FHLNpa8vKtMP7vh40tDdIwmMdJkuZ
SOOoaXpzEE7X7lytjC5WT9A0d8fiTu9ddJTQWZ6TFFVr13stsh5EzIXepwju6vhpfpX+elV3SvRj
3+crx4C3DxLTXmtpBSnEyfFthH4TEh6l3eWttQX0HexabWjIHYXlQqm78N7pk3w3Vm25C3rVvRM1
0u8WEOy3sO/WsgwzkIGDtgpNJTpbUvdPgZGgfZfQQBnoLFaVfsCqVGX+yk1fbERKXjgkLAXlFfgl
YuXiUjqdhZqJbNN8gBoY8yqLI0ookfyWgpRjfy799KseZx00MK9UDlMzz7HALAsHGDSzddTyrE0+
m0Smqtt63GvGmB1HbBAlyipTO8Z5mgQrCcVybXTjJLdi54/jca292YJcLDnAaF2ECgrEVolddGDv
oMz7c8Ik/JL13hK8dzo+oRNBDVNGgcsKKSBBrZHTXODBHW6wSvY/Nuh/uSL6fQ/Jo0VBWHTrm5xK
FBdmhj5sYe1Ht4WPOVqHs4H6IthBR4TXXVcXJy+3ydRbzBt6Pf9oTf3I3MzmzuSzzQ8IIntCz5Md
O8lWy85hZaLidazxJfDVk13r9rcwGtHCWtFz5kKeUC0/PhUjTpDI836e2ubjKTaz4vm3ofDflNTR
NOow/TG6IODXTc+yKeFjM2Cp0+jz/llRx9GyqEHA7n4kdpTuI5zhoMc8XIjK5COUiU57fvl3++9T
f2v/y8u/r62HMSGk0ZtUJBjVx6YM0HEN/TWLovix6JZ+VmdLv0DgkE4/87zR7NGkD8tAraQIPuaf
XwfbtJhf4qPMlr2CjXk+7/OyX1d87rd0MkOL+Yr//W+UZCLJF+f3A5PtRd0W3W2kV9XJt6HGW7YU
r0HSHoLeCJ4yT4n2putnm6ByxWt7lFGQvNYZaGlQw+4OhWT9pCgZkT+86KO874Mxv1FsSc48bM7B
4DQveFnD3Wjb5ppQTfOStwgJWa+H18yqg10VOLgwK0LhXjWEX1t/ktqran9qoQvdZ0l540z7a7eH
0JGN/r6MrPwZfQL6SPY3XgzdT8boq7IEnqi8dkPvvPhDruyAz8EVnHYHLSmaWESPgefKozTHyUwe
RF8NLMn/fPfptvrn3ecYjm0TGLF1S1d10zUoHfX73UfAGxeNZ2dPwKOy8cnUKK9Sh7E9bIIUHlfj
HxXb8I9hW96GpEJw+NOa98usgS322aYDZy1OrYtd15nZfsBvAmTWBGrhsBDCAznWe6OFsIRlQNyQ
KFkicB7u5l150bebVsFTOTfnA6bu3dtVo5/mXQ7jwakOx8e5NW96XxPMJ2J100q4FrHOUOmMtbMt
Gn8k+CuM58Kd7DGqTE9WlJjPPSIYBVj6YwT0dk+uJ0YogIBoayqkvXXkEavIkc5ZhCmrsQZX9zmS
xdY0q2PQIIu0siDbxlP000zFzw1rcIInKcHezwOIdOrrfIUzXTGfnAv7TcNqOfnFmZK1wCaOYCnK
o/z1qpqPzG1Dh1uNUs557wWU6/lESIAXXDQ3wAqCczJAkplffW7mfaiiR4Czp3l34RNA/DwVRC/4
ckHUL3TzEAWhqzwFsf/VLPvqOrcaeU3Nwn0kk5Ldqk4IRpFz9Cbsj6pqgi20GuWJcTHaknhY151m
t3f0+fndSKTotuYHgUFo3SsxmzIE60tiozzO+zJBmSmZYXmNRXtUfKUhuj+0Ry/VXbH4bM+vPs9x
p7PnZpDYkHQS5kRav2tVBX05YDv1EPriMVTD/CbT6vxmfmXCrgCY4vW7BKQOEUiv/u08q2DSQWp4
3CLYNq8afhF01FJfG1Nz3qgysK65KW4L5l6HobIiZyEpXHSuZi/uH6fFJe6VHxMydfTNY1JX4XXe
4BJILu4AiZ89I8lQf+Wa4VPR6OM+H7sM3sd0xIngT2tEvUCt0PS4mY6ujM/ExeO7HiVgioHjZm5h
yc9OQRI9zq15k6Ue+CSG9CmOHt/NG1OEKnXPEPokbXjOq+Fb7bfGI5Yed26JiNRIrIy/tcL/adWZ
rj8mif/bMUpO6SuWNtkKj/p4IL2hAk3jlez68cereR9Tf1RmXRqBTknLg2O5mMsKzVfXttOQHfzx
mhxmss1Q+CKUavW9Ww7DHrUe1hFU/9tSGfxL02XjWtG84A6lFQC/PJSPuUVw3afSxJe+jT5iV4nf
rVzjdu7JsZGKWZhtBPauJrnvJAEEjSHFE1oq7psd1t/xGrgvuVdgQBSA+womJqA/GP/+uUP9l8Wi
axgIpPWpU6Uz5fDU4f42nCe2H+ZdWTuPoUQM9GMBKBqS1MSpgTdPi0eFxZFQ1fTwY/E4Hc2i+udR
VcOzMB/9vHY+imh/jzBL3P676z8vCHVAXFZV6cMxL3ED5pI0f+aYwTnWIuBT0ytoxfB23LaFdVj2
2nB0Y6/DkQctWIma7lFUfrUMPLt7NGOMKs2wUhTQ0mYknkc3Gg+9U6hkh2n6fa+uXRAZdJI07cBp
SO7K8jxKDRiOVSwpyZduG0t6JOBCe2e4dbm1Wt1+RLVyZ0xzu0GOCFRkVN/jD7R2dUBaMpCx80gc
/S5idN4FVmjuELcc1LrIv1gKVj0KEmpn08CpjDzGWnuF3T5laHicaTb369SsBvExn0pCWftxqou8
tOiogMAk3TmbLivhFfYxlFIUlSMyO/X8Q+CedWbYZ0N27puewdXloXxDXvHhhL39xUC+ADXDH5+Z
KDELt+32ESkZmVRPb+5TKMyrsqFqjqqQkMcraV7zHOxK51Thxa+gSPaNKU92Zzo7XekBC7hOdjCU
ot87HdQytyyL3WAz//QiqGBNL5wLiiqFjPgw3ujSCUDedc1dHkPFi6G3PNSEs0nq590THRdFILJe
e4kcrBG16JSvzji+8EmqdyYAZwdJ74fVZRuzKcJD4JvtriS8u2jNPL1S+6u8zUX5Ru5U+6IBF0Sk
pJWHpGburaUdok32Z6AGt1WRdZs+cNQvYWBRBckNH7rmCrYu2Y/eEO8Eq/Nbx4LVFNZt8m6WCBHK
pPkYSpcgqN0IuG8pOAoLTwMCquDsBiDGU7UMnpPOfuq8sflQknjTNGhB7CLWd0OE9KswkuYuAx20
MRq1pcbhkNAhTvUDq1DgNELAkZJ2fbNKKkiISh4xgOBOSYR7pBqe82MzN0ky1sxBrJBSRhzQHK3D
zDu9VLOYl/NJP1560+WGHPNjEv32NvPJbiTxxqpFutcVr171nVpd/Emf2eCjJzUACUBmCFtqCol9
GOGXbgzH95yBedlXuXqrl2O+o2yhuzOVQL9RkLtOevvyrQ4qBD9ck7vu90ZXi0eRmcmm4dY7ooPq
zgq4yBUJ/X5VQBpgWIyhO4v+fk7PzllZY5qlzPurZrz/3PW5vx61+7nV+XBBFmlU/3iP/7hvfpP5
L/Rt+gIxDu1O5ForYnvBQ9OW9UVm6AOUOHyYd9kWsIxEG67qtMv1KvCGWNq288HYcrODCecLtSqX
owko7wt7azpqXC/rvl0Ttb4Y6SivKC4lQsroGCDiftG1FoukhtizdfsBxBaB3lYHxVgaRnOvN8Fv
pzUDBR0y7xnCw7ATRnrOvA57sV661am3hp+buZlRQGXVWxawP9umzI5G1cs4OrAaJAs570KD8dVQ
Pflz32jzoPtozxHYcAGzDHH85/FEnwuqfhZcpXCrRa1XIjS2xcOpaSplX38fTyDsZWMR51iuZWiU
5JqMAcjj6G7txtJvy2kgHzFZslL42ZqOfbamY/OZchrW+z/O/Nfr5jPr6T1//YVf10WJUm0pvgMM
leo5uDBANl1s76TWrXXuXXu4zHvmzZCKYavEUNz+OlDbKasAQuvjE3VZ1JVXQXdJYEkjfIjveMCR
ylO/bm7NG7NGfUdHUS01K8S500q3IT/gDtswx+9uO+55TBrv6gyRf4iM+DbKY+8675pfKVHdrpoA
SvHnAc2ivgsJ8OESe/XazEb9JphmrUNWCqoDKOV2JCh0T4U89cj8AfJbpr9VYwdZXXM/RuQMj9hN
us1Apu+g+Yl1QSgVrvQ0oO5d0UEW7Ym1Gawq0e2Ke/CI2ySzi2c77+KT1QwUT5qaFJyERFqhrK56
yjQOI3UmlSl7LZqLksIB1b1YXyGcs3nMO6vAELoetRrqY60oe6YSkiQhpTO2wzi+WpPiaEhaiWAr
ch8bod8ZiJjesxYwHrKu6h7Im72jSg+D67+ekeKXxtqr6duqE9pmFDI52nqWnWMUwWscfNkTY9k3
oBX+h65/aWRT36QsZs2d7+Dj101hkX9PrZsuLbRDXEUA/qzaelGROoS9lb1rCvq0+Qz+9+qhGQqH
olIOrjhBEijMEqbgQgwv3VRTLa0c66iLKHoZDDA9bnf052mKHzbBKRr6U68GJaZ7XBlSqSfnPV5N
KjrokCTNS6c6yVuFzWYBR9Z/BrSVL5mUJg9DG2krnw9zk05csNxT2rMVZsOul6p+GKI2PPq9VewK
t3DPBVnfTVwRheIXIw5oENujEp1db5iDgyAth5G4Y2HsA1UZXrD3Lx3Re4+N71dnAO34HKb9po9l
2gh7Tps6rr5EWvHrNDUpSfFOPZgy5LybxFk1n5YkRBUS7ztDe/Js8hUSt6u+BETY1qnthicZl9Ul
1RJ/GaSN/oZjIw1U+z1SIYmMMvGuduDph1pWEf9ZvXxOcBNndmK/Z2kKlLqDLlxC7Pvnrsqw/opk
0VV5mmHqGvkbBL1E4P/sqijEqDnYuIdH1cq8u8p8co2GjpcI7cFqKY+SpEn5JYtisbAV2VxbfDO3
va4RzWU/5RbWLZRWUs+YqkSf7OeFyNyMauv35nzULuSxjMStN7op9fOibhNWvbiDHF5RQMeiQEI2
3kaNQGPtuXthOeX32havJKTdZ8XV/GWGWHSP/ug7eWz1qKhUIhANNgwIn3c1Sar7atofsqZEpGUM
X1ssoaQMO9X/ufIvklHddMhiYSyz3p+X/wBF+nOkC2tvp44pqW4Hdq+0jHjrwGolw0s5kvPg5tWW
mjWWuXOoNuhJvz05cR5M0tG+O81tPyg6uIpWs5E+Lom/Dsyn2MLmkvlEiXZinbn9ozTtGxwk9e0c
8W2Q352mXdCJ69sQhQJRTWh5QtWnCtASOYU6LYZUFSKRF/XfZES5Uj2wvjtueUcxKuWFGJa1TOJK
uxmd1KH/1+LD5+URPvUfl/PN/bjctgLzexW1OHQhlKGvp8xm1OdXBIoYOEFAvFRVRP7ZsbOtUtX5
S+jYXxrf7G4iCpDce1lxnHcPXu7uiNeRVZouygdWfzBD/BOgDvkcFTvT8LMXjzI0x8EOK3SsNHtl
uFdGcY2nHFRe+RcntsqHABX1EQpMu5r3B3lw9WE7PBhgOnIPGQbZbPBFFMcwmMmf6qH7ffO5D7lT
t4ZRS9WZ6ZTPA3Ozca1uLaAArShtO6x6PUtvvTL31kw3VAbKiRJBjaZTUCI0TpgWHjJKEh0NHtCd
ETcNYekMikrQulcrxmI8ZHF/h0LYB0ed14/o0f1FD6P2RQ3RzWYo4F91v/5v2s5jt3Wka9dXRIA5
TJWjZTlu94TYkTlnXv3/sOS23Or4HeBMCFYkLUtk1VpveKj9PPtZ5uhlo0kBzs7Alc+DK6vhqddE
HtxlJBr28AhwKcDfVWvHNPwFmY/lquOxGUXjEUuR6CxPpcwOgJqZ0Vm0JZREm0bG4Nqm+TIriT+N
c6LSXyCqqy5F+gp2mUkE2fE3uqEZjzqLnF2W+zg/TtmsGv2Ald7FOXlBvpHNoyN7W5bx3i+LE9/N
gjdiIaB/pD7C2DHWdjLZlFUSqtajXcLNC8gG/EQVgV+/9aNUYMFgXCc92MqYrUFaB7veI0PnFaw3
CzUe3rLC2wdOXB8rOdLWFpG8GYFP75efLpNU134h1fSWRbXyajVRvijsZjxpVj5sRk3FdNVt9FWE
qdGe4Hywiv1qkmtXgqMMH2cpoyQE5Dh+Cad7Godm1US6/3WICBXn5uAjU9PzpCmQsfHKVjtbeEKz
LQZAb3W/sWQGsxqnWncMQOGCj+zzbm+pBokovz+KBkJ972e6MiBbbWD2Kg+Ged929VuZO/2X1h6G
lZXqxBq9cvhSK/oCvLLzNMQd6G07w/iw1oMvTYZgjsbXYyOKzlgem8rrHqBf1+cuix7VqZeTafEm
qQfyIFOR4B2RT8n/nhpdc6eH/BuiHPpBPq3YsLeKHkYIGDPSGOpG1IkDTKEFrOTuJEpWagWbEuK2
jSUk/M3eAFpiOWs9r3gyyLG0qJSmeYrM3pyBzeh+q738HPLt8ICnLKMowjoLmizG5q33rR4V1Nm9
QH+Wx7vLwgAFJh7ULyh9aa+o+4ybJknBHE5FB2/fOU4A6f7Syp/VpZ55988vP/NP7z5T0wgQq4YN
4kAGKPDHd58CKNUczEJ66hwATamrafOhGNuT3CXRrupKdxXaPrLRGcsSXU2sH7mkzr2aH/G172Co
IBIjCJoG3YM8BRWEjH2eaea1eyKTBBVTxxI44kvfaWoDDt6scvERQc/FQpt5hDqLUeAe7y33JzzP
Xd9k0W81GkDzoA5TTJxLdZOx70AEHgdNrGVYg0HP+y0Zwr3HolwMguIdEQU15fmIXog6PQlyIwme
cO6YqdOTwCfH+hShkE+47r3to4QAwm3bNK528Cz553+A9ueNkqnpmsGbCzgIaP/bPBrhG1c38956
0lQJ9YJmiPLX2ACg7Y8REEfEFmwk5vKZOC0bqdrX0+HSkuqDMxeVXVwBBh8He+4lRo+qFbY/tmPs
8yQ19+Ks/Dj7q2LXGVDPMAnQ0ZPRSUc1kyBa1tqPlqKy6LTbZq9IhXUAfwZs31T05yCBdzvtgn4m
ORS9zPghBuEkzyALDjrowPdBVeTxs/Rt7dmKc5b68QlXa/9H03VLW634lRReNsdUPf0ZQFuzwCx/
QTmgmoeabDzIQ2Qssygwj3WoS5sxj+RtJEf+0RiMbKWPnbRzfP3Fdwmo4YxTHgjROfhREoSRkrF7
ShNEduS4G34Ccg9rnS9IRlSXzAzgz8klAp2590EEwoPLILatxcegAc3nn1ZJdhgjzOAyCOB0eZi2
TZcrYWuMVC6W4xNhC+V1/HCxNRz94GWsva+KYSv4B0bhbsxD7N6nKGPlspat+t7b6FMMEh/ObGYU
g3OJQZLRnE37zeccpaVOjmQwrQqiEe0vPM+G32poj6uSeMrGNkJrqi60MLv39OgLZCGXjPxQbqtK
fQU5496JKnEQRSeJVwTew8NNvV5hKNUkXYnK+UPUaMMeq9DyQAakPIiz60HURQB0NlF64Allt+zb
5Ed8BFOkflzjoEwQIgtZ9Jlqpyayg+CNROvQyMahdB69sq+2ahJpr0iUrkjSmY9yb/nn0u8wmetJ
gumVs1ESgPnSqGowaftgleVluumIvy/Er1axhxTDMru5FEVrYuZbVxnWBt41xrQ1610ZRrYUmlRR
lELlWHSK9eBmP7TBkg4V2nVHscD1lVVgoZR+WfPiigK4WW/VdkFwmuUMOgvLDpkKMiX+s1iSscv0
IKD4/iEP/eTRGMPP9SgGHPrUQJCf/kaTOG+6eogHzT4mtZw+R42/1MUdBUm+ZemPp6vWyhtzNPgH
JP44S+raPtaRnz1LNVoSU98BDdgtLkLpvIvU5nHo/Xyd2xqGBVOi0I0SDfspHR0oPrLXNLzPZWV4
iaP66bJuH4tcWwAeRQEwxNokcRsJ1cia7WVYF1+MOrr3plhni7qeCZD8rYt6wLCsy06FG7hbIKzV
OvAcHdIBjrB2Lo0/cHjR8aNP0Qh/S7MHgsGQsT5OJOm25nNTqrbI6n/ukxa19Qat9EWkHAJLnXJE
FuHW6euEYn+xUgPY9KK1Lbd1kQ3fsARKB/bqLv9ORMmz+i6GiHtojCwg3V9Zb01SLjG1Vr4nWYPO
oBKN55hF0pb/MEYXQec8J3X7JHogFseGNYif6xwaRmOnAYIPTfHQTME30cOCUpMb7XDMeaYt6r6p
TuV06GSzA9+ETDZ+4yg1RGZIpWVq8Pys8DnpgztNjYt78fJB0oX9Pvlk8TWe2q6lWvM+lT7Gwc9u
/+Xl48jWn9//gKc0Mj8KiboJc/jH979mSBXyAP3whExwKSFUtQ2SHudvR28X7UQGTIYKPPp0hlk8
GyBdjQPUx11p1sG6WDUIlCN03xULhdjEvoBzQfZcfoowhVyaPKrWg16HK9NNiQoXZXXSfJU95+hV
J6S6IG3mKCvLY4V4dqy+WLrzktqRehIl2YPQh5dSFBC1UczU3fHchuOWWsbb0GY/QPgk59yppLto
xBYlMSaJAwdl9iTqz37dVt9AR/wwAEe+lUTWEIhqh9cQED1iQ/F9NHjdXRYa+TKw7eyudCx3Eypd
tS3ZncLjl7ALKdrHXpXHQxyg3jiiWTQUKR4XKDutTIesQs677ocDX1Hjs8OZPkTECyWJAbrUQ6In
OZ+HpyHk6ZRfFX7tqZpbr/qgw77XzXRtFnlz9s0cS8tBfYsTANBTXkmuAUgNXYZBdlicO8kPt30f
mHs3NYzLgdenl39FGZd1pscrNMuC9len8r4lQxMUzhc/c8F2aXK5twF/n0iJ8SptggFX3b5YlZGr
n0qeTvPOLewVmlMkH2zHB37cRNaD7conTWnGr4oHATibVGZdC3kFFherTLZfoTC232w7yBAbLqtl
ODbhGlanMucJ0L06pgktXvfb754xrEsPO/JZoz21qe78MlrpzKYYdwaI74OFT+YQqcgEKfWsS3x7
Hem1s8+gW2xMW8IVJUuXygDOP0apR3Zi/XVMIRm1weQk4jbswNP6pObQ8Kt0CL41UXePdSQ8DfQ7
QNohvu/igAeHpt7FcrVzWsO/o0OC8kDW+gjfjO0uGuJD7/khXrocigKovxRpD+1UiiSphG5mG8sc
MbJjZw3KUe7yL9jJ3hdmmj+1WfmklE58AtQpP2eS8oIhonWnhnl1HIzyvptAnTl0PbZwP0O5SQ9y
4D1A3B62npUEOsLGmX6QCEA7yxEVyLfOJGqM/GW5EkVpME92zvbQVNvurjHx5vGQZ33TpXDSaWr8
veo0R+zp7C3wEOXgpo588B3OCl/7EeW+t0Yj7r1eNMLMlQnXTF1E2fGr3yQLRl7rDs9kRtJTEYfP
rE6qu6GHQsPySdlB8m1fZJsntSnHyZogyQ/eu905sVvt2PfWxoh1H6MyExQqZ2fRiLpXd257y9rl
Y/SNHCM9OsUYtk4QQVoU5QAQ5gzxfaToe4ipOZHlF5YxzVKzHF5rU9EExTuXHaXZpkCCV4GDCXBX
YzlPKk5L95dTS4fFildDgkLtVBt5vKBsVZr7EBI739ml1XBfDKFxspN6ze4TfUftB4KerPDC+lun
G+39WCPdDFkIg8TgbSz5HYbsdIYmrH51+mNnW91zFfnOoXBHSJYwCxfYC1kzrFYKRDAbdyN3AX7s
/JzvEYXL79PpzNKV+4SH/l5UicYWRuC6w+1qLoqAm5I7SSm/RaSEs8oynspIbrddhUKUKFqBNxJ5
i76GUmo+AWftHhJoTfFUyjMEdAOvbZa93EsIJHDIrPT9LI40tGd98+u16trt2tfR8oLUBlf/GGkh
ODME8a/Cze1dX1Th1m5cZ0/8MtkEuuIdsQGs1n6pRXekEuE/51pxGu3SWjqJ3Oy7zrtH0p6AdJIl
eyCw9c7n579pwLIdNMB5K3VA2qkvalgZ4D4eIJCBdtY7+SmPzxB1QB3YY3IGSh1uWr0st6Hn1Kch
aOAjOXH5prrpUS74pSN9sG2UtPotLJHiMi0tuddIu24AUsmbNm+ieQGtdqkQRd0qJrN1hjS9MroC
R01N+WqysVDl0vxp58mjwhpiXhFUvO80adkhg/JL18o7n2fhm4fI2hw/ygyjtaDZlEN9Z/NTWkeq
3WETA1ZGtmxiC6avvspGhchdEv5KzaNc+QRy+THfm+Se35AiyucFLqIPo8n+qIAMcrCRpUCxSUOS
ScLPp0JkI63IBBSIPMCKi3/KPtssRKXjZ9PW01ULG2w/jhpCjOBIFr7TKV/0bjgSA7FJVOLkC+Ww
ks3ia+Ab47Kz5WJHmNJ6SKvupwIG51tD1p4dcWWek6oJ91rgYcuZtMNd4kzbF8P4Fio5ac2xHjao
qzdr02OJpATDuRlS77sDTA6qajI8DInebeO4hFudts0r4QkSJPQIpoWzXWTJWe3gHTd9tZEtL95a
o2NulTHMDvwvo/Ug1+bJ0QtnEXSFt2z60NkMajAc0ryLoDI57pOBXzTQxH4X5eGs07oZWrGkKPo6
PuI2qq7JINdLAe6CL5rhGhwUWwH9asDSgxSx6zvRWjXw8CxDf5LlNn2Q3YyQKWIFRtnGc01vu23T
oCU92kr65sTWT7Iu/X3hhPp9pmEzMz1zDTTA8lZC3l0lDjs4MqZ3QTus+zZKHzy1c4hXNtV304HP
HDTKTxTpfhZyYD0Xso6LjxK92QNaUFmqOffJdBgUNNjVkC8q1D5VQnyoUhZjaeVL3y2de9HRcUx9
bYe6M7vW5RIEwdLgwTLNIrrFRm/e25e5L5PFWBB5oBrabnwdJA/V9SxPj1jrKXtCX6yfWy0+OKHz
mxVpzjHQ2F/71eOood2sjuoBC7u9npTuzsL2/JjnkTYfgXQDPYGH4cSVijxKPJzy6RBs0iFJV2yO
g03OTmGhm436asI508q+/0V+bvQ7wpYeu+1SitHFq51s2RH75nEZeyMqOzyodck49zxHNvIghYu4
MJVnM/SsjRuhlcRXnt+rEn8BMxMvRrtiwSWj4Da6oEcSzbBWIbqdC8yuYMQh93/IiqZpIXA3jwZK
OhtRdz0olf17l8pWiatZwL9YjSB7UFWvdoUIfGrpwUsLj2DRJoZ2Hzk+W1SwEG5irENtHA895ojg
e2Jv06lFh2BbfexKvNcMIlSPCXmmWaHq/VbUIe1jztoRNVjAf/cwvq2f5KIg3sxr17MfsBonxK7K
X2VJGnYgT8edLrEQRLWCp/swhSYKqWMhGH2RJomeDo8fAASABJOitwmA+zvZUtt9M2rmPOrtcmki
G2P4AQlJL0FyJ+/T7aRGzn5NlqBcjxDhfMd9GKzuwTO9IyBvz5+PoUSAJWrWSIFlZ+Jp2Zm1NMRi
pZYWo8mqyau98hmScnhEWJVFXlyXz1Ge2Xf45z3x/TGfJqOxKE1xKPWik9UQ7BnS+za0k8uhYBe3
KFoSwMPUSzSEReXe1fl3UcC/HldMq4sWllWO95GHwKSm1P268bXx/lInG+ZajfEtFkXRwG5BPxnS
QdTkXYh0koHiVy01wCQcqzg0Tfx+Fmt5tMxa8q5S0FU1eVj6XE55EvG9wrVzBUtDOuJTDIBdNnK8
Khz3KA58DZxtU1snzUnHo1GavACS8AyNFQ2bjMciK1jrrIw9KgF8MlujNKyzqKvtbKdiiLbJQltF
5LdCrSw2ycL3aPPKMPixt0cn39Xu5WEw5pqLUJ/PXa8Ha4g3ElvLQvXGextSKCGEEwjWRWvIOq9p
kJtOrsK+DXX0Vdvo6Lc/Bi0j0doM+cqxCdzmQWTtKrdiLTadKVFVIcI7nV4PtXVHlndYtRh+LAmb
kqLILQznpPjNjfzoN/gr8H90qX7hea/M69D1HsGiBEs9LN2TKfOlCKKvbK5IwDewS9XG4NUyFcWh
c1RQtYZDdGAmmtTeMncojEpdrN5r1UOgV144l81YJpxkkZUMEaOQ0XJFkxdhsnRUJHziRuIBemTE
i2CUtLM4FL7CsgA21QoFlve6sm4aEjZqse3jUr/06xQ0BHpCUSi9Oqs8nHDilqLvoFyOM8cdsifF
N6uHrkLmqU+yJx1DAyeSpfO0UHebSnnVQKweCBC4l6KRJ8gnDF24StQ8LBH9hHSVwzhZx3Ick4vN
vqOqkUFW6bodv7WAHbPenw3EG5DBjMe14bj2PiqlF7xcoocOASK9KasnuKslXE37Ho885S73pPLJ
wcgPDayh4QlLEeKfC4OP0Ixbu3cwqrtjmwM/TUPzhzKO4auXhOU2kCFWF44XoURHukfvqmAjWoU/
pOvrOegVWmE2oR8RSY+yrcsPvD+AsVCNNVp6wA8ZtjEbzb0ljQAGW0PbGFoVLyRXNp8N8pybBAAT
LhOZ+ZwQSoAyhdEccX1a4Viv84zXO6ahBiEWv0SxSEF7aBqrOq23zpUc+0cxtgF0xtueON/UmRVe
hfAMyHjRisNJsNKHsbgUgWnxwhoQ0Bed0y4mv9kjiSY6yx5CSCWs8vVlbN+jvkZCey06a22tLkrf
di+tsVmhooOCOKqp3LMcIPxdtKSExJ8QjUg2kGGN1vA/N4bltKcWtsUqCcb8YEd70CfBEx4FrSJ3
T5JitU9J2b/46MMdMz3tNwW6yFg29N0JJbatEbTO3tKkwLzU1crXYpTyu0sVguQRVrFIpcm5igok
O2aA5v7OxifuJOZISzzz2D8HazvFvd5KO5Z4gbUAPh3vPa9XHhKl/54SnPqa5z4MpEwzTolrhJug
t3d1PSb3jRE9N3LkvZoO7r2wphDHcHrvtUSbc0WsfcBimFbAA9WcHCEGmVNrppeP2I21915gay/N
16pIvI3qZ2iDdMhVhImJMrZUoOAQkuSERjUOOyeHkIY4mvX7aTyd6kqCQ++nDp9O9URBK2MgfOAZ
D+7QeS8mf96jowPj7R3vRePbdnbjbCdKktHpp9AbHkQpHFNYaGn3XZRK/ujJ+RdVub7wX8ayaPZ2
T45OzBrWo4b19IhAF3rFp8GV3w+6tLWkzjtdq1nw57vY9Z5Fp2s9LorK0h/IFN80ZF6IqaYLW+Da
WXQhHsFex8RI9ONybsuG0SgV5TmKrFXQ1cObPZruYqwBNQ9KKh9llXAX2OmFHbJH9jHsQbgA4p04
QOV9P4s1w+bnjTnhaEG5E60I4v7emiXOsm8hlNw0iM7x1No1kvepNRaMP7OriEoQe73MWlVoD1Qj
wD0sopG5iSaztWzy+ROHkKXCLp4O4uzacO13bbjp9x+6XKcfAcRHaGhz4eu4v72F/9DlZqr/cJd/
e7XrXV673ExfeRMw76b55vO4TnO9mZtprl3+t8/jb6f55yuJYeIulXYoMPsMHq5/gqi/Fv/2En/b
5dpw80H871Nd/4ybqa4f2P90tZs7+J/G/vPn8rdT/fOd2h6YIc3Vsnk+TEpfgfA8nA7/UP7URCqK
USgw4pQ4jbqUEY7NPpcvAz4NE31vy6JSTHWZ5bb9tny96vWuZfLOI1Lhf7yfy8jb8bflf7s+mxm2
3h1uS3/+nG4/h8vc/+3v+LfrXq74p7lqOBBG0aGt+PHXXj+Hm7pr8fZG/3aIaPj0EV2nEC34uU9i
w79/zv88zU2/m6IY+/9Ydx0Gph7XMUilqGcP1V3T+9ayBBGPWBNF1Aqru15PK5A7FMFoGXO5sN2F
ZFcZKvsVOhJV6bCinJpFxx5TX2UGeOXQ+jhEqxk04YVo9lCXRC79COYXBp2oakcn3hc4CQMJz1Wk
uTVroZNUQpOvmJNmAHo5KQRc9AOElIBQEYCzh2COODX6MUJP9ENbQLXeB16rruoDLoo40rys4q/o
bUpb3XXw4kmSaE1OiniUnGQPoDI3eNzXd5ptpg8S0ZeD4dT3ok30Kvjlrhyz7BfK1EN0UyPY6z7B
lp3ooroyS6SUpSmzig5xnoHh0kNldp3oP15dtdt7y1Dx7fqrKzuDd2hV95uXakTgUrs7Yhg04cDw
pD2KMvom/ryPnffma4P+0cXUJbpkPV2y7n2YGCsOop/zMYuBBO8q0yHvIs4PALEMyQKIU3EgSmiF
UGdouh4unSLbxpWjHtafxoA8/b37p9rMV5AE7TUZLdfKxxwy0s07bCisO3EWVzGGF2lzvKlnQRQs
WJ/yHboZ0Nf+oY281XUO0UMccra3swYBvfW1Tpz5sdVuoEH+vKkXk+SVvS/z0dyJRlFlxd0qkYdu
W4C3BzNJntCYDlppYQ1eOpd60Sjqxdn1ALzO3IsizlspXKJpFptkiluG72PFsAoJ7UWglWjSJUm/
AgLQzoNwVJ2ZiZnGPeMIkszCSOJbC4SasJ3Z4xab1fedJ9f3pZJbO6u1n0TVtb4exycjqW32GnQV
hwQ48srUPWSqp5Gi7nINMdO1UlzHtrzhch3RgFz7lyRDElvQdMUZqhTnd77uDXXXBGufzy5tl3PB
2RXsXb8eQDvUC6fAv4Ac7k6uNS0uZkmRVDupwC8ENxZJLv9wXiNnKM9Fd7cu235fKyr+oVWL/2Co
vXOnI6lBN1yeaNTXg5ZXaM4QzRdVn7rcMq9Fuxfa0LE/dcXnqhPDBRG7cLAHcJsArj4xa12DKF3F
trn3J1AEoiTyb0kmoTJVQHH46OGbioLqWocm6PYG9BMlgM9XotKaBGrgvxoEQBZoNr9jgyoDRRzT
I3M0xfb4pTwEZFH31+ifpeCBbWIBib0WEcF8lGE4T/1qsmGXfkAtOkTAcVg3qrw6YzaBkVxdhgvf
CJEJASmYAgdBnw1vw/Kcd0N5FnXKVNdA6vbnFTHalSiL5pt5ejk8VY3rbVt8Cw8tYjQHp5u0W0U5
dH1tb6sIfKF9u7g0EHwCD9BbzTdfqwMS92o7lyUvX1xnaNLwfa6bOqQXtb2r3t1Um3IgrSUVFbKP
l8en98q7cE3pjnNiCFjTfnQSZ//wRrq8ZDo3kOceoCecG2pr7kpkTJM4eO3ghaFcVyKDMR3ij7MB
uD2WRh9l0dx20WXETb0osoNu1yD/v1RdY48zAp+wphxIzIkeSMfrIXWr96Lu1bMGmMhBNIr6y1gs
dsK5N+Jufh1GVN1doBmlzPWBB/IMlbcUGlRXLVRdCwJAwEqxlKzqTRuaxNvVqYUpRpiyMQ2qYhuO
cYHFTGzLD51B7EDu8VgTfcqpYySoCoMDMroh67ZX+ztRZftqhpy10UnuvFImF1UVB52xtzDcUl3l
BJlVPYkzRFEX6hg0x2u9avArSFRjLaocGVDtTOlzY41nB36I0/jrgbAefwmo70UgOVNmYGoOdNTf
lI+ribpqumSfYe4xXe16A36ZVgeU9S9X+1SfxgjzYhsKg1XdjnFQrIlTy49Ok2ALILnmDzXoZ36T
dN/sGieLElL/PfKi730DzRpv+nbWF0xu2rjw70xPIQXQVLIPrr0inJR6Gy0ejO7SXJgBEUmQDu91
GcSqDMmwlRhxGSzm6fwpqFf4mIhOc5UZOMqFmNHs/Y3ocjtkmhtqbbAXI0RrZhSLWLWs3jyBWUd7
sQoJr05/ookeb65ExVffDNH1MKr4VJQRclOqjzgfPJcn0Tfs29u+cjsapGmAPkgqrp+WwitJcAYq
3K8gw0QUJxgx5szvrYJtIFotG6CDaBVjs4Y8pOxoaIPO0R635zp5cjQ3bRXysE4EvgA/dS2K1gIJ
kktrkuV7zIUANFXKOgTiMdPdGNAUydSTOLs2XOv8qRUEh7JG0BWJ6WmEOHS19d4Ad+PHSIZv7DqS
qNcB4hI3M4lLDJMsvGgQna/XjqebAn1VHQtgTZql50tzAI6HtVz4Bg/KqQf5zeMDIFkY6EsA+Mpb
YSiArPLhEVtP+HlSFJMJ95Q3K5Utkp+ye/TiUX5QAr6w03Axa1qn5bYn3vvfZnV7FW0MSbIsRMCT
rdHZWCC4Lcxs8FkzZ5TaQ6AG3qufj1uvINpf2+H4lBXZvK8V6QX+XHanNmGIDje9IC2ydjbtYiFa
HfRt+VOYUrSKKWHldQfRim3SpylTRLHFlew6+0FKAQsKF+F8XbWaB1mK6i1WzOYqIWD/gh/VnXgP
X3vEAD+3eWAZK7/CAszQWzRPZ+VoFGuxTh7DQNvrOJLcrJUhVbICH/Fj2RvYlorW9zrREuB8cW0Z
cLgbZqITvyNsLrLqMZq0FtDkREVHr3boWErd3UeRpKh3FIcxtbaQo/OjKTlg1Xo721SKHTyIgwPA
I4/A4okS2hbqscDPUWv1Cm+DIenXSdNhLToNGPn9P1gJLuV1EKBDF8IRmg+1vMvrxjqKLoPqdnem
Pa6vA1RzjDY8QWHViwFQmdElNorg0udy3TE65VnmXybRFKCH/kDiU9yFBQwfpUDXmIm+4gBqOl6A
bepW+jT9KNk5kl6R9yjFCzmU28esqbpHHD/UedChtSTqehC3B1BRP5zM6zAxpluR6UgFJfLRmqo6
0OmrqDRZRU7FnE3fg2Z8EW2iux7CI3USKDu17Oq7IXHf0A7Bmdrzuv3g9qDQxak48HiXpHp/7XDb
q/gYKvqIopvVXoGiN5PKfHOXqoHViBh47ZNk4YDfxMdo0WyUmBiLs8sUopwn1pPcld76potZybxR
PefZN0p95zSOvrNbKQA7iMnWzhaHa1m0i56i2YoRG770FGXz2vPSJLqSkMCNcfJGFZ3EHOLseklz
9CScAv/qaqIne1SsswOQibJa9ScLN6RF2CvRUhRbx6eu1fpTa4/WrEODYnXT4HbxD598y/a2Put3
fp4omCmU+AWISXr7Ecuv7s5TvRpwUmKtHHaWZzxYyplbjt1WFMUhauwHWW/DgygVYaicG6NfpDiJ
n7Kp5Oied4aYeR1SoMJxbBpj4w7VGMydpkZlwEm+KtC/gzkaLyM/EVWbXYZPF+51v1tVQQJOqSjx
r627c2nJ/iNEAHCV7qM4YPWCAVBuuLt4qrMrgKojbssL0Uq2vjnhZbgrdOd9gNoCYTAmG5+pCipa
srTGNl+J/mBv00ObWb+u/aEGAu8yq7PoULTFgEWjP2xEcazzBjCaiUvzdHXJjrWHNH9Jovj9aqgi
4coSm9ZWQwkZ1E2mEbSxkanElxbkSF6gtynhA3MUdUFmACK+lvWtBlHuKCrcaZDoJYrioAVmCI4m
Q7Nzar02XIuK6eor3zDBCL5oip0fMb/zzrCKSTb1MQ4vAB8XdVeNK7LwCEeitn2WAxvrnzz5U6sY
qzfOTPSNNdt7FOMh99+OFz18nf/XzRU+ri8ar3MACsakFRA6pnLwA3w0vKIySt0Z1js6DmX1EmYG
Vo+60X0v69DbhRPGeiZ6N2aAjrSv9ffiUGulfsxddD3LerhPTUgeSegma3FP0dC+uZVRHi4lmzRa
JeHUG4mP46NV3F3yF60xIbFPY5tpbDd9dCk2eniooAtUNghDl1Fe7oALoi0FAHaSAo2DKeE/1WRy
6OzMPv0lmi6dSrdZxoUdYOn6+xgP+4vZ0Hrv84gGGY/x/3/zXK/d//v9NO2IB4qBQlkRG9ohq9R1
G6rGtsaDtJnFbasdhoJpWHrF2iE2tXDXQwFGQlM7iKpOtF76iO4FpJylUjtwSaYhoqeYWxSlfpSB
CKAmOaujYliKStF8uaLo3kNCWkK+KmeBHaDBLp6j+QDOZ4YH0bBpxnop60Wgzwlq6LugSAyg2zzz
awyvkD2Yyo54vot2YjmDvcxRYd+8r2vcPtgS5ZPu+IF4J7uJ7RVeovhkfdTJUwMitzBzMCUU9SnK
O/rlNMnGL61q5FsxXrSKAQpfnwXfFGRRpvGioWsT+2Cqg7QKsZ7GlCE/gJUoDiOqn4e/KooG0WUY
DaTuR6i1/95XzBQH3lfLRBGtNB9zCcF2caYDWrmcpVNdHkvGozj7D/1sy8ZBoiKYiYPXjTaWKKrA
eKU0ADD7oZkl6ku/9T7paMVAC2JXQ7Yt8bCj8yCfkV/W9QSMc69rAJjDR22qdpMmwomAkKgoGgXU
ezSSJADMY/aqKgThiQJZR9HKiv4yB64sOmah/qMHWemVQ8TPVmcd4xDUS/JYXme59VC5Zrn9VIQc
sm1xJACnUTmXVg+xsnNo6sZBSLGOyKQYg9bshTqrO+muVoEULFFvVRdWm/PwQnM3Ooz2+4CrgKut
xZehokqMx70sXFpAaRa5jQ+4WzY4ByuBds4hWi0brGp4MhraWdS5kl7P88ysLl1EA36F4QxlNlJv
6vCz8bCWIDSsneUy3cmhLx+VpraDefY6wBU711PT0NTSUTH7Ta1ZTjDnETrsIkn9dempQ9YCna5n
c3HN683EXgMgBFhMDoZ9L+rj2qnnRThW68tU15sRzeIG0be93Mh1uuwV63lrm4YIygfTjlGb9ol2
ILUboP7wtiS29LNrpTKM4G7FflF0B/NNz0ENL32uU1wbrnXXacZpmpHfqdQE/QshtFcIldgeZYOx
RmQ439RJGT9JI5plAB+//7FDH9j3bukRlhFSQIMMT0ZDyEuIAcq+qS3MIvlc1Kei6CxaRedrUbTe
jM1Qud3UYKznXWNoxyQCD4RJyxfwrYq785Q6h7sAoTMuc2kgTBPqR2K72lH0rvp6EZVat8/qX3Fm
6Dsfiac9TFL+VYWUI7AjdVmJiBi1tkZSiZCQaB2mLuJMHMoKktSl5baMDYq2M9vvOQYL8KKnfmI6
USaI1ECFLnbh4GEUiapsAg2agzYqvrTpCwL2I++ReWsUqf0rxttzDxo4J/T5f6y9WXPbOhMt+otY
RYLzqyRqHiyPiV9YyU42wXkAJ/DXn4WmYzlO9nfvqTovLKK7ATqKRBLdq9eK8/wggIhaghQZMixq
kvAyP4i7Dl1xQMFq1qmuoIQSDRIdgDryq2oI1ih5mbmnXaWTory23jfXqdWzExrwXrDrLL90uZJk
KOPwpesARzL6Ur6EIJZd+K0oXkIX2pRlGfnPHRfaQrPRs9uZ6GhC2cDfG64Zzn3aVpKE89AgqocK
vHPkpeHNS311/3/nZlkEqvEBW/JWdX+aHeAxZgMVkTj23ZOj2E5QPgOKXaJmeBiiOiDbCMjltJrd
akrel0bQqBUsNHQFvgE1VK/Rqi3oU7wgRdvuV5YmzwItBle9r9llyOtsQXYIioBUWgeM3FegXrQ/
49XM+BJOdbvHByBWgGulX9HdJhYi8sMzsIDTfaW1V7JHLK/XkEGykRjDRWLRrjvIIgOZk+YvYNzl
yfgDSmkQssZt7dpX7bSNeVRvdSuP7rEdBIbeKaCN8cpa8J9QJOjN5NVJQAvz9mYNvkl0PkGAbgUK
iww9UBmyRo3q4SMjWg0y6KC72QloPPdS1Jq21CIbT7P3s6hAqpRs8fvZzTufJWMJLWaQY8WRc+V4
e90RQTcd0MRune0k1DdOZpaLTw4ayiS8VlXu7Sj2FsFN5M4cqC0u+iy6B7lf8WA0WRKEOmD/pUDj
WKJBiMru3eyfdkygHSvH1yhpkmBq0o8RQpVI/mcE8URlSQwyTC5frQi6QFMBqs0N2G1y/Io0HUze
akciOEi5bR2cYA5UzpCJpc2JqzYa5A8hbQJ0oH2AvmQN3WDlIK+fefjRZNB/0qDo9cc0tTZqwONB
NKc2TvN/WI+Er1n71b0EMHE3eBpbj1OlPSODNUeYaPpZ5BLEQ06ClqgC9WHD1MQ9y8tvKD0bBzDr
tvfgUZTnCDooZoE/e6mXslzbkg0riqUDFFW+gcLOONAIgpUTeipBwY9N6R02l8t+alCWDHNr1Up3
/NIK5OFKE9mRSbTyyWVQB1dtzaBHxXa449aKupw9BgUl6FXpJzQoLjNu9NpDHEoZRJ5WOuiUAS0u
Hbij63vNVgdgzSFhpU6BrbUYWgq67znujagUKA+Fq572/zqFZgxIXtAOi77XWo5QPML9GmRfNmo4
mY1tPRoXip9T2BZrUUUSBK44TMDdHia33mSedLdkMs0In+2nkCIxxwM02q3FBBaO1W3uLY7OIugH
J+9LfQpLvYsGnT8Rb0C5Ak7tNrdXbesUd3aVYaNppcmmYRBeFSzGTlPP0Djf6dPOtprvQ5X7a9br
09KP3eaaQqz2SrbW76Enq43iSo7/tOlqLjr80Jp6i6EpWSMg9iRHY0WFxxtB9Fy2/FDH5JCEWofD
8ERVy9k9c0f/eT6XNy3TRJMwLdmVnbPuy+7Ji1cgv1zY0E44DRLqAUGqodXTLf4YpqrLuBiQoYMO
4IZG76Gtuo/RzezdTivSiOwU8R5Pdkv1Lr/H0yUp1H91ahAwVYq1mg5lFToBhBamxc1GZ4o/88RK
HzS2FGN74CVEv/7bvNYb0BREkUNaR6dxSN2grNOPMbcVWxCvbVCN+uH0tbOva/s8fx40BOsV2qLx
Adz+RaiyzWFk8goX9/P3qfOQPJ9syPh+C6MGEkls0AMB5VB8lmAXqIQJcaWiv0SAFgPDakBtAxwE
Iqrzo2WBJ5SiaJIb9WBfUN4/J7UiPb2VSozYGAPfKtDuVqXy1FhRKRdp5YwnGkcT6vy9RCmRbJqK
+RiIrusAdyt3nk1u5IQNVBaRfwP22gTxUPLTQuVtpxXSvKPD1Pbuyh0EdMXebQ3a61BC1KNFXugW
tsV9tBqmyb/QAdlqYCQa5LyLMQSDo1H6F+6k5rkZXyngg7lTslVoelqS7bYGUnrAPQnXndcgh1MY
/gl6gksade/XAwooW0+TNXx24J3jH5Re+91t8drHz6CyOnz5fLYFgxIoYRStGkgNm6vJSvRZu9ZF
FJDVgPxcc1UBZKIAOiTuRxOFqokAK9vzxN/Xui3/+1qybL9AvMXYe1DRdJ1foi6JUVqbyAgh0A56
sWzZliBFYpNv7TqlA9P3uX/XQwYNOSoIRw/RYG1CHdHzGIkr1OKhSTdHu2jHuVPaWJ+jb9ejGbpa
n2zSGv27EevTqKuMlzjnL2Mau9dxwOtenZp8R0Nq3fEn94AuNHGiHp488aNrYhxoQEEczPToZbQe
Y9X3Q3ZEh5u0B2qqsdEMtuw8gKUNgV8OzaAYdCC/Xeq2lLqUiyTuicKMtuTXsEGfn1pDR+fVccBl
cl9VtvSwWEeKOD4DTv+O5/25mTJ5IBMdKrA6bdwpZSBzRBgyj0BaJIjT7U4eUs2t9/VoJUqOqOyd
LW0lUnrE0SkdwOEYrloDWpe0TSEbbUvo7Ga7zfhkowUsVP0Wuld2AUcDKCBD4Av7QBqGZlF31+gZ
lBkUnRjaXd8Iw0rZBLbNQJHZc5avNfRPrhtVIJ3SKl+jzSBd16qaevPKiP0zGkDQoKQHnTmtdYNP
MHkakrdCyXH23mDyBKdHlZbPcz855qWUFxKC967v42Hno4uoKu3nqQJTV2iA0d/rDfs57NhrCNal
Czm7li1Aksce67zx7yXjGzJzKK6fzAF9uCOLneex1MWu0Kt0RV47EpBv8hPU0dQFIL30doF5ydH9
dAEUEz9cIPaEtwaVKVCvaHNpjxD6XWKItAsNcwi219JgywzyIyDw9KAoJ5U6eRx/r9HIMTHwn3a2
Zq0HVjogtShTUL9DhkcFAEDpguwiMi+3mRMajb7XBjbBfmh9yabcXrd2hK+VDdb6bMzBDxPja9cr
HMvtQDbo+D2A97bY3Ox+3AzrGkBJ5LliNN/8PpWGGoEp1Vz06ZYf5sr7JMaXye6iplp0Sp+CDk7Z
IVFFp00CCFarDjc32eQU8dU0IBFEjs9LzOtUDQrFyEKvTNaAR/H9MHS92PcVoEvvpghopKM5gmhv
9esULYf9JD7ElG08btLW/w6xsfIMrmR2aqCwqwaghgbwxcHr+GyHuibZyUJnrQobUsFOeLe5mZW4
OzjtUGT9bdEP693svy0aiXjdFyKGZjFD55TaU9AGxA49ZzOO6eu8RVF2OvuwbVE2NAp/6Z0JeFo1
Ar6MreMEorOfYl21Ws3j13kHRN55P9PXwwoAJ++QmHmNlE7RPIgMDXy6NkF+Kq9dfCi1q8TNo0cQ
1vybtpUHZV6rRQ7PCI9T0jQHZgIImfau+YDPfFhwrdV/aO1lVOxdao5ds7c5oaGFRxHFzWFKSxkY
g1zKvMSuGBnt1xb350UPEpdLI3rQeegRdl88n16FC+4H8EXKZSbA5egOslyhopJcAD0ed44ntQ1z
RXn1DB86yBP6sEwfdMvq8jIe7sZesC+fJhlto4Ft1SqvreI98CRzd9bgyxyqE3iBRH9Q465TuzCf
02Y8Z9LL/knNFJ2UeHu7B79mgx5TRHBNN58baKtT/uxvEe9r/GcEmti8ZYEu4BV0p5/AS5HfEdCh
C3RUt55tKRo0gPFHAlSUHCKeIzi2ZphDXpmAeo55tzZHsFd14NvdVGbRL8vSYntCQkBNdl6U5rcr
WlQCLUmLEoYCjZ3uvGhnyC5IIFoCaDFeU3R3uIv0ujhC2wA7kMnr5iF66MWVeGMNmJA7AcOKMpFd
mZpEL460xPs6ZEps8B4nmoGPGfT9DkCPaLwCyUd0nByWXoTtiWXHefFPp/bpre+/ykkPVxk2WnOE
3er9AoJcCx9Iu7UjEjRQvedTQQcgLmWVGXC4GjTrFd7mZrTBg73oDQ1bF5qNok29YOB8UA/kyFmV
44T0mszzS16BS7RRfG9dnUCV+y+OxtGwl1COCBm1eUba+/gWK0eUVNaRmeAhPo1IVUFRSod+8Vw5
HUw3X48oUB/HygADWC/1b236kkQJOIh6ri9jX05nA/imIxrYbwFFHwdNpgHPp2TVZNutbb11D44M
bXeFdEm6LkCkCJSREc/uWGPuIca/B/RDabrO0Hq3yxia2OlfBph1YAL9/9KNYPq42cGNE1gZRPP+
Eu8oO4v9EshGAS4ySKobWdrgV6r08Gise1GzQNnY3qpnwtKvjHFhOXl7asPafBGovDQtkpBIDpx5
AzlDYtkEzwoorTTwHdLQcqz/Pak2LIDzCnlCkqoE/a06aOCpBLwQ+hnt9MumHJDZdqAIMwD2pDuB
BLtxZXj1MRFSXrk6FKMdiKoEu7sa0QGAfysWeOlUFj/v9EuHWjGNwOEIPg4g+056GB1upmRs8sPQ
61/JRAen88udpzNIY6t1RNzwXdHYPyHR0x3A/QkZo25M+4Mdld0SROg2akxDhXy7MpKHIulsDqex
FeU/i0zXgZdJxyO2TEZQTz30IRXM0hjQfYP3cnhoTDF0RgewpIG3ID3ezKDvTbpF1XVvExpRoX92
0i8pcyFlpLW+i3uyxvDJdRBrk3XkrZLUlI+i58ij2v6V6cBy8bECe6hjaAdyToOuo6GyrDfk9Ty7
3uYhD5fk9fCoOTnS/YbOYvlogwv6AXIAZdM03bJstEs9gFuMIksb3dlKRnRH67AGPx1hDzIgLxMd
hO3R7wo2TPxFwHEkdwmr9rQsRQAJCcI+rb6nUVyAiBJbzvpIqyFn1YHEvpag0XLKY2wV3sI2emzD
Js6eQjSzouARgyYqHvTtgC/yzgSN7gld2bg1N1H1WIMcY6EPdfy9xIcWIuETQS5IrPQoGbddVABw
oVTvsJ2GKnjMa7DiKQ1EEsEDmiE94aGkRBotNNto0BiEKrqxzML8t0DuQgQgrPO1XtTxgiuBRE2V
4EKlkpghB+T3Y3smEzkdAQIb3beGNUWQw+lA5ETzyXZbxLA7YHTz7kx2XWgDJGmgmYV+fePYdHWx
rXh4DSfNAvUXUVpFOQORlQGO1ClM/snxLAe5ivJw4eMUWjCQhG8gDk5GcDcjnE7nUFBXFkHXoSzl
N+HK91942crLLQUgNQttAWGsbSlxQI5YWGMAEuVmhRuseUeOjAnUvEvjBQQZ2d4tywI3Pp9trLzz
z1ULXQPIUEJQIZympd64yUs7eOXCnfLwW+3V52FAQn4xTq8VNnz4VMsWHSR9/TO18md7SIvXTmnJ
o39ZPmE/kK94kYkr1KyRELBs4+TxcdrKyO32te4PhxgFss9XLkfr45VtdWWNV+dKlsizlBm0/UDN
dbty36XPSZXrkJK3+ssUF2uQmIGNe7K0jVVK7Zs54HvudykDGXbjBaD494/o+e/3qKMbG3NI9LsU
hGZLV9TVF1t0Lwq0jfn/gtoIlc4p/aYZmv4S9W66YvjR30VZqG3Qv53sY+jCnsY2mQLbn8pHl4cg
jOaW8R1CGm9/hoE/Qwuj6HtnIgn46c+Qk//HnxFbXvnbn9HgxeZk4j152Y34PdcD5CtQhMgfQQVb
Xs0WtxU1snwdB2D5ClcWZzLhbUusfGF2GxrSdD4Bq0TD1hzn6ejrdsVSTUVjAHrMQYrsTla86k1u
P4SlkV+xkwIwobUfoCdgP/SRSsJABOlAtiaKFOpXcV2B5PgBCKP86oRv0yEJhnpibCObYHX6sWut
t4NQZyng747WA12qRk7cT8itZCYSp8oDch6o9hj6TgdL5YoEGywD2QWUQKYj2GChqaf/Q2YB6cE9
RZFODUUVk5RHyL9f8d4SLuOqAh+mHKzm2CsGFTqwtu/xfgwy6Bj0j7ubA9IIiNbfo+XYBGUbbtsS
O2cT+bMdFe+yFNxXYJjwQIYKnDV5wXnt76jSl7OpW0KCYIEe+TCYgQPTwPkiDAdvU8ZGY65IfdZQ
RmgqeJubQC2dkZeBxW3RKm/dAjvTDW25K0ASdpm4+ciIpVaNpKM/EoUt+dTo5lOR+nvk7/PGX6tU
ZmOikQywsHCwZZC24FCiV8D5bZCMY1xBJ0S9LFKpnA5ztNWa6PJFaf528KUmA1nh7XfgzjaxNBMg
hRiS1TxcVZmfvsi4qdDqBztx06axDyaLOpvtnlQMY14oX5X9Fm8w6yde3wbcw5B7GRVjOx2g34pu
kaGLkW6D7eaNVFzuthPADrRbLLKcnyMDDy4IQ6PTQpV5fD+MVqOZsz1Vd9zybpqkePkUNbiJqi3u
M+z+rxr+0zrTQeHCi11r5RUcBc5a7fFNMV5rif9SKmv0DHs2Kq+NpuZeM0s3H8CyE2h43kAzxe6O
Wob9GinVsMzA6xzjaCJSwjWQfSkATefiQN42s/cStBX3UcQtWoPMPaRFjzzHGrSkiTwY8Egp1FR5
mULBquMPlaxr0O8AqFQrbegSxP0ga/GW0wj22WVt9tA0DEN3XVuQiiZvim01TSXT3+arCHK6aLAL
bGjSoHegcdtK/VPETGDullZ9xD9FzJzlus2bI3knVRknL6rjCObgN7956ddEQ+6yj3P/Fky/NdzV
0uNwKGJ3XBaOrz1qkfzjTI7szTa8n32K05JIW4yiGTeiSM0DHz2Q7qgvLXAQ97Ia5YPdQzm76mQG
VUN8ORvQfZvYvXyw05c5/BU/JOACnSCm6+hB5bhIEJH0s+DsIFnrrHIrMWc56JuDzj4NkUtg9WJS
825us5icVcuh8fvJYai4DE/cVeuZkPjSDH6hQ15mj+hfdYF4/GWiM/C6+UvwzWdBSXqZZKwSKPEy
xwMF2u/RMQfYPXO+38ymjOLbFXK3fLuCawO7pVjj/CWLeBbQjFuwo+UP0ZDvNA0sm+heShZ1Pibr
Fiqf0JLz2K6d9Pqsq0qvxnP/oHeAGKhKL5604l4g5wSZhRq6rSqCHLmwdgZ6yOZJaC/uVgLiZtKY
wjPkSNuFlvnV17ZCOdJmOT/kYV+9QI9stjcSKkUQJLKCOm3qrxXeVQ2jLO/NIgRbUS6BNFb2Xk1H
B1R0m15DcvUhcrpniFyUK2jvpQ+DjnQLnZFtUDapbHT2/yZOK5FeKHRwTY8jN5a+OYFuX93R7M3U
y/aLxbg8SB2YZbKmWW4sxwF3lIqb0K8Iugkk2D5EeDQQ5K0bkRgbErqYXPNsG6V+n+ZjehcL9oPM
FOXFnr4pLEt+UVG6727MHHiYUrMe8K6JbmYbNwHU4+0HspWcr0Y0OV5NG/okiQ0qWBeo6w1F0ARL
It2pBGAfyKYm9A7YW+c8gMeiGCC+NABrN38BXLrZhX3DAq5SXy7sdmt/tJfYFr2q+L/ZhymD+mwd
LvjIu3NaDN46ZX0ZlAXPn0BjaG6hS+kvedjmTwNv0LTsRu5C8zFMphBJCaVzRMGGCT6fPh/O5Eyr
ZLpPQUIW4dVpgM7WKo9K9si6Ib4Objts+9TxdKThnHZf4WGZLQYjCneWuTFsIfof5NBK0F0dcja2
+zkcsn3Qm4EIFdBTNVhYpmo8W3HZvbQrZ7SGF10TLQSnxgxqJhhGVacYJjXIwKohVEkriCuglYWG
+QgFs8geHlCZ9q9e55zIjE8XDEURQO5V2mBJDypoOYRgtuR1DfkaWrJdpxn2d7fHLbIjmVzEyJBA
C+DDY5ietreHbzgGqqn3QwD5OCmwwDlB5mV+VtNEhhx0DDKkowV2d+whjWHdqypb3o3tfTyF67bj
0YVMne5B75g3P8hHptukm+33Se041QejG35Q/P/tpJgKgHSVTnjIk7rjxU8iQD0qMZj1d9lEBy3B
2+ZDEbblY5GG/xrqrat2m3jh4WXyBDpBcx46vw/JewtGxkqcbsMhRceZkUX1ytd2oaU6i0fTm+4w
iqjPuP/ryHSLYjFkTn0PSAhb2jlnV48Zcg1Z6eYIIrh+PwiI5fiuJy7IL5srDYCJp6mGkIYs6+a7
V/OdMIC3XZSAc4OkAEKhufkdyjv8i8NctkxRbpuX7DVF++gWb0sOEwBL3WC/LYmW8mOE727ciuGL
VrIe1Iw4k+jBW0DnYPhSCFyTzgZl+2tcaU6gifVBWLoc25yvSe07RFrl5LiguKhBnBzQsOkaCIVD
kZOUwkgzrMqZe3q3k7SYgwQGHsZpgnfBk1dANniBEyvE82cBqY755KPrf8ToAPzs+yk211Fndis+
ueEu9n35xYWcdTeU1bMwyuSUgSF6MULX4wuFxVB63IEjGDqblruoWO9vk5SFG45mxRUak60gHir8
X1fZ1K3MMoPuB41la3WgFbGsYISoEHRBnSkwdXcDLNOP0JbRjnjrgdVqL3T2br+ZyD7ZxhxvKpgI
mWx1NsKOp2q0IzuZyPn/af+0Pr7jH/6e39env9MnRMf72gOz1z662taG5lj4Qv469CCylay7dEUK
3vd68FC6KJLvjemGaQBsO/I/TQeSETVhjjGnBEIviQtVmAR36T+Xulnel5unJ6D0dcYcCuFKDcEq
bfUtEtXSN7xsTTbSTujAfHoeMn1h9gy82HiUmlZk7FAa1Wfc2OBl1sIWXndywTL/FNfm2wM4qd7C
ZhiZCvPbsjuBNcR5Sn+FTe34x2q/h9H0Mozw/+bg229O2BhDgenSVjY06c3avcYitq5Aew7oH8YX
vdSPWQtmC4oUltluHcf0wJXIsClR8c0Ug+qQN+C6pRip2c6iEUDTMdRY5hh1BbAv2x+uoK/m8GwI
pyNoI+4ompYdfdy3zLk4pItxP7pArVihlm8z6GA+6xVKEqEbRicagupv0+Rt/KBBke4hl+ZKqh7X
NDPZyatEuaDhNBnmFmTM+uzNRg4gzFgUW/LSkhyCGycaqiVlBk4+WrIAvU7WRe3JjkLQomg+khV8
yShvog6iyQEThxzckXIpXVRN0MSLozUNjZQPB6ZDs6ivefEYoW70YGVzKoUCmhqUz7fpQtT60ne7
wGhNqBRGiX8da7SqMaUWWg09aCfcFkDjrgf7w58Rg9cemhGP+k8RQE4hLa5KHn9Zw8X+fTXGJvTh
8c6SswBIHKRUHNPCcVK0+32irYlIf7bNfpDqg2S/bsACaxeasbFrC1UJBlZTdBXXR5eGKJnMQ0LY
EKaGD/ZsumFq3icRWoei3k00otD3iQztCEceoZU6YeWly9ID5AfdB0CD3QeXsWe0cTUnkMS6kCyv
vQD57TEgZ+tq/kkiZdUqJ5mKIjuXbsbASovZaWwnAVrqmzVN93RhYCfafJ9nq0mQ0tgA3h/fkUn3
erxUgfh5Q3/B2HvdgUMPeEFeWoOhBlforL+Saag0dBANbrqlPwHq2vXeZo4OAMivvwjMPlD90u7J
0uo5VJ+m72ES9ztKwAkQ5G6muqvmBN4Qm+0ZD9orOelLhmosRN8TfqUvGE9btH38Pl3kVbXiDgN9
c5F6uxjPAWB3vV3r1/mjzZLiMcd7kjmm4yWqTXzHbWYtbcbFlpxASE9bE0QJS5rwPh33qxwkrtIN
PKdMzqb5QKAJhofQCpDeCew74LtPaxSVm2GMv4MG95vTQd8HRCP+LudQY3SzzHjFRPLTRFlp3spO
AJopVpqesJ2tIPiGVsstyuKGgl6IK+rC9iKsmmztgbVggAzSly6NTbCdZqhgqMpiq6RclB3IWvbB
/ns8aoYn5je826F1eQSENQVSQWX+PuUAKzeulmaMgsbN8SFZ2FAm0B3AqlnEuIf3fQkujSG8QsUr
vDoGqix4PfY3PWRsr+AIQM7fQevX4PlHimBhYtyN3bdJ2nayzHzuKPrwn6E7OMnSVuzAjVqSYmkN
WtKuG2j2qSvUPUPytoN6d9ij6U3t7HBfciDjF7U7GjZMX3Gwwj7F2HngteXPMHpU9DYUtP28/WtY
rVYjIPN7mNrHzKuRnS6qdZa4XZRW63owKvfpAOAEhMk27ZSmB+iCZYfc0KyNBArhwocSMPbS8B66
EKnrmtnlVxbzrzEfqp91Ar271B35whwBgW54+bPz669S48XXvC4SSOOk7oNk+DFXGs8uEKh4u0pt
jB+v4lhxEqAO1oD++LU29TfWGChNDwdgtogj5oMZ2pAzrczfbDRJUXB4kQGJDd8LMuTeHiASU+5t
lGwgzGNbD2SLxJd2sPr7wcDjwLchO9xM4MK6xUP6CpBGoeMttTGa63x46dsJoqWldWfL0dmb6mXV
AXZjbaQyQRl7EhcU20egXX83zuLxZDRVZBJY+1F43o8y1Y86WE5uJ65jzBb/18lvMWXiy+e4rV/p
HZnelulFWfYQmxehviP74HsXbnrAPmTT1y6C7MAtvUtpYGW3GMTOLSdaU+eBHJ6rCEoVkIowVjHq
jJCcS6azGQp9SQG2/5y2tbXkBZrVGxFlSzHp0XqKbeusAXE7Hwyf8aMvrKDPQ6S3yEEhA+SWlgV+
ZGuy9ej/W+l2HEGYrhOXfgBdSGun47osBD6/utSQgBRyj5dG+QXsuS4kKm1t36khY+vaH92XCuQ1
B9uDeh9X2tFGPrnLToDCf3K1AkxY1c9KmtqrOvHS6u3EAD9uKiAIYhuoLhZGZjzXXtuueCesy2BA
WyBt4nyPggEYHcLJDyoGVYTECItlVoF8J1JCdYU66zygvQHkwVg3UPRLRt0I/juGAumQJGA74Sr6
thid8fxbUbQ+tlvmkbacfcmnO6ZNR5IhSxMm75SPdpjkaxi+LWpz+u77X/PAhwKW+9F6bSDLsADx
EX/gZuitpQeMzQAawxNL/DjoamE8l1r3LS9HqJnH4MHDW90/oHs2F6OapLFfkwC+HU9o6EnArKnp
z9M4zpMgqzpPakoktAA30cI+PcS1rS2zaUiWyDmlhygcQdJOnjZM5NspuaZURwLFzqe9OaKAVqi2
ylJDI3hsQHgdWmDx0Q/BoKHlornXrKRalpXgrzIfLq6NXq9FP3zrhdf+RMvUv9yzvWc3M8HD7I3W
JXX1FLpPgu/xyVanVJosEJbnPrBEvMRhtJlU/YgOQyl9YGs4+sZpnJkoF6f2uDeoAvUh5t3NPS73
NGp1KM630p82BAkqR+iU9w0yejNCSMGHQMnyd5twwEBBotQUTHHj+1xCHdF6FPef69kN3tG9tD2C
fwPtKbqrrW4Zlt7SH8GSDsyNStIUFkCBpe2Aqkyho9WBJoXQdgputinxz4b2WmPbvY89v8IuWddG
fIbRah6OQ+5c5JAn6NyNfaQLQJwUqwM5wGQXLky74JsP0XhbXjUy60+3YNtVxN5p9fAhDELucTDa
eQMu8BcQxPgnUVa2uWiRD9j5ZvhSMRaepcC+ZQX4/doxQT42h6Dnalokcajh7iLzFfBEEDW43Z9G
llUgsw7oxtSS3ZKddS6yNl8NKpg8YYYK3EIXAAgmYg7+dPOj1XNmGiBbRFu6Yjt0FD1ixAr0ZdKp
TsSHNxcZByOxgOoDNkNNIQ28D3G8N0q+okA7NtAeZFauuWPWMNvmFUxZbRvItFl8kVc55CYMw7qL
06ne2nGb7QrTlpcJQpDQiEvqryPkHl0t0n56Q711Sua+tm4+LmlS7iT1dsgMMI/4nbyYWHKelOvO
ie4IVtFukSNy5kkhcG13fiIDBoW+Ra46FRzVqUCHaqyXSFr5J9MaDOBq1NYeXBsc9FfocgAh41sc
dk1gLhFVDbw5Uj6L98l6GQ8b6KNB3hjlnAsww+MlT4f6xBwo1AuWOxDfAY+KHjdyX/r6lUaOMtEZ
eEuybeeo9gQ1lRYhR6FF6VqvAL9zw6Z4W8XPsnbFOmRSY8ML46CwsNEcUwZCwtulUFvCXwMEzZZW
G2WyDZNEnAVIFQLPG+KAflGl+lnpcfEAJTd2pFET+u2pqDvw/sFHB7/Wh8AB4iJISv/Nhs7Va1hq
3vxbRFdtcaom80Lx9FMEebwIIj7UwW2hIRR3JmSLT7QOksOg35BugiQTKFUqxX9lpPG/YkjcO7uH
eLcIwVpPduHY7tJoDHZoomJ8YgnftNIzvmaDASXropEbCktRQs8MbOybqWf7/1p2Ylq1cAbQcNGy
eTgUe5NggY3WmVt0DYZBbk/tmljIaJggt/5hyNWQKMv0pg6DmzcckJTQi38jPBaeemgK7UWKfyUN
LY5seel4aERQ3sRWHJG8Ai5RDfUE2EOhaPppiJJBfEqrNp2HkRz0U1RpP+eVUPE4J1HxjUaRsO1z
3+rP7jRNT20h2osGHTHyccPkd03mn8k3Arl410gTnAG4Ihg16itesLYhCFaeYm3SgCmSa/LlPTPu
HRAG0rzO7poH2cZL8lVTFD86+b8VvnmbIQHWvQuL/mHIixS0XFl/cBS5E2DD5jZhVgUtHRBBzSHo
pqlN277SKCkyBgxgbKxp2BvAcBepf6YRTSrwgr5AgqA/0JCWdL3u6qbJo1S0J1nfpPeaytoWFbc2
eMHoIXfDq92I3v0zhaAow8/QoNjdJrS50DdoBACCQi1Chy6PxbxIlNf9zgR0eQGGCR+l7MpZJLUP
NHNlWdqCaTaHyJbwV1Y3hXdVVoZ36JbMtjHkjRY6xdQMbXZF1Z3JSwcKlvvCj5y7OShtcHNp8B2Y
1019MCXpdhptb5Nu1yrUZYwEFLZ+WtgrNFwBQ+JHOjvY+HDe3wXyIQZam8Yfnv5jLLOgc5EEr1p9
k3RZv3XQLfQQcfsHT6b8n0L3UTlwy6ccdGl/C0gb98mXZTUH4MHbbyuJTZdaIcNm6d4Fj8widqBp
XxhRdXIzzXxhYj2FefxS1WN9HuMIOG1l7oqBb1IAx9coRpkvt0lvQ7ytJ8hkTVN5mJ+MI/PxG4l5
ifY+yCN9OHQhAG+8l1D5haNRz1Y6g8y7e8aGJzZHf0UWnzG856RluQmzAmp4tuVD1jUTgS1Y8iRy
vArGbdT+KJGr0phl/StQxqpcmXy1WyQ1MuCzsdPusD3E6/feqBo026npIcRu5umTpzdPKHn0QZLh
bb9RWAhH4SNEY+Fx6XZnGrk62BSmNhVLQxrAdyhv5w1v3ihCu3xtl0BMqanv831vLNa6DwbTGBTW
yAWgEb5XLSiZCVoV/EAeULf3wBWFvUDvMv21Gx7/D2tftiO3rmz5KwfnuYXWREpq9O2HnOeaq1x+
EVweNFMjRUlf34uh2s6yt8/daKABgxCDQWZWOlMiI2KtReMhuN1WthNMR5qY64mdnlhPw2OdJ+PB
07CKuvPFhekr6kY8xO807E/WBK1tsHCAn7Eu1YncyGMyonLbSZDF7lF8JJc+K2pkPEdjxgaEeVou
EstUt1bvVxfUvhioZkXqlKuqxPez0uKkf81woiy4AyEgOMxz96vX+u2RHk6ySYILZNC2XYwn/bKx
o34DJr1mdd3q6Qlc5d2RTAo0fRvTd1AkjfBom/Lhc5hXexDvGN8tZp0gXDq9tmAWWHrA+9+AN8vY
MWn2O8BLUbWpJ3kMuMXUrPfTEJc3U+iKRTaK+JxrVGqWoDxaQRJo7v20s5aJdlWo4iAccCleSWZQ
FgpdH0N6YFc1xYEGcny91mXuIsdvh1ByleZ4rsGQ9iJ/VMqSL5E9RODIBStaUAfOSwv+r01qqWFD
TmBtfZ9j89p9sb66Ub5TtUjuZO3ED3bhoDA+N0Ff1aTJQ96WzQl3nFcanOK4OoOi+iwGnp+cMctX
UMaFwKLuBhJPwAVdUhMaKW5hemQcMox4EO7UQj18TcaevaEkLr9zR6++5KgfXXR9YH6Km8FYlbUt
9tTNkLGAOqZ6yix9BEOd7SIGM8ynMK0H1FaY/t6L/fQI1ClfYju0kFnbPk9FFJ9NYwxAoIsyAAjJ
diuj9KNDqbvardVuZlTHZ8QroYkWNUiGoQprBSqb+EDdn26WXg3FYuBGo6KCqXkDsgMMW1X5JeCI
qeuIeWo2CpVW0r8MgShPQMTx1U8PpCQAAUiVWnLtEXaglCcPaBKVX6L6fQ3yMKA4By4icCTjhmTe
d0imracaGJChrK17QOmt+7wNNg2ilDfkUSSpg4qDYFggOgWeXS/l0wJ3m3FPzq4DYHY7Nqi5wlSa
0eg1EY5s1m6ppmJZcWMz9OzVhqbWPgMd06LTzDBsCqsjdSFS4zwx2b53o2FMNgmgyquhbvmuEhAM
o7M6x1+9a0uVrOggT6PUpdP61dntVHhEUCddUFarcztQBaei3ySNb6BIuZCH1nX8o4mqrTk7loWg
5BqQYaUJZKfUWTMOyXZEDdC80nXC72siUgRVwlUWY9tj5yh0i4s+uw0yPNGGyburQwETagiOg+1/
vpr6lEMSwS3UMupymS69uGhXqdFlm7lfRZPmLE+c/dy3Qjx861JcaImy4NntOEicD/Vk1NvN6+eA
2IKkbjjkybGIVHbCbue9mfwUxT6/9+Oy6o9FcyQ7zejCwAGNqklUM87F08XmUx9CMNgDltIJDXtB
NqYH8N9fLgWKotZXGhC6QhgdaVRU2sVJ8TCxkT0OLcpkxuRGtgZ7JItjTHvQR8jbVpt6x6wXaSW9
I3kIZCRWTQsltMZoOHZUgEq2NTikaGoMKdkDwFjBgrqAxFqXf3glz6nlbYISlwZZ+EDmDEjpqS6O
nW6SwUFfjnGBmqGpONIVDZeuHEBO7Azgbfw5JyJ3GifPaqrA5/P7JY0bTV+vIaWVbN08ylakG74v
NDqswvdkZTemOksU4J9Znmer3LSd48DL722YSUAz5HsTpa48kY374Ndjbn6kwUl7SLA1II7204VG
BiDoQOkMXrXCuLumqabei4/mWL+2P5HlLtIMZKI0FTVGB4pK7UU9cqWJU9zNE+eM1l9rXZf/dS2y
/3zF61r2X69IK9tCOEdgsXH7xM2ozoC8pQpe/2cXxx37Ke1wW7mOYjvxsUujSIjHud2cXWao82C3
4R6PtkNnp6jYIdt86aNAZZ9a1oFs1AheAc+sG8AMQFL6Enc4QYC3q/XGJwPl935qvFRdXb4Jx3/x
8UV4AxX0fIF60vnilyEzHLxnSGUc9LDQM/9hif/vPpAAA8oL/N1rJhk71QN3F0T0UMR5vGmgUzuz
QzgelF2qymSXDn/ys+0/Jpo04k+TQt9uZnaIv08a0sp5iRw3OSkB8KUsjOGWmi7xcmhlLq+WCYG4
W57oDXkWa9FXU7NZisraWgnOqFxZ44epuVwaYV2G85K9Ba4Oc9BBCf0KOqZ3W4extc1CEMGSzUWG
ctF0ngA1qKjWPTD1+9Br8+fRmLaitlHUqu2mkwVXu4rKd7sHxrZ9jfq6Z1biDPnTfvX/1V7WwK9R
9mpOfOnsFSgvock8zsmyGrS1Jxk0j9f8Wd7b9bZn/rC85s8UUpiIwib+5poUk270mkfucCTTbI+X
ZQhEGeXcJiPMTrFTPV5fWuKGs63reFxel2nC/uPSNDBa+bw0LWSCyvlWcns5WUAItnxCYDBHScol
rzhfGk1bAAcwhJd5BHeocQ9cy1OhbeTX2CEUFFFBsqUV5rm0wM9VFNh9AGjSi/5ssD2dV7qarmvW
SbbF88Y70iDqwO5TlstTDxj/aig87Lj1RmbeeeDBV40uUrPa5INnelfmI6i6dJe2K0xEyLWpMDuS
jfsgOEBR+A0Nzm56XY5U+OZqE/aP67LG6H9cliYFBoJZqWoznKOwDaJlezBa0yA13c9lwxZHhbHC
rmroDLavOuzsaD/jR6iDoC7tZ6jL/V4BiITUxLVLo8Cy4feSnfwIp54eCOJtOExfgg5Hosgz+xMI
xbHHo76njXRFTRIKSMRmzZamhmBZx2NDT6H+dYWwBMG/0zf3v9nnlT+8yJgHycLzhdogxNHvBy96
sN3e/OxBiDUIWfK1kGm/bIbUv0AluDuBxgNwwrEMvlj1mRwYVImXpQdO+XqoqrOAjsiKBvjWgcbU
G5Sd6xWvVXIO4qi4xBNqD5DaSr5y+7GvrOmLA1D6Cjq2Qm+bwy1SxIg9tBDuxDN3/FyYbrtIMie6
FYK7FxrAEQDYCj1gAGI3D1QG+JdDGziKoT54VgxqRaZLoIZW3ZNNdQxVdmM/3teIDG6cyFA3YR7b
N1Zj3rV6U5silUQ91RnxxgBjPhSBIe0YeZ59QFRlT6CWK9CFulB3ZgeQn8+D5E92akaklg4s4bvf
7XpZsEMbh9Lqdh/8tZ1eIJuM+AhAzjz423Sgd5E/NtX89q54G3JDSaQ4TlW+vS5ro6b+nPpqWRvt
cOYcCZ0BNfk3fYjHNYBmyX2bBSj7LaHYMDSBWFquVb14bQMYn2ryz76PKgClxNcgA3mS4PKHdMUq
ywoP+qH3SAalOKXk7bIKnPAHUmco486ztyH5Boxe/eRKOa5j3BpPtSnKo4Xs6mbyXWwqQT6wiAq/
++rY0dKY8uIHOLifJRvdl8AYENxH5P3CDdPcly6g+x7OZHep8Pul6kzr8+j2e8Wt/IfpTQc5BvVn
FG1CoAvsh55sF7HqpwfTFuk2dOvsUHttduP6cbSygl59RiX9dqyy/Ls5xp9kno7PvRpGnD4tcQos
6Z7wyy7XXu+VL55EOFC7Ot20Tzw/PtZNwpZVlEpQYLP2mPjW9NC11gN4OthnaDRDzSl0uxP0w6p7
0LS9kR1/DKIyfa3OArR1d00bo5A68VdGAHAdCDCji1GI5FxbMQ77jtO/NWzN00R8RXENZLK0g93y
cQsMZbxO7UzcAvwibssQAC8EHCrE61lxa0F7zV9UBd7xlN+QCRguA5lpFTjxYjDKXWR06Ubpog/8
Vxt3tp8nC4SN1cHRz715IARaYArLW+rFPCzPhR2fr5PyEk/9MU5A4vlzIYGE8Qo/pnRjUIkINtTv
C5OPF1vtovCbr0T2Nmk+ziqT47ErFoJpyreZ+G1uyYeaD/1qiKZji1pXafkHSNgsGAeLR5k7l7lm
YYI0BoID6YZqHCJht2cANJ5pkEw8ts6207/7t6hwR5osYkej8dmS6CjcsvlUJq51byNodvqDva/F
R3tqd59Y3r771ygAWhJ7Bb43n4Iwte+HCGiqOZIlwr5953dFEuTkcXCDUk0CQdUK8C90TQfuidC9
xQdTPvWQZNp1gHBvutGxPk248UbSi9/wCAN9SpsZp1Gy6QYq1T6IMgBI1jOR0y2fBj2zLREYing1
zyQHFgIERjMdVFTcyBSi495fM+k1TQ8lijSTxb75qUXxETlgpwfsRbQuosa9R4V4usF/RnBSWQK+
YYhX75zWqZAXiB2ohUsTetQO6FUdO/sK6aLNWHlTBExivAZHl/U1dYEsRMVs+swmU60CW9k3pYqM
bT/13YHX3XhCnh3i415Z39e4zQOe14tXbCMewwzFvYv4fpINGMMqr9KqIu5ra5hi+af3Nknnb+8t
qswP7y0xDIjsauwXQbfioS2WrRN3hxmcpbso6O8OBPtqbeMeOJJ2X6ksUwtEVkEhR+E6v/HqtZOA
MWA2cqRt1/4QGwuksQVOrZ23GSBmtoyHEJ86GdsywTM6YqdJq3gNuhHS9DZtBLFzrxq2zuCJg4GS
kLPicjjTFTUyLcFQFnK+ug7UdfiWtGa4KBpv2Dhp5Ox9r4rv/VFD2kZQ/aLy5ASIZ/VCHqPr2Mhv
Ok9A/6gl9Nijw4BbiXNN63+I8c+X5DTBiVIAXpqwjRpiHPvBRjciuMs8HxiUMF/Xuqy4ddpuYXWo
DOxRFvTIGUqk3Wz6RG6hCZpTpukoyx5njSTpukun3foIWD49/U9uA375W4FSRMhYefKpKYotoNzI
6+GXt7FZPG0L3VV5tUyhG/KSido8ZDaH7Lgxma8mG76PaeDfItE83IBNG4h17e9YAV+20kPmSi9b
SLEl/zH13pctETfeTQWQ7aDWBsPuxkfN2BLZxWRPR1vqVmaa7ueDrx4FYiP50EUsM9mntYlMdA10
qU+Fq1HC+oVl9WwdiMA8Map2xUOi5xvAM27fXxHqNMeoQ5wmn+zuBJAJ6CUKEFWfINAZ2puoAqi8
9Aa1oXFqDC/5kvLK3g7ClsCwoElE1J/Lti4B5c8ZGGR8PizImJTtu4/DpVxWbYvsr/amAelFA/gv
obSQVUjeQmtdnqUKUUwIfSmQykGiUWWo5kfqHpfYeXUbML51Cx+hyWFBxkaP0JWPSpl9WXs3V3tl
2aD+mEels7IqFBoO2BkwPMaPLf3Q8BOKz13m4jdHl7H/UDl5CoUzxM2pQY4qVwjp/tXvQAIjwOtP
lg8zqT9liQXN8iWtdZ0DISGE4nVjF56zdoec5xfQg3UbE1zgl8oKnbMpnyxd7kUNmelqipWz5Oko
1gl2Kh7OIKF/mqJiSS4Z2cZANNDvid31dYUmMZ9wOolB0+dLsTCgSnYIdENXUcY6ASYFDiPOc8Ga
rN3UuCjf1V7Mc6F03o478iGTy8q/ZtOS1z75ULcsC+YuryPc8sqVxSEo2SgkjJRI3psU0cgGeHn0
88GvQTgUfZ9tOY2QO2u8ctMXxg+KQH4IUmZJApWfGOTpHarZTzg7foxm/hbcpMk+i56MxHhGFbRz
tg3wAyonHqEUP6bneswFuJekcQcQmr2su9hGjCePFmCMFN+GKFujSFGg9iOBcA0L4+8yrd/KiHef
mhF5e4PH5j02PD64J1sT/49ltsdDqwcLTgM0v5etOR6u+D0wgc8iVeNpvjQcaRysBnsqkdVAEukR
arhCZdYIWrwBp8EusQHaAx3GKwov7yDW2Tz4UxWcABZslmQ3JMgXyyaub7LQmW4DNmD/oifE4ApA
xqhkAMcW/NEvIaerTPEUlVOzGMDId6JmVEZxMnVztVFXKtkuWW5vygkF4Uq055ZH5VOAKtj71g+X
pt3EqGtZNVzkT2zoyidEXlHeWMl7cozK/IIqKf+Gek3afBtEPc6LQK8OtKp5jN+hXrPUB1rciNSe
uvnEphVqgdwtdTu/QnoQAe4NdcckbHEaa/yVo18UXKHJHtkNZ0mjyMQbh7oEvQWN+rxPzl2HHSqN
moPd3CBkcEeD2Lomi4qN5q4wDGcC23LWAJDRHDpsDhBKKrLwjO9WeKYrQ1WfwJetdrZVsmlh12GP
APwIJnirwMGwgDKzvqImgirAIUzQXLt/8rtOoxnkQtOu3f/3pa4v+dtSv72D62v85kcDXqvkvrce
whgiywZUQsoFXV4bEH+wVelUwwJCCfnxOuAloKSvy+KvKdS/Dvt6xWuXrn5/gbxDRtLywHL43y8T
1z/fGL0KvZPZeH1VMvKmdssFd627SSY4u+k3cZ1C3dmFLmlKVaUvUN6s94aTlLcdpCEZUkEnoRk7
qalGhioQI6yWo+282xRdpdnGgKjRedS/ANRGy3bTyAxYiZ9zaUaZolpu8Ozz1T6ZwG5POe5E9KrX
gRH0Ooqr7CL8GDtzGfd8nVVJsJxf8efCiFIBuA0Ob0WvnUuBU3Jtpat5KZocy9fcU/HNvFQurWod
J0Y9uwRGcHFAQrQFw4Q8cGnKw3zl5f371R9s5DL4rpfjh4151IifV1cb18tcV6WBq60GS+gydfGL
B71bcF/1HripYjCpUzdkWXAvbUhoq8y+ibVHDXm1XdyxfkmDtesH9yXiLUWtzPM8SUkoBQLEg8gX
SkSFbMWN7zgX0KTU36qJXQxuVt9c6V1iDxcCFj9M25OX5OBmCsxw7zXDExWkUxl6pGvREQmY7VcT
eZC9qKcboMwX5ogDQc7SWxDouXdpknoX3JDW1KPGmMDmnDvdt36MMmT6OlTkVUHdLn0egsXAK6Jj
k7v6PF/z1+7nVZZa7za66nOXv8bxmC/MsvBe59Foa1rBQyZldscYy+7Ae81PbTcdyQRxiOyuQyH+
TYh7GVTzhmhJbn1/F4OM6Za8qOmadpc5pTpTb0jS7K4R5UvpCTBp6JXJNLTgrOCGHe2vtr50mqWf
mtmWXGgglwVAFyVAPGSjNeMacqJR52ar66tGnnS22QAG6ut6kZPbe88aUK9l+XjDaTn5R5d3dzSN
/iTURdSQOa0+rG7VoOFN57dw/RMynCgV2L8uV5MIm9sh8OLT9Z1JL0wWFmgSgUnFB0a+LW/ChWFw
78NfVdshykht0FWRCzXBBA6Q1mqt+a+iRb0+gOheUcjl9WXNTvg7o0bd+vUv7ZveOJi++nT94BAg
Be+/zPfXdzcIFtyU0SutNf8fBkOlo67jzdydKvcAhg2lwTRq79kQSTDKYviStt2jnRfZYwrJxoNn
mqjQ1Xbo2TlG2V0m7MNR/Om3mw5URnu/qNwnCaI7cjK5bS07bjbnxGHGymBlsZAQ4HvoB+tZdaM4
K93jVTBtUCsC5uQ6sB4aPjS3PkivOj+zHsjUW6D2ioooOZJt6KNqVySluZwnMDt6GKxNKKUFJk6U
6GFf3ad7WhycuNkBURFrQV2aEODLYnBruCNTPyGUmA99s6XFgTYpTqkjvtMgvV0jsY5I4UY386t3
jkK1WcLXtJjvZepiutWF/KkJ0vRLmXnWiXoDtofb0LN70IngD5qMIbpDpcqKBslUQiJz4TbhcKBu
NlXOzksQrCMXegsKyDhzeiCD4UHjJagnc0dvALQe5iGSA46SOFOp5MVMnP5ucj0J1W31LVRB8AnS
7uMaioDjLhrQjaWxAukWajTTIDhVTQEFPiCoP4Gn0AUlbtEdqz5B6Zp9N5t7KPDJugZfCGI0y/cT
NyjUdnOd3rU2P0Pq49iLavGhUM9JW4iJW869gbddReEL5a8jU7zJVpaPFZJsO9lC4gdR2uBRO1Bq
G3vAN7f9bCDI+ZYyFEBmyv2ROflNl4/2q0y7EXqgtrjjTtJv/doeDmHNM8QpMhOsge7wmI1QxhUQ
6Pyqp0Oj1P2RYLpXIBiMr2i4CZ0cX43cBCRB48gT3wCzhZUBfJbHwzM0KsDlDPvVTWn0eR54SCMi
oDa7cWDvyQ3oiPfVRu12XS1Jv4ZEdADJ4xE034B3GIti/FZ4MapLA/sFssM1ihKtYtcOXfZc9+7J
q6z4DXiefFmhPPoiPds8l9aI1JozJm8/Z6ocYhQ0s+QRyrYdx1wZaYoEUSTyZ7oSEc/mK/UH25/8
ItMycd+s8g95NoM74xHMYLsPWb05x8bGB4NNfE/ptXnUQ5ZszYwaMJOfOTpyplXyut2RfUjzhZiQ
2L1UfVVtOegHXuyimvmseO5b68zxmz2qkCDOm5cznxX20rCnHQi07cB41v4+4mRAqaFMgZGAuF0p
e61r55cxD8CDXcfZf+irZSoXYSLDY5BBdgSlMll5KSaGhIulVjSAPGF5SaAh6KzSaVihhio8Xt3C
kcWbMcq95eACzalQqHGURd8/xsoWa7CUDZu5O4GIzeUN3pLt9Y9SWRMIXPMTDVKjPBCGAdR1Rz1a
bcis99VcS72vFjlGtOml6BDx8u1sQZxZkB86Kd9qLtRrzbzdpUHRLKlLDYK8IOaM2otbByjY1B4t
CMSWrpYSIdsf1pg99IRf1/jTqzg1tF+rHtyT8ehWD0ZmHYmbIYQ66S4D1mo96B8FNPoSHYtWNzVE
ux9cNR1NiL+ucXP0jnEbxcvOn9xTm5XOswm69Jm2ToryABbKahWhau4TuYV57Z4sM9r6dtkDVM/f
6BfTthCuqBGzuOtMszt2Ue+vzChL3mRxLmsn+NxnoF2duik5mEUuHvREGm+yEho6NsqFnCTj+yzH
Ory1+bcIAZ847tQbsqVq2btBfJv5lgUx1wkso045QUQ5e/dlUGSRkGMUKwvJ0x4MveD+cM3VQFcO
jqpKSB/hAlzNo/rKib+wboCKuw+YkG5AiimjbYuC3i3rXCRlJe5EHbYR4Pf3pm2A+8xd7SG1rvnS
5v+MuBtXLUfQlf4v87hP76AspzW4bllgss85uHYhpqg+29NgLmWWKmjpRWrX8d7Ymch03ihAwpfI
y02v9TCciEM7EGDvTEr12axzyEECf2GotHgUgN4Duo2rqKkgG4pb8qORynfbdZSuhGm2ayUaMAO5
uFEColEc6C2HPM9PvG6+zO9Y/ym8AtkXeRSx3EGxIH0KiupUlkbwmILw6YA7iv4VqvGztucmnhZ2
HLsH7oEq5Vf7hETGorTaeofb33DGhn84T4wr6EO75Tazq2RRmwNECGjEi5Np0dUs3pZqhK6ZAR0E
P9BBLd292rwsH3eobWvuet20INZH9gI26tLA1Va2XrupQ7tfUpUb1bvhDHznuTzcU33b1W546bQ1
UTu8yImm9apsFTjNHXJr7VpI3D0iw7JvRMaMdaKvIj6+X5HtT6MoLAV9Dmoltym+PQcfqYNNO3nV
U9OIbw6ijN+Sut0gEKc+W0WYrVA/NV6k7yOyZ5XtRuQeX9piMhahX1gnnxgRKFBMfYaIHPY50YFM
1Hg6ikxXSFNAy7WaIESL4tVN6kmglTXgjoq4yAYCAOjfOPyMQE55CfTtV0j71Yay3C51GW7JlTFk
e9c08JSoM2ig923kQkzHSr+F+FX4NmdfqiBOVxZjxSXITP8YT2W7HqSQwHoDLw41z29uW/wYy757
9OOk24ZhWeyjgkEpTS9GHpMDxfWkZV8Q2k9XoTeJlWf64w4UglSjTk0gRL0OPWavqasA3rvn7w6u
w7a8KFAuPnYPkwgB7c+SYo+cBgCGUHi4gzLIu632zkaY7kXM13/SrAgdPGr14KRT8Z6IzRVKFpXx
gOgaPgWVRNWKsP8ZUlc75HptPMKg8gQixeYuRjBmtlGXBlDd3u2cpeGBAKF3e/sJMPD+4NqV5qb2
ET5sIA1x7XIQKOJzdc6pE6FC2ufBMtMM45BqfeZtEz14rMtP/ZiFS2L05n/ZZenkp9LR8kyIwK/B
5ZtDlLBa4GdrvYFvQ6Lm385vPclHcL3gPyJnSf9g+g0Ih/StdozfffsYjMaOLeP72AJ5tQyRyMLZ
cPrsmlDmGeT4ArmYdzsVYoAjc7aT/yTScB0ZEzAGXZftXJXEGyQ5kNfzJ9wXkSsHuw1AIVme76ys
6D6RR9wl7jaFON8Cm61iOVPPd4Y5bP/YJ+J55MuAkmF+sLM5qOFi3kL9jD5S2Xzs0igi/mpPn3+d
qL+N/jb36tzrpWrfkNspmg5qRNIVUuj1cUAEYCMay3kQKAmDzLGYvpXhTTWo8Lsz1T8c5vtPMrdw
soyG8IQq8GaeI4vKWIsRSCX6vZmj22xTIy4Re9J7IKk3PEo3eTA5S9P8csVMX3HVFcgk9kUNcR8X
yGvFixYCxaN8R2Jf/aDJgL15Xzy5Zmvie6oacNMUziZnKC5Osro6AwQv1ih7qp8bz/pK0EaDf8Vt
K/t2nWMmU7wyQvYqOf4zCbWGCuN6c+0G7VBvII8cb3Ivik5sBPSKDS9U/V6WPaTp4nC8+K6vTrbE
QSapQ+tLm80OzvBgDtYC2YIaFSL4SZTYYSIs7FYnkqEpdJfpLo06PbCdNIqzov1Eo3+am/EYmYtC
gEDVEBdsE7CvhACtXQ/+sZYmtprarhoOwoCxe62lXzo/ZOb599CjXYHhNiru4kgDGGRyMlyPuV8F
MMQr0Gq4N0YF1b/R8LKnKC+bNZSkpjMgX/mBVxnfTlXp3DppxZY94/Frb4v7Ii/dHwD2o74xkN/i
+q/pXixRvtFnNoj88awAP0KAUExQnFjXh6geGJ7p50922xV861XNrD4UjHZxC2z3UQgII10FiYoq
7rZMxiDDnSBIdB2wKheCH8YtGGzARFWhah/BlUXNEnWkbjeW712CHuLp8HF0/LVLo6kJeNh/nFtO
qNGpRbECte2JtZ7YB3qDhWpEKLL5dRGfqU+NdgnLSezTzEtOFjafxGeQSvU9ZGV8y9Xg3ptTdiEy
BEcoZ4uy0XRDXmMxfQdKL7rF3nb2IrM9OvAacnjpnevPtcBfMXuJtuIb6bfOGhFKFAgPjfmSOOCG
w+86vBNxCz5u3PzPwMggBxX2MYIuyjlPKBWHOGLr3Hdl2y1LSwyf0sD50gde9t2uO0zXeSiW1zgq
mdk3HkBodYiYCUG2CL/pqAU3ihqRJumt5BxaxpfcCN15Q9lnVnEq0/gLbdPogOAD5brwnT470GYt
cPEdBBi+WhObF/F6ySHMz0aDR4Vm/iJ7N0hAO7TdVf7y6kp2yHTmeDAE9QKEvdMWoJnixYO8uLD8
+K0IAYP2wMV2SfNYXXwAqFFq0MVvKaQBmAnuDdtLwu2vMzMrmW5F4bwI7GzOoGASZ+x6xRknkHTH
BuPZd5Lk6KTJJrKL+iHP0/6WZx4KWhSUQQfEXJZNaJo7GjV61p2iyP88j5oj/9YC/HHE5ginFu4a
kLxEhIx8qQFx3YYpYdxQL6kDvvr3v/7n//nfX4f/FX0vb1FGGpXiX0IWt2Uiuva//s3Nf/+rms37
b//1bzfwHZ8xFxwWLAD7COc+xr9+uUcSHN7W/4g78I1Bjch+cNuyfejsFQQIim+pCCNg06IaodvA
3TmBZlUAkv6+y0bAcKX0viF1jvS5+Nobq/kcG6k4OwKxss1oh6UY63coNWP5hU9xsfWJVw5yqe4i
HutkO6sMZkn3Sx844kuMQpjrNiPNWLpCNqaAQAiYiaiJsvCjjZzrIl+Z+I4fIE+M6lndMFEMZ0c3
Q9o1mxI3PTAy/TWaN/ITyPSLHetN7NhZwRvUI/n97EJzyZkWgJqCufjvP3rX/vtHz7nL8c1iDDlo
7v760YMerzRU6/GHTiXjDkngCFVT1rQuXKN+bTIkTfR2Qk3AQde+29ySBwfmCVBtE2Vif/ZqRGgc
itj/sI4yNc2GM0iIFRsHxtr4NU8ae5U6mTp7kMQ81hV4Mkbkpp4nkD7j4+XftCv4p1HjrV3NEEoj
UT6e6GdmNeONjFPn4Lo27rmANHj/8L0MnN8/HNdE1BefjovSEM44+/XDUX5W+yidFw/zJp1XDLj8
0n1GhqK8g6Jsfweo/hPdDpNWGBu65VFXe6FcS9yNFbSK7Tj4ghiwXHNWCLCm4cYUixZiDYx1n2zZ
nD29R8RD8V6kZvnCjAqSQZWC61i6x9a7jY2yuUWh/QYJe/ZQajb9Gty2oDvIwiPZQBmWbbsK/I80
ShOaZNgwzcuPqBlUa5vEBW7PKZYITqX7yRNg7Q8FII9DCM4MR2XNsg2BIoy7B2jXs4fffF3rtuX2
3odyx29be1KYsyULDnqQ5OemPgI6SSHoge2vebLc5HujguKx0w0ihVXDUhCAoVMkvF/0gB4eiqAS
j7a0mo1hTeWaRmm2Uvk8uwR5780cb3Qr21zbbpd9IJfvO0/fla1uQwO1bcb/8I1wg1++Ecw0fQv/
GBSzPcCQPUf/nD7cqXBnsUdQyUQPDI8oyMeZw0VZoFcmnGFSP1tBa3+hTZhr9MMpYuFwMeIAWzSj
gRRkmp1JAnZWiSXx2Fkeli6boKqqRafV3hIUAUJ7p04hLpPVR5pEA9T9j7Z5scjMwm3b+qiyGR0/
33lqso6m61tHunKHzKkXIhlRbYVEkblz/XR/Hf6bz2xwG7n9h3vPr7d9/WGCAIq7JvcDG0R0Af/1
w8zixrTywgzvvaEdkYotgoUF/MKtnRgBir4La93ngXgtTbamvS55NE0MlJ5yFRhuQTyLNGLlA3vc
V7sWeQZ9n2303fVDA5DRuZfQcoMDmaHxgaCTFSOcFk1i2WQW6F1ts7izgixZULDl/zL2ZcuN40yz
T8QIEOCGW4naLMmyZbtt9w2jl2lu4L7z6U+ipK/l9kz0f24YRKEA0pZEAlWVmdTBMuPagexMjCgB
aN0Nq8uXSVmCyyaQ6tFBncvf/yvS/ddXTFgus12Tg3KXWeLTfwUrKivMW+WcGeRyj0ILZoDaJEUJ
m1a5JU7U0EkSfywfY2dW/gfq5QKCBkSXTDbw5wEY64FKnqiVA3dCHdzotH5TJwa4uLNmSaWAhQ16
Dkghh3tbVwwm4cbtSvf15tU4qE5zGaQbBx0aKoMEpBixEW6p2Wnb4AGhFE3iXzbyK3Wo6eKs/cg2
NR6W2pbxXmt674UbztYTHsPQFeFhAqYup9pRT1xBYyuoIcNFvR+8pdU0EMi15CHquP4KTF/xdSrX
CW/mbW6jUEXbWTE6eEYgqAjWFOz4QdjvoRjf9hZ9I8cnrgEkJYDISN1ip6Rbum+YoKCkWoTlIBEW
hTlI5wcz2EHcu7zv2hg083Mb7L3MfVN5157JVODV5SvkMNbUpA5TAULFzG9//45w+18/HQm9DWlC
XEDaFnbhuv/Dc2iSDK+7SVTnKDJ11Dl/TZo6/p4PKDoMRoc9IPMTozwPBcDg14u+l2DEQH4/eC+R
VlpDNxUsGa4TP/85UtY9wwZmOsjMiIFxBReLMyQ1YlKgq6WmF8+rqOzmpz5ywSoS5usYTKCvZWEU
R9DEotRUN7HDaLeeq1ludDOrQT5aefa4pSaARtcpqQkp5FWMUrOVJ/AtJ0RQHPBmFc9O+wF6DbQ4
VkZ1fQEOIVA175QFqNsFem1nIJKAEph5gV5Dba44BcL+AL0uw7FZdUPWXS5B15kAzEHdN0/dd87d
7tHhMjylPfCvI0A876LjUApnLDugQsF9NsNqF0Sl+Q5WkXaNZ2qwIbckAf95iVzX0Hqod+qxgyC7
Y7XfbtOKcEYEWA+nacuuCBGKLw9NZ82oG4V041T10TM41y3U5yBaV7vNbmqQEQCswF2C/SL+ieVT
vsjmKnhJ+5n7gTGqU47a0G1X9HxHM9ktMoC3mQaWhWdZjgAnQyerD8Ylh2gcgtPAJnv6QHa7bqdV
Y4tuaTrz1UYd5DdilGBMXObw4g1ErJqTFyKCkltd9hUE8HekDNkm7d4eZ/mOIkZnmbhTBPwE5FPd
tja3Y4yAvcmFwB142Vcvbu6aIH8BmCE9MTwOHydsjKB5AYFru+ifkecKIWcXFs9FNjeQCSj7DTWd
SnW7pkfhODUhwiwemoatk04Uj4iwm37BlHvmVaFOrHI35jS6ZzKNcdD6AQ/mtdA2blUNlDsu7sGg
8nte5jsK1kI0COyGytlRwCiiDJm2taOL2uieARCOxZIH6rZ3Izcf49pGUK9odiKoq189T7+JZPaA
eW2CJbbp1kNlimZjqcZAPdAMugagONdl3BXn/5pHpbsxK6sNAhb9quohiZfH5bnUaBSUQUIlWQNR
cqOAaGOjcvykYKODDeEA8nVmPKW8uEJOfpzevKLw56mYXpIUAA2vckzkWrBjx+rWAkCjwItUkxva
qvQBLBrvhrqtkYEb+iE9NklRLRuTyUfwk0Yb4ZUxFGeK6ZByROdRkug+ORyJAqeIvO/AVK1UFlq/
wk7u+xYZGRqOcgD5aIVRvEFB07z++5PQ9D5tYBzoRAusw0BKIEBYyeSnFdmcCK9xmBP/TExA/cAi
ajxc46kIzg8Tbw4OovDnDh8I5Kmmr0yhGt0Ay/xhbiZxjkLjdRotvjZBRupPCrhB/PXpAU+Q6xnZ
DC97SPM53H6yk+/YOWOzIL9bd+JUDzX0hbf/NR3ZWJNsygiESLZVIKgPQkzWZvYhrb0E8pZz+NY6
yYl2BnZgP1RYSL2SK4+sqyseAh9cQXHs/iwM8QDRM6i4BVOxMpFqR40wsbYZFsgI8wevG3YpB0Qp
wW9toc+YstIQ++noevZn72c/Y4zXY1pgxJ9+hdeYd7zurKWnsyQGVEY/HCBauUuEU+8+2W++aVCy
AzUdGwJMYxZs43SausXN5TaWbHaRn/igxi0NpU6yfx6WSXY2Uj740D6Cgp+anhF6SZYmsspvDoix
QB7kDd/Dsj3OaRiFiyTViAkQQKPYGctxW9ZnM0bK2bDzFzMZkxOJEv1uEXQF0dUX3mfJCfl68aL7
qEWgl9+e/1/jZn2F37PcrhfiCtT63Xe7nu67tX5fz0aGa4fiSDCHmnEEqvTQWo42L3zisiEbnd0O
KWgPj0morCUqiK5+/+UMmE2w/fsv2dbr2g9BIJcJYUkL3N0244gIuZ9+yFBOKlx8e72fkBwxbQMA
hYqvaHkGlDm4GY1naqTpdrBL47kE99RTPH3rM3cfQLQWwMsakge/m2UA5VfgVFDSoHulziDJcPJZ
Dt6gueIHAb6JbVMyfrD1GfIK1zOy3XqLEqJ+Nz86A1PX2UR9x2FwZbR0LQ6x9gpsL+kcXg/UATmV
cX2zkcts2wCo647SBsk2uJkwDhm+6zTkTY4yBe/N3//H7p97C2wrBP7JyGqBKs6Spvz8Px5R3sqj
Whg/44Q9AengPXpukhwbkLws6akJXqIfXS68RxU5QEv+tnuwN7/tELQYlpSd0v4oPZcf/MkuQveH
Cr7FUIqXlFfFA9Q8BL+fDJczbWNzU62SGNwLkjA79DumbjrQL5rOyBFZfCyPCMdDxsvkkM3Ol9WM
bCLpClUqLRd5L/M9qQZlhYBgPBOxT02We+qxRSUwtUhcSARhuYjHrNjH9tcZqUTs9Oy9qtrmNPCh
XIJFMPuBFPoyCUBLlUmw0d48HBtaFndN7zk7xAxSbCwdfPFu7VK8/v1TdP79KbrYrFvYPWPljxXk
px1iaPcxcneR+GnnbbhsYsBtwFZ/PTgNKMsX1AaDEbQTyxCos7i5u5mqHD8vFfdidaMXTRu1SETU
HImYlGt2UuIkjRMgyeQEdeBPHdQLlbhFCzW71QWDecnisqLX/FjZWzXG5o5g4o2OlwsNGNf2wnJQ
fkAZ3zSxgBvuQA6gk7czL+SD68Z7ykyByNp70H2UmPrdR3kpyxqei0JNq4Ib1a4ZymRPZ8CPXM9Q
knM9u/XezkIo9u1T3tSbv3823r+eYjZ3LESzPYQL8Sj7HCBqnRhxXLCU/QDzmG+aQJ4sOk2gM2vW
HMf0QJ2jm5UdmAu7TmYf0k3woe5PjokXueCbJndyGvUc5HlzpympSVNCNvCkuIBMIGoI72NLlHzR
BgpkhnuyzIOY7lMyu2USrMOBjQuFnyBf3PqxueoWrqvAz2fG0/2l+zoLsG39oq4zGwIYq5KYDIk8
38RKMfPplA6NoQIwLK2owTTH4Qfnm9ukeyLmyb2hVh/Y9S+nEIjCg9UVKGdsdPwmz6d1iVXMwkUO
90g2OthuGGPfq328wT2UqDjfOVELwfObD50BLXWdgZqyRMzy718Ak+Iz+KYhx0HJDDxjQS2pQ+oe
quKFtD5tzSNovQLwzuqfaZvP4Cl3S3CGRZNxVF71gJKPfketi8k1IQxb593kh8LT4sbU1t7Un6Qg
+RvcejflnnEUWWT3oM4vPkxDHeQbOxxB3gIUkkFZgwG+mI13G7nRAsrr4QK84lOLmq06FA8jz4Hm
D8pwqdqcPbFoHlc5yK+PFTCWOx7n1c5zInFMsWpamQgAPIkMhPvYjIZf9YwRCK71jFYQpmdPRPXG
MkrwJA9V9sMCB2U16hpR8B+vZmzv7kzlBA/koWpnuFcJ+AxQcI3nlX4+kfqrSw+toYKGii1ChQDK
/3pujgXvlC8gdrxEfrJ5lGD2vqTxdBUfHzruxxKl2mT77dGOVeqbY3Am1REbKVsUYyOiRsRKZIsR
VQTbOxb/LqmZoODx2r7xMZHNQOWzf6vxuc2V5T0e+DlHTRrQjMgjRiviWuxCcKLeWBdLO7f3ZhWu
PtnJgzr1SPc3oyOdEa1jrUf+nvZmp5E8Hi/T3hggP13z97SNLP6PRZtpfUqRIFApEaMEQ72NHJ0U
nwNRQIEktixb43vapKsLtTVw/ZVvgjj4wmp9e5d4SBvde1/JEOcQA1jQOwU1E5WfzqhApXcK2ehs
jufxvv/xgUj7Mtef818uClTJLxePvHSEVEimD717jphVPVxWfnr5N+RPN0voZelDCUWfjgN7b9WP
0FCBUIPRh34DxeNNGEAFCCqayR6KRdWCekdTS/tggAVkzGWAE9cYMID3r2nyDa1QDZl2Pt4QxZaa
oKTtfOi3FluKLkYgLrv0mloC7tZr50y8UC/Tzp/GmilAiwVoKndzOf4KdHVCxFCAQAcj7H/OZWru
qEWdHbQDdgmvf2UaEgXatNkfJRf4SzKghdeof/J7vapJ+iYFbmuyT9XEOtCM2eXKboLwawNFUnBh
iDdwSfhhWIF8dQS7N54t0VOv6SrNdFzJsDVOZBpjiAhGrESxEoTndnWHOmVUd2pMaYwqQc3XXSER
fHL1WWmH4QKhJrW7dYyptI6VMUM6Fm43O03StXn/oSPPe+AUqXAuDqx539fVKbNTrMmTsnhgqLFp
tR7K1AMt6Zr2tHF0YDvoipMD/oAzaFD+j9+B+2deyHJNUzALdKxATdsmltef0qgAing1q+bxOyRI
sblHFg0CEY412kes0x4LOwM6zm2tX6KP5IUP2XRzIIpckAPMmmKZDn357ORzdaYGj/G9sVw3WFMT
aUgbYkj2I7UupMtx8CtVVbfnPWRNb+G8CbGZYhgM0EIh6IdIKX5pypPROupVurz5CeqRXbCqJNR7
1B0twjKJ/U5aKpTmUbnQn005gcqmdcu16XL7KFTxRBF5OpRp9hD2dXlPrQAfwUohyrwKIYj0BP5j
5+aPen+x7LFAvbOSUfh0BrlK77maUHKl4zRkt6bUugPvkveMWNNnuxgY3oYJSr0HVEsH/8dKzrR1
1cHHF7lpOqhXFcyRniUs+/NnCthF006NU3xvpsHzofNa79qsg4D6lE4XwctbrqVI82aHMqJ77DUa
+46cdTMbAqT1pTgrBCWPsoizbSlldNcaQ3ZEYayzcpGyesI6CujwOM6+udkIbBpKWRa1An0ISpd+
utOULHLQz/HaK49EZJGgfnNlYevmAynjXQkvchScShRRd2AwWEQIQ8b/8Dxu/RysjcsbzTSdEaoF
FaNX2Qmy9YC2MHMMFy6X5kri7d6ei97ZARG2zTTbs4BCkz+Vlr0jLujW8Q4Bl+W5U9NwTpAPwSMw
/VK6J9ed0wNuJT3QGR28uQa9ZtKDRb1R5pZsteybFech21y2dJJVz1C8CTa3TSDtG29N2vTRnvC3
L5nIwzHKVYBiyF1ThtP+dpj7ctpnKttmWcu3QoRgprj1XtouhLNNJ5h3dgJdwNkZ/C7PqqPQLTK1
eOvsmWbC1SY8Y672vmAxlFgZuMh+28hlaJKvZjc1GwgZtPX3BMzyqwFCFTuRO9h+lVP4nokcFUtO
PO2LKctfzTq52AuU8e6mKIGKDyJS76JoEItyTHmystx5NK32xdF2G5v3dSrHYJMbIPMr+BShWjIA
nd6078fBecpFEUN8fk2BJ6sxqUHxIwsqIrqHGkq7gZ/55hbG6yqR0erva2PBdMHEnz8pPBtd7kCg
GSuHfxX6jGKAsE0+i+8QAmt2rgUyXzoYqF5dg4KgXdxsFgr/e4ji1VefXCkwCaBG5vco8v3UJH+b
TfkCoeh+7VbtU2RA6yPpJQKj+jDZbGlZWIncTA6YXRYTyI22FYf0EnVEwknXDmu8JdlQHmH6Noq6
wOQNVsISzDU7c6zkcwUGLdRMQ1iCmuVs1du09SKsOtELzgqxN4sSVC262Xm2eeqZdaRWinLu59C+
DCRL5vRa6sF9CGUMYuMs32cOgs6dNQYLEmEhYZZPtku57p9+N5thtwFktjPExj6N64Q37e0BSBsQ
gr93aZZ+gdiqsTI5GAn4BO09Z2a9r+wU3C5zuGNm5/z80zV18faxtKtd9b0fj+Ow8erIXQZFH917
+lAxhHNBNw2iW3D5O3aVoVZWd1AbBYf3WOtbO6PmEM0km+zt6L420nYJdoockOzf4yqQFG2UZzSH
KoLkl5jbr7Mr2ZfEwTLNyhC4oWZdDtbGTaMcZebobbiKV8Ibgs3FWQWQMASHxJ6aoVGBDCfqTk5Y
m18icLt7wv6nC7RUrE5HT3YVo6rSfKO3GJnsUu6xvYlPbiHdQ5haZ4vAWbTuhkgUW4B0ZVzfFuq3
RT31cohLrT8t1w0wMu5GM/bu5Bzg6YM0XnJXxWDFG1m2SLi3sMup2Qt9CLOyQa4eZ3ORFnjaSf9m
ojNyIw9q0oG1brMPArPZQNoWZQ5h5214gLQ4Movxm1MUUG2ep/mYDmHwRU6nyO3jNxZA42AO8nxJ
TS4zy3cdhuJ/3Vu0OQCRZnAGYfl70DjfUnNC1aEDsKeMiuwF3O9AbiMvT/ZY27nF/tPuRozfxZp/
YpyqABS/MgUOBE3QlkKDq5Sw6Q5qfrJ1c7stZ7YzGiaOAYvAl8JTtqDm7SB179XFzhaQsow31Ayx
9Z0u3nXFkyN4hYKyAkZAJtUqHK18JWbhHUfswhbhMFTv2DfOyxi8bfse8eWXsgvwY4+rdyuFsl3C
VQsUCivfK24dQavdPXlWJC/DZ+32aXgGvCrZsVSyVnacHGKUxC9B8tOc6QAWgmSRgDPnjppYCZin
ZjbxOcBjyl0kTCErvPa6MAUg/yUmCizEoLA5aKAgOMbgBe4TJLDIZjsmMhjui+wKMGXd3HL7LR2w
81lEpYF83XSeEdwrliZI7PyUi3iN9HD0xGQFhUOQPFpO9BT0zunvbwhTADvyxzvCRvTfwwJDCo5C
ScvzPheDMlblhRtHDWL+WPx1Y8aXANwCCD7Y4VucSSjJYCvkuTUCh9YYL8gOIK27hqQRcFxxHr1J
VqgFdqbOPYIP00sGeBG55YWd78MI1YvULGyoOzbJwKCNFKPoZGzLOwBPvgOznPzKynvUXiCxmyNk
4gKo8Q6igHKJAtvubAX4kDNWVYdW9e4dsFjDpq2t+aGAYKKPjCh/1fP0bRD/mufrPNyAYJIDTE5Z
3pthhDwshJj6e/DVHL0wLfDTQIGmrrLsIOQQdsfZeKmHrrsnLzJTc+qqeQsS0W9kJxN10mHqK3wZ
UT2zvFyBjI2esjHHftHlebgh24eLeW67wdOm2X+wZX2eHVpW+fZQudebokvZ4FDbcFVnlxu92MjH
sOvC723Vo+7v33ddDz2eOQiZbVCwUO1CBjEhBQK2dWKZoDn0FNYvKeP2IYHc9b5KzQBqM53R76ld
eEW4bEMzRpHItFJ41BSI96fTEjqE8dZ12uzJ7SL3OFvBybEitLSpUwiyNi2zd7G0M8AgQmtvWNmv
m8dgs1/QknRXRWel2K9hJPAs7q51a6Df9BxSH6A/+tA5nX0kD0tV6RYl5qjj1p1kE6m1QgVo9HC5
UiandTZNM36jeo4YhSPJjGRuvYmbFIIr2sobL1+Z0nRXlxmKoHoUiAbeJnXNOfbBl1huaFZrLoP7
WIV3no136hKsehB2LoNpi60aDWrDwDpAAf2V3Mk0Ah23aKFHhWcHrhlEnnUHIitEUHWTDlUIWmrl
8AONCr3Q2NYlPhO6K7IJDlYfQMbuyT+2YnBcB0gs0/9mGoOveoF68JDCPtWVXkZaeCPqg5ihKAFZ
ZrlqHTvKl6ORLiB8nj2SC6B6Akxw+lnKebHiidVuZA9RvkZ9U4NS63G24p1l8PKLmoOtifz2NxAJ
NL7TFnwvhn48G33/3ayC9BvgxYhm5q1574UyPaHIw1lQR+6Mv/rKNR7joEiR8m+VTxdAgfke8ag3
QOemeyjeQA12xEdBF1HBcwGyVYiYjWqjykFuGoQv3xBHXSKuG6y5asDQKIGGMNr9kFQo4e9QU7vE
0yXZmQiOgqoU/zIU8GIlMMasWgZ4iAVmmD9Sr+nEve+ggG5DzciQgAUX6utlqhrf4QpByHtPduyJ
M9STBRz1sNSs8pqdwAy4vfi2I2hOobhbIEAuftBsbukaG2kN9hLhJvOJG4B2ZFiD6tu6WLBPXGYA
jl9u1TPa/A7PdiiWaxehUKbUyRrsW425HFHWfL1nXVqcAPOyofvoCmYhg5pf73lwvBNYOfLLPeuv
wxoUwag/0FMqG0Qws+sCkKYvoA903xYfhst9/e2eadDYGP+65zCtoXsL+Mqpzcf1YKT2pqvlrgTE
BVRuXQl8pIEA0IJOJ9XVYH8AtKCMXXuLMB96PKMA6V+uzOWlbbR4/SW2hxDtrOGVeo4BxCTrIPZe
UxGV18kYVLqiA3VfrGXP2QLr6CA3Uj+K8QIQ6VPSVKBFqiGWAtJW9YTQunqqslcP36dHcgD2TqwY
GMlW1CxZys8YTI40JFOT5w/RkK/J1iAoj8Te0m7FtCt6tbwOw7xN1ALe2lWQr+S9emKh3Z4m09nc
PLJq6vBndsWW5sKSSR7xH9FhtbLEah83TEPrcHQXyC42O7LlIxsOk5W8z9Xc7TxRKd9kXrKx2tG+
Y2meHcOxbpbAYQR5ufPSon6ZWZ4tVFRO/0TzWuVu82tS8w8UovEvXoEa/aQOclCrQD8G2RHUZ/E2
fBwD0LHnPc++ctMD5AqDwDuBgqGWf0tsgWxGO2dnuvI4FfZdkmAfDYWdTek5YOnns7tvk+gfMfAK
aCMDGlGOZx9jvDXWVhmaIKULbH9KK7lkAaCDRrOqLPBbK4AVv3khu4cSpUYRofjRG/FPToC3i2Je
/DS68EfFeufNGVm6tIYpeGog8+RDzZiBPWm+XhtkuOXdp+vGXeg9glYI7HNRNHwB2QZ4Qk0A8/64
3lDFoMUrmnItpxJCoK4S6xpU2n6goESf96YL4ofe/AZ+u0XQ8+ZdNmCsjSC+smUoCfwiLeeuyvSs
tTSX3lx0RzH25imPU0AiaKSOfEbV9BRIs7xzrRRFZXpAlm9QPeR9BUOTWpvt0Ox0EPN5ls4D9SPy
jdJosxruoxJV7iAJzJaXgTJ8RFGb+4yfXbsbWZSuK14HX4N6fRkovH7Fu7m4MxkKRYeofrvcCMgn
FkaOf1w6Df2RAwaxLPSdAP97V8Rd/mX2omnLwai6ztque0/LaUEOhgDNnVGYmV79V2fpoXCJLtXY
4EBtsGp4CAElPDg9Uz51GHazlnhqvnaesDYeFL82UToar4WFT15fE0oxlT9HngISCsBZx+iry7+r
ECJeADYanh3D6/YBQBmXKesEwFmkwN7b2Qk341zWW4h5T1/mAnLl+h+dZqAnRoA+w7bZkECyJ3wx
45X0AszHSzVBCDsGLG9bhGkLkALy4XSwQUGMslAHCCCdHiebGbpPxujxnX6b1kZin0t98BTWdpVI
jBW9PmPsk8+l9yNC8dnlhVpm8bzBZkEsaRB59SDBmLCcPFLLGTsJ8eoBr+Gi4Bssc807EJEtXIBL
X5RlGI9pWO7NoA9fR7fAPweciZeS3ro2gRZm2biiXicLlW8AAbOjGl4QMvxSpcfuqaVn5AAjvuR6
Rqi8QJ8UZcB2hev+j3NVRenKArfSARQO3qGze6xO+2rk28HtTlx3gDIOXGwfuo2x3OKh7yADkiAy
BHgz4o82/9/pFDkQq5/Hn6H5dbBCaGZ2fYZaUilSbF6jFkUdjdhUiOOnqP9TG9574r4BbdN5rlmE
5Co7XZ1zA9vzscv8S5uj7BZEh1ULwXg9WZM/hQ5LHlUs1RkIM9TNR/KfzlHo452XrXjb4GtGF8KG
6kdXtuYKhC5sBdoQRL0LJ3lVoeGsMkMW0IdHsxqgbBpEaXmg5ij4FlBurKKKQCehylUx5elrGNUA
BJQMpDweS18hOuxtahZcexM1pqhuCqYd9fbM/WYVUX2ioUa4mgUD8Y+qygeEHl7oOlluVXd0U5me
H8yr/31T1JuhiJduyoBQFhYLabUJdJEfkSVcaBN0MweObBFgJ3Ph3CWXCxvvB4KF0AiQm9dO7qWW
5/dEFyeaM9ZOdpbNftWGq2kel0D3Jk+AU84vCCSu0hYkm9RiQ4ElGkRNqeWZYidmll5aCLQeRFgM
D9QXtPIE2QvvRC1Enp+QcCguLZATvHaja95TXx5m383Iji/imyxAxgqCdcPxcglWqwV+G8GBJDah
U1YvcjkBV6lvDokmUP+ayttTb473/MLMLMAdqNexA/ymlHuHHTt7cVyplhk7tk6d7lBVVDzPjpts
UoOZPjVDxdqjVwdvLiLF+BZXUBWdINpBnazFpQrRyLu8MYrnMe2LdZ6g0p16h0BkB1S5QoOCxrag
G/fUM7lmORQ/Ue+Ohbu+aNQN/QrCyQogNkwkQWR8h8yKqofmXgko9Ko0M33A1Jp7uypQ8tvp0yTy
+gVSMMH6YqwilAotoO79kGS9teNhPlk+zcGAp8xE9oYavd04I0sBjaH8yZRDdl/F0T0zTKMA58KM
DZsp3B312nHT7oPJA/Qmq4onsnGsk+2MA8+sTbEcgi1thCaaYDKbbcOLBk9fzD6aQCAH0dz51KQR
vFxHac/OZDEjrPUmW6EsVM8WTenw0PXTxZ08htHF16600y01vajtoX/bn2d3/ArG+fZA5tYAOwC+
oP0dNcOmskDYBdYdatJhqPmzaJU60pXkDJaiGG8vMH/hRunAbB8S1j6+KOphsEa2EqzrV3jSVOu8
LVyfBvaFaZyHfy5/bVPJ2Z8QJAO6HbOgFJqfUpVsOMKmT+Ru58A3cTbz6+17oYU9kP2KDHUIbdfZ
Aa1tuLRQ5PUwukI8pIiXHqTh3d1MdJaO7hop5/FIrYsJutVA34zjBryU1+GQyxWIfU39EoTBu6gc
3ZWyQBdEUSYKQdEhaDytWxzcXWJQWYNU+TjmVz8hu2HduW63klEZ+0MamkfAwtojAPWZn44q+hHs
qNbk1s+s/q/9NB6v5gybP1WsARZx/QpIi33XguKW8h63JhX03pqUIim0M9j+4Izl98utl8Y2YDfw
a8nGnTeW8tQI8xchqxwvgtJJXTsbQlZh1XacoOd7brEKJa8gcV+mAbJ/YTbINaHvQSv40ndx+ygt
WT0qob4QoLRMQm/tlqgl6vDqBLJpMTlgJwRXZ4GQIyAAJFehjDo7RNi2pGkclQDT/s8l1qCBdIwq
H4zy42oaCmRSXJk/QD4o2RHO+GIjtLEzto3PZR11u3KsgbMsRwiJOszDPw16hNFsgfkiB/8U5HPE
C/Wm7iiXJeSRFeLH6zFEnK40BohSmbxgxyiVKxMgkwehDxNIpB8Qk/4+8Tq9oxbZvY5fh5KNDswx
RuQcY/dkC0gGxtB43E9u0z/bades2ipq1oNuWobp7pwkjJfUW1gJCg5qC8VT6CRTiQSFFMx8pBZk
56FyN6HkM2nCj7Mxcx2HtfOI6tAWZePHjufDoymM5jxkQKLJoGUL6iObExr5EtWwCAhpf7LJ9NjW
HT/0SXZ/G+hMI1tQ89NAkdtAl2EQaNUGhCnm65VoQJLlwbbgnqfuc6wTwF1sIoQVulvDyPk+Dwbn
X2dY4SM5HwBE3SJ6hEgaohQWOztA2Q1Vbx+o1Y2GvYe+9Ddq0QHMOROKgHOxEdkAvcveC8894ql6
ME0TxK2hf92xj5oRiFfqGdvItg8oNYjOTgSsscoPcTZ/4fQnJVCH9K3I8aAkhn8fHZK63ishjCO1
kFcH4fZgfqFW7Q79oS68eaNQQnGIw8i8HJDrvJ7Zsew2bVq9k4cyq6udmpNSS9sqkyPqZlsouYFL
a0ZKdiEhOnk/VEqemO7IdEdhgRMCumpguy0GeQJn53UESCN/zSUH65Wtdr1G+glzth4tiEjNvDln
Gu3n4tGOynGEUciBbIPm1DdAKXEZ1BSG9ejKde4eHXtcOimPD2Cbt+7pMMgR5bVzArq7esJN647I
03whk+6xQAM4CoTUyI96gdF/7vMAn7Zm+8qlA2Vxx9uTPoU0IVW7oA5q614jCH+AOgE0thGKdnI5
8KfbWWhMkV9qmwHUh2+l8mPvzW8s7AM0479HOumB4Oy4GPDx3wO+xM8VQD1kr1FyjbBZU26ZTm5E
2CZlY+l86TsseKBkhS23tt+G5xB7R4Gvmz60HMTvcxaEr9hIQEdUn9XaRmdko17yG/o6+tzryeE6
tqiDeimHiG+MWYBrro2gNQBB27upBKmrNt3sdFY4bXjsPKvZSDudny0VHA1oXf/UJ2AeGOgkqq4W
txZQgSGiywCfRJd00Z1Rmw8qwB4ipk+OThs5Q/PemwYESPCZOvpAHWLm0Z383wgPf+n9hVHLhf45
oJJi9nkxtpvBq8xnfJTGZlBh7lNTNSDssBG2WVCzGVNs07BSCOuYd0th8PUwJAkguBgqQRSwqPDL
2xutMJ9p4jqpEFjVzcjBxDJHrD1AhBdyeyiwhk7Hqoz4eE91clQ+x2wUh4E8DIiwoLXEK4Q3oAyU
ZiWyQcp6NZwc0Vojr0AXV4nXumzeJ1uohxDxz+f/GGSYE/PzgjvHvPMNw0hSrJVQUgbyAvxi/JhO
htnHG8vZOsKx15nB880EqhTExwGnoaZoLOys9MuXmm0rq+WcRdXjNCnrjitpLJH7n94YtAeWfWdn
qImf+ldAu3ML0sPkFZUWitpKOb5JD9p30E3IDqI3yIsG/5eXMECplJtOhGhI2r9aKM3VM5Rtd70s
NT9dFl6NGop1ZQymP3Ge3d8OiYCsSsmON0tm4j2+QNXUsq7t8kAdSLTn9+CQ7Q4M+nhveYbfMt4z
LzGg4dtsqv4fZee1XCmyheknIgJvbmF7SVteLdUNUdVVhU1c4p9+PlJ9jno6Ok7M3BCkgW1Js9Zv
nENh68772MlduVF/cw8vYEhM/m3uYT42j7YXfnKCuTLu8uIVPsNfVxqx+LxSdQB0/NeVrSmszysV
abgt+8el7k8Zls/fQTfO+D787myX6Eszuq8OYtf7epyyu67ViptOm80DMNH6mUgLuS1vhEqyDqG6
qqiXjyFdsz96gvE7yNnk/+24uRgO8Tu0JIunXJKWT0TZ/shAWxG7z34XMTOq1sj3NQtapM9leo/r
0nj2u/qDRb/YtbNNLComiJkgmvKNBSfSFEP2e/MLL/LO/KiEsWERnOzB6GPz5PuFe6otgyQRMjaR
Y07zh+3WuMEztxpa/IE/0HUwnOAat0b9MqLEEzVLgZRaUNcvOqmqE7PFGjV22rxMy6Tf92Nxw3NX
v6gezuyfknUpH1SV2wUyyn0/Pav+azI6x1YY5U61EsTvr7iMPKqXUlV+Ou+c3hweValPrQDZLuzA
1b2zrNMObp0jJL29GTexarQkmm+q71yL7ioyB+FUkuY3g5+JF0JX17Gs6m9WhtSIDQz00vk+EhUr
2kjSqL8t8YIp1mDzp8AS+73Rf6jumgHFd/ZZ2Ksi8sZe3U8ftTW0p3JlvaWql7Hc9XYukCQS5rk2
03avbjpqzqXmYQTI2KNsZ9lnqNjFU1HbXpTZaKRIbxyLqB5jpsKWuZpo8lPTQ9ZNlxGttGoqIpAY
wwkzDI0E6Vb+f7z481bbq/3rDYxk7MO8rxEx34SPewRyzTF4zQ08PQajcUJVXxnzumuSyfrs1lXz
37r1fvn3bi6LpTNktu5uySzWGyFJxJ9Z0Qeh9Axsh/vV/gOeDpEBmb3pepDeu26bhus2iLI+GI8B
Ekd7VXRbxwkLAgW3qhhbr2Pi9m+p1dnXWSQFaUxuNroOmpwDTkH5GLpiGf5EFHanmxXBCfjBN7kR
BN9sy8ujYdT0JzTPR7iavXYTB+B00Ej1D1bWaI/5gm9KilTqN2ccrqa6fi1wU5iy7mdT4fQ8e/2E
0VmX7Zs4qK5eswxn3CCXUx7L/l4sGuZ8OHq/kSD6JfIx/Z3oJ8e0eB+tYb76pT9j6s6zp21abXne
GkcEdoZLn67pnRwrZ59hofWibwMFacz5h+ZKLCGJidlJMJ4KS49Piwayupem9QqI0T81LUEIVVxg
Zp/gJuSfRc2MrZMZyOKzOCU8paLSEGKqc/u11Gey5VZVMb9S7J18pujWn5090tWn1s3bz1a3S/qT
R0To89q09ljnlWn/2dq4ZE/kYgyf16KSJU6xrY2frcJBj3HwdcyctvccBE12Sgxt+WwtNxRtMhr6
Z+ta5vGRFDuaRtu76jwSIVlrWZ+tIIwx2TDx7VS3SjPdOuo9dmSqyNxmHNdBov67XVvN03o0nRjv
8e11jdGcj4DKUTxb5Fn6TX+KF3ir/TzPIWKF8k4d+Hn/OsstOMbrfPvPHqpbmkKPJZFXHlVRNlLH
zdwpd/UcB/fCNv27YO0j1FfieyZfy0Nj3AU7mOAhpipVP3VI6vyHlyHQoEqq0dWwcRrEdMi367+6
5iWxqDInF/ZVp856U38xq3K6fN1brpl246cQ8ECCe6HqFudIV7ZIzu/UjQ3B4BNmiLAKxEpvvl4s
rnHxbrX6oWBD/rfXRwlJ4hVQ5XvV9+vFPLM4O75sbr/qh0QTFywg39Qrf907q0w/IjBmfN7De449
A8XFzbVcHbQMw/I0SIvbZRNn+091WaZOH6qy2ehfpw6ptJqJFwqGJnY6AIvbz1PVtW9KLUx7GXy2
/I/b9WUG6CshtbC95LLdx00GdkWqbC+aj1J3AOsn91mbYScXTEZwbhP+5aroOoXHvimt7yCGJG8d
cDlVb8y+dW47nWXstKzvhkRRzZWohiAWYr8KogGqvhDBfF5TEN+fN8fdnhwJgoXEQFjQgtG+VYem
z4PbbjuoYt874C5jiF+qbmpbktTk+MErm7pNZCr37nKv9+6KUu6GwFpvmIRtYmNbgxt7457AF/NK
UbHOVh1ViwE4WvVOt2u/6tVZEBt/XaaKn9d2iXOBHDKXP9pSHpfF1G6BNJS+LWB3cVjsDN+H7aDO
VF1GwmiHnAgw9f+7AcdOdPz+e1mugWbXm/ryj3rVQ11Kmjw+dCyXP1/x315MXWt0wQ8CiFtkjtBv
OcXLQd94dops98W9+yTklagznd1E33eKzPfVZ7ISPdIDbTqa0suhYzvZs2Z2ydlrRHmc0qR8y+Li
USkzrTLO+Vv0f+8RoOnyv3vEWtvvlrXHZS3AiCsYeoJXfVLdmrq3t63cPn9VeWWOxvBX+euKziyG
k1W3d6hMiVtV/9nZW3RvN4pWj5xh6B+wbEUgysb4Gm6GGZDu67xTDZEwbBenf/isbCrw2iYgQFVX
bw2yAz7KHlvfqdt8NhgeNuygX/dfTMxZW/SoLOMh+qr7pHCq8j95nv/khv6tXfWXEknpf9zunzdS
5f/NClX0UUUS5aljYleX+FWLsfoBciEgHjIucwhgHmrBYggyO3Wr37RIPOlWSlG1DLE0h13Sd8Cv
+ZUPqtLtXIuwyGLlu6LDQsya5FOb6YwlZuad/aAgXDJ1xaPpv6s2VdPi2wr4HxfkrzrXwQ47qxCl
Mwqne0rBCjzVT6q7OpQof5xq3fc+X0PV2ameo72dypNZ+9PJEDoYGCFK0JtTeSeJfZxSxJTbuDYm
/rs+R9Wi+oBT7pE1GbFD3HqrBiQIjUM9WjhviNK81E4xypdY5GLvtLrL15Q8CyebPwyB9EvniJ48
dNshy5sAkKjkcllatGlZOCYPSC50UGERMizYOoeTsJef6NVGaDlNSVgiwOHNVgBmyUaXt8yGFy0m
iTdaHQrYHg6WelnkZ21bdyEBVu+teZlfGgmrKHMxqDX84vx5J1QICK7E+CYNPH6lqK7xKvAi65sb
yzHJ43pL2ZAd+k9ZnamDzGR9sqWFZ0KCcsJ/D4TWkrtmZlgTmW8edV9+qMav+n/0Xec23bBt/3qP
r0vTwh8vvTD36t5f9ersq25t/Ow285+/ar66ftWpN1OsOBj61e1XtV8B6G3dCr+KxJF3+KvVoeYl
1mH2hdxDtUYGRzwGHnqIWt37L01lPjQegoI6idQXORhruHp9eTNOInhZ40HuiLt4fAe02nJyDxbL
/725FYNlCc6rBgRH3SkfOwP79fS7anRQ3H+KeVxYc992hdOcxZJA8S7UMd5c4chAgWVQZXUq+BNd
QLRu8klz8Cpi7xsP5XRVJRQRn0WlT/efpdQmsOXPD58l1zuJtdYfVSkoiJC4yO9WlveHbtaob079
eq8OJkDYfRVbOhAF6qrW/quhA1GJaI7v73vdGdwQ8wla0CYPE9jrp687tMjt3udJeqyQDrj9qkdj
NthXFujLYGorVMOEvcfCw33oAd082LWXnxZkP0I5NkBLtoNFVOROCBJVMbsRVqXUDVZytLp1ZnlK
SfXNM9sMOzdD9XVA0HYYdm6uzbd6tkw7QWTrB2L2reH+6IZ+2OmFQNJDa7zrMpJWUw0toq2FJfWP
cXKQQlz7X+ia+cdF9vVF4HmMl87Xae4AwSWtK9coT8z6goxDs2eDEp830kFfoEvoOl3zAoeuJmNW
QQar7OZFsMA5dhJVPdUq0Oi76ybxRjC67KMBYqg/ZPKp2ZKqiLWvoeNN8N2SAG9dhMZw5x4q/SKh
fX8eimr6e/GHtroCvzwtuSEqhLzTdhavdfq3omr4R1259Wv8Kq9DdYmx9nvGFufUAQea05SMxyJg
G6d6h7hklj8aToegVCvbH3J0X4JZt16KYbZhKNrxoWzG+A9N4GAGlOZHu+LcVY1Lf4WhYt3NZDuj
tpur+zlLdXlMEgTdKlBeyEpP8dmQSAXZ0owfzO3Arqm9TpseXE64fw8GlkW6nDBfp1F1Y4r+Rfg6
v6h7qANaJIDAkwNUOXBpqb2+dSuOQLa1fLOaBsMqEunnGSf5YzaCCI83AkmOHPK1blOs02TsEomg
+NWQbkVh90CfrAXoxX+v0GCo3GkAN722ggpSSe/dSmIsC9POu4FG2vwxDT/crRrNEATCtuAgWYI2
BMGcnAwkIzGSmLTbBpLXLRqc9n5KYLyoBlWnWh2DbS6ep/QBDttGWPmEmli9+6AHIe57dvZDX8on
2bYI3QDtOskViaqyrbR3tDsi1QG+UrEb2sK+VVfGFVCdZGCCwK37SRg6+d2/HJV7p2S2K6z73HXM
eyKS0yERGkbc/61TZ12ettEWzjgswTIixcfOaFxmnz8m16qD05XmNahfVMGqGSBCAejvPNfeT69b
hmLPurvc2wjh7b6uarfrE6sZQ7nE3lE1qLcSg30IyUBnyHlrFupWKWhNmb4tTV/cjw2yBST0CTh3
63L0WuntVTc/JkXg2gHz7tb6/30V8int6zDIULPM8QGN//EBNsL4AInrHJBJuv2qH7KKRPG6+mwH
6aYailLX4TWaZ3WRqufzop3cT1uIy7PuoV4QYZ989w/d0d+VNn0eHCG1er+0ROKCa/jNmyc1dzcG
4OusJIWyWPnjCWSWde808q+r+UbfQQ//tpLhF7dDxEjZ5SgjHW9TeE+dzo+yuCx2Xw47qqEf5/uq
LPSNdw4YWPp3ijimWGH5aB4TPfPvVEnVb1WqV7Cm8fEz8WtWNYC/jebRLGb8qIknRQBRh3UjheTI
u3ySQoCLEhGI2+XY5iv+UP5wK41+uXdWMb4MZN0jHyTgWTVm3rwc1hRulmrVvXK+ERV29qq1Exhj
LOC4VKOqgmkB1NZe7lXJiYkxxPI2ZntTmTvgdpdyc6UeAZTuUHYjFrEVEV8h/7OdwffOJ+ZeyvPW
R7ZaH62xXYW6589IjBrLs++jPWBqpn9gybs+azrETz+YX5etpKp003zDba28U/0lf9kjNC9mna2H
D4zocUxtAvjcLIBMgVY1SDETN3ozu7qQrSYxM/o05eOiu6we7eyOvJS+4w1Nj7jDmCxsQ8bNx7kb
G8CVJpR8sUC410bMdof3BBGyh+LiMtg8enDSymUh21oK7wjDHOaPF7gHuy7fm7zRAOm7WpSSnjyR
jj3jp5c9BjGDOwJ30zefQLfdY3RooKiHVLQ9X9WZ5gA3aht8kEyXnzWHnhx1VrN5BwYR8SdmaUKx
RM6Ykic9rqNJxvbOr02iuMWGJD958+MSbCuiABpxwuuHFVDdi2V2a/RqZoilokJ94fmfQ2Bsf24U
16dGt5IzQgwfwZh8T/MkOMaZEaDnphHbYjvMLJnxL1pfnWwpj+6GZvDlfM67hs+KDL2fXYG3O+GC
K8ND01rBIUU9uIhBn7fGy2AZ3wLD9EMdRNjOHmKinZoXdhYJIn0B+DMlQzROPD1ECap0t/YyD5He
1h+CQMdFlDxhaK4IwoGu6feAnj30GyF+7sh07KdpYF7Wy/xmBrYYpnV/NxCORxUv+1k4lQFg0Or3
SW20B9QxRDjZAExhHUbYMwF0yj4Md1i/9+1wjJ3sLFfn3mo6/SZAqyxkchr3QdZVIfI7v+Phe1dh
Ysje9xeOknwX8gOznmMeVH+MAjCJ2QwHa6mfTNBq4dQ1dWhqfyRVETldy7TS9nddndrfy+od+4yD
xTdTBR15GU/+0lkm7Bz7DTZAewFyzO4Ez/TQzkdCBpo2ReZalQCsnG9mZq4AvllTBlmNENa4fMCO
3DcVE+wiRnlum+KauSCr14S8nVNg9TvXwxG06HdtqqqXIf7dBgWBxE6+akRHWSes12YmgCSyzbdh
Lpk8Vm+nG+YVPCafZG0xNyC8AERy+lXmSXdFNGDajeXLMI7Gq+VdRhCUkRanLwa8kF0NORORC3eL
eNrnuquu9jpfajQxntZCXCcUjPYGFJn9WvBjkOgdjxl40kuWnIO233tmY5/jusNp3p4eByPrWHz2
7TFz8e4Zx+EB6MfO7pYJFLJ9MWpfC3UY+yDthmdvrUlYLvW6Q5ihu6T5hAIG2FwcC0jNAl/XBv00
TXDMarsC+AquC/dXsv2ZhxN5Q5qoH/yLGDE3zmL36nvAnDGfT4fWPfZDdgmqTI9cEJApCsandYXH
YDOkheieGRe25X40DXDK2xjdIxhrdtsvoDj0CxxuZFbbNjP37dKiAVbgP4rSB6ctvLcy/FvbaupU
VLU7HqU+nOuGQBfoSLqquxiq+fMGSdUhhWaGYl6nI2SP6jJ1dhci5zAjR73KSxpk5sEZ9HvdbNoL
QPKVJyzzcR1nf7yTkKJxuFh+MVe50GTW4FGmmykrK4OQ2S+5uCYaxVUSxY2399PS//lUzcNH7rOB
W7w2CyvzByTz5zQeQpOc3jmxBoz28vHPRvLzpMH60NguPngNFohk4Otq85ocg/uuRCG09w+gX9OX
KlvbfTkARO6GX8JD+hugrgfrtGn2q5b592MXn8Xqa88xPnnxkt0Y1vBaOdDm86b56KtS23ux5MfD
HwkR/fFOd9ORFD6JakPWzzIbvyWd3WMIlLnHwiWh0kzDIR67KuL9FjdCzMcg4wsRDdLnpnDGu7bm
yzLK9EVM5PXNlq1LnB6LXBxWAsonN5W3QtQo5Bf169ToUbpZrK/4TUdlEjRkNItDX8e3XYM4c8HD
qBvjQxMb75npEaqR3Y3OfgNNsXHcw1x0LpqppcTsC/tcpmhFd337OzXqOrQhX+vdb8Tu83C28zlq
ZbkL4uSxryzjhNFdlwzOrmvD2pPPepm+tbaeoXMxs/X1xTXz3OTQWROSSAnY1C4QZ9NgkVD4xXvf
BWs4FP4SefK26cvQdxc3TIPKDD3R+IeadM91ALLYJbK/Vs5ANBdVbzxJ4GH1qY61kxxeienniFw4
71adwMgi5HSf6sFpKpEO9+Wl1pZfgYeNhBN8OJN4KhxrOldknsIsJV3M5DxHCAGsYY0WZUQYGhXR
ir+/VyAKX4r2Jp96xmB/tg94UJvhoM3TziqNt7JsZrCriF8tfrDLmxEL6gJyajrlN+owpk5+Q3b0
phSdewECJYDxjs9+AcGCyBI6Dlo49N3v3HLenGn5szN7cmCZfQsY+6aBhYjcBwIFLhpKyAn/IRGr
QSOkfMGd07nOTPcI7pXdqUmkeBALODwtGx7TYQ3tQZR7waJuZ0LMwlsi93auMYGlFW40GFLsWzO1
0NX3i1Mn/OQWd/cY0Xwru1kD4ZxjVmqXNCuMSz5ZMDSzar2p82I6VXgJopHpWkcjTZe7MRMJi1lo
rcBj2sM4TSaQamnsm7zwHkSfZPuku2sHaD126pJMXQYHCWqWxFVroVeMBmS0oSCjvtDJm9tA4p00
dV5cK5iiaU3bVylPo+Zi21vl/mtP0j7qPGfAtDbDqm8ABmQtoxPiNKv/sbbsnIx2rN+1lpxoUPTz
uXFsZwflVYY9w+X77MD0yeC1vEMr7gEng30Ap4oiw4C6ERPYEPZQtd5ndxjCrEj19zpzsKEmLvKe
oCseMqxP78TT2bAV7fhuBPEYClBS74GDo4Cz+t17UjNEYAfUvkMhm/GmtLuHRLMu2cIKCRungICE
F+9UMU9X81ppsIjm7H3tiyaCl2SD6U76Q2vPTLK2fclc9sRxYo/XHi+0q+Sz3sx+dwBwxl6ZCWjX
BAKqZek5d6y1iSgFD9raaS99wVc22dHo8i5R6i9wxJynsNHQVh8Sa4uCIooPNArYbyL5h8y2EblA
xg+6rkn8x+V3fyxJMSOxvW915H30dTmMyHIjWtW4UUuINBwNq7xvnckLl7Sw9gUh4NBCms6si+Bx
ZvY7rM11LNrlNMg8vq58Fi13b8EsvpZZnD4QSB1CrB2YsjpNv8dRFGOcan1w7YUJu+6WiEAC6DoM
MElMsZPVx3yIIDP0B8t3omRAjc7WreLenYb6HKyGf8EhCSvzZv1WD/Wh7+r12MqJFUUTvAEO3g3d
lEN84fmPVxC/S+unfBQXbIg/QRoBrY1OUVxkSRiXBFplh5w8On7WIc+hDKUxulnGVD64WnE1t6E7
KQlcuWLoNpmYndZ0DhN3CvGBgACWZrETDYHwQl3UJCKZHnqUQ5+mJiCo7oiDHKwmnGqCGnWQ+Lui
TtxQklney6xxd4vfjRfLcd27PDVy/nQruAVJuMywGVArltAIT+S3ldUC0rVuFxxe9qOD2iXcjhal
Ws/hnd1jP9KejKW4ppqMb3oeVTwWmj9tbx0ihyzjaUTRPctyQsiLZ+z7Pq6PdZKWkZ2/StdoH5Jl
NkMiat8YvckwT+lyQQBhXEakUmWi3buNHK6zO2thRbr+TqYojJhZxgfXg0uGg3VVE+Yp+u6BaDfg
hgHgT91h5FQ5TXz0DAODV2QVQ7zdfN0ortAbD/wl5msvyTYWoBIvSexXkRD+HX6oxzHRynD09Xub
gM7ecpclNHrt0gf1a5q63m3Va7+6mR9qdgzrzm7aai+X4qe0wO906PbtiuGhHrr8thynOdTyxQtn
zHp75n0P6nkY6K64CN2O90tsQ+McYUoPcXyppkbsUk/7Zc/2dIPym3WcmyzKhtmJZMr/ZGhMcdHS
EQqoRWB0meuzv4wYbPt1e2tPxlXv2FJZQEUs245MnKsBy7IiS4V7083BfOlnFk9GN8ojJNt9NqMi
4bfpehJOKYFWNi+9rB81pBcifCrl0ZPyw0hLM7I6w+YJK3n4AjSLhhmWHDotftJe3S0mOqDwtsdV
kRV8Yiw7nd1HE2TpBY6STvZq/SalBVaOZcGOhwKBx4VReZ3ndOcOwUcZV3bYeyOxDtwO5hKLRemi
CtLP1xmQIdL/iC36yZuH0M5+DswmytNyv86Jy2Z45AtCFfHgJrG+T73yrRbzvGsJme1xLtP3ZQaa
sNaS6yrM5raasZWQMVOUcG0r9HBWOWj56EW9yPsojbMjMbjyUuBg5+qme8Ma/3bJnR430PzBMgzt
2PAghfHyUALgmESePkr2s4lDohnJQuZ8eCV9K9mx6p3JSp+dXWMl81E0rrHLAdiEqY8rW36fpLPD
8kaOkQAhuXO84jEL0hvEPrt9j9MceWuhH0boeKfV0wMYvy2im0UDlWYsxGHAP3Ud3BpXjBxLY2xJ
D/Gi76XndyF05fKAqCAjSZwme8wSPgxcFPftIKdnQxAWErBvWtNMQz0I4qi38M9o43zelWb3zE/l
E2PxvxP+LBHVwzB6sXZeCUYmISgHWt/rMAbv8IUxYwHMZ07fMuIz8FwjDWwgoPa+i0aWFAc8CSGN
owQBOrzun9oSCpdFIjAg59/NIOjL2V5CnZW0PRjlNv78QGZhuknz8lGL2zUadSO+S6X14drk4dex
ueRDkZ7RGbNDWwPOVZPNaLwbj10m1NObEed2YyUc3rYGxgJ1DHUuBqdUyEtvVoC85hJrpKQNY3zK
jrrGnmVsne7z4KygIOxajDs0BB7joFgPcDTxlC4gpA6rxk59FjlAgKA9G/k0XOYpHS/q7OuQuPZw
ETnQKTg1zNQe4Xbw7celKv0jP25zsUq9ubjEuw79Wl8XPPMuacvEkAs2bQG8pEjdze9JBgzlfGxJ
MOLQckP0wg8J9V9TI+guRVu9db4ggFLZU3daM3Rymai/mX654O43IOZqDViConca1q4hkKFxqpAv
wT6PGjYaWMXPy1pdmEUqNkFzvHeG+s3NQAX0uBdwf0It0kEByK4jLasRMl38+KIOLF9Zh2bF1SHs
fog1vbusA9Ks5eQcO4bDS6cXYBczlqVh29UvyNz/Kftq+Pyu1Jn6mrLVwUJ0iVc/JPCYHmNDVOxo
2WeoM38rzuw4+L13XVPNvGkO7hxPFzd5hdTUMNDtDRxz2V2QlQ28/M2qksqIpN4W575fSbivO2Mq
Hg0tyPfVzAcj+ebg5oQSBCt4KeM4YpDa3kB7P9byWmgMFzjRRVmxxCLM9Bgxp7I9TQgXR3EV+2Ge
naceXqLGYg0Y7Gxd1DtAzIO8sLe+krZrsH22/DVSp4ihNWx/Ywv1f0CUSIVA/36pq4Ct1WQTr5G+
cQHoYF5SOOZR48Fja3/4a/mDuIvPNxtjxTKajs/umHK1ecakWXpWv1VjzvWl2w6qqA42Yh78zbef
8t+a48b9e2/k4+VhmVKCi9XRaKaoHd0PNidDJG3MVfauZiMwUhWnsRUBSR06JE1/WWs/x3N0Cbug
A5+Zei2QOw4jiL/D8jPFmpkM4Gxo/S2i0Nm51ASuqPdDg67ZkI2PVdzcFowDF8wmy6hsxHdcWRIC
5dIPxTBol9W8l1isEg7X/L1XdFoIMJp0QpKvT3ErKsbuVeClkTx6ZMVi8Zx542un+9Zx3MIEuuOI
y5zgttR15s1i4BB/hIjgPQ8dz3Aw+uAlRf0SKBokLr5VApFynM5a7RY8Ov5yTRd8TRxPk6yaiDMG
iDe0Y3lB9Ql7y15jWQUZ64av5owWjOaEK1nnUJsBafmWGRZBYj8jul81TXEJ6vUnPzY274BWz/ZU
+aFv5v0uI0VmTn1wndLVOhJUbmCNRTlbiJ3TyfpeF5AaR7ZRUVqizDSUSX3v5GSc6xrF+aE6QrRf
d2RhAnrhm2jNGMRhFW/6a/EO6r+7iavcjmK0NXZSW9vbAuEMy6i1t4Zh9uDNnX8ue7gbgcZOeXXW
/s+5SI/e2h9HwDLPnpfWRx6B6hQTR3+rqxjFhFz7PsR2EyEcP4IYTcurprPvkcG4b8os/Z40iP8h
HlF7s/0xJukjvmLeL5EST2NeMCvNvS9jli9Vkrdhpy+n1pbuDyLzPrEAxihP74cTwZInUoNwXIYW
ohXRkl2dyOJsauQ0PWGvJ8zA1uNK6mAHStParVov9ywfd3Uz5Ue93eIdARGpikhrnw7uFaD/SWvT
8QldwEcrr7OPWGtcmOAkE8znotHrjbyS7XXLXZ/kpH/00nivpr7F5BPCJNl+8jBYnud+HqADNFU7
rAuLxzQvBOTWYmGQ2veLKG9a0Uw3zha9W4D6TlbXnoKx0171Jd+ngUVIFcbeLh7K/ZzkyStIwR9p
7693dofxhKUjmL+M+rT3BwGy0amzQ9nN/kdH/LoLfLD1Ml5uCHwmu9JGTmkkg3zC2HbnY4j6XQaT
FXmFZ9yzA7DOXZPJo4R79pzZPax3MuG/Olz4nCD/2S38YQixWI9BXTabhbd9ChCNfbTamNCGllZ/
ls0vZAUycqS4k6ydGzyDNkbJPfMgDLdrxYK6WO8JMfxczP68Lmn/PMnefxwQtsgq8MzLyLSAoSbD
kcp/l7zZi8p5F+TSyvCr/NmseqpKVVYH1f3r6q+6f72FanbXWI3zsSm0M/qGqJVqGbPK52k9GSyi
t7I6U/PNmOl0UuW/nX61f3VXderwjzp1H1W3GH21s/RmDtnblWUIJLhhUt1OdY8lDOHU/9Rao82C
YGsvNSC7e3NrV+XPSz+P6UIaUHO0Q1Kk7UUdmm2anWyMCUJVtuXynzImkKwix/y2XszkyTF0Hgdf
WBEgouRJ1TXCZXTP7emo6tRBh5uuZ1N8+1kl3OIhYRj7uqifguBsm8B8vi6q5NqR39ksA7ebqwPj
gwwNY9TPX3XsOBFmdq372i6NfYY9zNFpcOystda56o2tX2OsLpj65v575xtvAiDys6lr82WNU7F3
q9R9rJeV7VOyhMiA1h8ZiItjbjXFicQIrGXYiVNp7AwzGHdjVxJLias7tx7lrZ2XR5859qZzZ5ZI
a1GeYY4dC7b8N1XnySPiLq9VV3qbOqS+19h2Mawk7t3UzzkrfP2umPsLYijiJphYe7Zsbk6gqNa9
FRgu3uEC/bh6/Z56VhLxRQfPBPTvqr7TP9Bbq3bp5FZ7fTUeSDcPbDGHJsLKccZMo62OdleT6dER
ZDJMiHIsvXfFOOqvrTcBGO2LjU1BJKkUDnh4O7He8+anJQfJThlA45A4b+tkNzsBd+6pzBApaOb6
B7F8RGi3qi4xh2tQirMqqQNE4eQgoX7vVH9V1w/ma+CM3a0qjVm9kmGa7/p+CcCp9emuFsX0VKVx
BQ02m/Ya2oRPqi6rWewCjrqqUjC0+Im24hcyNH91WGccH4lKgkHZ7qEOwvydTf+HsfNalhPZ1vUT
EYE3t+WrpndSt24ItdTCe8/Tn49B70Yxz1o79g1BJgmzJiRJ5hi/scIXuYxXIoKoYoKy2xr0Ha7J
plKnV6mreG/vW8V/9HAOKSZ0BmHvPmtzhtkSvsEnxw2W8ATDttQFVvSS5WRQpcoq+vkuTIsfMq5L
VTTM014tNf0sxXhqiteJqPh6hTw5KTpAJcG8CsgVOOhzXMbOJW4YX5Fs+R/Q7dqkQTbV1PyvW/3n
doT4c+CQhn6S620Ney16G8nGsbJBnRsFp+IByUDzaoyLfk6F04TUyaYv1OKhXTZBrGD1oU/zovkE
NeffA1tjLZmdS6mrz1uV7OEcVjxsdW6c/a16NbOfOvJ2bt3ED4VOyjgco3/2tjpbaQER1N5NWihk
mNZmeVClF0UHDNPqmHfGpYmnuJq1HwGBoKPPnOEkRQ2ZzhNrEnjXjtUgP+8vIJ8lVrg0joYwu8Rh
CKh6KQ5hV17HCJwJUk2svUL7w/BS8G0YuqxFk6T6RW9A7rdDZ3+MeT1cEICvDtI4HZvk0tbldAhM
uPJ9azs3v2ZSYidE51RFCxFJS+13p89ZgnnhFylZmZa8LXkCKUWub7+j1o1KUpu9SFXRBcwmsnK+
lyKIKXOfjNafFToPB31EdteKkLXF0Es5Wp7nvmtMjS5qzqROigVSL+ivMcmRxgbDxTMMhjs56IPo
eP+q0637/TAZvFdl+awuF01aprut5+X30rDy8Mjxp87jxbLTndQNfHmOYYMKlcf63ovKHhINn7hR
PmzybXJ1xyfcuSyv2h66yN6w9fnipM0JhdUU7GcQnXPUQt6D4aUs6+zkKVVySodF93Kw3wgSWCR/
te5YgMr6UJKe6FSqfkULlK/7lGcfljZOzPMZ5fBeT5mLG87dHEF3dpZir4wkWzz/C66KOFmPeCh6
nXmWUlUO9btjXBkdo6M9V2cHVNDN0XUP+laCo2Puhx/NSCQrrUhJQaPRL1oeOPuQnMAS5XP2PUiX
Y5Sa3Ykw1hIbc5nOZ29TZ+R7U8+Ci6cf7IWFai+26rLR04thKk9GXn/tdAVHe7eanvjRyHAUI/Hq
lLWLYkCLjEke7wO7hGqooyGIalbxvc37Z9+v1Pc4QGkSxM2uNj3/LSOulVTM1VWl4v5MGuiiZSN7
4TLHsAvzIciDdK3SRj+6KUb/Gjfpj9J2jUuDG/RjiFHfbmKKe5dV2R/MvZsfrhk+9mOm/Y1bNVLc
jcVi6amZ5h0f3JwcdtsCl7DQZddRnwoW/HWY17sAi+kPM26uEUDeH1qGMJzynOIG/qrbxV2tqfmp
0IjT5kqcHwGwlCS9o69M+qpz70JkCFsvxOY1aZ/NvsCYLrKjH3X4XQ1m++w12oLOz93DpBIjzNFs
x/LEJWirgoy1Zx0DgSF/H7p4YRem4U2KuAg8kHrR7mHe289+N5GH6oYKroYxPke1ufDL4uYEKji+
NBUaIZaSX4w+wQs5tesLQb/6aC60clbmxitTf/78TA6SBMUBENQxVkj0k9TCZEpvI4I39s7UXwal
fQ1mRiCDofYU+HrxMMQ5qC9FKz90B/utOstfLFZrH/3sai9to5/kGNKn3l2HIctutH92DM4fZuh4
b+gi72ycpj96y5jeZsXfybERIThizepeSip6i69VT+R+OQ8/hvk11/OjlKY6K18bLzmFfmmhj14p
L8T3z3Ks8yz1xUELfy2VZvXSDvPVVBMVWQv9klTp/Jgtm1Yd8HhodcI1lMqu6U+9q9hoGen246hr
DmveKdsR0UEzQCqN5Uhs8Y2Zpuwu02v7UR00jvpTOx/NCAuNtSyHZEMC02yK/lEK66WyqrFIqhaE
UZH7vgx9RliyCQtj51p1CGEI5TApFssfIAlgc/YCeyZrAZyI4tjqtJ5ddb524fS+FuWIVpf9LbKS
xyzt/zCLuLhmRLwe+776Z4MCpnMsE7vafzowqN74oPNTtrat4WjGrhm1ageAHGmR5SpRSzBo1GME
A7AeeDISdzyFPWRKLVWDJ94kSAJ2P0/3EfAqqZN27lQGT1LEo+4Zxh1RhuX8rX6uGuSLaltBlzGo
mcr52iGc/BDGKZs8bnMAxlAsh7QkibzURSajJ0JAAXAOu33PrPyj9KvwUUqeN/kLtDJnscvBoY2V
szLYMQvpvHtX7Vx/sLHPBjHSAnqhRQUslcXxmxTCmhwTtq/zvRS1FigHZLz0LMVyyuOrP3ggh5cz
kfHMnuYhWv+wVNnWtI/qNHiVkpUNhFgHNFGkGA3xeLTNJRC9nB7aVnmDi2HvpJjqjvVcQ8GVkvy+
NtAvqZ3Vz/LbswXnNVqxcpUW1QIsmnStPEqxDNWZrpljGi+/zc6QQYoRglpKcrXI75/TkhAviWVS
a5aWq3ulauqbTbKAQPJUMVabRXNRbTJDga2lH87IGB0HgfMdAPFdzV4Iw+TZaKz5F3GLLxOR0D/L
DroISfnwLUfXbYcpR7HrWa88guBIL2Vh+7fWmEPEzZXoQh4yvxSIeD7pWfwlRZ7tJ2YwKLSH4xfH
LX/mWWHvCjMZbxoWkk9uDPqG2E/080oiviGCz8JAC9z4MR3zGCROENyRIj3H4/xuz7mxQ44T+EaZ
2g/t3BXzLqs0ujdvap9mT7JRbDt9IhpqAKj67qDwuO8TGOjugMkaAc0ewBXQczh0KhqbHSwWrx3v
AMvP17qp/iqbVMEWJ5vera6i243Pml/rX+w5/JHPLir6yUM/lf4ptMO/qy5LnqI4Qrc2dZQTNH31
S2nFGpPW9oSVrv0R2mdSYulXY56Hk6EsxoVKehco3g+m6+rNrKO/zaj4qxtDk/RO5Vw0EKNk2dxj
XCI0NtZxigIT5AcvNJJvA0midLJcoEgVyUqHFzupRu+gh6SXKoAAr0VxJiIfk/ILT1Obx29pizox
WQLtazUH3sXyyHwCfE+PVYg8pukAVhrAwjdN799b31xY349Drr0aanODiF7tyEIFJ7UgImYhd0ng
ZSTeqzI3rx3jaRy/6RiHY7DT2u5lyjrkD0cAyvWeOKNy0RTyanCaqhPceR15EN+4/QDqoT6mRMAO
6CvZh9zOdwZqlVc+j0hs2sGfVebWb7POR5sq/ckhcQ+42wmJmLJRzDG8H734x5Qr0cM4oJ07z+Wv
GRpM2eret6ALmr3Vh+0LyVvtbOEaeQusnKh8VLqHAI+nLyA//8IkqfxlooJJLujvqOswmHIWH7Wi
RBxiaLudikgdzivB8KoWWvRcgVKRkmwqq9VOEOcJji0tZOOXOkiX0bvzIau8IqOiAfuLL2AjjrGN
x3avmerbRGr16OnkuqVoIaT4mMXeg5R60IVvgwEZe7T7e6kyYB+cnciuDo2baG9eb7SgPAEQLSWp
0gwLwbc2TW5ywvL1uRp8mZm7RJdC8xe1z7J7m3wgrWZUvkipyLTgmLo+TvTLwZGVDfnq9iYlT9e6
t0hJQQg4/bTW6VhtX3svt0HycoJsmJSceDWyZzkhcJXpmFSJChqBFsyq4+dOJ/uwXE1ZNuNA4E+B
NHCVFoS6h5tfoAK1XTJw0xviq8n6m7NoKPaRN71NMeGOydL0t8Z30Jarw1uahXzpijb+Zbc2utLM
nV6d0H5Nh5+lNxvvxDT3k2GNOHznxns5lj/CBKEJOUaIVt0jTuldQIya77bWgufqveEobXNDD24V
ngx7OTqoZHrUJrLOvvnM974EDFNPGf4KzCCgokWvskEcpThi11ock3/r9CnKdkHlId5t69HrFIyg
vHwP7W/znIaR8eYWnfGWzAqDPpiWqxRjxeuu2gw8RJpog2288QGbnCxa2+cNaeQRldaLvZxeBfUJ
uLuPIDrctkrpnFfZJHHDaNcM49UJYue1RRv9cYwVaOY6ALTCDGBHY+x+lsZEBMMXtORY0/htvgf1
2xy5QeMRYPM/16u7X0Wm+EeY/QCjcB9/hUunnxSt6dai1LVmfag1vmdSUoOmOM8VALu1qPucNWdn
H+DGk1SNxkw6r4vVPc5owZvUTbN/03JeDCnVrdJfWqsuaMEflU1vT08l4JCHtQoW5HVg/r8znDx6
dlxe8xbtLHvCEZDcLpliYwheZeOp4VktjPlRSqPvNo84RJwLPY2S/dwsUeC6cnZytIj4yqeWTuis
SeLTVmd4yd+eqvLR68vmRcMHefe3052ssVFfZUM/QsGjJ1u91fnm8FFH6niPoo/62gd+fF9r9h9b
g4R1CsobTXPe6twDYf9xvWjTDwhWICO0t0Z7utej+LkdveyRb2CGJ1Z26yFB3KSEOaat7mTXS8NX
rTXb6291cprVFH/VrR8ctLLKAPnkzots3JoooQMhAIY6daWqANIlF1MPhwSO6lsd++Wbn5SE17w4
OktdFuXEKmMg5mFelPup8nHziTL/Ko1Nw/0WFKgUGybwn1K122PKMHsMuqh+q+fytSVQ+IDea/1W
JIjcmqHi71XooHg9DHdOZ/bcAA6GwKcOJFJBSml2/aZOdfzUxO5VDkqV5hoawfvGu2rTUD5O5nhn
12HP8xyMj8Ycyps31h2ooCnIHuqgPOblUVGH8tA0Tn3QrGAGeOQ3J1MxnIc+gaIR9/jRZ6Z6tOzq
a2P4BXz4/t4v+werD1BsD8lJwUv4y+/ikxUieJBYrHQKZgAYrleXMcKwx81BsNVXtQ9gTighmG61
1w8tc5B9w+wj9741sZ7tZlDCe7xCIJL6fM0l2wc+Bna9CQZdVYYbiIkPrXaic8AHgQC3CiQdkHLf
63fqjNZcqykGyQXYSa5yTkf9C+suBhvQC4fSUB+zLr1OiqPcV10JPbYf3GvWQ4AzjI+4GWKWfy7r
ZNCeWR+6b3NmabeJjDbxjpZgolHssnxq4Uzt1NHo0KQhWg+dqDl4ZY/p8sw3ksXwg9q/aGHjPS8i
fBMkBnuqTHiPgXFvNrF6UgbkgovoyzzP72SEDlGrlafCbt27PjOmmkAAu9tmGlCAt43qDtGyryAs
xquvtv2pxON1B1LDf+zzn1wmvCG3YuzQfR72jmmQuS0U7T5jrppZo/pipFx5qLL5zkJwNggBiWTK
fCxwVx0goF4abahvdefXR9V0h0PjOMF96tbzQW31r8GIfwCIqe4Y4PlSqXP5YgH/eKl080OJo+qC
bV57j0wiuBK+Kce0cdr7siiIkugD/K3Z3wfV1N8DJLh0NYKMbZ3s87o8e9noXXNjqnB4AhBl92a4
MyK4EXXfXaxqQQQGnXY0B3ywAAj/hVTTd0a57GKSJd9zt/o9cLhujzobETz6jd0owPWStr3T2KKT
AFwLLQlW7J3B196wYduof1WJPsGrM+u7AaDBVVkCHkbzIjNqbZlWM0WhG3XkQdIQYZYcg7NrNLTq
h559723lMU3h+SKOsk/jF9DLv2bXqG7k31S+hEmN5pp6m4pKezVheJh0e9K9dj0k4G+cam/kYXTf
5VVwC0ZmGJnG+zuFxR56J/6C3rD03jIjZOX0aFI40ceEP8DRSIih2lVdn0N7+stdDMhGF38qQoFt
SCh0BTs0ENzq3nauQR/iCBFAptHQ5dSKeomUfIUIkO+HOPrZZCUmsZF54VveJyBWkLeqT9zQX3WK
RcxIGJ7sA6YcbWU9ExjRdzHosgOWo28Y3MIxcxuDl9gormHNOBgrJu5+fbMvO2ICdf6Mpql63y8G
u2Ke65iTRaoeake+C/XAP5odSL1Q01mhKE7H2Gs1xyBJ3D2grFNUBD8VMg8oMUQoChHK+NFbQ/ml
Rdacj/aly318T1w4TXpADkQdoad6TI8fggYgz/zCiqTdk/esShMbyDTb4QbwkcZqyJ93rAVCfZgg
Fz+NHgH2Wu8mssLBK8IqfD7bCoSSj3t5ibLU/QjyEjMisFkEYwGMq3B4zJbg9ZwGJ9tb1Ger/mfg
+hkCZQbwRlfHOBiNKYCH/jmcHfT2IczvOg0qU/v3AGkwAvZ7bDCwDGvbIers7My8VfcITRdHtehA
KHcKBiyaqiAfiV5MEPgkFkr3baqm1zG0m3tCjXgpdhOiaFn7BHv5lUhzs7PQk796kw4KVPetq2O7
N8XvvZuS+O7NWnA6Vdx9b1zvvowYZs0Gd1A1rarLjMJSq4W4MRfuueq6b3gfGHCC7eColMn0MOBV
dO8QPC4WAnGQ6m+p496Bf5iYZS+mcPrwbWTVTnQjAL6EY6BudP6uKSBRZHFFoKINTLJupXWp3KrY
WYndnoGuF4DiPAvQDR+DE2Tmm5OTlNILNLeQjn0rrc4lylNohySOz+XUmue+rrw/Uu8dLlOntv6P
2a4PcN75lnoLREb5ERn9Prey4KaPwbjXK7U5sFL3Lj3As7MFDhTcCSkpxWfx1kG4d6yCoIdqHpgz
PnijNTynAxpFDiXEZDATNoP3PFPsu21TDYWzFm1m/le7hiJWz9aj5TN39AYLHKObAfSsPO/kY+C7
Dz3U1zSGvj1L5p2uBryKvmnczXVM2pTZx8801495kEw3dUa+CaGoFy0O/rYWhyioOveYaElnZHXG
h3jZLOI5Zj5q96pZty9Dj+dwGy8jNyWvDNqXOmKqW9XpuQwcbO9Sh8cIJuyqtKw/uj5l5mFFX5JU
R+fQLJ4tY7RPYx6x/l42vvswex08tFaLj033kjpNcgtZHtxS34kORgEBADZ2dGfZ5oseGLA3vJEe
hQnYAOKK+F58HJT6ZdZ9gmvEYOj/CJxp2UUwYPaSkYYqDCzRtBavKxCY/26UjnxRj7Zp4WGXYYRI
avklSI0x81rCLPg1OMieL4kAZdaPun9TKgy34Eh0x8SDYx30oLGmYJhYcfqcS2jkHkHpKx21uGvM
6XlxGofa4duHEVWaPXaVI32OvF9v8rDM1AVo5oQpvJIO6clZA13kmcUdiIzLMMFIAa702Jndi9Li
/5SbcXLQuyqf94KZCxcCvwX+7OgMUw6nYHYfx1TTmAp22ZNHau4WN9WXGbjRB14boA2L7+EQpR9q
jheM1/50C5/OLVECZwkV1LPOSielQzmeqz3IZuITBsDKUw6+tEYDPGBSKVsFsKcPUmCqc0xrlysU
s/aOP3R+zeKSIXvsnENtxcBDSCkAgivmfYFiWuQUNu+FvTcZ8h4GDUpvDVBA6QBWJQ1/D8kR/yEm
wHpJ5vBLiBQc4qMnXBfLg+OMENwXvBEA7QM2e9UN/d9UQX2r/sW6pr1rh+xcjzWfSVCBiZP4ZzWB
JNTC46zrqxP+WeSl8RUJeRQ5x1c9CaxLOiivM0GAhd6Km7u5GA/E39TOuMTeGJKtP3jx7F3DyHqM
SaXtUx1ZpVbNEf4zQIzbd66pT/daGr+PKqvUsAqQUQyhDC8mTZWPrk3S8PeAAn1ZFSCCrO5ONglv
sFylvQpHpNOvbnC0N2C7LtLYysRCwGSc1hZcfZ72zaFIbe8ZFoDzpE7vMwi+ZwMwgp0HzamKk68l
EwPkK7FQ7EuSqVKcUz1jzldmADQVXI47N2T+ZKTAX6xDHnTGviqL/gI7onjvzLq5YPNp7aWoJ04D
3ri2dmGjNA9Ml/l/2s4+6GXwc7KV6VzE6XyH8MdzPwP2Nl07eQqQcnkKGq0mM4wUptM76dGq7epc
QgM3AtgZSoLEXMbPW5ga7oBUsBOSZCxw4Z3H7Mgq+skgzsEofsiypy4ELPY9t98xLWuv2YKZKRdc
XQjC4mo6T9GCG62NSb0CjAgXJKlsJj36oiiGf4z/rZJ6aZ4tr119KwPuq9dCp8MhPGUrQM9GBzmt
1VVw8E+TajAxDN/jBqSA/zY2QXoKoPParQG3aBjfECpH3RDPu1VXQzBCghvKTBYMbuyg5L0IbsiB
zk8hSY5/TW4T3MBlWfORySq/RHbljbYquGQX2U1mIkiwsPj3hroA7eu2OgpCpXKeFkghc1mAQz1w
66DB68HfJYq2xBGoDcBiHcmq/Oko+SFRA+dl+mn2Ayjm5cY1yxVlb8Mn2nitz0eBKkrlOGdTdpGW
kdNyZ5BFDP45v10uIq20UJ12tpOlB/mVCVrTJGARPltc/c5Bo55FYcTx9pDchysYzh/d8vxGM3Iu
OWrUkgOWTSL3X3ZxVQ5IaWF8J8Usq85hqej4zyy/KQf3GeCwcZE/KT/DC57CqBoQJ+mro1eWP+W8
dAzgmC+PcX3CUil4qdwn62ItpNGtbiz17ozUCp5MgD5W7K/0Bmi3ZKjHKR2Pql5/FzywbAZg1F0N
v454KpIjWTXYmBFVTsoY7zZHSXqvOK9QDb71MBePXoPXPTIOUBvbpHmTZ28n7tNA3Oc01wbDujVE
6O0xdSe9VdxSh+VfG6LZtj00sMM6EOomOMjjkqche6XmktaVXekFVqj75JW7nVf0+Q1fRw/0mewu
G4gI9A3lXGmsotAXTGaACMCcU1Y08/G3XTnbwZECJLJr5Ld1d0570FB2dJG/NzYNMermELfJ13nU
b3Ln1rsEtXRXWOl0kHstdyVpC9b/rYb4yoIBkGciZ8ie1K3dQcqyMVIcQ5ouBKKJ6OPQvcqDX7um
3JqtN8iRmsjnrgLDfpBbIT9S72vuTxsU+p4IOrNcq/qrXWxDkLtc76+ZO/0M8Mo4YQhv0evetCpv
YdqGp3yG6Nzq06u+DB3y2c5i2znPwQwSGDu+nQqdEyXcBj0hK8mL/+8P//YbZBfbK8jueqivLden
h5pMDtLE0A8yBMj3vUNu/GIDyBpfU7i8681d4RS/vTW/gSo+30GDNF4RwZqcm5MR5tp8jN3wm9Jl
6nG7wwyCN91xoXRvg4vaP2eYWJ7kt/R+9ZTijnxCo7Gf900W3reDrgDzWMah5bWWM2Xvv9Z5XTkj
HBAmB+kJfZyemMKwdFk6gj4i7WTCsd66z9LArmYamPp+QILtIj147KzhMuUWy5LqmDsDxkfuAq78
r3/XLtKrH4IV9nIDuMICSNn63hw/uPoCYDQKu17kbRjelmFZepIUt7qC6M8yIln67Bx9pxrArKTP
TqAwRkp72Wxv629ddN2V43PlDRevMffSE9ZTsBU4K1/ahgSBjIUs2JszCt3X7Q3f+rLUSTFYeqHa
96cGkN45dKKTHDOls0uL7fzPXVDK8tRkbz1Hyuvup+NS/FS3dtuysu1/hh5s5Ujwp+Y1gCu3S4HH
FCkgt94G4bx8OHQPommgs1Cd9BM+FOTpmRfIEx9sHWNQ5ymf2xeHuQHrw3udiMWsFrsW6kQOKGWo
uztrwarOY/mSD253Ms2ZqUSjqwc1KIjd9AjM7EjwnoR3MOWLXaQ5D/UhiMonJ6t+e/DyV6UfrK/T
VpbKrZtsfUWaFEPaXnrsB6UzyqZehmvZ0xPoS2YM50nuvlykAM84gVmh2/U+tPq9vCWw2qmV3d9q
B9f4I7cQUZJ1y4Rr8BFS3Z+2cClCblgXK+mVODjUkHjBN4yJ/hH1wN2RMTnKPZaNPPZ4mZ4glMsa
eUr/yif95sVGdlLn8S4xSwTKvO4ig4zGqN3C2S1Rzz2ERbB+AYz2J6T87CoXlCcve4z07cKGsaPh
5zx4z9jLuStm2U/sNx/Ps1MuPWIbDFRNda6ct/0+vR21Qz9BvN/uYpk5jKTJ8pnJ3Mw6+BZ0ISGV
wAv4A1yywUzcQ35UmpBbg3JioIsyatZx1TGTyRZ43eo8uc51AphDPvcMPRKN4sjeZziGrbOrdRUV
aUFBzk3X1kEYLvVjbSTGSa4vv8u3o/Ha6k+zkbcn1TRe5Kluj1b28q77ERtTtBuLAqV/KOT/LNC2
gUORb7+U14kdy9MSRxqWD2D8j1pm57Dz23x4QJDdvABNq27C2hmirrrRF36VYZatz1eexDbGbA+G
D/TfeI/vzMmrDxYEaWQxHAOHk4KXwGUEP6AQeCy5ZfJkpFsHKrFHC3iwX+Ab8u9gLg22EX17kmuH
Xsb77SZsR2VPmvzvl2KuNsJeepD3SWYK8mOkuM7Ft7LsrZVzhO0HE1qEGWSiq3T2RcVjUZrIn12n
XLKLwyav2rpLXvsfWP36oZTf+dssYz23zN09sIB7EoLYY/Chl/kryRFC1/KaLObz8z6YzG9orRBP
DvvkUjRhqB6l+brrL1/QCDBIF6TrPE56qszots1WN80ZKQcNpUgNmNgyCZN/Z9usKEkp/zaXXX99
OY8wcR7GAl23nv0GePrJJks179HrLUhC/eXKDzHrm+7q6lVutkzqZG+791sdiSA0rwMIIFtj+etb
cTtX9rbHuB3Yrvfp3Cj/6BDqYAxjzJSBEwk3sEVSljePO56wjF+Orz9+LrViFymD+ts0Uh7h2vPm
7wFE+6t010hXHUDTyzMIuw7JDekp/3lXzl6HKkA5zcUt08NnKkgAU2Rbwn3ihAjBQ45uB7Y1oByQ
zdZOioP/Y9Dq/Lr++qUnr2SP7Z1Z5zNrZ5ZaT8878if/vneyt7aS3c9lOWm96m+tPv+Bz2cpGomN
1n7XZqRmZVzZZg9y7n+q25rI0XWeLbvbRp7HVpQ9Oe+/XvW35Yy0loaf/tR/qvt01U9/KVgGfIzm
6i6E0be84ng4k6uo5nWtKi+8bAilQM6ERsTifQmzbZutbs7wBIV+R5uqNdhdG8lwKxffmv52RHZ9
MwAhRAp+7dHysmxv/KeXanuBthdN6rbT5Iz/WvfptP90+fV1nfOF3F/EoP3Gg4tDG9PaZS4sH65t
s65kt/JvsYr/1PxT3bqeWC67/gW5zqc2618YEu9eU4ZfaueFexkaZA0qe9s3WsaQrSh724Rsa/yp
7lNR2vk9ggH9D61GEiEpbIh8vJzk3pneShded6VWyjOhbJbVWZWddK9424Z3wFTQxreyMi80cinL
yM9cKCCiZGWWu4aO/MBq570MD0T/kWRtUAb+h662Dhq2SgxBRpeinCFhIv52kCcpm224laJ0BUcW
/VubrRtsdZ+60HaZMWhSQhYuTK9Bnc1D5+jpvJf1bwLAgHBRMr4H7RCd1jdebsq2WYfVrSy3678W
5cD26koxIJDyz/At5U9XkLo5S8BOaAmv0TbYrxPr9bg8n+3MBq8SFm/Z1SIwYiwRkt9WjlszOVc2
MjHYirL3qZ0Molvdb/+4HPl0yuBVynE2HkAFPtdQKXANkBZEyg0NJMfy4SpxxGvfZOjysyTLLnJn
yqTPs8usOrsmc6yLPOHtia7v/m/BzN+mCltT2ZOHHxU9Eb210Rrkyh1ET4w4QiZFRyt7mL2SdAxq
Ltr0KK/oGqeUHjDOetz8IS/yP1GtWg2OWGeTOmlIDuZ5dk2QCIYlDmlNNnVDtnK3lX0rUNA/C61d
uegOO7OFARkD8hb5sHQtOJu6fyecbYsEQKSiXSN3VZ5LnUFl0qvivYzhmQifXF8e8NwiutOu8cxP
t19u6m+PaF26rndd1iyyu77mEcnJ2TOno9xl+bPbRn7AVpQb+6luXdXJkc9kzq2lHN7+JT0M9b2N
td4OG0Os4oLc/9IV8Xg2EAI86jBmKUI9Q4C0uOIzyVFLJ3dmOMj0LEc9D5inniR4N9XBW6RlZ225
hprU2UMZ1O1OWs1dNl6UuTQPap8B0huGYtdEvOqy8TLX3NseAE8NTNF9mrgnNQqt/IhkEIbLrOyP
RCVBDU/OtdGD5glOFrlmRGMhnmcO7kWxep/64/uCaH8NIKW8wr+pD6jGjahyUJS6DMGjLCE9UY+o
QMR2lb7GnoOyoNk9TDFaCA6whZNObv/sWf78nFbND/iOl97Uyi9jbuKqlfrf8pIpeY0P/M0PVJDi
WfPee7P13SNaT2bXD0g4aC3qOMOwC5q6/lrPYHpZkpcfupraexR1gFdFyHapxWILYBJKnnOrQr9J
VQ8VEsEoQ5XguDFirB7H5QihJMwEBhwFwkQ7N4VdPs5TUj3KnmyyonDQPctzhIUJwltFHBzKCvkh
fxr+NEmenVt1kfLL1MrAjgQljsMSAN65Piu3uIhRvVYhfBo+RqIqCoaHNivABHntwHq4KdwbSA3S
ax7B9hbVr6mfoudh2UB0iZ59NfmGrKZylaoyw6Qb3UVUuQqEzwyLbI0TPDeoYT+rZEKfU0XT9tM4
BqwgOBDbHtCq1OZe5liK4iG7m4ahe9SSznual02dAduz6Vuwq2mxHQj1LN1rpYMr2kB2xpwwmxtH
HV0Y/+8piebHtQSaA+Vfhz63nV9FlveEyky0r8J2h+6pcXQ0yzxMU5Oj8QaYvjA082Y7QJ2BtWoH
3daTdocVPDIYOICXXljeV1Dt7ptlsxXpn+ekIIY6IG1kw00r9Vs+m6mx10xDu8mmmIL/qSz6StlP
Hix3L0wJNiNq8N77AEZde+z/TIb8D4NUOrhw6P68WyZ8ZpCJoBWKCpWYfv6bdOfXME/0P6cmAa2A
IM57MGbArtHBepo1csnWlFh3lZv3N72P20uaxsUjj0CD8t+qr82o0Lmy1HxQjf69RjXowY2Sp8Gu
GqivSv0a9ySOHMQej1KUA6RCP5Bfz4/1uOsx7thNS/NYSzHli8FyLeeRwabKUaDdMmYcfjvZyr85
6WzeyaXqxtQeHS+8QA7DqTNDFu3EB6c6bL+gDZJfYTgn63VrY26fmq495iqyNnsfi+U+yN4wKpwJ
2hcNa2XbvINo0bzCPe8fCR1fpYTRbvuKaR1kqGxErGlpIXWOUX4+KXHfVRc9LlwDAWpD+yFisewq
MOju0U/r7+uBsHKZonYiBxyULK7IYCag2bgVuqm0Z8Q2tb0U5fZkqbp8qhwwYcv9sccRoEu1TPTi
sz3+Wv+dNMn9s13UcM6W+4fqNIi8bPLwp6fPjIOJcorsyqYKZhjuW1l629giIflbpRyWIx3kjsPw
BHAGBF4w7MB1YalQVgxKev1HXQfhpbeHAI33sPpWlic5Hg9hfUp1VJuqWXEIWCsubuHEA69NEAX3
3bIZEnRPXMM//3ag71PsZL4Evh0foTDEd+WY4WG4bGRP6kxW2QWkABTVYi1q8Bv8Lw3llLX1dnY3
Yg74fzkldQfwFap2/nyZtisQuX0ZH0uVaOD+06+T1vJHpqL8f4yd13KsyNZun4gIvLmlKG9UteR1
Q2hJWnjvefp/kOre6t2xT8S5ISDJokoIkznnN8enNqe0XeooSDvqRksFLETKc7QscgATZ7E5+T7E
wsgfKF6XY4Lry+5Shlzu/nQSazjoHXnxdeSR+XBsE1UJy8rBE2OSpIP1ZCDFhywl9v7ro2JTfHEL
dXRnAQL//qj4tn98IlP1dVci0Pj3juVXTWVMseNtLsyXFHtSlEuznR7bqUqP9hghOFEgb3YZeUaZ
bMU6KULlXi7D4WSr9e88VOT7wSzkezWsLx0P2Au5aSpdgA7y9us1+F9W3apHE2nJk51xKJI55TmF
ZvAUVdIz9cjBndipl8HZL2LzKvahFF6nFNT9ypeeY/2UDIr+oPhR8agke9GFd052LzcN5ZeXsE6n
Ux8o6XlcFsD91MHVk5pVs5ldntmo8ZZN0YdCUxI5vv0lJwPupTaxSyqX0qfMqeFoK1q7Epta3ww7
DddUr9QNiPiuaXT9L0yvQBcZo7qOKKh8anpsEWTq9bZLfeUTUrDSMzNf341YZl5Lc3xAQtO9GuX7
bDf2syHZ7SErI9BJptq9NjNCCtky8isQHVi6Yf8nsMz2FcmW6s0xLuJm4z8oiM9g2LYDek/W4rBd
z1jDUi/8dxNlkX/t/FebalioYrP5VA5OvcavrYQwZxUPmWSYhybtJpjbffGgUjH9C+t3V+yUkLE9
oMB4ppJXPosm02/IL9hDuRWbIzSJveJMyUps1rGtX2eydGJLHLEb5LMM602lIvoYTDO6hMIItWMN
K4ay6NqHwmbmZ4LuceehxQPrCVp2XfmDdRB7+tZ31royGFx3uJ3MPk8egDHRUy9X/Yoan+ggNq1I
NpEpRP1RbJoYEeEDqfonsTlL07vNO/8itqY+u/K8zq9ajL7HH4NdGA3SLc1a+Rz5lBGHPnZVQ15d
EfqswU70t9JpH5O4lY+IFYabqrbcKjFU+SqxT6KDaIeLuCmlOruIJrHQoRxFJgUMdadiuFrgHpuZ
wU10jylHu+b6rWmKjd3ZFYaF9RqMeXk0J6s4Rh3FcgssuDxKMoumq2wws/LkxQ4uWqoZNXehYmEF
PhkPEMLSV9monDXczHInNqnRQVKvFk+lPoKk1Hq0BEs3pZ98F6Yfqpp8xF1ZbhGKV+krKupsSzm+
tVHJfbyahnbMbcm418PMOpeJgcBi6dZO8teEWnLPq005M6xTcCNizV4Ws5L6KyJ4Dfrdv9t+uog1
Q2q/ql5Vtv/r82qLAKYz47t6nJvLKFXIpQsb9B2qLp030Vcu+4/6OJhPjTXCB8rV4pSFmgnZuEpR
xA3zc1/ZN9F11NJTHWnOS93ksmfXsXFOSwcDlrqGlgIX9pFypA8J+NU6LlY2sqGTXHJT2WP83ikI
xAzNbu4cvQsOkmkl2ygN5XuoKrUrDm/NL3LpNB8deSNkRHoMh3HSdsRsS6i7pXFzTJjj3O4WYEsl
d5OsLiDjwqg6lTxTT2YZer2vxocaOPlfO777iN3lTyt1JIifwfh78hzIsSf2h+geT+JosWXTaFaU
E1aWvv/eFLtVR0nGDbd29N0zUNSboSfGVjYHard/DmFY+tFEXn6wQkNap0qhYks1WDsDve8er5vm
pGi6tTGTbLpO+Lh4fSs3j9yNMtIf23pj7HyDzSP9aZwHe0gYko6Fsbndm22hf1CTCCxS5znP1cdN
myUWRSrBvK6rqr7EalvvdK0aDpHdGrj7+iW2BJ0FHwuxKg8+KjPVEiyW3/uvcTA+JpEufUkoLb+/
KMsVUHGF8Tmlw3soSdaLYjYZtGNlvg9N2OAMUYI7SqjtbbZAxWXJT499GhtbwgHpnU0pEBrnxiB+
xoPM9OfwlQfwG8WH0qca4IOMOokRNoPwJLD1rwwystr1D8G9oTXtr75DswynuHlwWuaEXV8pd+g2
OuQ5OCxRd2V5BNd8f6eqGh5Uo7UgDeQ0O85Klx3FmmXVpABBIJy7BKwL/jW/FGtwHvLUeVGmWDrr
veNwDsD31mFaH8Rmp0Gey62426txD5hKYVy270qkbkVjO48BBeluNYTyua9K/zGq51fVCNSL2JoX
BbilGneiq6NYx0gx/KvYCvtg26Zl+ksvVP/Rn8klFkZzX2qW9ehvRz+zXmNeldt2lNut1Q7BW6Fu
66E230oUWVjmVPVuCIbiBZu7VW9E9i/mkSdMHopL7UvA8wOKN7o+VNzvtmVHVJBxxll3qWQZt8CO
Jm4iwGtapH0Ju0MDmFpoBd3jT4dGqzWvMjtjM2ApeOmWBRfG5DV4I3tiU+wgYVtcmhm3LSyrj4id
+Oagq1A3YDjqErsrLtqyMEHxHm1JO+dWNf8iCvDSldH0NkWL0KOlngMOFMi9VH2J52F6G+vIWI1L
e7S0/3d/G+TST3/f9jkO8rRVE9gA3/4+/k/7/+v4/91ffK9aDVRuO/paz414NTBhv5XDVN9US1e3
5tIGLqO+iR05k9/vNtEFUGRzK5e2f32WNyc4K8nZxirvRLEwlmpLp2rkDVdG9lebjH20k+ubn25i
5xg7jlvX1BsE5Z2UtQYFk9R8jUo9BGuLe93r4dh42agUd2Ix6vy/iv5JdZWmWqthIp+CikI8HlJi
A0K7fGqXhdg0NYmi++/trPJ6pmuwHv/eK9p/NsUnRBtsu2MeIWj7afo+0s92ykNvHu27ktP13mP/
AZHMeU2oZ+KiKvO941NLqo7Wr8nsnXcNAB3RQme4M2wbw9EE3kqRyhHZV6qJKTzeN6W00VRnfobI
MGw7jiqAp0+UZe3Fd4QZcr6+ao0zTtjOxe8UEl3LsTGvuFM5a4/oRgxcBzRtozbteFDrEGb3fxx2
vs11jLCgOJfJl9ghFj2s7rWNyIpK9N7a66leAtdp/VtmJdINQHTnqTsHG7FknmG6aLBjgJBbussQ
hLqYeKy3UpX1WyZ/YPG1P5XevoEYGZ6jGCf4pGv7u6jplZ0ct9neH1P9EgYqnhhSOT+lYfoH0WH2
hw+H2MEfJF2HjoX17w0/ma02dsGlKprmViwLTWZ4GBbgEpcOmrqUIjVINoy2vCgpdfEgk+X14BTd
RfQX3TB4WmMaOWGABpwmWTzZkczjJdsntwBYxxpfyvQKdAiDCANjNK2Txw0+aPXFCLpkW1Fac04y
iiq0UZ9Plo2ymOp482hlQ7QvQBkfHT0y9oQ9ioMzzcMhq8ZxL8lRecy0AmMfv49OSeODeBos+5SU
E16vNUGSqEv8Tdy2Mg4Mcr2xnWKk0BXoMgCo/kp+olynsdXdfGhPcIPRDvLEQQ1U9f393GH1g7nz
+BAZ4JE73e27kKBUUMiPDTnoVTjK2tNo27C84Z4+4z3Tu1U0jWcfHyoQ1HnqVVMYQcKCH8e7iYIP
P51/J4299vEjeyF73cC1iZZa+zm6R0v6JzLl+beUaL8J/FJebgQEygNb3WQtL2d/0Lf9cgQ7xr8D
HViJxcPIhMqcgHQiMfldoEtUO/3dQWvAFDAbjrBRx2udWOpC45+BrtVnx5g6UMjcAcyMyl3WKIBk
gPeNlxhaC4PycZfrUvTgS451sRSqaYURfKj3lNwZ/rDr02F60U3mTooSPNgFd4oy5QXYAHl8iRAA
roNy6HfiU2qc7GttUA65pQwescTiQEVQzFR1UQYbDoYcfut+N+kTQETRRaz9o9Fc9ojGf+/56T5m
gk/IF/wcR7RVlU0dGgm8VYZj4MUoW6wcW6l76jCwPIy+nIGv4JRk8LaJWw5UeiybEO2c9dQW+Fwu
m6o+UbSkG8VebPpprbhUJ8YuJg8UyZkWk4JloeYhfk+lPpXH0UkqHCxYE4ufPmJNtOE0Tu9GRaI0
5Kix/j8+NwOMKilQ/69ji81/fLWFj8CekZD7j7afj4jvH6NyPmTpSzOF4QPPXN8tYsvYqz61FX2u
3cuO5W+1IZRWc86/2XKK+GpWxU5siQ/pmnPfdplzNgxpB7povjhdQ0lhm7fP/WhVrjZYwXsbSA8U
FDmfuqJscpvHARzwVaDkakQHoLxdFv8hmHEHHST+XUV1zGunaV8Wu/tVYnTlmTj3UQbifqZQoDrn
ShVuwJnObqLL1flnh9jLAOuvfjqWPEVrreTuCYkMzs3LEcRHRMefzd4cLdcaanKW//mSfx1aGhPq
hVT/KUWjCjBz+ZKfA4jNdJB3JL/ig2cPknXqxgADIqxDcXyR+pASEtW66pAcr6m5PH2VAoWBHtrf
bVT6YqmU2juLUMHZkjEuiWVQ/9+bSxtO3cM5WhaiDQmmssYXjSzIsvdnh+gn2qpazjb6gCuA2GxN
LV9HYGG8Lp4I71f174jCBaeQ61clmCh/68vpySqZtNdT49/nc957SMX6m9rF0DCtMbuzNaAqMRC3
82T0w65AVQvBMUKzj23V3kgdmCDLU3yw5OiSp3K1yZjrXmVYu0QMiF6nRi0RWC+yR35duCLmbT8n
JgQUY9b1NzxFX/wmNT9Kwz/IBDIDSDjUNSV1wlD6sShbE3wfQQYSGt2fcXJOfp4XH1oTv0s6UWqe
lgjoUQ0ZRo8blg5qwQDpmc3Z8OjXQwPTnAmE2DtaYXkMM0oBxd4cC8+T38+NK/bGaZjheQlTTuyd
WjO91JL+lixHIuOR36V1dS/2xbpNzAnQEmPy6K5sZekS4yTEemDM0Z1YEws5C15nVa72P01iDTfU
0Ivx8fn+1M9e2cqsbUwiyhVtVhOCm7Qb6k6Bg65++v18jzxk50YvzIM/q/SdY1ypqES6HxOnJEXk
kzxRUuXo2J1ylKmjomY9UrbpDCpG7BCL0YYatJKWPrUkTdXm5zOKL32UcwnZ7j+H+UcXw4qpIRMH
/zlaj03Hqrem0vs+rtjtpzFf8Y+esylJK+ywdE8zHQrBlsNLQ02JIBWs//ig2PH9leIHhpnsbxxd
f/pu08Qv+PnyyUm4BH2rk/dN2Hr/82/66f3XcZXPLIDb8P0blrMg1v7xY5cf9/2bxJ7vL+3K7C4G
7Eqp+NZobflYLN1EB1+vCfOIVbFHLCZx+sWqbnegG4bfDhmhs9QNG0Yb2KmNzblJompVY2ARRJSa
BU3+bhTNBEMPTWMv783Qn7eW030hy528FLCiHH30aoJ1pG7iR+HAB3OGbh+m7Wed+c6GMdPRBmEa
VWrkKea0oGydD1PCIjvuXKnmQQ5oVgeHbzvEGBvcrew6eWKeuaMI71Fvesftue3gekwPtV8hLu4e
lWDkYJT5QcROLr3cnKyY+ssK1RMBnXVKdKvQ1fewGE4SWc+pwBJxAsFQLgm/QiLpkFDvu6OOmGmq
kxwjSbnVbSJd5Zgpb4mf0bXyjzpjEezllqZh7CmTSpPzd5uCiYs7F0O2//lUQCTPy2qQS/imSlex
gxq093am4qpqe0o55/umum9SfbgODIRaq4aFnjMlH2YkI8DLYn5I8CiVmKzgkIPtQdVZkB3a0R0p
NdUd9IZGeumVEQewZTGl/q0eqOPPiqMVDAaqfxYF0eIVNWbjRi1gjYm2HALDdsZljYDp323dzEAC
pKm6rXDRK2zDv8uWBTgKp7Sqa2uCa0pbuDgjY5jrvCyiVCt39mRNrtjkCaJdY2gUFAw1300/7Y2p
P0dGqx1Eky1VKlyyccYutCnWok0sNNVXSRPBbBRd/rEDYp42Nd9fLJoNtSC/OxX5XnyxaPPDwTWd
VvPaqSZjvfxIsTNK5PxomAAIlyaDsPrFsiRvCML4VpTrgoLga6so0Y2c+Z8xqvz9oGhnQOTpacSs
6ioW9gzrH6yVsflpS6c+x8QNMn8iS7FESaOv4XndHRIjMa4E+43vz3aRuZ4LH/ejsG1WeW4zafNT
PIZmo7S339s4JFWbukj1FTpf9oeloR6XwXPc2Hezw+ignytyRVWnXx0nke6M6BgsG1oU/7UYjfq1
I2p5mPR0mRZS74P7H8KMn35jAuUonXn0igNZcmHiXRFdMbzrLmUxed9X1FxGAVrj1oWK3NwVdRbc
dIJkNzUu7ks/GI+im1gwJFNdbIHKndgUfRUo655RoRwXnxJtVFSklCQkZ+Zw48qRA+ea5ppzhcs9
HzStewv8GkrI0q5aWY+TVOz6sU3lv+gGAXNP5j48ix6M/K5ypGjHaOb6K6ao3UmBY14pFrWuOIhV
ayW08TIYZ+sqdigtcE+5JDkjNsUOgCn6pUoZMOK8IUGODVtSyZq26iOev0lvnH76hsROMTNrrG2q
VvHGnlBMgLMMbyXVEB72LMlasyCjray28jeao0EOh99yA/Uc3fS2oTZUS4gfjMRDbS3FVGjxMhEL
xi4zblm4earzyGijDLDDkzAL8RdSnw94+K+1ZRO+3nPe4uWHt4aD/m6xVvExhz6INeyaM/LXh3ap
EuoWCaNYE4tBCCWXBZNahJOiEXRtt3VUMt5jDPClmB7Cb+HVovOWGXbXL7I6E2ZpmcUuhQ8/C8bI
lDqI7UxUPfR69qwvhUfdUklTLz8BbyIqj0xRf2RUgN2gQRIUgLt7EAu1ascZg6N64W/8Z1VNnY8o
UWFgNDnYR7G772cqRMVqDHYG5H8Sk+YAnE/SDsre9xmzJyxIEjgjsW2SQhRn8Xs3sJfjEpXZwj7B
7oAKM8oX9LU0aRIldt3X1OmfPrSItKi2I/ZfnqHcB/g6Hoquf7E4rccIO7BNq+hv4aQ763FR1SYc
pnCOPHGytfh7f862WBP/AXJY4VoPOFcSLmlHuVO9Ogn0XYtR28HUinJvMklIqrh2JbnbDrr5mPJX
G8ZIhT5FHTL/YS4BpWZMbgOknyXDi2uKmJeitHxRXFvLP0usZUAb1hVYEN67vXJoIFsElUmiSysh
8SXpePrHiaFEmfNmOg0IRUtZSVLmE+8n4FaFxoeehdJaM07FUI+HJjSH74WmR+PBV5czl01vmaJW
B0p+q4OTV0DHxWpuO72yFqvCelWsiUVi+RVqJwcaxqKdLxY7llKrKNBh0PE/L6zSsfJ9lAECWGpE
lz9TLMQf/LPZZRpkGQXfTH+pYZoXjaI4HYWoORWr7UzAK8+syfv5z4jr9GdTrDnKgL0VBbw8vAs4
gSy0Rfb3szA6Pdx2unFMFu29uA7EIlo2B1IcmzlqTqKp9A3MHQKb0YiwNeiFo4Ep9fx/+6L4lSpN
jfuollMDtlSNfa9anTrsEyBfFMlzThc+RKVjYyAWYjOOoBArkfSnZkg5HDGGbN25sXpcUaR4PFp2
4WnYdLXFOLlBhrVuiD+1J9sVsxhV9rfEfj6ddHxQygWsy3gE39gCwzlK6SdS52s166kbTc5ZUYUu
jDISpXMZnky0MOfA71bk2xt3mLJLpvCKyJ3K8Bwoq0e5alc8MkpS6EQWy6rbgxtYprazfKP6Xt3N
Aw5Cpo0nrfXc1m2+0UnCoGLverxYmmATtRhR4gQu9Rn5EWSCHi9cHhrxna4q5mpSJmntSy22ML26
gf0Pnm5+1PR0n5cl8TssiaJGf62GCs/CKd2AX4rWBoV+RdudwqCWXV6OVCaHReE1FGSE3QnwK3qS
mJSuJJN6DWKCKtRSrYCyRZuhWjyiWw0VLiEKktOruVQH/I3txitBVDQ2scZ+/NNYnBi7d7BK4fNz
75yCKYlXEQZbfh7LcE2xKI0UwtW9DPhWw/98wjSz6v/EPhXZMkqq1Tgb9taHdSOV7a5VQ04CHLpI
NznTekiteDPo6GKGJ8deQpcYQTIeaz4tXt3Ls0VRYMdY5j5Ptpo0UQgsoffvBmnLiGJekX98Y/Ac
ru2J+v1SMhPYRMh07Jmxp05tjg0eDfkmf3iQO9MusW8jCKQdGU/5hJgW9wwbBwY55x9dUqVLzXwX
AAy2A1vGa6vTYU5R9RRKf1ofb5l6PC9XkBqb7TkN5y+Dnau84UVZMcmWLP9SqN1HlUFHUrlFV8rQ
Y9Y0DeQbQwvHHDnWPQKipyJpcMA1qROjgttLCSdoOkXhcyKnK7NdkCKwlt1RbZ993hcelFcXX2b8
QTNSODbfZVZOBBNi7leociaIXsa5q6RNFjT+bYK4Plf27zLFVS+Qg/eplzatzURwUHpvGQD2phYe
0cptDCf8lOCwusWIN7Eyzi9ORcCCAKQifVlYJMI10qK9phDJc2L5BnHBXmlT6vlh/zAp9gYjXOQj
IVIsSZfJtjJDkpKPpFK6zVyNnTeFabmR7KdQynPXiDN/Xac58Zk+3ximVJzmkAMOLZHBSFHugjFu
QVNO+05+Z+YfrpzJ6tddfd8kWLXW+HURz1+bTvmqtD14FgBJtobpcds/ocjVgB3F4QoXz8xlNKis
ZvirroNhqttOY+bGVrgzdEl2e5BdZqw/ARKrdESSYL5SxkeV7OUx7is2xFBZ6XaKFhjsm54Dp3/3
g6oG6lR8xvPLrCbA19LwA3Fu5jXqIxaKjz16SbIu0FKHowMydclttGNne8TaxqmzCJkhAjZ99Q/h
GxAm5ms8GJdiJGmfOiddpVumDGdNZvTPMz1e97gOt2Vz8ucOA9l82mLPa+Ium4e76TfO2cSrH5K8
e1M6DOXldrrqMSP/bl5wvQWBQKzRSfTpPKFzIJMdmmHAhgHXxKouOoBg8XvPSXLrElNgSZP25cgg
K9SVatVuOfeyl1oE/LEUOGrlps4M/4a3YbsmtROvxsp6NMfM0/KOB4EEhjZNX/C4Tz3FIeHd1G3k
Nk32jF6UIseWOfSYRPglod40a4yEF59YlNHjupHSJ2D+N9Bptts89yYEuipKqLsf9nakfhZS8plF
6kdTaZgF1pD5ZeZQRLi3+dBNGzsjWRApaNntFB1ROAUvClHQMQP2N0zFvRxXl2oJVOXTkoj90hoL
64WBHxwilW163YV7V69HyVzKncu7PozdqDCJlixC3SoY94XCSyFDI2QC74P1wlPTDFaxsq+z6M5C
iOGWaXHJkuJPpln7qjLfm4iJ16hfQzvNPF1OdwhViAf5LX4tg09dvT0cWtzMAlDVXoUCfd1pMUSe
oU88U8KNXpXayZWMfPR8TfqwIRuFfo8QPdLWOqZSamuZ22msH7B5Iw2d6VuiAFtjJpIZ5o/5KG90
XL03dmiiH0azEhlcZlLx4shFfOhXQWgvDLFfvRZCG0+fprlNPfgzD2E9fxSj+awW0603V2pmVhsz
GM8zaM7EhDzX4D+pmOa5AGNtFw2cwUIlo6Y3+8T3kWmb2yGSPDvC6/51iso3J0gfzLI7jSaaRnl4
Ctt016DBSUauibhtNiDZQNP0pxBwIII2wGh1anhJyQxcqj2t5v6EKm+ku6opBoK4E8w4+NBAA/Cu
CIy3qR3f8KbOXCuVHhsbkE0bqa9NlnwM4PS0anylvuwL2S66WG0799G+07OHiTLyVSoXv8oOeHkE
h6lPUFRzPu51TMS2BWkANH8asaNm3pKABKbW7IOuu+FphIegTXx8aK2vRm9AU/CGxWMbq/dcB/kL
QNmV9AHLSzkH25Se1Da/JaB5XGUejLXuONvRdPavWQOgD9rQvhiNFt5+glh+Qh4R4qOJG/sRU4zi
Qt0wEj4LbLrKHVn6RHaICrfGh5y1p0QeXjp+FFO/5wgRBqTP9MmppSNPvnvEZaXbdRanPrgoONMX
hrpt42E3Fv6m2TVDvmk4LTwkmPmTOxxdcnsR4/8BFLBVXiKiVLsWPzW5wVhsdE5JAeuz0xLyKflm
iLh7B9v/SlMslBP0aflYP5tde1Kd9trZ6Qo/h1vZBm9GxryREjKsG4b01aKmHj5p0a9IzeDyoGP9
OXNtkBEAG58zbKiVgRHNuLY1GYFxt9WZZ+wdZstFdsF6tGYcEMnEqrhdumezJag8p/bowuG5S+Ox
cSsLIqCsIzjSsuChMNOvsh1rN2vTwaucDsdIig7rUN73svPL0hhETiHk7Dzoj1rDKLvs/Leu5b6b
O3VjAvO2mv6sEb2DnJJ4IO5MKSUbWvmgRNFOgdx9hkGI0CkghKYRO6x7jZNscRqxPJl5oCuZ16mW
Q8G/bbt9PGRedt9kMKL6RJI3qgazoamjXxjAtz5se15wjCRvzqc8dt1JAUTGbMzY2X77IOkT2E2n
e9NbSOOTFKF76d7qxtkEPUjRJsKj2EkcLyVEUJPgSBHGe7kscfMwCKv0eFUFRAQ6Wc6IWCe7bO7t
PSaTz1YEvIc3eNeXn0rL2HgauD0L+DpxdNKlAoe5AYZizOVSRb8UHj8e1UmomvDvmaPqFETFH0xG
Q1dXOtJK2qPf2BiV5L8VyHX2XFMloeAI5kc2/pz5uQuqo8lgMWjzS++QNMRfBNTVmQKiJ8baTzZJ
i5URLF4R6vgxGcwAErsfL7bDq8acvMTuFodB3uYmBlJxA0e1ek7UirtjWJn1LN8ZfTYyGE8TV7cZ
g5kpuo0g+tMTz26PRrEQsowR3ts4PBrFsFZUY2RghWlGZMF2MLurNIzlPpKSqxYwIMeTNleNfKsR
maqqeWBAG/ZbirS1xsw8AkKPZhj8hm8FOzVBsxcqFXcAF430h6Dfe1Qke9/URpyBW7KVl6wEYwbi
XndT1La72Qhqr4GI6QzxKp6Nc905aFO7L0M6YLV8ijBmzQlCA3xEe5eUa0oZr3Gv6xs5r16BLBy6
fIb4XCyI5rdKx7h6dBSK9YvwsdQtRkJooGyCBG4lB4w7iwjMJBL03N4iWjKwhrSGVWxS3GNOVIUY
73EHArIfJjzbTXWja9ODKpunKuYODDnDiY6pBFnJL8Pyey9tIQ5n61Axt5E5vs3jAeXMY4oi1cUX
pFpnCucJK/ELlRjIRmbm6ya1Su20hOCNZwky36JtW0EPeVGbo6RsTAyPXMeQ7vVC3/QAbpeHVOHC
QaUUakJAvV3ocrh/JDzYJO0IOvC1D7XfqilNG1/tgSVTQgrRkOlpmoK3Y0RoOFz9hUTtAAMTbBND
6lcY47dRCCMp0f5oZpu75ki434CaxHOTEKIBXlCVb5Etq1DlLC/B5dSVHK4Sy1DfCbh84aFcHvuE
rLVK4n7CqihRlV8A+zIPqQwFlJriyUlhLB9YR8SIPVUlsW8nW92AS6uM485SeptxQFyuQM010FPa
l1ipwFG3Ryniaitq3W3S8jFOc8qRzANgTG8uGD8PrYOrL0EK10zD7YDjONTO+WIiYS/1z0lxPsps
jj2EbCWXaXez8uHVaoYPSKK7eZpWpqq8FWNkQEseQPRSfOGPtQGfZMhX5EHkUr/vE+vWNTZlGXF2
7u2OBEolk8h2XmOjxdE+0x789leny6C6YYjiIIbjjmz53hjm59TQT7picusGLX5O5DFq2bormXX0
RT54YSRfMRx5VHtcMZ0u3wTh9Cv0jR4toHUjoYKBS+zDbJ5fbOeXbUqIRNSFxZe146ptYwbYDDDB
1wVerBbeBMUWm3O3rzvyDeFWKvNznj6CzXNIdvo7rslVXYbaeowVZmK9Qlc1yteSamor+9AEADsJ
+qFdwBvc6dCc5NZ6qOQXKU1JtXTq1h9h7o0+ZngpGLTK6lZB336EFdJ7Q9szvmjylAHGYLkGo0pm
X8OdnOwZSRtQh1NcqiJnpRS9ydfgh5A60spHm5tXmrKy7fhzssKXkDzlNHXZSuphA8aOOu2t6bnQ
o3Ttq9tUJyGdU4dKDWqwNvGBKfTuJcmDJULNzN+P+a85Zr3ihUCupFaItOJXJ21jikgnM3kcR97e
Bq7em3JgyNGbLWnChvRwiEm0YzkwlD9LH4+MJCwvbRBuNIxENs40HstE/Z1KFOyGMeT3hTdUtR8o
kh5JiBcbCY2KW3HHrx3JYm7ocCsNQ3PJp40DBXiaCLej56o8PwmgsxWUBVZUIqRkteKG2r/UJxYS
RZ+Fn55kSwJqHpc4C/kGqaeo2YUANlxES5ZbF+rnoIGdSh8V08px3FLeLEXaWfNI/MRBzaOVn0UB
6hRe9ye8mXdG1MOmUsPLDHIYsm+SrHCDhUIw39UhFq7XkbcptyIFh/k7khik3/0f/C0vvoPFcsQz
SsHoPOutJ0cZj1MNjATOHF7yWn3X1/p7zj8LJMotShx1Ky2Wy2E5nVJDhvoe5d0mipinyYz9y3J4
4h5FBoKofnkcmus6mLZ8jix4FwC+DffYCj0miip5OGBtnygk9d2h8lEPfTrjc2Vrz8S2H6ysY7SJ
MNWYUZxhXU3pxDFNHKapPKJ8jQEv9yYiW2K9VY285lU21bdKQUuVoZkgYPur4OS5+aDdpDQhZKhr
Lz15SyUYeg/3n4Wn4gSn0NAfgtncKSkDdD3AlI+nEyMASHvMYW0VdmvVaQiNIQkTsLo6YXArv3jw
+mR+Biorx7C/pTozNbOmniYesEXR5ZewxqhhUgv8oIYHAKTpBg3XNbb6E2kFCv2k9KKnQesxCTwN
C7l10u6V9yC3362ueWpkLszEeML74l79P7rOa7lRZm3bR0QVOexKQsFKzvLMDmWPPeSGJsPR/xd4
1jtrvV/9O5SABiVoup872WJjhuQUEgGMCzhBsuNdXXG3IOuCIb6vDfWtbawPxemoK8N0qw2y6xKV
YkzC89+ZYgPFRHeQ7SWV+IDTAUCDm82btR/BPHl1lfA04VSIpfYp1e2Jwl39q5TDVjrKa0Yk8cqJ
jH7dFwy8VQs2Q8DVwiimFYWHVNxUV5aZ3RVB8yFMJBRRO2FKCf2pap+czDwauV2vdaVlTCWg36sY
VA+JomzMOZ+39TQfKThR9EnxK8qjPcYVd1UcbdXU+ozcijpVBQpIkipRivFOH8tLahMoWsnsUHZE
prZq6cMKf0+1GrqoTkK3FftJCvCcNPDfAoFxsOXzEY5tdHViAUm4PwlFw9/J1qIVosegNx6DBglF
EPyehPKsEyU02EX0rKQ/8UwU1qSvlVCFjdXrlxHvsY3RaL+ctjnoXvxU9CDrKAA/m2D+saPs56h1
t1SgqyZtAfergu8c95cx7c9FAj0vCN8ZQrwTrBqtnKLbWuX4sy1nXZ7Kg1zJPRiBU4H3uA7bjrH5
XKkcdqB40cYYKc2qsU4AvE41IfrpWSRSpLU45RlxSoX1mLu9CYKu/JjC/qRKLKQ9cdbpwk3H3TVF
4a7zHpM70fhxH7/FWWWuf0ur/GUZ2UdQlnAt9eIhx62xcXI6F7sibclqsMc7TqL3A/LjYTmh1dbK
IzqjJ13pIKej/EVlsR97bAkjskGTRKWo14qOqxHO+WQaGxVMFQ+uEC2I6NfqupmGhKTEON1OoXNE
Qflum/JnNk3XDp8vYDX7zB1ys1Pc2pR244kCDqYb7vQqWTt9C+FYIS0qmS6Il+5wrZ120jJ8C3sD
nj8aeZTZ2tW5u7pJ7fZkOuCiDw18cFtM1vlSpeE9Dg7FG4d6yspgRMdVLM5G9tqa6YYA1fsqat6i
Dgh8vgSnkYgpiCXqNrS5UNBPXKYs2FERfwuc5kLl9hpglM8sAR1aJjWfFKJjZuZPTaT/yAfbZKIX
MaxFT+V6uDyZDQ9GET8tVIFQpShD8bjcMxt7IlT7rWySX8x+n1GBNgds88lUnoINupc3qzxVZfCD
4QF8jIghSkCh/qQA5FQaYSvtaKW+m+t7WEaU9ZLRYMggQ/IhlVPhlMqFueZtyKntTq2zJS9bbArL
7pnTD942n7Cimcws3YvqLAoFgIAT+G6q/GLeuxrRQphx4O6HSUE3mWNZSUhWOLjhXRf3TBpxTgDb
V9ZlYhFbPFq7sc61OyUDwZIoEUAiHCZqbqQiz9B24+jJA/K4eFWNZDANmpE/KmONabyT1rtl9Xsb
NvQJ92WdBRsHCQdG/KXOs6ohbNzJC7IM5vSn4c01Y8y4CbCwnWFcS288FA6SdEROP23qyJoJ/9Qx
WmXP99lOGgPV1gyo9GFiz9TmdcqqetcxQq96nmFdRQEybp7IF35vm2xWdvH0mZT+YGqdt3OC3w6Z
nesx097hkfGsqaG7JaoZknOc/VBaDFULg6G93WtfgXC5aRhh50HwYSRmu6ZE5G6wDTA9AxNnVfCd
bLolV97F/Txki5Rj5MDhC5xfkaf/6mro2yOdcNAGB5yYMUinYtV4+s1LMf22tuWonOX8dvGMwBg2
9Kke53vPfcU/D9tDQbLEJNbdmJwm1X7My2uZmN0qyfonEYI+Z657qEqTkqZzTXXU5I77WQ0WJv6h
vB+t7CGZoQNPySkbDtXRVMN+XVcGd4RHCjyqsjvyMcRGhnIAw282DK57bmvjIDqTQB2L2dveCCMT
swmYHaqNI4HmlHiipoaDQ2NY+YlVXqukexvyOWhxSLpdYOS/+3iqzw1OGyHlbdVipmyEHg/Y0QAf
MAzfi9S3eHTOXvhbrw0w2Yo8NJcJZxm7gu4xecr718CIcRdymaNFoRGukFivhgYvh6EY1q6XMHd2
rH4FprpLYlW7pR69Nd6xzG4psQw5+VBafDRbqi92Z16YYz/ban6rczfzlcqMIVqEb3iMIGF39R1q
JnUN0YNucCYdOsQOUTmkSNWu57Kn3+mI1XX+Y31GWyeFYEgrTXcEmXKUfjTAwraqa79PKPnznlJl
0AGuYKGCxB3EvW8G5nAKuUuuyNx1atsaiqbuWcswBFQNLF+6ooRWRcHKKj/TROL9Ivp9NlJn1jLL
O+jmocmbdjWGAFP1RPHJcdL3liIfT5tCWQlID3VWRIcw6eYBtP7DQuKyoloZYncyVPdqngOs6NZH
MUNPwU9JhWWtpQpj1+ZUU7OEJlvdhUgDWwYjD4HNVSkKip2tiu6ku3To69ZwVErfExYu6SOwhz0n
1rSSil88tT14GRcMzgjpropwqWB4txqqtH2QZKZvauKNZkP+I3X5c2jJddZStxlw1NB6ypqMpcpD
0kkcP3giRNIM1rKN1XPTq9ucMeVqdFBOxxOJ5aZ69UrT2JlqK7c4RB4mmTgrOxV+pBPYMoU8HMLQ
rI899fbUheCepMOrLSCZqs0LqBn/v5ig/lCRDeI6ucsKyurMW/GpTWyiV7otXgy4SEgRnxoH/FRW
FO1LY1AQxeIHmXm5PzUGD+O+fsOixxfWPP4skMZN3cFK6UmzuHgV9mTsHb2AzWwW451Zz5hQBZ2G
+A04fE5aMa7NyBNHu+GbEZeF0psIsGsKgdxoTLNs6zXPqnztaCJYY7ki4HKiei2TNZFtAgOo+Za8
ZgNvkY7cwkZWWWvTNOc8BXmyzOTW2Py2gdbY+yROITBx2yPzea1svrG0eEv0RFRiQptuDUjGdrub
5VkQi9P8hNXncAyLB5USCleUWAX8K36U1th91xXTPd5bK8ctQSMdqDOjLAesx7fdslgnYbc3mbgT
L5wTsdqaYgdYbOARs/W6cxER3oJW9l21zeYx1wO/S8ab0aO67JzupQ7QekIDqnaCIBq66OY6xBON
lN8mKUGUdcKP0rDbjeO2dyEYKoVDT8cYJRwpm9vlJ/7N/ERjct+prUL4tIsCpnOJ3RAIE2QJn1an
QqcTNtKSsCm4kq0AuzVuJFT/5dkcG7qbQegHjEqKiWGFxTVnltrnEFrvqv67G6ZPrGcIt8Ao3JL3
U22rOOME1KGDd8y3ONrU7a2aoaAAMsS9pkZkQt1D6btLD8Zsk+KTRJ1fR8oPrzJdv9UqAtfitDiD
/Dl+Nrmk45lgOsBea1VjpMM8B3EvI1bmtTuMfcw1nhjphsf2ITGC8c4OVLANpj6mgJLjhMWwVfCC
h4f81CiZuq3cezwuGBiq42s3aPupVqkKD9VL04GI2H2z1kNRr4fe0xgoZhOfPjxHdfMjs4HIjN96
F9+7zPaZBPNU7LoBqhHTgXYAgI48hTH7vkI3fg3JI1EKwqwJd9r0tfJZFd0PIyTXKwvOaQu30mw/
e5eCfplQgodd+dxQFCDvzcP3V9gUP4yXLmB6mODe4CPQeVdm9VrkjMfBIbogT5IHxSxxz7dGLrmp
LFYFVJSN1jHnc2ZP/LoUX6rRfzSdyojF7vcafc9uNt3ui+wD7gbplbifgvcyM9ad6pFvlHBVRQnl
FyvbRVjgQjbcpEqyz1UCnavAuJe1l9wVNde2ITchP/JqLD3ogYDgmvQsP2r6/lK6vgF7duMOJmkb
7fs4FleesAmjYGNllsjnqkLAAym3YzILdhvmHYS2QZCfys8EkRVTheRJV71gHUlKr1FhxbyicJKF
RXsVNspc5Re19v6nEu5BX1WsncxLVwOzTYP45TizN4vJ1KiqIdZ1/CuaOu1Cb6qv8bywqL7lMGnv
lk12JokyovJQpjbftp4jaIJhn0N/hJOr05cSrO4qHi7+VTduSkk/HJTac9LGCdeBequxl9houu6s
Q2Pv2ra1MSfvFsaRicqNmnZR571fBUxk8h4dRLKqhkIe5FA/d0457fTEiP2uyi4DlDGwY9A5o8rk
jpuHYGO3TfERHsBqQeIYwtHHotLHpoLqsG9UdXvpSvcxE/ygYspWealVl8ZrSjK8ty4PfbfEk6UB
3sB17FoFI0V+yoxNNHz0rYaLuAMsn7Taq2HDLCzrn6XEyQVFF0Oh3Pcq55qDiG3KyazXDFr9AOlg
B8SKZ84ctNF/JdW4CeyuIb7wLq3aYYvxN8zF4OJN4Tm0maswLdumehmteyWlHqP1dxr5Awxyhi+6
XMyjHPdeM6oH2aaUYezwNRvBP02eSyEO0pUy/h7ID04CQ7vEltFtGpGHWyUjGUFq7m/HgqOZN69D
0wUrExvktTOqa6ce6Z+N6dMc3H1lEJOd/HZsLtApz37JAW2t6jSM/RRCjMQYHnujfKlSyBQNF5de
P6PjOHoVDJ8wiPwgrnDxaPWV45m/ZsUJA3HcSWpPN9aB7px0mNcZ+IvfhfbBg/Jzh1DxRZtjxsNS
AW0v+AEc87POEFuiIyoovm6HwMXUJsmePRucWnfIKMIL5M4uxmtngB5YZvAjuoeBQq+yDvrJb3Wo
+111Hts020HLOIxdcCUuBOkLtYhUG6DqOJwzHMdbLqyvahrOptleGaViWxwd04AWXJ0KhKB6m5ot
V/c8OgNHudpJZDKcrXMqJ8ZeWs1BG8hBz4cnZZy0cwsXSIcHvC3ifV4xxG0840tPjXYl7PqmFM1E
nSvlYcDvpqPMlJCeKjc6NmBp1NzedbNpThphsUnkjlulabxNPRVrz4y4WuKHDGeGdUhfX1Q7bJUO
cCZ5lKeqjr6//JnZxIkFg0HitPIVWu17aqYfTRVNXP36rpf8L2ZMeCF561t7qn+GBkXIJJnl9AkI
mkHGk1644drEoowKA4itxc/cVd0W4hM97F3SJC/8/4/OR1VW3iakXkCZlqJ/7akrpWdaZYVfQz08
1rrzVWbNzR3rJ1CIYK0nCj75DsFZHo5SMmA6YGozewccVSE12DahZBN54K7afJJM+VVQZycwjhil
fWhB766lgCc2o1miQZ7PTC3bELtz6AYb84e70Rh3DneQCItdTscd2Mqb0ca/MTcTVJ7lsCtUaG3I
36PqSzj1jZwpqtGiuEpzqwU8OenTcVf29rnZ4X4sPvTUhZs++K0bQ6lTzZJcBnSn5Rw/o4wQ7ALt
09G/ADRdP5q88wAlbSM0rBGgXsdShdPrRXeDNWmrJI7OZaGQWmnkJxu1WipkvmtGS/WhzVmMLvp1
K+yd1g8hbmOlJIJFPuqcGIc1bv/UvKuYlIYoOkl3jBBee7Khh9+NZfIVFXI2nWoOhlD43qRymjZV
HIa3TMLmDLSxf9WmyDtS2VgPNdnjrhVr/uCI56is7o2WIAhsqvkY8abP4bq6VMvRe1tnO2UqJIHL
1/GoElxlpCc89R6gf2P6N5QgVgMgxkC4E8ypnWyU0u/LazOp2lHk3bYXSriRKYOyst4XQmPcSk04
FjH/3iB8N5rOcU4HFERS+GrZ3IUuwe2hSuwCjCPNU2rfyxTkyt1bNlR+1dUMAZrwXtEY9Pei+AwB
9GRCGKUXKvFGGfV3u5FXU232uZeNfqMx3s2a1KYeZCAWynBkCfr7JjQ+SvMYGvSa5AQ6wGG/PTgO
hWkhc++8LzJS3il+mdJ9BUHZDcTAoWk5GkxKo5BhxBDqVwQr16hXr3HfwvbQDmWY5VuN8oCd2/eD
7s1UHoajpSRIcYTrWlb6rR7iZxiWDEfxobKaDqGGsC9iMp4CI3k06VO2rtPu0mraeaV2F/AkRyy6
bgsAMqIp/SShGkliZxJXK10OxgYaJWtuyGCnhBdT51TN0XLHRbQbO23rNA2jEoqNHpkFq1LJTuZQ
fQZJ95nWYBXJtNLkYybblpsGyV9QvOmR/RkP1lfbFfj16xtDzcod5vfgZSPGCpJZux19UJIFsC9F
RfFMuRrF9BxZzmviDHtVNw4yYqiqNPoJ+x3kHiYcnZYHolW77er0WzMVX6olDwysITrP3FqSJ6za
f1QC28D0wzRMctjSA0XdB9uhEpc1xW0KvE01TuYuarQXjxxWKb0fUTsz4uPopPQQKSDakQKRDycr
J/e00Clw5+6LiotbGxRXDI86mFfdk+yoxTQhYtjCsc8Ixwi0C8rHHCHDypvGk2i9TTxZpCjRBMTk
ZOCTAszqbi23ejSs/L2qySpTVAevfQhpavfsmZSXDQ9ZgeU+9Y3GgM3a0OWCQOORAA3XfEkJ6ERu
gr2YZVTvQm03CixVSWroEOtXW3PIDMU3MKHm3pbBfn7kgQvcJpFaKzMSaNOR+gTSepBGfbGqwV2D
NTLtJrRupUjjPmvt2hdwenoX5uPQHPUWNDgETqmUXzg5EPVIbXXVVzhIwkvVHf7aHrw8yzTmpc6B
Ejx9Y6yVPNemXau1r7lKCQxXpFmRvlMQdteezaCEgWKPWmWGAfGTirGdUMOR4gCj36D+KV1t21bm
qXUc/FBKkiFT+mwMLZyCgmbbnPvSbM5aEbdnChATsF6v7KGP9KtaKYdDXpvlY2Iq6SPT6vn1sqGo
0T/iU8Rj0w7wggyiUFtXllrv/uymoTJ0PrGG8rpsgg4ADmGZP/6eJOnDhH7cHXxrqstH6jDyEbrY
U6li3rFsMoh3vUhP3X83mFtlBJhu+bTR5u+JKKSj0u915bC0g2w9PAyS+Pr5rMsCbck+QlAJbM0n
W7bVdt2sYdhZ2Lj8Z1sWu2sNU5/r0gLvrhG2S0JB20r7qzl0fxbM7R5cU/R3/9puMjbASqcH0PpP
e03auFiYJ3BS/fJ3c0a02iWEYbScdNmeFSPRU5F1z1xkW+oyuE/I9HyWAcSpouybu2XV9op0zoCb
/HhI2mevCrOjLqklirBveXI07gMZCOsM+U2zFs5w7lU63+XQsfLqdQhZ77CsJpmX7BA2mJvvE4dB
fyKrkKLZ/LZVhutcqn03Xd7K9cobqIt5Xt6pj4lsnAI3pCBB876V+Z7ptLJeVmOUp+fe019yqfA5
VPVqSK1+Ws6jcSSljEqelhNZAlKfFF6wXfY2ibUe4fSiqsmKh2VhZbLaphW3FlZZUbRu7QKviz6v
18tuGM3FA28Y7ysymOnF5zZ5PEWwrgC1/p4nrceB+YDYUaTQt01jxFdK7NG26IfsHgh+Zg6U5QMW
dc6mCOPuMcVSc1PjqvA0VtJeB6hvnhl7Veuwt7PXhuob953V36IJPzsns5w3MVhilSlt8dOsyi9C
ZZFLVuLmdkn+aygFssHE+BQTRPbMLX43AyOKHEwFhKNYd2pJxzGp98HAiGZVnahWQcnNcaEx7QT6
AdHEDHc6Wk/FLgIL+QKIOBrNJD+zynlwYPh/xH3ywxVR9a4yJ2D0Vns/dLDbVZpk4zYuQ6JRPE0+
ECaPr2bm0AXNgcvLtjAtkVROCoOfTsqHZYcWag6dRFD6y+qyo4opDiVhpjDc4VTf7cpw8G0oZptl
tZlPUDi663eDi6PeP+9B1nMBfRoczeplEa2nylG3iqHhQjy3Wc7vgQnuBml13x912SHqoN2JGkxr
abKcf1BUeP5dBN5fSPhsKNL3U5cSFwkEeiUtKN+30kqIBC2jM7eZ4jfKkDxhYhCvK81qfuaZctGt
sg/BiB8mN4h+y9x6h+Dt3Xpbd4lAbpDN9k5GVcWTR0UUxtHRe3fL5LXj/s91cHGje+uD7s0qsHKJ
LB/1AH/QlE4PwintH4OtF+sw7KdHT4uLrWfn2O3kdXcHu9/dkdocXIk1rTeGTNVXGIUJhknRvVTT
RzHp+sUoc4wWDLsHmgALbNNIXrhwAIrCIr2kTJ12Bl4L5zQ1s10rcUnJBABXnvbjObWMZmcIWAXC
BPxvTS0/a+2o73C2Cc+ap9s7bhTnlKYIAQo6XO6yOwHpZFci7d8bVhI9MBphSKc59q8wu8NXwv5s
mIev6iYcH5emsTUpVGX+03To6n81NZA5P6pkfO+6xqL3bdMn2FPJieyzXR/gbYrbMuWMZRsFz10n
yz7ye+JCN2WlgvoF/UOu1yQrJ8Hk6/HUPywL4mWdtYGdxHZZ1eZ2WocSNzRKa1fStRHcnVDLxtUn
POixHL6PixKKyq4eVHeA4J8TaX4YVVHph+t/35QetjfolJgNuvuCFBU4lj1iYHQJDwauwhtIO4O/
bOsLN3hgdA9HH8dNMCHaLduc3tj0I/ZMy1ofBfkFi7L9sracCH2at09Iz4POzDmWhWVaAcHN3EN/
t8HnrIBybf3Q/tMO/GOjY213XTaVniuwdKv2RUWE+pBlzUbVe9gVFFCarZKY/HfEQUY+akT0mMqU
UsvS66vDYwEiwLyR2mS6/l6vZYUBH3Xc75bLKsb5lJrmxd9TLDsKK2yuNpA6ntMuNjB9fdWCUd0v
hXuhZHwILsz/z8bQstW9olHiXw5cGi6LZQc6VODg+eBpKqGPp559COcJqIwq49JR/7mGuYTWgmvg
T6qGNSCPVdzrJUYV1oQep2gBHA1HfAm98B7iEOGNJ6mnL9tzx3vC7kN98ubhrpTIYpSopb0ojkWJ
K5Q1kjYdjEL6y/Y2YkbUt+UNFMfBnGggXjUBuswtIme1qFeOtcPVtFpeNiPJpWLosDK3lOOyqUpS
9i7r3y+XrX/3dx7CtSxXfv9r+7L6r22W7mqHXKZ+71JDJfdqPEb6+GehqvVD3PJdJxO+eB451puW
ID5Qy7T8CWj3aZml/a444rXRtOZg2oa5c7Uk8r3cwPUDD/hXs9CAz1B4CN2lPw01fJmqLL6ReEmo
MR0mrAzFr43x6OKyFYyJsYEVTv8nhssoZf41lph6trX+Flq1CoO0cJmx98pdf9vrWoetqAp0v1J7
I9wHuWBq3SDtcvX8vfS0H+STK48YZhdHoWMzGDsThISh3cq8zG6dCog2Kpm2VZBw/bSDNSfI/fbW
VWF5p8kq26oIxA5FG+av7jgeKEaKd603ClRPQXDMoy55DMzw9/J2k+7yD8qhuDpF3l2CEJRhmA+Y
PwcMSjCtBG6gsENzh53kR4Il6XlZGGJoz9JsoddaLhYHCrN0CUHybOixOayWNmg555fQtNHAmcc/
q/+cYmmel+Utz7Ni//fUmQEt2FS6xm8l0oBhmA74tniXZU2kCNCcDtv7ZTWpYLFATz30bn1xAASb
Q00FBHaYGq8LqVS3sQNXTYQpfzgTuHU8ZPV7keU3aB79LyKazy3j0a+6s5FkiZAE+2JaFS4ygZXC
RH4uR3sh+pZ8gCHjhuYst8/RiTfolGdzucKROMzpWrmKiZbeLat/d6SZkpODDM+yo9x9jV+Vjhhx
A0Pqk2tH0tvWJRTffrDrQ2S0d8vasliaWHO7ZVXO6iKzD6mXNc5DPKjKQbjounJU6szSO0wUdMRX
m3jevbSplEBdZxk10cqyaMNj9RdTeuXu+xBdy9aVHlrX78b8TxeNZAmrspwHBEOc5J/3+D6+D/KK
K4v3qKEUHIey6bfrBh72Y5jm4jGYpxyxWsHV+WebW7fNJqUEBnUHSziUK/p9pbruSepJdULLcmNO
bD2ryKrwG7Pvy9rBUjaBT+5wIZ6WnRau9ht4IOVeLeEJNp1R7oQD3zVrjPAlDgrHLzvMEfRkQEeF
vJPwnA6p25Dbz1MGy8YrQuVrC74WfImOIalRNdZzzrl8CLLpabCMaFMmGQIimAJPVDP9gXPdG5Zh
PU1VQOHU0ZlhIrJjbo6pu2E2yWrZ6xggnWPjBCfgeQxG4zi7lLVdXRwYa0DoVfwhnfyuEon1Whml
g6YixA5kyuNbqVBAmBs4/3skWGpNUd2NPuCLfB9p02Oty7HW78GWqLg7MnvuMxRKGHjGD0kQ4Bul
NQUQSebs+tHWjwnPCOgweQuinRQn+rdmN+aqczH5fXwnTY2HIiP+LlYV53mYLYvw411Jabq7ug2m
cZXPGQytM2pnoM6MwiWuW/MmAYP/XM6L73ZNZRZkWyh/jlj2NONIQnJvBkQQIm4H4/ZhJLaPttFG
T6WNZ0WM0Zu/rC4LGpiO3T4ysp9VQBgP/W2wbKOBZlIOpALSHwKvNUmm7cKjLbLq3Ed97qd51rzq
cfJr+as143ds9dFnwrVKMX0k6GI+xsWq6GjOx2QONYUqMevXyZjhgz74MsX3McLLtJXu5n+OkTa8
lDQTRyRV3lFrRu8I5Am+1esAEjIR4Tbl2VCRhs0usez690sGwcZGaeNtNsi8JaTARMdHqu6q5tvj
8kyO+hhiwrCyVJelmDf8XTRZTAAwrNfnCSGt3w4krtfxYJwKoad+bCXKDZH8tecq/LTi7t6se+OG
bkEAi9f/p2mQt9dl6GpGw33pxX+a/uus5qSSsV7IlDLiu14J40UNqvI57P5rJe7etc7Wv/do3n/t
+fcxpVf2u7oKIKFMsiNZvFYHnrEo/gFEVdNfXqYahgDxvCi9BIdJ96ri23Ws0nm+trwUeNAqZKr+
79ZlHWf46m4yKFl7o3InrPCIZMTcZUDFd6Dyyt2yHeE7xdNlo5YPLr7Ic2tAP0+sllatrbXWfmlQ
L1uXl8tCuhZYmdMmqxLnjD/tlz2jFv5svSo6jvTz9yG3xj4bKMxpuRT3gdDE/fKKUehrA5h693f7
EITa3jUA7pdD/7ctbNM/bRu8e1d4HLTYDrvheVlYGH1yHeWm78gc75KmRfu9vPzbph6BO/7dZtlt
qxZmLR3BMjE0w/BZwfz9KESjUp+eX+oKjK/l1bKoQ55d0JOi1d9tne6O8vx3PbWndJvk+JgtByNx
xKnpX+ehXAlIU9c23ZULRvZf52Dg5KzFOKjwa0q0Wtj1dV58j5GBuA/VSNzLbHTQiAfGxhv1/L93
7JsOA7+/W0vDcDYgrcZmOXBZYK0s7ut9NbdcNtQ9/DCbIccOnUZO0sxtAm48E4YgV8sqUqZiVxs4
LS2ruolkVEGreVpWYzve8IDUn0tP1+/T3HxeNvcx3q2NSYZcMorxVmtAvUwhnMOyV7HUK0ma0wNB
2eZTLabvU3uZ2R77pC3xU+IgEI/Rx1eI+ej8sbQMN8HCUoxLT67STQ9IJvm/n9acPy3DsGgLkjTc
/n7a5ZQpnzavMWiWqPR3ixN6zuNi2xQhvOjZLP3bHX32U/+7KusIJZoHhWbZu+yYhoyefVnPVPEj
0zKxX9bGXB7pKpH4ZJrvJYx1kQXG8T3ebsOmpp7tD7UzQmWK8nWAUcGlYChEdFJgAT9U2Gctrb8P
dIwI7rR051yP+N5S6vgevlnI1KJ/SMm/OGEgf2yVwb2pOm8/egOqI8+7l136Us+bhYfOpkqB05s2
dW9DYyRrCvHxadnb2AmZGGP6GmqwpxuTiJ2hV9xbhWhsK6pk2C5H6XpPObJNkounZN7rlJyWt3SV
Tj3h9AoCOL9VkCQAuZVQdsvqmI4/JnJn8bCqy+c6DPzlLb0GbEybSL5uu0x/NVGNpbF7bjIDxENV
ERcTZHUmKds599ICe0k0O4AXaj6NY2ZiN/TP7kGBw/D3kGmaRjpRLPYtHq2Gheok6p7CqO2eCFqi
dJhBDg1CVrG8IUCmH9//ttDa4KVPjOy8tCf1pN4ZHULLZbWaTzijuPO5lmP6KrfWeIp4O8+wdk07
VtdBoLdnAADVvlK4W1VMMlvDDj+jhzbqik8ynHJ4guGcNWCitp0aF6F/n7xYdv3hGYr4TAMd+ost
3wzdkn6DM+GJaqR9LidNkoHkOT8TRW6WptIF59N71X2cMrLhRjXmSWJV/eNUet1qeT8bkWLW2fI9
KKEqKnJgMKak1rFGVOkXse3eIA6cl6ZNov/oXBUNom5rfCgqOst3KIJerh3mUf/5DilzqO/vUOSM
qZbvUKEaeomF/IC+220DmZrbTE2nPeSAfKNj7PGyrHZVKjZ6pOovZlP/2Tt5ofFfq2qqyz2gUb5F
7QxOYijJq0pO+kYd1eoCGb4/SC2t99gm4yOqxNnGwTfvbRy7GxRo87dbH+tMmb4aSTeBCXmCoJyj
Jy+oLjX1zKLFcKE3xHufy2iHX1aO/V3Wlycqc0RGza/+tdpi8kzMsNmsmQfQWsp+RB1BDHTQ5PYl
0ww/GJT4BGzkrjPqrv6yXbo6XCCEzuJkWIVfND2REWHLEYYXE/ziDe73CfqD4ZikamlzvJ7jqCfT
hAs6r8kkhMVTVOP3zq6KNL+qOhwJ5h1Lk2Wv1+nFEQABF/0EgAonsG1WhdbZpL55tufFshplvX2c
CJdc1pbtSwstBz8C9HFwphYJ0vf52L4g4yiy8m1E6s16MWBH6fpSYvT/FIcQJmsNnsVihO5M9Yvt
uekTcHr0vb3MnHWr6f+PsvNajhvZ0vWr7Ojrgz0JD5yY3hFT3tIU5W8QJEXBe4+nPx+SapXE3aOZ
E6GAkAYoEIVKZK71m/oLahuwzbuvqI3zDgP+cu8XhrfzkQ7aOkGSPcQ9SY5GEd1XvRdLBKDbR4Fq
0woZR/UG6VQc0Nok3AylUn+ohPrer+IeSR2MssbM/WhGeKhEqh2f2qLs8QDRR1T7R/+ONQZk7My/
h1ben3Stse7NeWNo4BbN/H6MQmtWFGvPQDCP8P/AWlZGXO21iWnFtX9b1+FGNCzZZJ08rAtA4Y9h
m25lUTaIsHpBtt48XLvZIKnsOk9vIW9a90np1bdOpyyvHVCWYWoWjc/X09S6XW6bCVKfPEg2tG04
rOIk8KBccCJZpzbZgNl1mO5lscs9a5OFBWgIgTeO65sfHZZ0x94FBCCL9TgGa5RqxE4W7Th/35Du
uoNM5T3AUN/UTWt+LEYfApt7UYfIOJO6QILfF9+AYYltVBUsaWSd3IRhVp/gXEFbpq+Ycn3jTVWx
b7rsM1hgqOeup61U4USXfszMO0N7aoktQJzBrmKPjBmU17kxr/L4IoxQrATZobWse23wis/6qKlH
WUJK0bxzsyfZXdaEpir2TFp/Pk+U5AJURKOsK7vrIJI29WcfDtXrOVhcANcup8+QX5xl5ZKZjkj9
q/MAFKL3+nAted5rSY5VAyoX17bul9KP4+Qg96OnPI6cU/+g9eSq5wHwR8/Xz5vbZsGdvznOHXzQ
j36/9/sxPsNsjM9m7F3adOx2yLHE52u93HutKwcSZj3IBrpfq7OKkX4hy/XUPSc+wHz8Gc5eauZn
uSc3dTmiqaIlLQZifzV4qgiHn8qGHe5y4aeHqMeH8vU01zN0tTKu1WjW7pvPLzfyXEwKusUf//iP
f/3n8/B//Zf8Lk9GP8/+AVvxLkdPq/7zD0v94x/Fa/X+659/2KAbXcs1HE0XAhKpqVq0Pz9ewsyn
t/p/MtEEXjQU7rOINNP6MngDfIV56dWtqrIR701w3e9HCGjsy8UacTF3uNWsGKY40IvP3jxlDuZp
dDpPqKGZvXMJ/R1iOdfOtK7jBQO8VnaRGyctnWVWgfctF0rYu0xUMAlINn4UGzfVZOqvm3RSbwyG
1gO5Ye41aknGDaj8Yquofru49pMN5Nww0MxDJJOLkKCome3KzOnPZpYOZ7mn/9ibe6CckjGNA3ca
sDQ5e5q6b8I2vy9CoLSeMf5UcjOxNwN33Pz+zpvu2ztvG7plGY5r6o6t6Y7z650PzREcnx/aXyts
XM+WluY3fSuSG9wt5n3Y2zX5jbmmXJsjzmTANgakQ+bN9+qocpENLGvvrJDcXKWGMBG8Gep7N7Qr
JBSoGzzLBE4qugBW31/loq2ey6RqcZ8JPpTA9W9DsuEfhPYhiZv2vQ5p6hKD5Za1TttEZ9WDYiiL
iUpSZdAVxPPnY0y4B2s/qSvI+635AaxFspzsLDnK1iyPfzr/UPx0fkUX+76tIFp6Kq6nntcg1lF3
Z6LPv7/Rrv5vN9pSBc+5bTgqlC/D+PVGt07mMGH1sxciIj16Mdw/eYf91OWmmkhZQOxDLU/e42tz
nyOLWmfZ4bVfULcwhdERPQTGVJ0I68CHjXngUmtsMc2cKztnxg/LXc8z5l1b+96rMK2XrmTeVfqF
u0ezSl93TjM9Ns1irImHTxjEbESqtfs2NZx3pqfeyfaUVQ4Rc62AyelZNxXyxsu6c6ZHr47fDcSY
3zEGvDlhAvzgIlwdoOFySNAtnczhrrPt4NT2xVmWEAkc777Xd3f4PKPA1xWZt+h0lB+Buegrz7h2
4dDGyF4P1RSjWk3MT3Z5BMojQDoECftwuAivfDcOqorBW0csyWnmv8VXPtn2emxN8Vmg/r8DLGS9
Fq0xvMngsD7oDiZBYW6mGKZy9N+ddT680tFC+P2joZraL88GCjuW6jAAWkLVTQuaxpvhz06VDBEt
5DUKvq9lOtbWUXRhBsQlVNm+7lueaR5BX4sl8DBQ6rLptYNset1UJoa7PVTxqg4wHUyzZC0HTFLH
5dZpAkCT81jqYW27zRWMwOUwa3UQumVrhGvwvesOG2FX+U0AjeNG7rV1+76y23B/rS8QiH7t0f/V
KPujA/b9IFl0WYJEU33JtYwJXBzi9QYHqkunT0Tn030AMH6l+9X4ye0n3kJiCG5it3/tpkx2d04H
FJS9zBWnvo7ExjORV3DmoqyTGyC/CPo4qfpaJ4vXzrJB1r12nvtdi9czO/OZ35xUG7oTq2vn1h2a
G7vWLNTCyDwrcf/RqFjQGZAdThghuSjezjMyJUo/1Xp1E6KX89i2TIv2md/4F4+RFLDejIs0wSj3
mjho8x+t12a6q8dKW8ui7Ka5EIkLtSMG56HJw1Od3nWRk96NmLXcwZV53xWDOLhtbjsL3SqGnZ7y
FpNd5KaZOwdW/r7tc3G41l/7ynMSQuUEipm/ni9CDBjlpKBaWlMSX/R4VFdDjc9H4ZrRRW60NPwy
pcZ4lCUPafE7L/4kC/KYwEaFGjxFvbjWvTnPkMVi/fsfkKmZ//YD0jVYja6q8gqzTOvN4BqDfU+9
IC++QP5NeelnwVl69xCcJzFVuO7KrM0Mf8Afdj9vmmWxKczPNdCwI+qrhBfcW2RHuossxLweVxpi
lltZVIaWtIE3XBgvvGIJ8PulzG3/1FWOuRtVEKMeUtc9ZoIgbXWklVd9NVq7Mmo/hswAWKmjLNIw
fIEUA24BFF3/6GRETWSdpebubTQq6onBbCtL02i0i4S0BdIsXVFfRgx8DKDPrnEPfnctL4phO4PC
bwVrAjTdg5e3wX0fgbTJ/f5B9qgQtwazmOR7WSxtyzn0JY+OLMKvm/miYY8YyJSdMDZcNboz3ljF
ON5MZVNgKhUIJLFb4P2BA1B6JZtqRXxxC8fYjS7G8z4uZLt8xIHCHwb1Etg1wg8iUUmgjXD8571o
rkMpRDsTwFDHox2r7gEJdfWgJcGdhB9IIIJEHsh6O4pQywOvMKEgkQSRe3Ss2L6blJmhxK+oJs63
6YhNbFWcsY7MFax9kKFukaDFL/MrjZbF+8DFFJP3b/AgN8j23sexXZ9l6doD8kXwII/6cQ7ZI/QR
9NL5xaMD+Ne4KAc76KUB686vb6pl0e5Q3va717brkCmHUdnmtV+vY6rcK41zVzuVdTP/vsGcxifd
BsLuUrmzIrM/CzVPN76TDPedHYTcVDP60AZgAvEayh/LtLkj5Op9s5qnLhstgtpASnNr0r7Wjfol
s9zssw8ifZlZgX4otChaaXP4bdQi+xzNIboQ2tU+U+N7BwmWCT9m6mRD5jxYAbqEnVAIYc+mssus
0/ztdfo9ZMkmhynIU3DvQEB+/rGT+NFrTfTXztzUqPatEmAubInEOSvMbxC/q3pgpibkdlmJOAoX
UTZesQGTEd6HkWkeCgF2Lmgb9ExrdEBWuHi6JGDN+sLoU91H422iONuSycXpOv4ReLY24cSY8Dr0
dfQOHIyt1Mjf92EMs2UCRuEZ7RO680j2qX58MQ23PtgCPH9ZZeWXOQ4he+StGq6aqkLQDEWnG8sz
GAhKW9srDia+GjPuY5Fm0FLnjSxeN1Uptr2eBPtrVWvF/VYfq3D6oEKR2pq2vzYMEdyQ80NH39b1
O0eJEPhBmH3b2QZMndyJuk1QWmIpm425YzgE0UkI/0YJy2jrhJDz9E7Hfy6pkEpPswwhCUKa0BZ5
eABgLWvTsz+WtvmMjG72UsTQtFxwgrBxx51SVsNTrIR4EbW1hwuwgXBtl1cPOVp25AWIgkChf8CC
IlyLNoZyNjfqYWMTyXM3slFWYRmESrxVFHtZVETSH01/ljXp46ZYTn3yPpnjtFNZZKvCrPV6g0Fe
ug4xajkGCQrkwrBQE5C7slJucBJCXXzegOo28wWiY9+7y0pZZLi1to4xkCHzAtDXg1GFhyCMPpHu
cW89KM633bxHeJHUW1yMa9nQx/mw8yosJNR0QmTcCxlWnGH8pGmbEhGpj0WneUd/QKoSyB0odyOa
PkyZEDy4WnSRG19533rAepUujC8NeptHday+XNv1CgJpXwzaStZpon508iFiomD3uKAlI1JqvV88
NibcdBdkIVh+EtxEEvslT0r6/Dc9Cl8gEFsYn3RjzC++i87SHJ6Vpcj0fyrNbcw09Ne2HAGPa2lu
G6Gu4MiZekiFtNEd1ANSDPPvrUzqbDvYSL7L3xtrw+aS1d3RM+oNP9L0ZmxU5YPpoImFOgBM2rq7
CDXbJ0mufMAfcTiVOhnofu4VFT1OOWUAyXRuTSKwkUFdqAtyoO5CnlrLk+RObdrXT5Mf2fVdvq08
kMOyGMEh2WJdHy3QuUMbaNKIrdgQ+LMRcasOebC1CnDmIjeIUt0MRW6ih1jfmroxsYonW4syZqPB
kGda+VoJpA1lQq2M8RiNeIUhQLIOIV3fFXqXsWhR+ltUlWTNtfraNVDxdpQNSaoOc1dhz3T8AkT8
Lswhig0B2nMuyssvRCTB2Hgvduogumg1gNKS2ahPbafTUKjqEfHHoV0ySVRWeamNX/QkPLjW1L0X
vl0dOt/5qd4Y9OgM/f8p9VP9wstnKRLdfacOpfsOXOHSDfviIksoaH9SSa2cZUnDCmXZtWWOfw1d
Ox/GW6FMyVYWQ8hjqDXY2kqezRqr8WBrM/oaxsGmU/NorWnQZSevMhHLGM3bylZZdEJWe+K3d9+p
sf8esT1nh86ajtJeXp5Hj4BK3mQkzpXwq50Qe2QIbh+8ySfZFIwjSHOru0CpbhH8pUsUd5BXmW0k
vcI30gXNeUJwffv72aTxN5NJW9g2q3QgGSZCNL+u1OFkZz50z+QLDpcLqytbqJ5KfYFXGx+KGiVU
MDTNRdYVdq0y6CftVhZlwwSl7s1Rg6LuxtxtlAcTsEU2LZ3BTVGPbK87hmWmGDj6GmBs4BzQNZv6
KDcE3cpNborHSVHqY+bbCFIgU1QfxbyRXWQRCXKOk7vXg386Rp5nGKvPv79dqiHeTr5t3kOojVuu
akDVeXu/atA8AFT0/rOGfBxIZRXk0DyfUOeN3CuChNd6KJpLBXVzf032veYCndatt7YCuEEmCGXm
MNV0oMqdzRIo91mMWurtm71OS7TXuuHH3v9/v16rNo3pT1sxY0AIGThETqzoKJfFsugbUXyUa2hZ
jIEq/1SUrdfO12ObHOnFN52vRb+u+CBU75ZiUO2Tk+f5rTMimgrR90FuYLjheujq+tYs3eAhmdzs
1kJqycCI7Aner4JmQNaQPeg0tLZZRAaOEbMu0HUQe51F3nFR821/tWKE2dJkiA6FypBsFWjywc3O
PvkjQ74SDOpWFrPBfqfkdnafaVN5CYROWktPkavKERpR2mb9WowmRBB6bzz3UTd+0LOXKJ2yT0C1
MjBjzvxkc2qlScNV7oj6IFtHA8uwIKvewzwfWE5wBfJkIg1hRc9X8Fo05hGqy+5bNysvdWfepD4I
e9OM0FX2E3VVDbZ5TJPCuwujEaxIXIZP/Dg+A0nUH3QR6XsLaalNbUbVF8d+Uho7eHpzILawH3//
/Ov2L4+/yarTMoSOFo5pkaFz7DfDBeutstEGBX2IEXgkiqOtzwLK9c+VOgvXteqO5VyIRtVc19Xl
Pmi6d1OD+HWpu8resguVpFbWw50r0+c8rA9WHxugNf7qQQzNXxYCvos9h2TNedPWqr9MVOAIZQMo
vJ3DiXIvqS944S39GmK0TObps95Li8vOTRs02p1sEGBt7n5/G9RfA8mvt8EUhk0EXwjLsuZR4qcQ
vj3wptIc0d5MaWWypLTRWkkgDt8ILbfWeQt9HjdnRnynRKRWtpC8WPG6Kk/WXHWtl0cUCThA2RAU
aByHOfK1v79k49esgykY4lXH4ZsjHktK7G3UQCfmq2ZdGN14qJ4oD5NnV8tm9MMvlboEVjB+sUUK
09j1BBzh1+o66Uaaxd9V+4gbv/YWMJ6/GCg2/ehdR6gamyGgT4LjpXAgStlu+F4z13nCamEMagVV
S9D+GRbJF8VHCV3ujXMdcPTgwjvJWI3z3rVfliPu8vubov8aizTJBBCFNGzWE2RkBOVfv0e8jgYc
zc14N3qVYIaFgujQTcG2QL2BNaFjX3qm6ws5/+zb+K5LjOrDtYenGNN6aDUUv32vOIwajKxwIES8
DILpCdVx/zTqefBgirQ89HOrLMqN3/RPI4vKU8C65+F6fNZjJrOMVfVJ9Mff/7naHBnKZUJqzjzN
fy4/XocIrIMRg22/fQZST0vH1rf8XSNjdXCL+7HrgnWbqO4ZYRVMKwk7VPMmnvz6VtZ3sHAzM4FU
AShsPIA+GQ856gwL3dd0OL+QzEA/kxH9qXxtl1wHHIXlX/IfvyTRaplUe84L1oF+0Lwp/mv7kt88
pi/1f85H/ej16zH/epen/Pttl3P4XOU1fLS3vX45L5/+/epWj83jL4V11oTNeN++VOPlpW6T5q9k
4Nzzf9v4jxd5lndj8fLnH4/EVQHr1k0VPjd/fG+av0JVCFItP7KN8wd8b51vxZ9//Ffy+PSYPv77
IS+PdfPnH+j0/dNxHRTgXQefQp5fpoP9y2uT808DDq7OOEGEni2/hQwTjeDPP3Tzn0LYpu06Qmfl
abu8FWr0nuYm8U9Nw0WNMD66KUJ31T/++uu/p0Jfv7a/T42qbwYpg9PME1FVg7St8ai++T1GaqEZ
tW4oO1TE3I3mDNFSn1zkm/t8V/gbNS2yHUYSYuHXM5Eeodzl1Hnx/5Sj+LvLsF3iTFwNw5P25jIm
/JbGbupQey+wNR0TzTkCtHiya/yQcKzzy0hDC69Q1m2MfEyDp98q0AZ999NX9zeJYvXXuTmhFpNZ
pqrrhqa7/FjNOcv201vGMdSodjvd24nKKFYeviqzfRUxF2+pY87e9/mn2PLurND9RP4JK8C8WRZq
iqhnBoKt1jte08Ca1v/DZRnG/Jb/eRxxTVuHqGgKlfyebov5/v10YQSgzRI1X28HSgTCgmjzrRGV
t2oeOKfUNt3FMBBPlRjcatLAbJNlWg2RhrdWWbcgRTsrXxPYtrbMHw5dkbsndUiqk21vY3RXTvgi
TDvTTe/wxDBO449NUtjw/80+XhWjM66zPjdJjQfDLSyQ8RAq40dCHMVx8FD70EMlP/sjXFsrFy9K
6VgH4970LyVO7kt36LfjrFOuTL2yJ2DzzfWcAb0y9CGhBa7rpt7ZZXL21KReW0IPloC/mrNI66/d
4OIC3BdL/uzsLKLpwYGhtlHGZ89vkHqM8s3QrG1oVl3fbB07yVfEgo9+vFcdQuFdt2wsFoWlUt7Y
0Vd3jHGa6QN0hxOQeJj9LXSwsbCE+neIfeEg2LbWunaPwPaXkQYcKyE4tFHdqF2YNmJGTn/Kwzja
VwEA2A5ztXh0jA2kYySg904AeDnisuL021gKfGoLC7frwH1p5i8kCyBQhx9T0xq3Q9Omq8nvUCTC
sjDGznTZ18bBhTC6Chtn23eqty3H8AUku78A47dGDuSbnU13uN7flbghRoanLYauvI8esqR8Qjyz
Im2KtW+Uo6TAcHILRXmBY2RPLwRmfHNcmjrCYTaCCdiPbdGbRcqiha2gIMivV/iHetXOzmJEl1zz
QSW1v9XUaI+7fYRkY9UvCjRPzbR/72gYHOAB3K6VAeRfMZRP5Kdx1L1TJ/uLb0/KpjDRk1QC7yP6
BcmqUHFQJB1+38yJrjh5UY3RWDQpq7JqjoCBFEZIsu+CVWZ/VouHEID5wiXCchuJJ5+4Bobf6Loh
JxCwtE3FIDA06F8GVAtNsIqLunYxwoAgs4iY2m1QgEOdMxvO7aiit+G3+p2RZsh1V0hVOyOE4KpC
wTu1nkdfBeYJ+2OZj/23xNIMpgKjt0haxSFaYnkrBOkI/CPsvNFD315FRmGeM6+CsNJ7q7BE/Iep
abVzEx1PQt1ckT5tD4rJBsm22ddy3sW0+udN2gTmqoxCpAfnBsUsnwgmTWuctxruZnBr+bW5gYzW
HGRV54O2Wciy3DRt9h7OLaJCP7rIvXg+Xh5xbZB116Lcq8xh2kaKuWtnS0gALOG07AfjI+JO1qtN
pLRIlK3SOtIYk494n6kTrGf8I/vQyOujbJYdVXSbFnllW68ufrIP6mvBBKee7jwyyHhwS6slOs1Q
9eZPfa183cpeoRuDaO7RBpHFaj5S7snNZLWOjrDtfOhPVzIKEey8UV03tUCAtVQx2Z4PvF6bA88e
6Ut5CbJ2lBcvT4+CJBcmd0t5uQwhuL2gwmNYCSLYkfvSor+yAIWMjqWvPvUxSmMavIGtbzZAhnAD
aQLf2aD3f4de8LbvBf4NeGJUQ4Wew9C9C436K5yRDoLjB8vSTllqYYKYdfd2OX0w9Bbafn/AhAmH
MhP3C68I0F8f23SnTzXcaH0Qe4WBHY1z3wHQWu084V8MxdLWZojdU2dHF4T+FpGl33qxcHdj2dxr
vkMwEOolmpRruw30hVVXxiqYJe1Nv0CCyDFugmz0Tln2BXjceSgcRNUi9I4YvxFzc4uXprMT1Kyq
XaYjJuVpFcJYZoQZgFAfgAuF27wrbpTBCw5TkOyNbpzeaXq+JR77DFJ9PYVgJ6usH5YgxGKG5/I+
A768GDwc44qAfGOoo2yKyp25EvYcbxgLfzVOAHTBKXlNGDEciBopRGKVUA2xNRgI+Yajs7bDVGP4
nW4VU30p+f1+LttbK2jzVajo06b5Gtu+dYImVcDWzEg/BUO7bpv5pYUWbGuxhKgc9CHrFjoogo6i
2aQ4tYFEC/FnyYf3o6XyOsuI3XRM8FCQO9YDQhr25O9gLXkrDQ2hTdh+rfr0xZimp05U78knZRel
s8udprg7N+ZV50NnuMUtDbVnv7aXoo3yo/GN+Z678LDIyhEaXnTBSMg77h7rAVi9XbXqUrfDfI0q
GQKwlXYMYrBqrjhA5mcAQFa2a/x80SE3pUyoIKdIRi7KDsF/r13VyZ0jWLNpKtIsRRF8C/PukJbq
0azKr6pT9Bs8L9dFeUsY6FOIWNtKswkd22V7QH56je+Pjg/SI4tW7ag6JgHTpBx20PYe1BaZo85I
t7oaIs2lWk9aWr5Yw6ChWleWaxDY6G/hDb7Ki6NqDefEMaYlIsU3kwL0bTLRrtIUrBXAti3xtACI
wROglfqmtvW9GpHWNrVTnIxbphg7gQL9igf71tKCcSN85puG5Rc7Ld+omnYs225YA4fAyKfBxDtn
NrPvhpfJ5vGKPVK1cPs3rPa+EAif0NlPxgWpwCRMn/mJ7ztAsWFsp2u7MNHIT1eIWL/3mixiNle9
sxAy6i6OYa6dAQlSD76SUmmPVVfs9ACKsFLAHwid4JMeEj8QDnrUGQkAt7iNJjRryw67OY0X1OAt
YxcIYIdR/Sms/DsRwJ42p0tn6ZcxheXs6c7SdjBeB5u4UTrfXmrWHTO/fWz6NYa6+U4JgwSP3uFS
qeDbrVlTSpn0b0CnebaA/edI/2V26q67AhXyVHwZSsIygVs8GxkWMcheNwspB1KGvMXi8AEFFQxo
O8h0qF/Y5KWL2yEi0c/rJ1i0g7sGdEguYC/S5qClzp1jl3e1BWplUDCMH+PPg0d22LA/VDFDk5vy
HCqH0sELY+rHuyH0udGjc+9V9dpUuznaRmRpFn1EVQZtZgXTKg8dIC8IkMDx0RiwscmIqrGGIUOY
0e4+giwwlw7a7pGOrHMXJEjylZsmw1sMB72ThRavjeaR1YVYa4wnqxlw81HEKUuQN5u69lhNF20K
tLWjocNBiOBLoRNSbw31Q4QgFJxK/Z09HR0CeYvQC85CJO/GyHpxBvE4DstY8d4rgXWIjWpWYAIy
nT/4blphRDqeDNf5mvXpx7zQcYoJd+5xbLGZgpWLjD+q2zc2RoxiAQkrvUlKS1+H2chqam6Rda/N
amIxl7KgKOXFu5KXDDwy7ZPsRXKrWhftgNcqr/8btAvbrSZ4bBoN2LLvIaQXQRO+mXACPWmDsZiC
dLxBhnDdaArhMByziRi4sxY8hpthVfBrJCa2sksXuwgA5RgwVUvPEd/sHYis8aRjBbMOwgzeKG41
RU08vdGg0IByWOS4T25sMK0hqAIgO7zSPBRlCLu/C22bv3C+EkM009qqvZRR1eb2dSJeuxi19GTm
VkVrovMbfvObKbsd9JwNfk8Y6naPfVB1SAy7CV/8WOCJNXgzV1Y/Qw+PJ/7PYTQ1WpMCDNZeNLcH
2KkMX5RCXyXImbNE8k5RMzj7FKpQHSJUm2UICZmYnGlTe+OkMRljvfimKNZtbOt4SjT+ba/pOi+9
Rr9REfW1vSQ5PwmEcDgk34vc2mt51x56szoDmqmxfBL3ZqKJPSn59FSM6Ypcfs2xNoLu85dYpCnO
3ADtseLAEWKs1XHtlLhBFWa3Hyt7jX17vlAQLmyN0t03ZYFbB951N/AA+8yLb3D7LHfqWD6FuX/Q
DVyTXLKzB3eYLl7bjzcodcJ6skvAmfG3wOIa3Xir1x0fk/JkxZMJSNaMzyoexkwazY9lxrgPOXSn
auUqb+zPjsm3gu1kwdoP5SutwjouFjveS+MhcLJbXB88FCaqammYmQfgsTR596PdpmJLnNZ5eXTH
YJ81Tn+TzBtX619IdRqblEw0OtYfEndMF+YO5S0WQw0zF8OOx6UA6IoxQfjk+kO/w2EgPgHaW6WJ
QOdBm3CNHu5M9wlWHY9Ff5Cbbt4jQzCqS7lbt+pEbHCu1f3W4SXFii4oDwUSvwe5FwFBSxbXsqw0
pDez3A1kOwv57/3/trI23FWsY+yVtXm/bALutjUbO8u9EIr9f1+UXdAf/t75eqw87Fp8cyrHwMNh
SDAFkx8kT8D4beKevPdmd3lFGstLn/kfm/+2DlgX/Lu/O65EByq0chLMxlS89pDdbEg/qDH+OHVa
pvVBFl/Pdf2oUPqQyyYjOKZeZ+xLbMeEjQjSfPhP7b7R4voia2MHtdKfPk+er23x+nNG0o+iauDt
zJ8Zl2Cx1nI36ep94mvvk0kwK/CiW/x2EyaeOn4hJsn33FdvcT11F008YjzDEm8f+citZTH+xCgZ
eKuSKCFiBOASI2Q5BxAm1cRT3UJRwEgU2Q4jx8GttaEkIpi0KVEBPaNPUZEgqsFXzMXOV5NzqGAl
qATmAMqhN05qrX+ICGNvJ/y9F4npaTgMIcW/Qih9B4RW3TsOmAAbUtIkqgcbyktgRLsWvZBTFITJ
qQgqUuQ67zA1sECi1N3eqcRtZLuAoidzrE4jl4fNsQYkwt3ZzZSfxu7wnoX4dOoyZTrJPafSmCTk
Lm/auUGdN5mO9xeTB7Q6wu/d/EmdTjrp8w3hbDzNdIRMuZLJ/BymVnaOMPNbTCNrgjoW+Drp3gp4
troWDUqguqUdusTzT828UYld1JFv7qOyVBcBnk8r3I0U5ayxUjn4WH8dNf8u4cXGPeKELOd5vUz5
cGI0RZ/RT9+VmmkzLtMDnEt/ipUetX682aG4WrMyb5GyTE+IMAzhB1urCpxakUREjAFlUCN7Dlzk
db22WNRuXe6cAOmTSZhHFE12XskCb0rw8srdKN1aQ/joIb+yaaLwU+Va4RZTbHEC8SVOck9u9H5E
uccU01JLwIBH2IMR+1HINJy6KcaGTfYCF5LBX01xPJ0hVuWMriKJj4GKY69G1X52Wc6f0CZG3Apv
OGUutfOTwvqCOKVhdbyp/qoLbEIryELUXX8poMqRMkuNk3yw5J7T9f4mMrGYalVtZOLYAF5vrZ2Z
TvrJ7Rt9G0fRx8lFUX2FC3Nsqid7bpLtVl/oJweebpAw6dP4U8Ie9KTIpz0iZIdizJujIrAPtU2U
4wd+JCdNpMpJ7iU+ADussfFOSwv0WU92g1tZCCquXOmmkoGXKT/iVHSoLISWtRIKoxl38cnSkhku
2ABU37rGoG5kLeoV1crSUyI8gMZO9o+esrvc2M4xstp3RGDjTTvGzUHvUndljLyJya+KUzATJp35
HjbzQy83Kmk5TLDVgndrwULQjI5T0H/fKKHf4QEwl193wUaP86odhzEFrNTc0M6HAB9rf+kom+TZ
ZLssInSDSlSsq68fc224fqqsuxbdpiS92DLlvdZdP7TQ6/Qwth+Bdjc5omFh/NOlI5vHEsBwNz9d
3/UTr5cHnpcrTzoiZx65gKVs6Xm48IMU22u/68deL+XN1couby5Ddpb9uiZ8xhTsXEVeuvWNBMQf
xiqKWcQPMS68Th/Au6maBn+vMLvLCTjv9EL/lCeGchNVWrb0ifxAPjbCZQwJ9Owiot/bSMp7uXvU
xfAsKgUYHmoRC/Rh2hXJLfWQJ5p2IviI4gNWbczqg7GZbv3oY22LbULMAmZB/Kwxz12DDXEZpFjp
GmCMMMdNFjiltYuCxPm8tgy+ONk2zBMbKcMazFs/TAcj1BD5bwqeYE3dGi0krmwU0FuTTwHrGjCO
PCm9PqCjT/5uz0XgElAzHTTdyNkoKpT50T9PXvYlFaPzsQseiybYFNWgYjm2SKuu2ilVd58B4lw0
0KqWyFjg1eZ01TrO4s9gGhJWRRiTGSWBpL7Vn9HHfY7bxNjPkQ6cLbBpa4YIAn33ufacu9QU1kYx
IIzH9TFSP7JOM4/JmKwnvqM14zn2dLlKSNXBLKV08BBrA/fBM4W2zKORkSh1SAAMOBWi3s68H6l1
PL8nr2bp5BpPJopRy1L0/4+981iOXMm27BehzOHQUyAQAkFNJjOTE1hKaA04xNf3QuQt9azL2sp6
0oOe4EYEL5MgoY6fs/del5pL8EU2hUUHnTCBEYfsyROk2bbz8Lj0fFRjPqYbvAS6Sb7FhnQ0kIP4
PnfDxygs/QgH4wD+wiAA8suG6u+1GooTDAj7yElyP888/hszf1JoHo9OvzySJfSgVho6XMpmVJ63
xSxYggE8Ge3+WXhj2BdAxyel1WfiB9FuogKZs0dC+ocTETRR45n23eKu2wFAIlmP0GYexo88tt27
Wa3t2+hl0Uj78tKo3PSnOh4Cml/WMSV6KtDbxn40J5ZLTWXWvjkg5Vat9YIol7SC0fZVY9/P2qzf
xyI+5W1lRMhNFsiOqXvtsvmXJDf5xAYz01qu52Wcp5DeGTJKb9tOcSU1nzjJwScUXbtQkBCqnGph
wZI4FJUYgxws5BH5NBaKddOe2zV9mMiAu9h1RZdjsnewWisRtee/zdQtHoXZgGTmjKLTBgBtF8yv
yXT0NHCQaHoshsfzd1Z9CHHsLSxcS15IQb4USPv+jOX+q6Hv/80899/GxP9pevz/4NCXko0B238e
+h5+ld+ISf31r1PfP9/z19TXYX5rIp5iPrCPaIXNIPGvqS9fclDxWDc9m7B3r8nfh77e31yKLKa+
hmk5wtD5pr8PfRkVmyQKoHwhlW8f1P43Q1/kFv9znCh2NRFjaYoYFBn/U01T5CrN9c3rzvB/oZKo
Ntp01R0ZbrH+TeMoq6whTEwUwuBJvKyNNGWHM/qSs67m5VB1iBGSoQOOoldJkGswsvM9W12nB7sW
LNWsnNsfujpWhC3xnldVp6FwAU+1EBZIpZbjFYx4UBbY9YZGO2rJh4ty6zBa4CYGiutr5iZJgANT
HPQu/Yatl2Atx2a9uxJ93sogs03rCp6kToVJX81NwmxtfhVNBfMeiRZacbAtBQomVQ9fzIW2Xsuv
BTa5n8oPU+td1kXTaVlI2F9XG3516ryvKCTDIo1Zu/Za2Ki6CHsaMGHc40/cYiLra4sL3rLQpJdX
kdAm0aadRhun29VekxMx4ChZMp6kusUYwOU6rpaLO4nt7IixO5pD8SSThMDBUn/lEm/gUN3FedVH
1cbCV6xvUxMv1Mb0vca0Z3Lobh2cBscJlo7eyZaIr5uAYAimM9ik9TrPsg25nRavceJ8zTBll/dG
b7eXeRzSsDf1X1u9A7Kd9oEgHD3wVi9Y1gmzEZH8KJOzj6kJSR+T8DV7ymnExEQVjEQXz4wbxxYa
RSV8QAOcQ7+LmTYHeaiL3+fja5u0jBV0jv1RyPG9kkl52JaBtJstuaa2HSg3+WlpRYqPiAR/PZXP
vZJk90xD4HlFiu4opfijiDsSqCUfCGqYDyIpfsP3PpROtClBEYIV5Z6AKb8y7bc4ruFrksMDq269
Wm22Hb2cxnZDn8nqiDcCnwZ7PWcRyA+CWS52xSccQ1atk5TPgAqQAzl3sZrw+pJBlS71q8rGLMji
3eE/jsEyt4TbFDWEtGS4FG7yTJLZXbNWd5b43rfVU9sV0cJ8iXZcXJDVv1Me1uTDs+PL2tqkpQQk
FF1Kw3gu1uKjsxRN/aZ5nQr6zSDe3gv6Q4u/7SDo1khTsMKiP1SOdp4E+EFSEoI2fkymjoYZz3sH
RwYxuW/sMehBa5QBMwufFF/9WBHi4WsdS/tJUHis5RlJUBtWdOT7CZrEbUxQcY37rVrOzTybdJCd
8wTQI/C0eSHNmqSaitBk/C/Q4Wv0cE7Xg6EX6yXLkzdMpQsQjrHzU1H9zt0Xb0yvA4SmkMHeY2xq
EYAOnuGUfver+zr1w/xo99VdJewTOaqvtraOL1pcAvaCGKf36bvRluEyZ7/JpY+rCsX+bJ2hP8Oo
tzAuDjY5tiuBPQZQrEWnlVS4b1N675R2H5ZFHDRLn53GsmVO7IFbGqr8zo4L2mxGIRjlEubsQAw4
2DS0h4JbTdGr7NJ+71m1P1kP2GHGyDM0urQFddx+b9OyTUMADHM31j+vMwvIRKiXKnO0gyQckQFE
5ZNw7PpjNNQGsJ+eHqjdgK6FgRLOdvcM1mW5M5C0+RLCkN+h4wtTo+5DwjXMU9Ug8IJlb22qfHEp
ws5VJjCBrMMxLhhlwpsljzIVj57avGPs+XMHmiXGHdbAdsKIVr8OY9r5+Vj9LnMIm+OW1DCHIdVm
kUZ0QDS/xkMOvJ32bm36uuYnnv7kdHpJyNdMzfUsgSiORKhB/qH90FYs+GPxI88UgVbSet9kTTrL
tPPETWAVU2xfbbN2rkh89QsZGqFyIQslLXkJ0OSmayu36jizA0Y39tdskv1VznnBxHX7qYoFqg7Y
t3V5z3UL/5a+R5RZ7slIxvG8TtmzAzPm5AES3+15PDecHuuStBIyJ+lSV+87fu6KU2C6Cp2eZVOC
u6bTCPO9ya6QxBHDx7kHVKMr7qyyBC5Hd7J01YkoH+tEUQVZ0eU+unrZdvAalBB1zGSsMobf0mE0
0sYbAbvEwV+Jl7JQNMgnrcb2zMALc5VWa8HNAYScXAQknOsBbMP8XM/bw5jrNfV+c28sq7i6emUd
+FMc5oRebtp59Ddr47M3bfkJsRWDAXKnzwh6wAMDuMmZA4RpTwslG037z170+67c9qfbfqdO7kS3
NxVl7JkT7c9e1mmxXItpzE7wLIC50qBZO8Zyf152mX1xx3fLa7YosY23RhiSlESovaQ8kyolnxej
qqNyZo5SGJHtDEZ0e1VL3UCbQMOGdHxBKa9+o3Mm62jtOl/mXxQMcE50mEqMnIJ+FxGJ1XxKarMI
V2+7L8dVRolR1xdUEQHutOU0a9t9twjjj1z0/xeg/wfVodQtHeXsf65A7wkTa6Y++9cK9K9v+rvw
0Pub8Cxvd/9btyrzr/rTo/50PEm9tEsR/yo9TfE36kHdFtK5VZf/WnraSBFR/WOBQAhgoGX8b0pP
KeW/+zks4TkM8JH+WlTMjkEi579L2XqdifXUJWkkMV25ZvLc6vV4oi/YRGUqx2gtSutEgA0cYN7d
NvYeZCVEfiZ1DhSUTkxn20S3jdusAzz5/b3oXWbL4/ZQZBXFXYolZCwBXLoNy9Y4Dbyk7u/0DYGO
Uf2yoY4mNHDvBVilTHmMxitvCXrRg4njyQI0AYexPCh74mFXdVmw2El3R8yuX/do0WpvytEG0qt0
p+1VrXpxarftOk2Il22GcHsr36KvXMHBaw5EAXaEleogYzy6db1ciseioMhyoo5goc/EedYdtrvJ
K++agm+u4+9Da9uHpInvNg8VSAYGeSg8GEdddUB/ZgTkR9YHVyd7w5hQkEiLwjGOW0U4CqKqMfGM
M8PuXgcqwZ0icLv5KLUMv6YogmyIx2PpFa1PFMhJl/HjkqTfdDiTPM/zOlha8cuQbx4jrSMJiDuZ
fC1Ccid7AohA3eOZolg0uwR8ZXXeWvWpFVUajKQRMnldj1NzbY22OOHF/W3nzkvRSXkZienKFPeQ
0XCeyjR5clsiaPR8OQi7ZaTTNYHZDVddTurkbuHgbuljUmYhozynkYdqpe3Bc/Vgr3N8TzLJEKSS
gEAyhJ4cDbYYtUrlewVyas0uDnBuEMcU7LFzyzWNi7etpmeU6bOKsiSPquYlxwL3bZCkhc2/yFBl
BhrDpt3X0fPal8gpUNOjn3+1ZsxqLlOTph5MrMKA4rwEmA5o4QWyTjwC3MjjYzX2FLR7bZVqZbQt
zyvojHPZkioD7O6NOTLov1FDK+PeV+RjXfjTXEm+1q+JZfxSRErhlB/1w6xzeDVLe8oUu2nx9F71
EyoVTpyyVGenH+yjNznKTwqVn2PTqQ9JS+Yx1QER3sQshEWvP2+bDmgxl+mbS/+3XoF4ordAolAK
ZAHjqD0K2sp2USQXS6ivy2StB0OwEir3uk+363CGhcrA4uCaBvUu/JSTQjgS1UP9Myuf13QncxZi
fdxmrGapZn1SVIaHWVq72q0KGlZTB7WMF42Fxwi29cUGV8JB64J05DpzQbBcWEytLwTlB5Nr/ixj
vfpIBwYaFjPTKjJXvHk6bWdT32ANum/JVn/V60k/xFlmntMMnceADbVds2NjDmfPqIXfadN6Ib7U
l8Z6YgZTHWF6GqeK9FN35uil2sIMC6GhlzYA7EG36Ol0hc+4IndpH5qKi6frWX+BUD3NcFT607Ql
T8ZiHwmPOiLu22ARQxug38kVLqGfj1WOekEuQdesx7QVXVjDZQvmPjm2ZYXtES0MiuOLVabFvdSz
R4lFNDQp9435oVo/jcAUTlYL0VdzzxK556vB/35PxuuDEO5XR7mXASLOQdecO5pYT7DYJr+qPEVB
Zn0XngbNqmlP9sAxvstakGMZrymrBRnW2aeMABV/KvoUOszwHOvTYadfYo+fgU+gYBa1AuM+aSVr
W3QjlfWEFnt7VMPwRVPpZ8APmL1AFYfb0DWXPnaPLPTxUTff+90xLuzyuJUuCSPbGia1PfmaJ74R
DsryhFz9TJDANCcofKvfaamiyWt/xsUaP0iXHiWKT8lowSIeC4krGd1bepDY//14Ne2g60eKeWQm
U80y2ET1PbZYG0pnvh+1DIpT7hzNUr9um/1oZDGZM3bbhqwwv5uV1pAU4P3KOvPL1OUk9dW0+DPZ
PuqrQdN32Tok5KKF/NM3vsmas+bWdlgpqtJ80o7run5bGdUGAEnPsXKGs6gaFTInuDcS4zoraOhK
X9ACTxJo4QyEragiCYFsKDP5ROJKj448d0RzgvvCFGtNjkCaSGmknt/enYV5RzwIPWQB9BNTSNDg
ahr0eLpL5448wqQ75035s1PZj7x28+sNM9ZoNZb89bMzFm7Yr7AtLWhX/ToC+rS2b31G3JXeo3Yc
dNs7tcQk+q0EL9Zn5XwGrvB7XZom1Avzfh4I+8rorpT5Ap20JksPHUB34dHyLEhpbxrrpzO/21n5
ZSTt/HXOPMv3CG4ICNDHGybmX6NX0f/O1UuMx+DgeqRX1IZ3HTapBaYuPrL+DlLZfV7HkWiWA4x2
jjHilCmGgkY+xNiWUELjxDs4On18j4aCPyr1o7I+J1WSvBK3dm6GgbsKnm/Eaiex90gWT7wbwzN6
NJDSWYxGzYM9viQrgqTvOgJhHSkf7MxZndbMeBVNVTxIuNJ+1hXnsV2co6MzPljQWGVZRyJ6031o
6wo7s5Q2jQk4HCRiF0EZN0aY2ssnO92+ZCb+MjvLDjryEFRB00dD2lzYiPHraLtusNmJ7ZM1gYKg
zI+D3hwRndRc/Da6N31LAj1l+bHiPwkA93wxmMFfLVv7abljERZgzshSJ4TCdB0VWF7XPWSrlu8W
p+x+9shUmpkaV6PxBCq2uiQ1h9Xp5M6SHA5r7pCR3JJTWcABsswtDx2VE81NGNepotgoURfSrKO3
zbP2EaVX5Lb9SIJvk0ZClheYE/NhSbz2Dq1/h+2TsNQ+qQNGFfbRacT7JBRqN8EjZADgaDDNWIoU
9k5h/EjJXLF760EbWhMMTgEDEiSCtLmft7VzcSbtxXbV08xpFFhYinvybc1s0H54CKPMWXvzRP6Y
GIpByzA+CGCX48YqPctWZElMeoZ1+1K0XLymVN45SZjwtbTzeOpYx3rt4wOUacY2lgDMI1jMj1vh
TwZh8tw2k0egW/7QklHoDHWk9QtqpEaP6rGcj0Kr8ZXTJ+uX4QP4HwinlUV1j6A0G6kz4q0+E5yb
7zkZGCkb1pSDS0ReUm2hVZEI1tGCCxx6tk+AlHeNd/lpwSxz3JwChKYU8UM/14ilPda5jrMVd0Wu
FTR6YrJtvmi68YW93HmqG/dqXUveB6tfQ8c7mYljnAg5hqzc0AtyREo0P9QpLi8kXWJGbcOAVzDB
RsovbHBiaDJnJAhmhWjZLZjiciGRwJoVVKSzLJ4JfI4IzEZxaXvHAgAUjYOEOhRtfw0cZNCt86CY
cLMkecg9lJ9iicsDY8afves18BTHw2ZRsUzWG+cngo0Zmsdq0z1CUkFjuHKDaoaNycObMwPzQicZ
jNN3rinNzoYS6dUzNhatyOhRWstfSUGHp9LtD3M0u8NC8hGhTcT0JssBEDvL5dkEWFc0R545AGq1
xAqNvBqQ023h2gz+lOy3zhKSriaGR6M1PxbJuZKZ/XXzoJRWhfVRu8hBVoKA3kjFEwdJR+x0e0sQ
GukPOVfj2KHhs4i9zukNXlbLuoxcHIcpnxCAl80rFqD6WDlIK2ax379LD4SX2aoT/FnYuXPz0hk7
07Uojwx9uvcqGaLFRoxn0QaiOB7yqxBoLkYKdstKBzB0BzBmmpjbQ1k7KaPzzfAzlil0NHNQDHgn
WGOgzOmz0OCQV7AE0R5nMSdh8666ymYcmT0a1fa51QjDIFPDvOrzIZGHzh2aszvLOWTyoAVOXpwY
SVENN3F+t8ni+5JvBPWmNGTsZa4OpSevpj7aqAjbRy9VQ6h7hIDY3hoYU3mkM93d25ncHofuLlns
LiSm8WR6JusPRx1Zc4CtxPPtQ4240myhKBDNa7O3LPXUgJE319dRb+y7uUAbOxT9yXT4xy2ozq58
WeT0dci8i0ydrwRNIY8p0INOjUVcg6QrNHMbXXQvSLzcOKoWcgmBSezpfQ9y6kHo/CLuVgW46jnN
hiHcko+UDKmoZ9QWs4Jh4fCld01ghJLHqhzViVvjj6yvzGdImATmABKlXiJIbKmCvq2xKVntmchD
IOenNFE/LMd1bwBLMJQoUVczftXAqZboUI6LlWHP0V4wZIzvqWVXpyz9iTtAHCfSbO62Lb+WmrzK
NdrMBTnm9NUjPfKRpYzYvOze6eagUdpMHkhc+32vAB5vXxRH7Rv8I79bivp3Eopc3XPMVwTG+oRH
aXtsR4drOnXpzygiYsplg5aIgGAOOZWsiyNmhAK9TC69nZ1bdyIxkyRFX8CQljZZPrMmTT+2uTPC
Rv2UtHQNETElOhcpznnvIFfOow19bjqBUdQyP+82ngMOmeOmvp5Md3jRRA6gevHMb1WOrzhnbpAT
QC53MprSubTbrqPCrQMODlcya+AwmYuHBf1PkmSP/SjLt9Em8wKRCUYiXesjY1FloMn4UmoGAZ61
oFbm7xJIrm5SvVrwhaXenApak2IdHluboLEs5RGZtclJCHUXQ4A/DxWPVdQuj8u8fTXo0S9CTnfK
VPKYSVRW4EIDMiT3wgpIdGzWXI74WJI9rjYd6JEqYw5qUb5XTk+TnMX9YjLL7q11DGtHXRbVEutk
WsuJpMcZZb78DOuxCNN4ni9aKSHv6j8GtEtcpzTK0Sun8JRQZapHEmkLqsyCNnkuh4uK1ZvHnPba
myO5VwXP+AXWQkJdcIf/jGKswgUGho7Ssknu23b41doa9nbGaFbpvGYTf+zc0EqmvjpErJYOgFe3
3X2Xp4wu+vfeSbLQ4z5wXCDWHHWh9Hu395HciUDt5gd0NaRlOmaIbxlDZfa5t3scnRpgSE3I13RE
UzUoJ4J8OR82x6HW2fG+DlMeKGmoLXX1a8j0T8OeOYzIzuiTq4jRfYyEuZxEmOCUSQ+l4mbSehM9
WVm8YPS6SnPtjnM2VCE9iDGw45WJ0AIkTRSkX62T8EWB9C9r9C7QCNgL2lEy8Kg/ySb7RQoLSD2D
YOLJ4OJfyu9Uvt9oHOd0HMa7ZObcBh/Y+QKCpA8p03wAO8pYIz7bq4NdgeKNtHIuBxyGfp3EmCM6
8Rm/BdHcsMOQEARW1z9q7ls2F1aYx7jHVp3QfVvKqBOajLhPORWKV95vU2NEt1e3TVvhvKinyAU8
jHnmueubHEJ9qke3TYdvM2r2ze0tN2/GfHImPKgqZdTuG3LWTR5HffqA4zc/SZMYdb/0nhhuxJfb
Txv2XbhtWqMbIkgf/9wJMWJ7Qqc8IPGKN77G5vbqf/d2AMnQ1NpwcfYdFEhOosH51ohaR/PPm9vH
i1yWsFD9L9HrxGU5gqU3zPvotse3V4bKHkvK/OO0xEb156sMUwJO++SChU5GVYJ27Pb3MaCGBbrU
C8SYuRvZ40TwJE5gEA7p0wg41HdGSfSARpt/6uuw48YTNfvm9sqjP/fnVc9huv0fIwUAeZag0g/2
bEqfanaM6JmgKQO04ivRAOGbUHMG2+6tM/bvWxacRCOHCSKtAGOSAJXvVLTN6V+bZSw8ZCv/+JCA
KGrNTm/2ofaT1hdzFAtHUUbyyts3//ysplo/E68Y2PgjotHW/9qUmkKI6WZvi7232xz9JensJqL7
19CIn3W/nZjDSCwx0T83OiLpiCK7jTpvnA+uSAbIjnZ20RnlkfFTtGey5LuonMoucqjROaFbLwCv
0nGE6jqg8Jr+vNUKoR+8iaY+8peZsBR7jgquxItuf52giEZCT+pTl2Z3/1Rg3z53G5S09EEV4zF3
A3U41nsFvE4q8hyW8F3pTZzPBYrbrfqq5/ez2U9RsVjlcCZcGj+jA9F8nuctAK3O9Owfm3L3Jxb2
uhybpX6+fc7PzyPPC3Kxkeif6MYQbdo0RG0tUrp4s+GvJJ+cksaJDKsA8tKmeDsHG5/jPzb1/kMH
c8SYcfvwydj/Bb1LRohI/IPkEY/RtJaCGnp/32vrBCmeQI64b94ai/MuNz2Ev0t2SBxuk1ihaJSy
TKprYUOsYzaYju8e0+EAlyL3dN38UGgHQFsh86H98IMoL893CImZC+0+Rs/s9oAntXhl2rubwZiE
Y7FsOqRJVvzVdZrnJMVSJRQc1lx/Jazl81rVcxhXRy3LQU10+VO2KizSejfep6Mpgsq2f+baq+nJ
LlxgaQSoTN5XK7kzcrM8TlTrvpfO0FxX0g6WkuCdJawUXbpclg+lZlrHPPFR/9eqONQsGs67gfiA
5kOTVR42RvmeuAsKqZEuKpz7cfKwlFUoNM2+fG1aFyBQNf6mpCPz2KIq1Yp38soZTOfcL8VJkWl2
wEdQB/beLmcy4G9NrI6e60yPecM/65JdSJdyn6JpdQAsFeJRX9t+OStfoMRaJuPnyGC0HD3WEzbO
zFxqX018gJhzbYdLqw6MeIkPamakT+LxN618H8hiO1i9rfkeBlqsMkzEQQcfm9m5DLgLIzfv4WeU
vX3v1P0F7cu7V6t71Tdr1DUsz0x+M78cuulpmFJIJcanrloDQumwcc3a58ao3yAwbwQY76vMWp10
LYbYjuOOSMOw+aqg5fiG4xzLqKr7z5lVThG9e3obJAc4hD1DdEEsZksnbOoFqeH8no9z/0Yny7fl
fCq8DX98uav64vJ5SSx8bXV+tByeb5hSF/Ijpy/MUSn34BLzd/rGwKb8bqvpK+RV4evkEI0bosR2
0zwi/TgYEGNQkcz1d/7gn2WZhy6Qc2+Ue/BXs889f6pKvWZYpDT0F0kSY/x2QGFM9D09HTiNRwOE
toS/oK0+9U5MpW+63MEh4OJi9ELa74+EmMdisQ+WwvdqNA4yQpMUnT7p01O5JL+MwgbbSkHObGHv
rqnnrdM2vClFsHUTKzvROug7yjsEH6iOB+8TK4TFB6rdzEgx7Gz4oFfwMQOMOCQWItiZDiOjEB4l
adY8rcR70OXA7WK4TEPW9JPqa+kPTk+jiv5qMNSYFvSn/mWT/OKFi3Vt875uhjseCZbFOjkpGqHg
pIGK3htGkYeWVFPQ33NpcXZZ5kO+YjslZ/8rutfqXE8vTQWueDGWd6FXJij38SNG53nQLFGytuc0
w9JD5yKn8EHUlKYkoXJgWIdbEMBT85iPqDUnVoyDS4BADUmzxvEa6IBj/ayK37aVPY0tF58jmbS+
bqX3XFz+PsooUQuEAOHLQFXOBWdEe8TROPhONeUv5lNbYbI3HEDftLZgbEojEp377aZpj1EysTy3
HlvZ4g/KYxVMtPpWW0uuXf6xmq4WxS1WPLQKfZKlAb5D/VmPxRc7Lz5obNd+nDSY59pL6+rJlXtr
iEaUWFZ+WRSUZACwtEvtVj9Aq/Innr0na8w6ONj9W8pghaXJT03jv3FqrL5aNMvn6XUYhGEf3VL7
Ye2MWXCkv/t5CIjp1t+bbN6OqfSKA7XRmz3PKVM1RacgLvCpgns4VvEiglXRfybDgXsWvWRisAaf
AFlcjZqPNSFqU/sTCaDySZBhEg4NZ17cdtaFdOOEeb/9rR6aT/VSYgFF3Fx0xh572507CzNrXYBs
zdb6PKFb9iXxsmGNeRbLHD2ymTs46qWjO2LEMyzMUZ708z3QT0I08ktakywuH9Ly3VKZFdh99y63
PI40QxHvmYAQ0glinZXbHEYsJZwE1qWXJPKuBi1aeWyNfj2XenZnZt570WYERxEwdNLT0acfAkhm
ze5VkegsuiofrmfopOv3RBvw9McLRntlv1F4fhapodHGWk4O8Rtw/PpQjaPyyyq5zzJMmsL7PGFL
R1BBYCb/y3sKmZ1GWCRmg8UI+NoT3ITX2dTDbRUnUyI0yZnHsOCzWpbKDQxY9bljcoC8C9efo74R
pCVZ1+ovwwI3FF8iYNy4D5DCzHdKTI9DVf6iGWgqO0jXrY6USV+MuWVFmz/OLvn+2e0Lt022O/mr
0q0jAPHv9DXzY7rhCLttuo7idOKm61Z4dixiFc+IAslJGxAI9S9VNcyY9IO+m6NS9dPJbqgZbptY
UK7cXq3xCOE11bP4OMT6oV1w8HlYHiWjlUlT1xXI7wk5Z+Dq22XKkAdm9CQZ05nxgfFn58eM/BJ8
zpFjDsu5jInrLXnweBiC04XHuJeTEhbU845lRPpdCIGW2ITcuHhzx+21lYeyoX7lITlQoVDE2tju
ZU5C8u3zbivlqZp7FvUucqOlQQ7OeJLEV8Iv7aMwKi8iaovCWgXLaGVRKyc6hdXGqpRR1gUPKYlv
JPjwULXmsNZ2e7gQbbiKsroam1teN32qrmYy0xFheZWsGD792YY33CWkvcBT4dqTQx6ayNIie9/c
Xt02xD6wpLq9rKcE1PlRwSy71hmNoaXATlHm+q92Monqcrm2S5MCbtWzKaRb9jMR2OtGze4iqxn6
6PaWpV7r2xq2lnWm/7EfMifO/jpajtpmcm/6u25xuoMrPdR2YLAPruOsNOyzIvBY/MGA5keZS03v
HAEWyD0/T+ZnUWUa6hy7OuexFVbIzKD4/n1jYOaJBtjvRI/tL29fWYnIiwmGPxdFSvDvSPy4quE5
pO3XYj8nV7F0W1Bk/b1GcvTxXz5DuH6vdNRA68rKz8Z9elykYqDK2a3v33p7xTx6vEz1+0x2Q8Sd
04gqlXAlFL626xluwtvbRt+XCNtmFkSDxyM0t4rezL6K8FrWE7dXt42Vg4HXZxRqwzxkV6k0iEX0
qbO8N4jnkVukDSfU8UmUeT29PGPBdN52aN046VRkjnFCwmfPObaX+reNk03EQiXOQ7Uv68bM/YVK
CL9z0VwcRvOTkVKGU8LVGedOs5fhDlkHLFsW2ga7poOBHbiIZRibaGrRser2avuyrlnz/GNDDFZ5
1hOWsHValj5/14r8CO23qThxNFyyfzbeP14ZnUd0nMM5apGwfVwynLVG/He1yNShF7Tb82FNN0cE
M7KX82ibASmxHNl9tQiuhvVMQh/3diASAuCicltRcwzIGQ8u42s6H+PMEJ+SvN3JnW5fYwcz9OvI
CIgGZbVop82y8MLlxMpwvZ/JMWfylrSNOk2r+SdZpWrjl9jDUnb7OXMFJs+fIc7yg4bYPMJjeB7d
jXGOM1Grxw2NX3NkZ5V5duUUzLeFkGY5IULtL4PiCiN3AKlLZlG3es4W5K5RR/sDPur2r97emtga
ToY3XsZ9kaf4Pw4xEYX+vJncKI19LeilXcaTY2IFAnLlhEVVBa6iKWxM3225vuRbPhzlvgp1LLeN
yiLBant7vySKnmef8bdQKAKdskNkSVvhJsFZ6iUt/7xs9vOzh1VxZnoAwZKdS7svq132l9ueNiXN
4QDL270zcAhVIcm3IC2J87nEyg/VO+GHNGI1LimOuP23RkLIqXR7edsIyDS3n82oqotuGzks7Og/
35N1QIK2uT1rU/GRJsbJnlOE5Bg5+HX2s4szRN+CdNPO8bLfXPbPUOoRMMkU4nD7jU1nqkuGTPwd
ULp/2UzdPeTL4ov9z5Pe1YhxIqec7Ggc4E7PhfHn2rztInq9ybfXjjndvizvK/d7vDafyr09MnQo
xkkyeLy9i9eMpKtKhc4WN1HM+DAwU4wsOsia6Lart+vl9va2gV3SRmiop4Py6Lnf9nxZte5oGPLO
G6wHjFyoSzi6uWPtR2VNkRwfC7S9vsJ+oqqqiGyDS76amIe36xeeYNCugLqe2qJ/1spj2bWvBqk7
xJkAHKzJH3WSGL+tTpQVvRZ/9Pp7lYknKgiakdy5ZAk2sgfRybQVZ5wBDvjUQXXgRI7I6aR73aof
LX1NjJvVi9vKL/lof7VL96Frde/AitI8eS1SVsey7sBEb6f2f7F3JsuNI1mU/SKUYYZjy3kQSc2K
0AYmRURiHh2O6ev7AKqqyMwuq7Le94ZGkeAEAQ739+49N0m4nOvtyanKs/Sq745C5Vg7+iMuS9Sh
HqqckTy+lczfQ9+c1qozQSFU8brAmE+lRCftRwDOjO0XEtetOriU+NtKk/iM2FTXpM/eS5kx2NoX
1eekpqflD8rx8rGjVtmB9GiGaHzMAv3QMh8TYd2umRViRyccyhN6sGkyl8QEdS+SALj9g+EFw7Yi
VoiLe3wbMmbGcdUWWzHaW8tkYcwklYlK2x+Jbf3BGTnhlWZSZmKT58osB9YQZrPGZO+iZ6aRguIT
0rVVHMeiVp+lfu94gf0jCpqR1sTc4imZo3Z5uBG9/hra2s2ncEHIYZoe3b79A9T0CgdF9wAcxFrj
tfB3y8lI0VkdEsIZhqIBW4S9YhlFfIzG03q5mw4hzqLxiAyBcW1sjZuRwfUCteufhtzTj4uA8f9r
Pf+H1tOhx/jfpJ7rjyz+o2yK+OPPYs+vV/1T62kY9j8MSxjeDAu2HMfG7/NPuadh2v+w9Vl1CT7Q
xlyE3PJfok/zHzroSd83/iX7/O03Mv/hWJawOYBnlab4f4NMmv8B3kuF1xUApOFZQkf6q+Sznayy
qpUarkVvYRUv9V3VDjbrgWrYh1XUvZTM1o7KjsWmjh2x0RpUFkYbV/s4UE9dAHI017MfuBXugAFG
XDaLa+xGaLk2uKeLW44E6kSg3XusCdYlTUbTBrW99KuXXojhRmjmcPNb4e7+9I/4D7xI52941y84
sz+TXW2dfMElePBPWEa7GKvUj1R3DU0yAnpUDWZrc1I3zoHpYnFXkke2MVih74sGhqRSUtw1/WBc
AWD9aqOpOvtDd0O0NCALIwqaxSM6IrNzL01abfW+UffezM+hsJIeIOh3q2YmFQQiQG7fxwd9KB5L
TxnPHsGuVNlltw2SqsM8haTW1Ys/2jLqz40rTHLMcasXNSmRXZGcCYlLzmkr1XrwpMc0NQ237mAE
Zyvq7wNNExsZdNaLGnyxInMuOkcEe2nhsRiF9uROlUW9m+ZqyDX6f+xT92/etGWfup6LXxToJSzQ
v5Ge7diL8M6N7RU5WbsDPRjjILHVNmy9kNwAHd4fUNwlOB3iZIzkJHlvy/4nUmK5j/3aPEt8S6zE
9FvXKevQlq1Cj9eZK+QcDf7jp8Qlf8oI0bJ2rvni+3RVm8D5FmZtBwHBRS9fdQXhG7SzYI7jEk4m
5rd6/5yWTUidI3ka8GZQtkzDGJVyZawWcjZ2+GhfO0Ezr0zAc5Uiu1Hr3eiqa5MN+E7cR2ZvPFse
+9Kf7gVgitcxdCBdoRJunSq6pEZ5G4HQeBVrmXic2kNkOo9EXU+HJGrzV7O91o6q7yj/PMVzOf/3
TeezqByJd13/92P8P5C3CcLTkYxToTRca0Ec/+kYB80W9lqVyWvhfKbhVJ5FymrC7BIN9ICCaRCY
8bmzHfcydHa8R2a4dQP6OGZ0RkeZMM13rory9V3MVdCKtL3PCqau9df//j3/RkiFtj1nKngWQjAc
l1B1/zrGODodyUqGBUBwDTB8CqPRzZ2tE/XxRo2u/z8+biHS/onIunyer6OLt4Vr+J74G5GVSco4
IRMtrxupGdFNg0QHnGSlaUC3DYBdxJSkxTYGpvtUc0KtdFsigUAY7aNYCpWtP3qPFpFWr60FaoOC
C8OZ94k0noV6rL2WSCUpLsySxkAvtqj1PGI38mZXmR5FUD1wL/9j/81f+K8/iHPNdEybNbA7X03+
ugM9D5VFWOTx1bGtdwyI0dmLOPgHYTQMV2G9Dl2i1TzP6bayq7Q7Eg0zcFvK3CVu/RjHJmJf1Eqt
wYuskdFQVsb9cpPa/i80/lQt59Cg0Zio6umYBKkQtWsZNTtTNYzsBr8OvGm/65XNUUXZphZIYuO8
M+gIWfQr0XLuWKBlV90LKL2g/nwDQhbB/j4hxY+uRqLQgbeZAFfQoh+ZJENAJTEw9QhKKS5fNDqv
RgtRsDDMAbYSXFFNgmCUJCFpDWbtgAsqOPjYuBMioEM3zqnkbibPQQlDv7Lb4vrf97sz+x3+tt/x
VmC5cX1MVtQu/7rfdVc5eJACDRMd7ex5Aa85/YNwmm99pDHwdomJklj0YAzHn6khkl9WbmzMpOw/
6tQz1k1qu7dIS/RjSm7JHoBX8Ei620Cni207CctBG38qlV7t1DoOppu8J6UYVzkY1FtKDsp9nYFU
bZyMkahw7Q/bCGYW4qNdCwdgqvS3yIEpFNTjfVLl/d2UTmrj2IQLhIXxhMTM3o1mjRwb+AGVfR2j
lKPXu8IebBA5VIepjhwQrJBm6BbZNXTaVRc03/GLVbfMqppX23toWLi9CelA/DW2/30Hm773fx3a
lo1g2oMSQYbIjFL+6y52GxHrTdRalxaR3Bp7nHH2hTLOzLbB4ISxsc8mVxyWJ5abQQSBhhibbRoN
zO3u92uMQPtRTVXzp4f+tInjJQZt2vmFv9+tw6q47jxAZ1/vuzwd4Ogjt+L3lkQAaesiFvaGIwUp
0Pwttb4BIQzm9U8vXJ74+sjlC0a5Hux82379eozOOt/g94ePPqgfwLxKP8qo3fzH3/R763++r/Ez
DwXtseU7/Psr/unLzk98fadlm68PVVV+S4yN0XSK+r/Qz+W82bJBYDdC+9rzyzPLzbjs/uWuzSmb
1teIa/zeoHK2pUh1p1nBOTZM/+Bs4lIqKmoMfZ0/WNtEq4Jd2ykqJMxjXztn+mPK2nQ3ti+j1v/R
IVo6qtS6S+zpD31o3U03xs9tGn1kwyK8GT6rXHc2iUIq33tAHMEwKl+vXgKi1hIJwDGTbrifmuLN
BCJJPs50KZS+jRsj3KsiP3PBp81oZN2OEHDWdSz9IkJPV1WLgzZEP4tt17yaJv6BcXjoNS7nIVbh
mJVx27ukLGJgWE8t/lmcIatQ0L81aUWvqJs99TS+t6rjPWLaxGs9+cXsbFrTO7O2eXzCn7mWvem+
SWFe3fhnnXTXLvWSS2xpxIDT3Urd5t7ozJsKfTCD6Olorhbgs92WhHmlQUXBB1r4It4DbH2MLJJ9
Q7fbcfq+29m7yEG1OWNVYYsSiEylva9t/O/YAEBl+FTHBV3wHKNIpcFoTNMKy1LtbmUc+YCbjG/T
MGkrYZ1Sy7uGoYzOmPgRtOAfEI6vDiiOtrJozDsshzUPp9/SQEeIRVvByIafiVM9mcgJNqVrPiZh
c6G9I9C65Y9TOJsnZUUIhqTDiBajCJ4h1QYYteJ1SXRkobof3jCwJC9S1M5IQIeytm6W/T7HwAWA
G0nawKIdYYMRktxgzS32InQN6kyMjMaGcTs+NhXJdGi08LCfuGJjwNSajYqyeJeIZuOkBvthxuAn
w4+4zh5zr4CKJRglS9vCBjLsQkPTj6NH0UcbOMAKjC5rdEq5KtUKgetxiNCTYgkBC9oeYJ9yeY/q
u9oZ90D6giNuBbqoacGebqcRHVNirkxJouek8IOYOUNx6r0YdQbVaImQAEeTDQ1COklvbCqh4MDc
WWO2PzaeZs5N7BFYwPCHB1wwG15tJ/nplgoFRtNtHTt5LMKyuQMVSMgE8L6yr8WuhnGSmN2nRSgy
yBFUevEjqZcgTFLjrqjTp05fiQRgQwxqlJLzaNKGOgQa5dHMeaXxUd9IiVsj1Wj4l3X3Te02m5aV
3oRQNLLgN6jSdbdhA0LYMRVywhiFvjT6ixf6u662w5MfGFuE7M9WV+11EYcbWVYNZnebnhlcWvrE
BfJbm6EV8urPCVMV1aW234LPnCod8CjCSGbd3VXlLV3RHhaYNSEWwuaijy45NzoBkIiIDRGZCB5E
iIZo3BWJ99lpIf72JjsJmb6OSktZ2VXjoaCnOpLetXVSHYETAXW2l82MvfDBhtrAqYXLN/jI6V7A
0Eo5DgaxY7XenvSxgq2B96N79pLsZvXAMBgQ6dUj454mqitSIOV0oAEpaZvrXCGLShz5XHesB+Eg
3mleCcTd41QeiuowMb9E/lC+MNnaJYn/0uOs2hG8CrZN5sfWrL9zDEGPKIQ4WGleQ7+uwlXdIz6b
aue7Jth/g9Ol26pKzZ1dxgFFwEXYfyfcstl6pMqtSmU/mcxQV1y2i0Onm/Ha1Gptk/jiV48TaM03
LDZa7J1ZDn06GJ3KeU/HDlQaWsqvWmwx+rnhG3GSe5ZiEA+mFqUSVqc4uQwzwgjqLeU7GrBJGbFQ
GlEKOgXjZMaqaErs5CET8bYzR3kv9WSTNPZRoTHjHwCNGIUFqQQBRsSg9f3dBEh/aJGoqjZ9R5Dd
r9iRkEQQMrRvkUyPQ6rEqvHsiYpe2qCLaq+jc1/WiDRgUstVUrmY+mk+A3B/aCeTXu/IorHN/XMz
4iLwfW9N04y6XqYjhjYUHgyc5N2NNq55zqEn+K3zFOsZUqUUi1uTUqIPaGybTf5UBBkz0BafHOui
GXJU7A3nXfndnanoOpCD+gz45c4L+A9PbUSOZSTWY0D/W8bTk1nD9RxajDpmCZW1sz44wTogWcRY
M3AS3SfNVWrW+4hZ9ZTOEInepkabhjhA0Jj6erEZG1B6TcKfjVe91qn+uKrK6XuB6onuB0IEOpUA
+t1vTT3QuIbbAklFBabaeV61q8s55inH1Y82ALgX6PuVTT8NfDD6R20Y70tqDrij/GNvkSSkLOvJ
0LKIAk7JCGAiCkWh+6w0zKO1AWQu1+pZkeIT81E5ewoT914yPCXddEARftG74Jcq0l+GkuhE4VdA
hMrXhjF8Q6oIUyFC8xjbNFDjKpo5SOpSw7Ha2D1ElRB/HmmYb25DEZjew8wgmF0qrJoipz5G+Z30
mx0DTFxZ9g98TYdxDIxvpqN1W6jU/bkLfe2KMkBfL1ssN8uf6VSEN92NhnMA0mG7vGx+Pf1T5wcZ
AzOWe9Ie20ENh6rLvH2YhskzJqs/lveQ/XjRyk691VxPd3aum6fe97TbqCGanub3KMRDl2ftJ7IL
As4cI7pimpJ3GbLXjeU32vcOQPDyXt6UjyuPa/iDqQ3lkaVYjjoZCVESYYGcvOzD06rmp5kbZ3Q0
7TfNNihBm1p5R9mlv2h6NGx8XeXvmhvulk3Z9RkmwZDySNSNrN56Ao2nqXlobA7dr3frLskosx+m
p/U4wHT9pheiPYlIwxNAqeUlqPxvzvy5ukovXeBF31D20tXTw+iuV61zCdHrbCqb7KspzLa94dY/
6eQCnVe1emLKcx5YNW/HALNP1xnGg06jfbVspttvll3Zn5gy9TXcwuY2hoNxciRUnV5vYgiS4nXZ
0pkQ7uSR+aZQs21jjHbnXJPhNdqkGtpvw++09wIiaFk7zU8RxpiFXCt58ptG25vjaMLgdLUHuzaN
1fJbbDwAyL7k5wCGbN1MIropr/RPLu3CXYdGkBW8eF52kJHV91yu6reMjNkt50F/rtMalLTXJ5tS
N5uPshzWy6aVS+ytjcvusUqD7OCWdofAKK4fMwv3yLIJ7b2ViETwoTmxjwBBQ9aMkuysaRmEXlE6
r4EfPS2bhip87JO5bFDrGAOxZp5zjrtrY+UaUzVlf7TIAL92pEB9X0xF92gESPwJUa4ORt/qj9T8
6UPO/72+y9cVckKcNryHI1FfK2Os7qRe29d2HEhqxQv5o7ffCPA0P6Af6Zu6a/Q7wsbaq0l18GuD
Qjs3hCd8JnGrNprWBHedpkVXclHEOhit4odfsr7sjc/cjYCqYKm5jHYPBLo0os3yETnhYBxwumuA
BAJVegmgWFx65eabOhm9T2DiX1+lUVRXW8+/CBKeLkYF4SgvBddkaWXwfg7LVkz5HLJgIky+eOTv
lg10aH8fo/a4fB8XQ+ac6qpf08xu5yaatemnSX50HXW/+Tfn0YRTs/SD61gZJCHXnr8pWke84/H6
2oI6BN0bkdc3Bk/nHI0mgRTl2L5L4guWT3F8zNEsOo1bxnL63PpetY0Y8b5HHJXLp0hUWGt2UHQf
QuE/5/PQNC/uv7skAyxbkKSAKMkP5H0agoGdMhJfR+LXvxej2i2fEljCWdFzO8SJFrM2qNGGx4W/
5WAavyWDvV/ep9UcY1V7bvoAihZOMtfcnetqMEDC4ri8TzRQSogS8pylqYXIOKZ65yScXkwPTssW
adii3OeUeJjqyj6ahLPsktJdKxPbUkmQIFkjw0csUhp8+kjjGNj7o1PrP3otHT44eWjRBW5wExGz
fTD5+OfmF+BNvKMu6bxk5hzI5LKwIWG5fzfkeXmhidph21LXOHE9z7aWHsmdK4qX5cmqFMjYZiJT
j8eSRF4n/3rXJJ1IuNPVc9JI9+jUmb0t03j8cHsmN2740Q5NvlN6VB79TK9fTAp8y9fX3XZORc6t
C/6BgU5Y7KyWr9l1w3vreOmTkpZ1iuGfbpfHUYmwiGz774BYmZ0g9Tj0g2O+Tp59WL5iaY3hpg9H
A5J5bN07IeKu5ZUuknHmepkgitw1z93IWP31RIBRBzLmN6IJCLvRGhwXvpt+02NC/OZ92dGq3Igp
pnCgN8TTj0W88l0WaZqQ/n1VGCCKZG3cVzK27qa219bLbx+q6EiZZ3otC4f1mYFHNhn86XsF8Mwg
3uWeNgddbBvg1VA15okg8PxJCe3717cyOdACdF83VAn2RWj0BZYnZASKIyRcoZswWiIpZY07qPSj
RYkwf1s19YQVytg5RlkZ4v0KqBGb5ePX3pHY8BqMSozlgXfFPxd9vWtjqJeewuiTZ/TZabCy/usf
mGnoXZzunQ6togVecMgMpfsimpjlKf9gzdCM9XKIqbAPbsthNxKN9m4me+DLP8gY1B5DIx1Ovm02
W4spQRsIAmIrENKtyrCKJu47QMnqkFtOfSkjZJZGYeEus0vvUiF23QkPRGXddVxV1aOvO+Ux8WjN
9zqLVcM29r0ONqDxVbZm5idu+MAfx7axL6WPFk9UPrRk1XGJ+XRHci3MmKASqwf82knABf7gjqgI
tHdPVLRnjBgFay/Kl1L48Lr6YZUHtXUaOnFoCtaAkM+8i2exqg5tHOp+TONtMrsnLbNxZs8pVcJ5
VWYUrk2z6w7Kbc1d5HGOSgcVXIRgDmh+Wp+D2qu+bsLcBGZGPWn+pxUnT8SkLS13h1kHQ+P93Ax1
RCp8kJ9+P/737ZaNlxuLwPjT15/KjvZhMZ2Xly1vsDw+dQ2fsdz9/SDDuL8uPQfS5yIelDbqnbRD
WWNXHoEbIOgmIccL71VCbcEt1aXFa+HhcYpjVkCR1k77UrSvcfQtp8PFhDhHteAip5CzUq2eb1Kl
M9etsNqMmFNPRiD7U4/86dDo2sbBFEFSfaN2mfvhtQDTNN9oT2UD6WOyy2rbqQy2jRgQXnc3z1bu
1wbdrO9LZ7lfPt8s99KzTnHqYA3mU5r1uKQjeWr1X6Wm8YOiWfay3Iy4PybHx1GA3WkHG3obqXzc
xnX3LZZheUb+nWKbQ/4s+63t1LfcA0seNnK/7B7OMrk10z7Btt0ECOxYMCR197L8OKqj1Yl0v1yv
5pIjYsbW/kyJmTmDbwt2hRe/GB2iQCnbZz2JhrVMeQESdvYV+YmIkFrjLjZQPC+PLc8WcxqTa1Wb
CFHjBlnQOprd5UXhbZgoYMdAizD/3yIr8TdlxSquRJYKMjfRIF27e6ZjzzLlYUtq9xHs+W1pdlc7
gVumWFrC0NwaBRB5IWaryKzjQ2DdAGjRO2DJKjgFaZRuqF45oCv4nK93dxpkaMvfeYzDNBkc8PB2
ezSCBGxDkB7QQhbbkKGKFgtZ9OjU1QYleLlJ4kwD5IYL08U9DF2veVB2ofb6zJkGdjnsTendwbxr
0L2Rf7uiC01DpPK13dT0r7ENCresxaEMff/EYtGetZrRLIAk3Kc5Nd1AEbKD0wPQwZiDySB4VyXj
b2KOs6nWPRG19KOX8mfiEbchVJPSXrOudldU+6Z08WPVIV6i/rWbT07wS/lJzurZ5V5D52yOueph
m0Oi3bapO4E0t16nGEhZkN25Qnn3WllH58kEGFYklTgqXnqRfdetM+nbu6bWWKcnjr1NvDjZxKg4
90TaHqRy8REEwBPMLh33jgFz0+oMdcURlhzDqXttHTWd28TKzuBzqsdpJPU+HkP34riltZv9jOsR
xvGaJqS3C8rAOnXKsE7BgBFlBD0XzwmFHpcG8JWaBYqfKBEB3hcIfUAoBDPrCiU98MzQ7oP7FCY8
MIeMvEM9mx61giojn4OsS1GzTaMkPpHv5lFfqSecJ4Zx+HLh2f5lbCtv5876q3SRTBFXn+2llZ6T
WSC43OSDde9LfFVkJN6JeQCLgGb/6Sad88360m/4OdqPMI1fdF+gGUJ5RLyFenVhA8t0oNlAQcSb
3W06EQQnr3t3RGrsUH/fR+iETp50WIKL5BBZLHS2NTN/zusuJmAAvVlnGs2+t8q7fGax/b4pXTQC
Ew6zlZaXn0GU+zgjsVNGuHyW79/PQkxstxAxKxg4i1truaHkpE6x9+qX3XBcjFltm9ziInN2i2lr
eagwsW8t9zrEmHQVQAjOEsVsGMZstXi34tlfhVBcg9o0QGqgJ0615j43Zo2WHeJ9VwFcxUzO2Prl
OPfW1qzJ1HxyDxzNgkg96UfIISA+8wFuAjRk3YSx5P3berb4z5Y/dTQsGQoFLrA65XO3RMXcz79k
ucktzdkERTEXu6DaTvNNFXbZNi/A0xrI49fFVBL4pD8vlj7whd1puRGz12+5t7j+lnu8mbUqanr5
6SwNXXx+yz3737a/30/gbdnkCSLUxfK33Fg+IN20zl9CmzCHyPCb03LzO4Dj92OCJKJVEoX2WquR
RgcWRIgICMIKWHm1Yjh4IVUY5diEn0LMWRzIJ3k7cD5rJ6+HtWZ7w3HqWEkaFYFcvgC1MuRhvqHr
RmlUMLabek8ZmhaouZv68tXuJgo1tv5AFJbFXAK5XW/MGNqR8SKce7AamPM9AYo0Sv9lf3SZra9K
Hd7a8stVnvoU8X2qlPNRsfyctOEcCliu63gkLaEQ66YfugLM7+DCrEejP6h5nFqGLXImKXxQM6QR
EtxTXoMlNFnZFlTRANvEHk4IXcip8fuCgCJS0ZIkD48pukuWSAzaucepZs4+8q+/gbQBalXZEUpl
sdGpqq3tnNz72q9Os9k0m0XD1AraU6tMzIOZB2AzCtQzYSToTedzZRkOlnt/eyx01QmLZk3HleNC
tbiiKtQGF5IdEtidxH6kZVrc0Sv0JUVmYK0RmQuTDnDNAwtOd5fFmFnaz+Di650+JOI2wG1ULHM/
6MHkm9yHL+WnhFTkQdAf+1q7I6fEuCjkzpSAQx63woM7w0UQcstTUMtdPET1u5+bl5gW63PuNMNZ
dBYGl6fI8YfHQk7+FRnhqrS07pT4NAStiN6STUucpDFDwswJx1tfV2jvWw3dsHBNCoQ+CAhp9rRp
si6iFms6d4ZT7nPS6e/zPs0Fs/e83UR5SEkZoJs3eM4VxUv/gHRc3w6w0zZd1vcP6DpZRhl6cIjc
cWdOWnGfNwVVYte6D0SN9d+nddNAavIovnwzfFyDGEgYrZG2r5ewCQOdGE4lq9y5cxiFV4UghSIB
qi8P/eesS342elBdlr+oxTMFLBlUsgRLm/Qd+23Aj4y93XhXhChuLdtAfWHm8dtgE2M3P+5VHV0E
MzKOrpXiqc+bfVkmzqPfl9+bEdqGn1rUlOrWPZgjAhhzcp4r3WnebPr8xyqGvqrCQr6VBqzBISxo
Cs3PipSkW1K9V1aFHhxfJfmnmRFpxDpxbfa6sXnzXFj3wvc/a/hJzJ6gu+dlCumgjSjl7OK8Hx7b
a+ompIXPN5asYsQTg39M6hSlRFUaH63WIB7InedQBYqFARMP6WTjvaLdztrjtW418WqNMj4UfXqh
kUKEaxmZ9+F8b4ynHP8a2XPATzh1nDY9ydQeH6Ks0dbgz8b1OI3lBu1Xy66G5jNkCY6uBKuuUU3B
yZsYgTI1Nkc9csyDLLJfeYMGVxVV9eoj8l7nsaTYZk8wdi1EZ0LYHeLvsYVVkcafXfjkp90hrCz9
dRDxSYIaWieQF5/Bq2VEVXXNGgUX9WT9KqXm8CXw5SckDqKRkxOyvwGzbJYN4JAyQlwTwk9xTcuH
ps7VeTDKAFtim2+lREq0NaQ69k1dvTY0OLCvZLcZnxTag3V1/QKFsWk+xwBNnl0sbF5SkFHZ4tsb
lLwV/ArXG/NDa7XF3XKmx66wznGx8whDaUdew3+NS13xmBWZulhmc1n+MjxEe5pe07nxavJnwghP
K3yQgzZk9puHb7eZyvyzh6e1DrokvCJC/l4PFU4zm+ay4ViAlYQDSXu+mbrpzkmoo+c6vOR51bc2
aw4yP8nae7RPOP1Mhp+mQe4cuOOD5UwQNCO6bYFFNFSJWAQ0YH42A+aeQVdY30yKlZCxdcBnRvQp
ECRrQQOeoFDf0V25m0FK5xT4Yfns+5Qt3Fq8k7WosbYW1R0NIrUmktAF4OPotD7G8QcZP1tYjtN3
3+9QRGVRTtSOBUBOLyWBF2P71OYzobue4h9DGG9E5bm/tAQWCrGIfUjOWiZOZdVuGcii7wggw10u
ovzUK91/UCNUdGd4M/zQeqkdPaaByIXAjHTzxQnqf/65PEuHkyapw1SxlEH95A4MzsNofyODetrX
QYhkZf4TjMs3sJko7sz+D0le0LWLiBLs/Ow2IgY4i4QwEsumAuy4eXqjapmvIQLRK42BZc7lXd39
AeuROXGWRM82LJM9XZLxEOrCe5wMfW7DlHjyral/LvaOE9p/6G33WdJMfiMuqYOFMOSYApglxX6B
ga6J6eOMafKtj0kkBe/3goHsu56WyYrzQ3yYEmuYMOtfvVvSmgkCAjfLA8UfiFAy9VZO5TAslxkl
UriqM69cnuBigBWf4PIlzAj2mjeZON81YwuTpb+BWv6exeF0tCfZXuzJ20BtrV4rRvY8sV861+2f
cs75wrLbW6xBC9NGYRw5iAglxL4KrTXNN0oqcK6265yrrn0q6+zZqK12C+nsPTNLQmlxqbon2caP
UpPGpiEA5BBOVffGa76ljQ2nsebEaGgVr2tsEeuxpb41YhDgHLXFG0FTYmXLNXAi95tFhx+m+FDr
xg1Ixj4D0Lmr7YCsDj06WJSSDpSZ4rUDM+IA8FCfr6/lVmsBfkQwN1ZWkMkbXWEWjB0oR6CHLX5t
03tqRrhHsixcbDAWPT0HEkGbqvBI9WjaW5lzSVI9+h6FGManTPuMDI0eXTKwdiUNfTMyIv+Qw097
6OnB9lZ1sTS7XBdNZ1xlol4HADgrUebOXaLkO9bJ5ikLq+oUzPVNVzTOh/g+lABvZOsYz71hZme/
zY1HkH0kwcd4F/SmsF6myftIcOBqZNKvXCA12ymABwSrqVhLdP57OVGYE2XdHjvHEquk8VmdtSLb
0xbhIqaH4x1SGeoKcent6X6VF1v508qxtUuCSHtLv7h6rBqrwfVamut//geh+hB+aT67ObG+Avrq
h4yTHWpkbe/0UXYU5bxXdOupTmPrqKdZBfWaPq5hyI3VOcNjNA3a1QDStPzluF1AgzWRF1kQMuNO
8HZpbm0cL7Z+plP5E0Ib6YP897ehhN+TgS/pkcROsFjbeu0VUX1tgQiugIcAqUF4YYjY/u53L0VE
hKfbixFBpdQulm7n53GUs5RIJ4ti+tdNU+49Tf2ik3HfJ4Qbs+JkahFPw1krx7ssMpIXYu+9s4Z8
bhUViX8bU+XfOCtHxN8GfDI0W79AYejrJLKnA22q5CnLj00jxakZoRiEuvYkrZCjUBKRlLrmdC2L
lPTKmWGBA46kCZKG8DBNOzOqzdWymJa5as9BZh57yI1PmaEhgInje5UjexhcX14ZorySgOieZVU1
/0L0T9qlDphg1f026V+IMVIXihfiKlsP0mjdOa9NFO2JPsbTHhiYu3u72ky1hOxU8NrWqf0Tb/eS
6v0bdDX1ag6htQr6YjsEdfV97jx+xFFdbOykd7ejHJmh5TQQ+DXZxa6AOrTUF05aP7bQTYsfVHhv
LXDMhz4lMZvQz2RTSZKslHBA2PTweFpXngogwK+uTi09BCmcz6dJJ4sSg0w9EKoA77QiQZslPNY5
9KpnmANQnbDwAkuW+7Zr5l8evIQWQKAMHeuPYJ5RasPBxQyxLWN7XYoHy6q9VdN13afgwuIqH8xe
lGbIg4z4furm/n2gbXRzUi9akGyJwoy51JFD7EwlsSSMf7uoSJM7R1pPtkeXxY216QbbCHIeIuxD
6A/BLqP3QQtffuQ9TSDV5H9Qo6GrZng5ZExmS6YbP9aiijeZnZQHR3RwqCwG7Ml1srOdlyPAo9A7
anpWHqQwDPa9Qi42aT1saxP0lR3ZeKDL7M0pdEosc0BJm3LNx737qXOx0KMwf6oIUm48qW/szvVv
sWm1ZJREeJv/D3vnsRw5lmXbX3nWc7RBi0EPmq61IoNkTGAM0dBa4+vfwvWo9Ehmdpa9+TOrguEK
gIykO3DvOfusnQUegAQPN3BQ+Se1IZdltu9JVngkb6cCXktZVU7NOyzw3gzP6viFXVTf0jxT8uoQ
hNoCQrJlP1EKmJ7V0Ghm/ArknxS2Qvyz+aW0Fw+iI/oG75KHEWXkCHAXBLCUa1KE8pUvcNk/UaFf
fug6Gz+9xEcPqXiSUqsuBRVky7FVeK74kNlyuV3x/kAWNfkOCAeCPOAtn5XDxlMTOGGG7IIDUOOF
nMblLGJkV9p9uWOvfJRMNFlu3b30WKQUUaNtWJuk81RXCfOFvrZjmcXbrXr3a8grfWMUsKmkA/zx
6GhHcc0bTseMIuCtHMWyj1d1vNKTGl413GhFTqQzztPKU49pzCEmGvZaYkYbps0Xan8DSA3H2tbi
I4YdCpxB/yy6kkhBTpuoFOHGwxFS67MXyNZzK9cK8lLntQ1K8xIUr22/6gmdXMMgIwBsFuoKT7hq
qjJbgOoZdpayrv2ML0w+zlutTFeexFInMVYq6YqvmknGN8yMr4bZFNcw52kPNdL8Jhd4jWeAVqPB
UmdaTRmNF3wNm9ZZUnKWrmuv7l9rdElh2juzJNFhhcIdvEUGH1jSH2vb8So4oIZH6C/RIHu66Y3/
GgSlSqxCUMLgBv2tbqbtrva19zBKC3vXXXej029hJeBzyTonw1gRAmBWftTIijElAc8WWequgdBL
4Qf/JcKh6V8pPBmB7XghCSarf2XNgpDSLa+Njol57kUX9hDpvINlt6BovFwbBDCm2IF3EIegpwjW
SJV2Dn1hVuq19SwOEaFdKBW4jSX9a5cghipglq8Czae2BYKd3Eny1vWb+FC5vI71FAWMAitqHde+
vI3cDi55UuVfiVSda819g9q9Zi/esrTiURA2E/SmsTGA/qoOPO7CxguQU8H3qEjnIEiJJWRbbbwC
Pg+BjbTPcz2SqHHYCbSF9MRbSjm6OQg2U9LZqwfJs+REUNOI1oYe0u2aDY0TScM2aKpuZudlvlMl
YJ+BJ6Mh73RtUyPaS2tFOQwV28wstgrWJlK4QmRr8Jlk39Z38aUx9foQts7eM3ufLWWGyCwh4Qz4
hrgb2uw6L5ItjPHWqfiiRS0GElTfHiybHBVBTOdqT2zb2PtaaZbzpcksioZZjqARzdwvY2+kyy9s
8lOqW+L0hMBk0Vpqt/dXipx5J88vohfDD+atIneHQp2ygUmlnEpPtzaQVt9wj1FO6Fh2MF+KjYZn
2ouVQiTri5CEDBj6YOhzghVh8K0ftnW46mzVfca1sntWR6AcZfSDPFZ9kLBWv7ADTsjvOdBjqbyE
o51lFPuExcHqSLzKVaehzWpIQci1NUsrK1hH2VA+8fCI1zUlrywwOEDjJzim9bAOZNyBojJcswZC
Fd33hM8yLImsTjae/bo+YZyRfDj4eiH+QpBSerdcg/rSNlH2nuYeCRzL+KmRZjdTJ2charCKN5xV
AfZ5mxiZciBMJR8SUi0H5HiwzkoJg0wg44SlgIMjrC1qn1ppz32tiQmvyeAR7mP7Tsz5HJSUMUE2
eXZrtblokLWNJCVLzzo0kUv5o5Fs9HYSOeNGkRG3kTXdGLZFyKhItC+yrQVL8GaE/yND/aKayAX6
wYpvHSBZN7OrHyATXqwcmU7bBCPb1ypfktTWl8T1SowF9pXS2rfEyg8+FkgErYxtD24nHACcBAZP
OsBILqs32dOWKlGdU9/KHnuC6hWHBv0kunwfU8c0a3OYlRkxQ96acSC7C16r0azO4Zm2yCz3g2p8
1wlpzbJGek2Ksd+6TdGdA93rz4qRe0uHEkAyNw0iIrLJoWGj++/hPrLjO1KqVMzLoKHMzpHxHkd4
uSb7rhH58Mx9qBYnCwlEbaveoaNc61oTz6CiUXqxmno5Voa+pDQtXGqSZh3MJtghcM6vpsGXCeTG
XJV0g9BWTFJkIDiZElRd24rvrKhtxLMlzl7UMebLNybngsqUhQ72AcGL8gJzuoB7HLFgUCazb1B2
ZMUQI5aBu8jc0TvEuvPrMDEdtlE6JgnPqfwjSSRzJw5SVSOGoC6QkAuW68ixCSNkxQ2xv3Kxmixa
ywH18LkXm2A82YcigABlM/a2foEO45tlfQmnAwDfQsK7UbIKc16TVZ0rys7v5AgoP9JGOG3twpxQ
gTWrFULdWoiKU4LSaDagIpMwXZOLhgliF2BZ+lw9BaUWz6j2q9etRNhw6KRuVQ29tSiJpFLAk9rb
lIL9pRIUt8a07B0hbXuH90I4r8KxWEhmloBXq7J9IKXjrQqf9em56ymBvWqTrnxGGsJGvsI4S6qr
HwDU3JMOFWKed32+NWLEGqZdJWtU6hNLAxVM+oGbvXcALDSJQYfm1AV8MV35RWub+uBGSK8ws5A2
kuJdcXO0jtgimc9Dzfc9oFDsvq9ugdfgPcdTbEQDV5dfnaId34H78gl2tXApmghE9mY2ohEnRPAk
ZymOKL2in3JtKJCXjvosNfI3raq1c9f96DpKzMfKo5QhQw3UEII9sJfE59nC4rsbYnanDkwU1CUG
3IDXUO/bZdTJ8kYNmjNfNDL5qtzOMapsCVe4FhQzPqp+lj+R0xm3XVtUC7edEtiBq+96ceiPRH2w
Nye1mj35yHnW6G23ZqTKx6SDgwviGt+3rpghNNbezWJcJ6NmXgqTwoEsA7OkmT90zwML3YT9tbOK
PasDZ90FMnLbLApfSAc6R8Dst9bWyq1Rsra2qcS/pphh5SUxvWjiixCOKjFPttwQLaSWNys8pcnx
q9hQFB5bnqA6xkCjJ0+OdqMQUNlaTfuk6apzRTeNA2jk62vRROzVzi1Kc8+jrex7EIP7rC01XGv5
rmiSfEDNnC2IlOJeBy3wkMmtfIg7lSd6yCtR0bzq1jfviaQGV9WqqlvGElny1PfUlOWXwOQ/hSel
v85En9RCeRsTbWXVEvJJiq5uWuwcCKO07+NAiCsfWoRNClZVPUzuJw/WyFJBg0QxKlA9yxu+Ehi9
YVLQ34Ki6gijg8NVTQTLTZeUJwNozVMYj9psrFrjRbcRaw5Qc974J5EYC8Lso6ntl9LzLgFf9ZVv
jMQX5frcjJSfkGZh21672EEYfm9/m6pk1dBCoe178QajkA5zCMQ7ROPcZ71CO6365tby4/6oyRSb
+UE1VQ5k8YYi23KrAmfeRssYtPs+jFvsaerG/aiNEG18br61oWEts9r80VlEfhWscA+ZigALRxLp
SggZ954xjd4RLr56JCd36cgtOnbjG7NGnpA5knfh+YncPqKML0ZuRIySVEGMK8lNHKQBvBEcY2ur
dkkBwNYZ5x2GjHhucwgaEhyFr32ICK6PzhLyujfPm+anyiMSAvm55um1jqQeNALxV/Lprb1wgWTw
4cAQkkwb8mqFKsigCFGzK8kKJRbVVm5CUretW/JZEaxfRSewXVv1Sg4l4k+6ZKxMcl9rg7DvLCpJ
4xW+wxaIzOTa/kYNmnOpCXDNqthOVqQDKnjbmTbLDALKirYzpvBwoQPWEpVx/5+48G+IC4qsU1T+
v5tr/Xf8UUUfv9MW7lf8i7agOv/pICeGqgXPgNU6FZ132oJiqfi0yorsUEc7eWxRy/kLtmAp/6np
1N3olm4bmqEY1C9XWVP7//UfBkMAGhjVNDgCqvb/5LClWX822Jp+H6pJDV0hnsE/1NamSunfCrZt
UklJQp3Mz7Gq/6fsB2/vj0ZwRJOELSCB7Q9khU+RUoc/irSBsuwr2qUMq3BDhTVWeiUZM7/rwZO2
46Jpkn7hGEZ2g1WO60agPrnkkm/i4CHpnjUx+0zfG/KbV+QwVAz7TKF2mM/qFkdEtEDt9j6ZgNm2
0fvqaUT7zVYFgKEWTM4PEA+rODs8DiTgsoPt1z4wyEByqHYDof8YFmdijjhrW0vau9X9JqI7VV1I
2EmDyF/q5tRWKW/Ad48gnpufCPx2oJ2b96HsU9yJDPMYkzDYRjIAB/JdwU2X2xFJLLgua5zAVnIG
EVJ1iwN4rHyNPOXl0SX6xeHRB05rgYERKp/pIgknHrTvF0nLTNjVRc6GYTpUkdfvRJNPWrx2yuQv
/bYaFaB/c2p1xGxxuLezPmJM3AjY2aaMu2ZtifnG/SoMrDepoVGjUoKlLrOquniTb4s+SMTUYmKf
UtsYvNSjNtmREDD/euoGCcG1XIo3DqgtnHBTCJpmmsDhn87QDFDuDn8fmASjYqAuMjxwKehc8uBD
6RiVxXtAGHruIqAGsePZbzireImTvzsuEe0eqrDlwAXxe8oZugG8j6KgdU9LvSLP0uhfFEQ/VpcX
79Qtp2uLMD4kLaaxhLhk1NtdrdDsfru88FokE+TUCHE1gFRTSQnQiBXnexNEnH4khlWQUjdRbqaA
tZ90+0S4HItyFDF8IqhwKnTHPllK5pyM6QBZZefzUN89+hsfVxtL9S6iSxx4oTonPY6gRlJxd7+H
75Clz7w+WUJ07fbNdGhloyXogwpF6vl8fRoQUx59VUABkeYTkiWKZ+0qDZ2kUhWvotWMeo1mYxr4
3MaAjKEmrq1dHCfWUzrFSR4z0zKZfNRb9deVYiSoh4VbeNTL1EF9FQc5rlelxSoXwUx9bXKl3gGq
YR/ghD9apToOsp98aKS8n4BFei9DlWiU6lrqSc39cQVQJNm5YZejTkT1YGQUU3pyLnUvPuuCcuFi
dXX0K3YjEjqQdY8O8nw/UL+5T2MFodIfXdOZNG0cjMhzFo+BAPDF+QfIcv/XtdPEJKwwhktjfRaq
7BCKurAhIjlE1mL+ZdNBV/k7N6avLx592IntnVDSDqhC6yt1L81etqX7RS7YLIh3AKIQful7rD7J
+gLinBpBOJJP/e3UHyp9T56KJEWp/RrpppkhiWtwyj6IqEFTiEBP3AF78PBYLvQDobfsAMrMPwoe
geEp9LtwTaDEAsa6z2tGQAdiPKnkH6AAtkPr1yuJsOm1KuPharHB4/x+6FTI2RWGSEURKfc+/Oq+
lJFb7rOpq/eSdI/D09vjIoynDciqf7qpe79B5rWnApkXf0Y/PdtUiY2y2hxYn6Tne1fUVEsqjkHD
TDNipUrPzqAmj7mPfgNLumUiSe1M4zuNAzZqdco48fYLVQeDLiP5Dh+Vapfxm0wUC6Z7Eh0A4DLB
+PVW+PcTWHtmOemF39YD5zud4f+kTULVWlpX//UfhFb+RG3QTUd2NBWkEf+Hh0Ge8s8v2awylayu
RuOn6VgNYSGC1r1WKnvVcFpsk2LDXBVJ/SKpCrYGiZ7jeojnyAr7aOWKdH6Ozs/A55k/lNKiE5cH
oGflNCj6fA+pPjoBH0J9YBwUQJ6JXkb2Jg3DbzE6thmaLwwnvY9I5RMat6RGMINYipY4dC0A7SZ5
vjfyYC/7Y3CufTyXjNpgv+k4zV4M5phazNK0BI093UvG27oy0dxZoZ2e4tiQtto4SIs8lkNMX4qz
5yfhD0UO3qKoUV4g02tLEHjWclDsfeLDdc27UD4jPLFWZawFW7fChALAbw4WRk5fFJQgVHv30WqI
g4aIqBqxWE/rJ79t9Svcfv0KbGWC1FpYasN+ptnGx2T09qIlptkV+GAgb9qSqKZ+vU/bNBhYsk3V
+LOCT1v1ZjjBZgLrxbDkk0jRu+gRn/h0jeexKHHrdDwMkZMepeSxg7K9UBLYlSMW04R6IvPfkD7U
TxwsPjSW5SiGpaPMMDWgWp8+NFao9gmkU48NEApSoLQRPjLKeNFwnafaOpoV0A2o/yzOpj0ky8Gt
aqyP+uSZlFeNxTBRlM4Le3IfMZ+AUXcJ9vrSjrWo88QWRJkXWevuHgPiTPSJeaL5qe9x7aeBv5v8
6GOFqQJytjak89JFjjvKgWyExO7bdldRq7dnCjztGVsf/W2wmpujdTp0Z49icM373viJMnESNGMv
1KwGZVpENWUbxvSkbiVrRVkqced/nYpeszaqlYpbwX36NFH0OyrFD1HQxPsuNMN1AURvA4wwP+Ef
BJY70pw3G3eYYRL/ECaCL1HkGyQqFJQ6nXyM1WZcdCGglKpNaNbJCEV8Ou3j4kRVcIREm3mia8D/
e2EkIa+5yEp4NRjfesD/+1rju4Zsx19UWasB4ZKjCy5l0UXOa5k+VgWlnkUXrZWiiw2GcxUFVkEi
gj4xT6eyep3YLSiG6TJxwGtd2jbhMPmd/Wta3yYHDE1B6ehYUJedumYshEwTaS9RiQSiN4n6TQdd
I+/rxlj+pNMK4TEgzkRfFTQUB/3dMPJy9QkNnDT/dF2tehXY+kr7GOOu3JuO91PHrf3YI8j+YsW4
Nmle8IzlXXfzh2yBVZB0zWXqTnMH7YRS+8o3kxiV69nqK0WsxtKncGPTIda48XL5LiZgqfUzN4zq
5hhE+/VBhxcnadJr2dgr0srKNwfPdtChTneiVirf8/bBO28aoPaaZK83qsRYdc2ciQgpiSH/MJhq
Vs0NnwR6pXpHlsY+XKb6TEZNPhS66d+oX8CA3kIiKgbFoZXK81Aq8kG0HjMKWEk3cdUf9xAzQHRO
no/cow49KlfVRF0UbgERyY5ce3s/DTPF3kraRBb77bQ/j90graxG8xcIGqQvGD4ibJR1Y635VNPL
1DSxVOVtIEbNsp/jsiHd/CiVrl0CcWWahZFjsfrnd52K8fRvgCLdknnRGToYNNlQHJN97Z9fdS4m
5IEUxenPSHXaM2UY+RPKiOpbHvm7NiqRQURHJUiwDmi9lmI2S32xm0wnDSPtfWHVFWg9huJ5nC3F
2410qratBj/eBm1KcRxq6mGJcd7knAxu959//Wk3/unX1zSkwXCqFZuHrv2JJzfgqeSMOLP8kLrw
UDhp9qVHEN/EtvZWEUzcpJ1nz01N099CmR1r2xZsKNgwPxdZshndXH/DXyBYB5lmI6mh6TbZj1ir
yrNmS9LFMrzb/WqAE0u9RlEh7o3b0qWSDzrs6rT7GvQY2nhJXu3kUh1yzJQ4vbdr69dZZBQ5ZrX5
UO1qUhgLdPvtPEN62p58p5lVBqaLYWPwS+jNJrKNtiTbHNl42VvW/RD2k8GPaHehTfwrp4i5TcB/
iLef7pIoq2v7TceOctmrWb9xsry88R36ISbg0eU9WbJkX8cxtjaU7kfLqneq99jA/CFwog8SJ9Ey
6nnEGWOtviDBlpdplWsLuQWl92jqk4abyg4yP7p3CJXAP4gzcfCh/D7ZVO4sPw0Eo5ds//nPb/4Z
0Th9ejX2vJrMm2ciQInx36IhhGwH2elD80db2SXYD8quvdYsD30inyqMJq+AkjlYjj73AxVXvqkp
BmIJrZpqDvdpXoVbMVFRCiE7AquKvAFXXKv2BZize4F655CVTb60me1e9LFzL5jWRCvDc5RZG2dW
SCC1I9BshsFKXCEmjp73yrPa2IkrRL+JXJW7io7U021xV9ESV4i7Joqvzh538QdC2JSzBCsxDxfv
beFVSzQuxhbkdaTP7qdTW5yJQ2f7xhZwCFsacdrAsZZLzVg3UZQu//mvACTtL99CAl+64mgY0uMi
b316iKgUkuBjYKg/4hzwTuAW0Skp4ysQohjaoRedxGHyUT+FgRbOsJvJl6JPzBVnZY1mt6OAn7Av
VzwG8O9G1eYPb5/6h76Mjnl3+9QdTT9d9cJ9nQ3oFKaWmCEOlYQPnxpr0v2nPwamWsoFikbsFf/4
fX9dkY5rtU746vx5IK286OCxv3n0P36YhKeRnSrSTgyK/kCvqSSyy3iV/OFDRQ2mQ12DaH8+Fe5V
LnRCyuY6jKx+O/3tMl/LEHqICb/1inYt5dLczCVn3pQ9eUs5xuZzOkMfpuIZdUCSdgt67Ki90t4X
WVU82V2TLQ1i5xCLM9/eixGTMOReNAfiU1QB4v0RhWBt8DzrXipVeR2dyrsSgeqPVmbJT5Y0yu9x
4oC3noBCo2enz3ms7kQ/m+lw2dU2hbZ+oLyr5nVQ2/LNJEq1yRXUR2LW39xVSYtx/s8fXNX86+vD
UTRVtk3IiAR0xUbwt+dHmGVK1MGU/kHQg7+wCSYchxPVPkRduaxdyvBEazJal7H6S+IFEVfszKcp
v4104bp34+LeVQ9ygBwLaBRLUL2bPyb3o+fc51Q5Sd+BtFdNPcpK7nhuqVGzClCfHJWxsy+OabP+
gajvwAG5iK60TivMLKPwSYf8c1GnQz6a5TLBxW8u+sS8qJ4Mm0yzWYm+LkYHxvsYyyoY96nSGTtx
9jiIPhM/myWPaIpzpnkWOvPJxJ1Tcfh03W/DBh5Za8lhMztlFT/N+9T8u1sVFa/EwZz/3VSnrq0t
Yhx3N8q9BHA3lfbiLAiqL21kAOn/cz8Ch18zxFytZAXsZPq0NCGO/Lj+07wO/dWspBgb26I/3SDL
CpeSu6kT+mgzt/ltSX7+0SnuaBIiWzvE0fzG0Hdu1FE/QsQdv9qdV0UlMviafjFo9xhKPCVaYNzn
Pa4g+nZxXfxDHl2Py8Q9fR3ezo3orgyoPG0WslR3XyhPetem0HeEVxNIAP0DESigRsMvVi6Ry3MP
igVEcPHVRmM1j6lgPVhNYe3xQzXmaIPNd4dAjdj2m9Bun6i9iG+9CpHYKqAapKE/7+LCPanuuM4p
T/siVZV3yuP6HUOD4ksI9GWPcxXEyamJgae1SaJSpQptmps06qpsKLuIptGu3OBxnwQZAsy06c5a
H5abQTYBwRtScOsyQtqpFVs/ZOc9tCFqxIVCSoJS06tdjPYGeWtD3Fmb3ujNeM0Bbj6ZYYloceoz
wmo8DwEkpukC0UWwv1miGm7muEuPVzHgetrFycEQiRlI7fgHEuJaeDBJZ6YTEiUecLma3594vdHD
TXGJAg1KwVaeJ6U4iNHHk/ExgC53aajEpR9dkCG4yeOB+vhJjz4xG2rxr9u7a4UiSV7h3oimpqsd
VF/ivX5vTyODYpDTUNzDo+vx+lf+ZjUg5j0WB59u97iW/wTxr5+mK53/bxYL2p9xnSzZDM20jamQ
RZEt1u6fVuxIK0jbx5b23dOkHT7YpLThIbdr6szwhhFtJ/CpQytwAOjDGpNq0WmjpT30I/iyeqAW
xvc1/zzKozkfBmIj4pI6wj64zBBXsHcOSaom7RypzjDXJDM8iT5xMGPHXFXUxT+JAWMatfDXXbXo
djEi/ee3jPaXLZbB5sqc/gcsg8zi9BL67SWDlz1MgxCXYr30NqiC832cu9QCFuFPVAGjvDSKKt/f
Tz0HMZ6ERWvoyt89yX3OeG99oURcXri94ewqB0QOS3p9DshRnZcRRd0gwjFdqcz2MPaag1gfa1xf
tt+AaUF2s3QT81DfeYNP9oF23DzD44gvnuO9E9a//PO/dcqB/nk/hq7KcHQ8lCliAyj9KQimOJGt
9qqcfjfDHp5S2JtXjE5R8fjmWbTwbldxqYmVWQx6FZ9AE69EhT+tGE06s9zGalI+uYDJl9FkfRu5
ows6qnB34izXulMrY3whWmQ8TTCV0xRxMAZAzNhZbTtvMjEkLbctJNBTdVTjYZih16MAjkUGUYhn
2y88WB2Y21MtCsKgsiV+rhF46CQ5EEmVduJM9I3U9W4aTKQfXY9pYm6DKAgn3elaqZzuFQSw44eg
eGHZaSxBZaTLMSykL/WQyLNYd/HCnJq6prxioGacREvGAKMf6y9OL2tnyqYulZSG63/+Mymf08h8
CyGUmCyIZFbzqvI5WAnLUe7z0pC+BRJmX00qfdWQdFzEwTX6mARNeObXdAjrBIl8CAD/AtpOL4ER
ppey8ZJTBHXHkSitAmzsmecA9V3QBgNZ5Q+jk9yTuBcQ1ZSQWEMqQS+Pj59hBPxNKSrbi/uJfiko
Xzw8aetIHS9N7jX8+V1n17gGBE9oKlDfgYbG0L9mQdd2H12trJM40//HjrtVGpuUSnWmQ1mj492G
cIQur6TuTo4sasvK0p7rZnZ8pIP0seBXxW7w9xRRaV4d3IOAeZIiGpy0OcRK8bcXBU0NQQIF99Wa
LhD3lWxQddNPqXHYi2f5EP3+EwypOAdG183yIquvSVI0hzIoj0Ek11fRxZcCraevUc01zVBaJ1sS
RvH6DOGJZe51t/yZRnl27rTAufSafev4Vr2VZjUuGyqD+VY15lvhN4eW+v1bn/jxqezslIIR+tuk
Dxb6YFNm6WJ+G0ZxMCdyl+30IV6CP5IOj4Mvm7+aZd2/uFFLjP3m46S9I47966C6uraLGwNyietV
+iY24rnoE1OGOtF2UH2UVSQTK6AkrnlVv5dWq73KdTEckkImcT01JSnvl6U2mEu8qrXXkiXBU9em
3vHXNZlX6OD8fXPld5T/2FqB3zf/jO+VeRjlXP4aJNlTZ0rtHmJLdjMHwhtymH4tBmOYG4Gkb62u
Hl4QP6wTci5fqYhWFhLYzE0GCPwN4AnLO+YnvmLx7cx1lpQ0HQMrIkl/TzWeoQRym38H3leQR316
VvKtswzxDnRs1b5noX57Lxhel5cJcHTKMCexfm6bJ2U6UBbXz+pkEpxOza7JS5KJ2FyVNu+JxzxK
Mjuqhtx90Wn1zib489RYvbLyhobqAszMw1YdP0InqSCy294ejumw1bC38SS1PKeGyQspNTcWOq+z
6Kr1ENGqUWF58EefGDBGky9w3B5clyuLErPHMsmUpQE2lGy7huyCdEG3U3wA10aLjkQ0PS+HU2pi
9ra7n4pe06xUd/bbBHGa5+R8qAPfiFY93e0+e7oaXgz1AW5k7lqdujhdcvOb3vsBclmblcOQylev
NPHzHamQNUKLUs0q8/fi4DJxP+RpMSORkc4ffeLMnkb/1z4t6qKdaz4/Zomp5MiGmS23Do6YVN4A
uLHgoBdyONNR4D81pqtujGl75k6bNzOvJ/tBJCpTF/Lq7CQl43zCt6JI5VC1abwlMYF9seqGZ9Xq
eO2zEdWyangvIM2sdcTeS0R2w7sf+DuVBeSzG0c6aT8KM8Q0/jDGU2pHwRHqrHZtS/0q+lHDdAtM
H72NaFIMYYe4OhuhTdEjSmOEmvBP0BsCIvOf6+nQKosedc/t3uMn2pMXo6dFKGycojTJd75R79S+
KfkTcJB0/jYxoJztqJjlDZSxvC1DpXoSoxD1UDeAyN1ILBzmQ+gFR2QqJbVwcbaq06i5qqMMA8Q2
3W/dZL9U6+5P0yzgaEbla1d1xlyeLip8qZqZnhkuYy9osDksI7aG4tTCfWB7P0jk4akTpK3Jrou/
FAVIxLALykgM3SYL5SBSriN5lVPD/2RLU4U3uZ20JeOIKnJYicSPjFXzBgHMhAj2XllExLN+dHBm
8e3xRggXk0BCF56bGouolvq5PqLlByRnncENOcATpI1oFXlmncWZLYO3kTPzaMcBWQm7X0bygDJe
PHNtnKDXtRq8i+eugTz214BoJ2M/H4dc3X16PgeGdu2a3kC8GuS8oxJ34TsZEIYszOZeqQYvsUOi
t44S/13PzB8WWKfvfTZsWzvBFszpLnhW4xUb0TDr1j2Kg12YyT50zYVsUUh6H5Akw6WIUXkLgPNs
7gNS46jHHEytkzry3h1GDnai7EXTruOxQdtAGw5ftQYydr7Pm7ruo6LN10O+XyLm8RE7i1v1VYx6
PM7mih/qFHDJ7U0csCZzkH1dTQxHb26Il1xnRuVKjHmZnx1yBQj1NL1x0/ZWlCHkYgzKFI2gZ24b
7kkcnCKs5jYylMWjb3KVPnUuxnR4jO8f/VZkTbvWlvJrJqgwISFwUxEG2NhQlqJTTMY6GnhAmB4j
K6s3CEHit0Fz1rWRkPsiqHxumvCb6A4DPVpFSd0sRbPlg07plB+czNS1n51aosqXq2vbAlISB9Fc
Vez4Lep9TA2joFvaeCmOZzNTvmYS3vBZzoOA2nYHBCAsaCKo5YcbkYZHvuNd0D4hW9A6yqv7tluC
dghEYcxuqo7ZRSoQL8pDOb0fpDGdeR2sqXbqS8SwF+Zg0k213im5FW+aWAVQGsL2sBwpmVWlFPyo
x5kFwfg7OV5qq3H0PGVhRRknhJalFsXWlz6BMDnNDFT5S9g59ouhDMNSit146/jyp3tBzI8Ipudn
C6b1rosVyprEqd5HWkHpDb09bjR5Tp021k1gcNvvDT5OT5VjthvLMwtcvpV6bsbYKLVsGl9kN6jx
tY7MJcvW8iXDsHRp+xUQ8mnUSTre+64hz8WoZZfRpjJBiYgmNA95qyvY54mm38rpHm8Bth3TrVL+
YFasm1dvLHxCc63/03FQZ7k4wT3JUA/JhVhfQzf1Znh2pLexqqSF4Sou340220pQC9edMsMPUkH8
fSwGqrE7J1OfdQq7nmorHz6qWt41pSZ9jVR9Q07EezZxVTyP2rBgvw2wLJOid9eskoOKn+YzyB7Q
743uAUzT0w0p2GGXGbxhhmQvDgr5vvuZaN5LVqe61ccUyTX7hWKkBL9qb1gqaQjUvCfBNR2IfNc7
yLmkurDdIqGV2NJKKvVmrREwOIkDFoDBpk3rj0eXOBulUlnqQaaspQSoTKBrw9dEdU4IcSiPQ3q9
E/3e1B/K0kmKhluPin/XIdmZl17kYi0Mt5OAcnYUZzKepse4HX6NDlNT9IlRJ0YKQy3hiAEiGnR1
kI2jZvbVoSTlNZPyqvjWQj8ZczN5H7ymXFZq0m6MvFCp4/I+1JEVMHLRte/UJQ7OYXkUZ7jTWuBc
bXNGrIy/k2QzLEZsMySd5xklj2P6HgPi4qEyILdbQ7oSA6LvfgdDDW4WS7SVrlZwnPUZCt3gFHZo
5WcF1WWiOVRed29SLAwRS8r31A7AlRnLYVfnXUFEyIrO/5ex81pyGwm27RchAij4V7pm07N96wUh
M4L3Hl9/FooacUZ3zon7IATKAOxukWBV5s61wSz0RKBVfnS2ywurHdoLdeGwrTTIphDB9NfMoQY2
gEu9qP7dVCrKn72RsF761XNy3sRlqr+oIg8/O90YwDCgKDaaxNoMZWPs8Vus9247Ao9y1OKKXINi
hdIiAB4G+QOfXGyyXOMtCzP1UZ9bsivM/OSM6Xm0tNqo2kAmVQ3+LAynQVyuHW3+w1bl0Sms4Enr
u+mhsWyIDxna3iDFFXqy2hct7OxDQfk0Bapl99nYQPyGNhyOobCm50YYRzd12k+R5SlcKoF4ZL4c
/c5CwSXtWlInKRP3BCjgp815e3mwZwtEeSYHcpnhv88xEg80hlmuNWVG6FMR3yVd857w+YQTn1IU
bgTNe6T3lMoFinMb5b8S+/iytw9yFOA0teCp82I0FPFlJbq+aJwLUqhGJ5HuXUjLRsfcIn89t2SX
PGTZ5zhY+tlAKHiZFLd4jBP3QlltuCpFmj9CiarfRAo9s0krG7InTQBvX5uxN0+ylXliq6pl9CRb
jrL27aF9VlMrXEZ4buuFZR3qsbcOc44O0sJ8KtvyEPaDtyirGiLv74ly4I8mDG0Qf3Xxj/vdb/LH
3P+6Z1OSA1XxP2UdkpjnVvghlI+wWYQEVuJ1wrp5GRpRulbj99FqrR9Nx8fK0ENQA2V9LuE5fsKD
qpaTrgPPnt+tXa+O+zEpiLznvbbRRjXGFZY49wBqcg/BABEPT5EvvklBva8UL7I/BKZz68+05Gyy
TnoS3dcmDYNLORB2K4qh+gZL4QTg3n8zPdw/jYw9WD06I+Ahby8nKFYyP/2N4RyOkXawprbg8+HX
3zJzhgFr7RfK+Yx1FTn5TguS/skaouh2byeKflD/XjwPfq0/Gq2dbGre459T3i3lvfXZe5Air4Jk
pGGfCh1RdTb/VH2Ca1Me9iAmyBkpEVpwKQiXB6n/llJxeXYf+GPeH005uQyDmLq+wV/dbyXP/rjf
/TUEC3qUeVOxCi013pj5OGwxyG0+nWqTUyn7pbZ0JLAJ/02R5sRfCPIsIcyPxEL1CQ1HWa7lNMCq
B5cgyotnJeEOjIWKi8oIWL63K0rS43p/b3ZzH3VSLQuc+VS2bxN/X3LvK/Khl/TU1X9NDuCObysz
RFSW5xBAdd4FuAC+tHX0PSjM7Eg1mvZSjY65jHtz2jYKlkFKyFdWsMgbPF1kQIk/j7kyLWo772Eo
ZwCZjdvlLcjkuETeojp8v0WQ7hfc2pHi7+t5sooHCvWUZrBTOux3sRgO2DtOv87mPsWIyp+GXiwR
QbgHHSuUA9EI9yCb90PuI3xvtL/uPX/MmozBxMoIDvO8XSyqvH6KZ23ciJYIOV/T7mRTaygiNkYA
w8D7shercjJ0V8onBrwzQGJyl2GeaEdFi9WVkrvZZ1ICNIw96wf1oG+65fdvmW+Za6OqxT7CfvYI
LV9d1cmIKLJIlZ2wQQHanoaVhW4pZ8vofh0GaDGLnl3Lg6Ul/kUONErfnNV2IxtjZECYA9vVbwja
7WpsPDPsJMD3qFhQNLsicJOfXRj8FaoOGSslZleANcIxIBm3q6Y+fZicvnhCmgi7hS/ob8mQMIOL
WCNdmsK1PtTaiFZuZo7n1kJIrg/GWoPPEXhuvQqUqflWdhupeA5LcAhDWoYna1b1aZTljPmUXw0F
LKswMvGtmZRz0MTeKwapxoOpGqxfY62i9M97qinW+wJ773UCVv9kx132pFKiv2R7mzzIphxQqnoL
Urc7yS7FTsnekwhs9Hd2y+getOKHFtfvFdzB18yum43u+sNOxfjtzNZwWEbhkH03QGFNcfkj7UqS
1K4WXxNPKR/50esHl4Q5pe9RuJBT6tF60But/6SUw1r5pe0dJurhDz1fd6u2m5pPs0u38nUJiPNG
ZY36VJgVplKZ158Ga/p1yJF37VO/o5zi737Xmf2RugiFPx7PQHR/T77PGamUXORYBGJwYV5DT40e
oqEM3ljqqatiCNLtrenUzjIJ+CVkc9IAy0ReMu1kE9MZQPW16u4JpgVv5mz2XmpxdZSjYeN9EJC2
TzxKwze2wadisNvL7UYk2n3QiE/yQk234Lg0KegyHHHkl3dKCqsHHLuQX9qyD39WsqaVBYSJ7/H7
1zsiub4kmtxYcC8HPOqfjKoNHpBrfgWihHy0HJPyMU+m7wiHpy32GyA2Sj4oZa6TfB21CMeu2v0x
kmQWY45opdTrU0sk+UuYmRkVmGX75HnzRlBBamtB+9m7BC8eChwcr0TV1aWK4HSVTI63srwRLU+J
1rpwzehJHlxomypKqNOtFeK8UVnKozXhuSq7HIUSVD2iutVuZrcWsVPM2ZlxPniiwWBHno7uRzdF
lNb73luOlci+rykqM+LJfQtxJdqIzAZUMTfd3gMh22juoxylpPxHkRnOSV5qYqPZqoTLCHwUT8C6
bpMsvMcPhR5PC3lNjsXjNkszf602/tozWJpMEGQPfT66MHkLu8RJLNEWekRhO7vCsD6oMNxSXM8Z
yt1cW8j5uvwvSPGGWPkJXJeahdBZax1Ym3p6lS1wKc353/2q6EeoY/NckSS9nKsHor5NQ7P6j3vI
ftk1hGN/IFT1mqspPDQ2Q2SxxLpryaHbEmg5AU6Vmyd1EFBR8urRnfv/PV/2d1Wev1Q+W4651rXt
WlTk85lIkZeLhFodJSZYjr08/jzlxIPp96LTNEhuTH25l10OXtIX+ZatPAi5BGvLolQq0iv9+/+6
vJMDojH/Kmpowfdp8uy+FGzjXiP2DLm3tj4ImvSfRMC7LZw0d23PzSCEXCc8FkJJJI6waShimPv1
2OWNXU18t6lW9tKxzq/Yb/hCf1WCNKTIzaC6JFWVz1goXyqvM6+6q8cngApsBOZ+y2Ehx9a8IKDl
dmuRd9auV11vx1uPQPfvuo1asylMhma5lUJX1htggQQWk3Ohh6z9KCJsx6ZeDCvZl9omoDbAb2ut
7NaIUcTlZlGc2MXKdCtIAFSTPhM0V/clONKFXyjGs5zy+4IBOSdb5QiJpqumL4Oo15Oww6uYW3HF
MzFPo5dohkbVtb3rrGnmGDeDd0rt1DuZfnoZTHC36Bx2WZI0+863FqwfmiNAh/gsD2LeeMWm/eH1
Xf0ou6J5gxbMB4ug1hLFZ0yChhSeMmFrOCn+iDVK3mo73RuOt6aMHxpxcQwLS+xkq5oED1QHC2by
hA8sgrxneUDS+a4PVklZges9U3SNFYKBc3I1N1uPFYtRKF+MuAF0BC1vw+pqvMi5eehCdp9afA7n
u+nhHHe2I5Na0lJ51kUnnqfvQ69awCDHHMyqEXa7oenNDfwM69GI3gD+g2T0qFVxzeYDgxx/ZWfW
D4yUjJWIUrbXYdyQxDCsk6pF9bXKjOqqBZiizl1Z1rEfn2c0Q2NDUGBQTpu74PfuqO0oIHfNEjrK
gZ2DbeVBNfPUn+Gx5FsWNBNakFnoIYdvM0ttmlaDrtfLf1wpJ5m+/yPuW2UJRyJ8qmr9Ch5v/JhU
tvqEj7qNbFIv8CXh4XXBT+w2S2uIqTkNsvOQjeJ8YE3Dm3HqEA7/7sv8LHgkQ1pSxtgY2BgnWHCC
9o+GiGVpX4d7b7CCvWzKA3y0jLQS5oRlXrAUlp1aogTBRp7GaHCspTyVVzYb8pvFtqmtcpsEXf3k
lwH1t4bd/UAaxQkuhGqiIgao9PrceG2/8zW+nrzeQlqIlxOpie6HiATEf+2aYkuFN1/aYtPZmaTQ
Q7L9TlYFR2J1LKi6drroPVaRooKZ2FHBkCamepGksoFWPLfkWE/FjRyTdMV5rKhi7Tb2/14nx7RZ
A/37OsMFptEF8GvruKiX+pCRURth8qIy7x/4Giiecx00dD7LmSwFmz1igpHVrNs0NL716KKwxUrF
RZkqUNxxma819DBfStZmxaR/a/35v1wlltF1YXxCZiqWckCDXWVp7Jiqng9NVQeQ9EzsCrTS5qtw
vjewjPPgK+FboBE2EZBltloTK7jPQYgCTGjuojI1d3XS/TobrHzrKT0YzTydhT/zlPuoPLtfFhgF
JkqZF51Yri8GwPUfvi3GhyKOwZi5ifcxYC4YZDCR+Jpq1kJL453F4/mFP9PF4sG38AOIKGU0gdGq
AsRpmHFsQP93LwqwUiLndbaUo51aU49IOELPbK8hBlYv+1aPn0zKa1+okycQrBqYivy+U22jV8/n
JvMXlKcBiPPi9pCCsl36cLGWhWzWNv/586FzLAxc5Olt4twZK9GbxjvpQfbfD+XkX1HbUWpfVG88
9uuf1RxzoLLhB0vebtGFbvJSWLaPgLbFTmsI1b0RYvZZKMMpruzhCsx4vA5JxZIIoYDskgdztv4L
6vYsW0Swh+ttVF4QgPhF8NKAlvj7HpXL4xskxu5+j9Bwxr0bVG+yK+VRctKKHpHQXAqMQN2GgEe5
cDMf7s1U8d9DFfC7LyuK5QC6frXZGHP1sGzLQx17McVK5VLe4M+7/qMdhf5TKQyHgnQz3WqIiFea
rahvhkCGYTVa9+D5jfbWaWWJ9GYwdyDzksdxDq77AqVSkIX5JsmC9DUA74EJojU7NmbJa5SV4tEK
qno54rjz2plxcAC7AblLNgOqlASembJVKqh33bLCK9SNy30V6eVent0PSuiQIpFtKB6uc5tZ+225
j7BGWIQFKCNLabGgNfFOgYH8Ctq63lUDfsKyGc0Yx0xgU1qq6fCaB6AYPMOgHnSebA+Kc+gGwEuJ
ZfavfeiYR5AS37O5lRHuOEXR+CbHmjLRz25YXOSFse/pl9EP9nIsMULzWtrKRo7lRWE/eT6kgfku
bsY3XpP9JYcGI4hfNZ5GfhSOyyjeZnZqvMh5mIYtooqIqHxtG7Mh0uwO1i3AvCRszevHR3CK9oVq
gfx1Cpp3Fc+ikxxzImTAAtztQQ7yMU+XqVtFOzmq2CG4cFbUW9nMocCvs2FQN0akkfcvnH3mFeGx
+PdhHCEB9tpBdk9tVRChhux0mxZpxGFBOEBZDwV2gvOlKhjXnkTENG0TwfftrSkvlOPy6qiNVDzE
jHRBRMbdFVav7lgOEHPiKxtJj5noB711cE8gmQ4VR3f5r5o7+7LyZuveeZKD2YGhTgQXezEd74dp
8NWjiAxcY03xqM0tOSj745H4NxXiLqYdE6xh2ZlpVLEv7pOIn4frumrnBY3ysytQt5HyRanba3ic
DFZykIfARxje3bSP8ui0TXobSsvsKRztmcfxe448VZQoPdj8sXN7HM6xDQlYQIvclUZUv4Ul3+6D
a/rEY2hWonyaYjW6yJbRJqtJ78ZnVi9sNfJD7JegGqoyX3mCBHk4Kfr8xDKuMPzGzRimPgaxURAt
WepkIH7zfBMbvOeWqU2m3VfJm93aWuWeg9SZDqkhjKu8j1PwBZ7pl2m+H5bAzckcPSTnvITsouBq
2o1x81N23fqnBGZJAAVa/hCyr3PwiHA6H/ROp+Ubze0NVk08I+PJr8/+RLWo4elHkG/1uZoPsl8B
QRFoqn6UU42y703MuX/13afJq37Plf1AncqDJnjft0U4fvE8gAZarn4M0Ni3Q+s2m4jaPtnvg1r6
cKqp2ZoqPmWuAY2chUpwMMqoXzZlaTy0adc9jTNjLtC2gdMYV9kDS1WA7AcKaU+ulyyjTFXJKZn1
o+Lb3ZOBiO+isf+/jSIIovgIR+6lvDhI4786pMQrCzemt3YoH4csFVe9TWIKCy0KV3hQaGnovAZf
ZWcdOu1zhfuVvCAbCFfkVrOXYxbr/bOrjO9yzCdcexSizrDACMWT05lv/oTzKHaSL1HpW8+FtamV
xoW62dmviuspR2Mes5LaXjpYYG3lVABg0wOwkpqHBaPp5Lng8H7dR4y1vE8Us14Fgk6FuibO+rwz
KofKfC4y3GajXj/Klq82xIKaocfYgM2SG3rVaZ4vBzG9Np/V2vxzPvFbjOTmQU+fqpM9Gmc7DRAt
JR6AeWdwdhYU9UXRF8YTX1LGE7gCnGdHN39sqsB8gtrnn8ci3MpBOS3QBmNV+4Tj71eZ/XNOsdpV
XiMKvX2YQBrjtcEd5axBq54cT0RH2fKU3Nk58wsb84w/Xlg2/Sg6xFX4alkdwEyzqldqHHiQGrOf
bqVPfwX6C/4X+FQXVB5DQJ4+m9BvUavoiI/4mtmUlTnt49wjsKawCcpRSIIKG5tlj8vAm1dAx8s6
8A9D+lzPh8rvqTlRUMhkmGo9uw4LCRGaB9mSM+yytrFLxldLXuV2aXSoRvebbdhmzm1xG0aV3KLU
svtHqoFB0AFfPnXOIB5TuzujiBjURSWPIU4DR039lDNuXZRexifZLskyoYxT99rcJfutic1JFpXD
Ss3b7pzrNVuQJC4/p1qvVqWqjbu61r33vnpxUlF8Tj1eJD1QyLUZxiUxyISimHiqeYRiNItPTPGU
zwfDw7YwmILiUfbpmkbAl21Q6/hPFADmTx5BWNQdOeC5eUzOKgA9UJhRHs2+08/6fDAzs1v2ZhNt
ZF+txfoZmIR+tgP7ysZF7O5dpd4ap1C7ipp1wUJeXiAV5wOfLvlEU1LzY7Ji8yAPiuMS6pKneVdy
mhv+uErZHS3vk+qh/TWdfK/JCvTvZuC3eGeI/tHwou88N/4agPUQ95ymA4amWIhgXPxMwS9kTJx5
vmYW/EChKz9NYMGKr5bfZgeXRdqk5vMYxC6cZxtqpl5ruxCe0iyr9q8gF/Cg8tFpmSt9qO1PHKBA
O0bm8KDNTYXkHZQk893RPfsx6jQfZ0eS7DmI8UUyefrWTBT93fWzV0oMzYsYsuhlIrsqu8GxRnsl
yIalbPoAXldpl4JD/D8u0os4W5pThXqL4PTsd2EFplgVTaPzaRgh02Zwhhu9+GBf+WmoqGo6wzSf
ytI7yO5Koy5hhO2+brFS+chia1gUQ2+RYB7CNzIxt6sHIQgj2ml7gfC2G0jGfBKKgeCBTmiTFKP/
qY/BxevR5Ck8Rs+E8YGXz/3QbuBfD2IObvrBJ64hfQQWMsg0i4XGFK2CfPDYuhjaGr3lQfUIeeDk
lB87Db92Zc5uVz0hoLHToyPK2fiFr5e9THPjstNtJqcBEz0nx6lvW/Zked6AApf7saggrc7ZcJ3q
H+requxsQPK4jqP5IW9b5gBdQSAhZZpfpV07rVd+grDrH22ridYys95N3ieZ7Z7YZ13zRJ2A5c03
nQolXJmoAx7r8ZvZqZjIaPr4HMUBbjnkJgEVCifYZtQ8HSaTPELcNu4DPjhgwtOma05NRwnDEPV7
gquA0X/15eGxwUQwn2eYRtdtWA/Hj3CVlX1V4LlR96n7Epajcjbd5CBbMSYOLzPzZB5yur7d59jY
z2ELqoko0TvkFXl68Mr+k6cZKu+uPPhIHfd70ZnKD8+rlyQrgBA2LHScvhq/YwWSgKPozTfYMeEs
MCqR5g7dug+H6nnCKx2UVglyYm52VCZfXJw0Rk3DwMLQUWtmFCysA93zIII73bOPtIoH+VM49DRm
rGGsAzmQY0pQDMfAKCnSZDCoY2bE2o/YHeNDTEkBtlKESshGNsuiY38xlalxLlpVu4nAxFD+zNQx
hR9AUs1mgbuS4jCtG/BCsfJ3raoLyJkmmrdBtz6rnJBrXX/lUzxgcUU5OY/Wn8ILRupiShzKOnhH
qxpPsgwHcxZBg72TB8o3EGTKUyZyiseXvSvnw5/j/5h6v15v2u7X9bJTXn4brhriBWUmrk5L3Ggo
4u6rrSILsVVY6aDbS9gSCLWDc+gqwVfhZ2JRdob7UpVUfKOEUcGek413qY2FwFbVeyXCc15XrWRX
paZ3BTkF59INWDEPjXeVfT3VEEvey/qmy1QCw0nH+zCBv5MVU/nQInn+GCvrq5OX8aWihOE5AwAa
8IBgt4o7fTxZKJF57lnrdiBIhIqhPXii7p3jWCBjcIN+ZY4kIDO0H08NIomtGoh8i+5GeQp6PkMF
66ZXPdaAket1Sm7Nq96nYhgWwjLjozk3FVdZlE4evoL8QWLa2U+yu4Hl/hgXabDyWCu88x3vIcrX
u60cdVzzJ2W57kkOyi7ZbPJ+b1Dx/zoM/bR1+9hZG32rfRIRO7adZz6LTPOPdlC/xINj4wjXRbPI
gReHQL9p88Fdi7mJxq7aVhgyUIxKk8IEZad4ZMIBXIWvelj4Jy0grq+Yn1kevKvmaL7UdSY2aMXy
dc0f4EWH8r0zbezVutn/ySE5cTKK6DXpaxyxm37YKJV+aE27fe5mhWcGoAaBbxTvx1n1CU3Kf8Qu
O0Y9wKich//ysmIBeJWtfhTwIFIklw5cTkTCxQ6dnXUJkALwvq2H71oLaLfL0i+eEQVr1vYsb4Sj
ntrCFEs5o4Aqp+TR94ao1bJ2yMd7E6oOu7LFanLBNtWtveiV6WSV4cGr6uzDjqTnedzuTN1LP3rD
WfZ8Db22ttWd+iIgh8Af4qNLTG/NSlQ86NVYLQKf+AjQL38xaUhc8i5YJyVv81BQ5mYbunKKUHbu
hoKvGT7/5ouYKfx6WRRXzMKjbQrW9Oj22q+DmpRPJkyOx3s/rOhLYgzN45j1mATwHvtUpvzconH+
6aUxtrlq8j0LiehZFWInqi7jTdeyT1QHtd9b2B1tVJFa8LJxucGw3P9mYzgYCXP8qfvebiQa86UW
OW6Zo+8eTDPyF0pctQuV8uq3UM+iHWieEYMAmlVgWQ9oVsjSzU0RQ+TAGtbcoE+r3kjc5itbs53t
OI9agoCRZZQEd+ZRFkPULWP+flIITrxNQoN/VsRXeaeinS1C6/4Fmc74grXcrHjjBXSRbfERsM7t
MHxF0NX+9JxHQ23qv0gGp4sh1opXi3KadT0aGYB2gvtmkGYPI3FeYv5U0Y+BmX+NnWpLjV7zMy3N
x55AyxecHQH+htV0jcEzP4RK2uyyIhiPBk4IAD5a8arPqVqHYtW/rHbJ+q/5ySMAgnWsvjVJYiMm
cHPecdTEJxTfPgyQGy74AyMTjeyNWfN3RMbf7ZTsBdGoFj6WdlPtodXUxLRGOyJFYsTVXh7k0L1p
iRBRlQO37B/XZAlVFVrpKlu+PvITnm45PjJBstKqHq444ekT8SUkbHJYq534HyMhezpW7MyRo1S1
vLrsJJrhMXf4Lr4dzNxnddQ3m7JP0KvOA33pIczIavEJMMt7bGWziiIHCiGC1XmKak4GeEyvI/mi
hXsy4tiAytPR1+bTKatx/OlOt5Gy88J913llsJGn/5gfOOeRAMsVH7lNSHTkHdei7EhOEUnZ3Awb
v97qOg8Hzev8dxXDyBVBk2krR/mmxqA5b/ujHCWpDrlLUZ/NsSyxuwO30mjKm7xl2OKIIpvylj3Z
r5Vs+ixvbreUTegQD6ZR2ls+g+qubohW+ZRjASlTw8W9T571tjftzL4a0tuI7Pxjzn/1sWDZYvFy
JMNjABN4bYqUgnC9cy6tbzsXh1quBEj54d5vDINYpJi4beUM9rfOJZlViQ2RWDJUf18qYP1vhdX1
Czlv2Bk6SVmez/FDH7TOsZrPNCf6dSb72Cr9Gv1j3n+NIkpwbvfLE//oQXONY2HvmoF6QkhEVMg6
rmEYS3lqGBOrDnl6myDnkswTi8Dp6tulsq+S18vTf1xEusTeFZrZrMbATikUUKpt2CHUTZMKmHjq
+9RsaCwrK2Q6ZeaSfPw9MMa2f6J8fimn3fvdGMYszwvk9oSqnYUcbgxxRFXc7+/zlEiEuzocPwbT
tB8bz1U3dq0OOxHjo9KZRgYqbW5PToIPiJp7xvo+bhQZ43Kq7LzNv7WF4Qt0gYhAoT4tIvWcOdn0
1c+taq0mWYPxeNg/C635kP1eVSzMcRxqQWk+y7xEwBTH8UK5ZA4ENd7sAOFrS2HZEej1ltSjCq1u
ADo7YZW5R2V5my0vYXHpnuPiRTbI/XFVbyoblxTXUfbJg56gLUbCy1NFDbxF59Rz8HSukl30dQY4
HCIKn6xM2XV9TGmqP756etpcC1WU16SI34yiGD9gJkAn3JQYCL02r6Dvu9fa63TORdx1r1Lr/Ovc
0gFPpj5OTg7Eo8jKxQbIvmB/BSgKydJfld7aBxEmw0tYodAMVHZPYeQNLyx1/W3LCnwlR5U6xzJm
cr/JwaTUNZZIe3QJ+MKHU7XRdP+sjx2KRqN0j/KQtiS5F6aHWVan4AZza9/H5ZldtlvVSMSubWO1
fWiU0FsVGdFVNyo6HHWJVSw8T2n3sm3PnfLsjz4nEZTSE5lkIaaDEBEGeh9HDw9NZ/vn1ul/HUwb
XPCA08LmjwEKBuBclY6KU8bfVxDf888pvqFH3i/LP/rlPb0gf8bDjyf5/Aq43faHyiOQPNcGyWqf
ScO/Gbt1arX+LvuR/SabNErR7oVEzHnEg3F377qdOVQP3W8n++Q9f8+VXX/cXQT+XrPKemsMU6xQ
zQysw/TarRunUUElQjuSpusxNOhmU2rZlmcZpNSFnoQHERQ8fWxPhzFdGCdDTPikARXQOqU4WaMH
iFgLM22FFwZmaXLUYP3Qd/gKTrxR0CrPlh5j+D4K3kaZ0aVr2cw8M8dGGkUauuHoXdeiv8QsbZKD
sfnEp8R+ZQ5eyTb/NCV8R8vo7qwOnKGc5A9lxeOqFKgbuD8f62SJHrLey8lD4B0r0tFXx7LIp/Ge
kN01xsFgaXE9lRcJDHcV5ctN+lBkn2VsxRcpaWCNUl/poYInudyVDmjQ/+jJtc8o7uILYuH6ppf4
3+9ze53a/Ljfo8cF3qNceddmI5oCAs3BHpff0VoioEcaNh+obGxW2YTra5cVLeWKShthj25EB3nW
yM5psticC/z1bpPkeFiL5tf82yx5QZySUQd1hjT3j5vI4dtFkR3Eh3aXsyPax25bP3St+0KAV9kH
xmBWR3ka9plPhRWdIx9IHhoUNaD2szs0dhQ68j7AqXNlRp6yD4mOLPLsNLg/GseLVnMYsVjIpKPM
RP53UlIOIQgoqbvhoOjBpumrbGe4A4AUClRLMatJK/bnNwzbrf17uFYxXjn9bg4hnGpMdYG2afCP
6lUSD8u+NGMMdKPGf7iT3Bp9vL1AZJJlOf1u3u4AwWgAl5P2FHVO/VX7tExTv8pDZYn2GBkBcnt8
M5ddUCuPoV2l/N+1+jWrE+Malz4VI4qnLu99Ls/gVR3bJF7nW8mB3K68xSjIMN77VNX6cOMJv6j5
TrKf5+qqRj9OGRFX6loeXRS7ur2e7KocIyM92z7JayKbgtuuEY8heyyK94vhoDc8rzrP7VihltEi
A9jR8sJ9xFGtTJJd84TR81cKHtg7f76wkJPkqeeTeNQip17fF2LVvLK7N/8/Fmz/95Q6rpsFgi5c
1js2PhP6Br/1q7OHnBna8Hyw+os/msOu5WveRJhGX5nbb0RgjUfZsuOqOme6huORW/4YzBJV9e8u
OWMUWKW3EH23owmKOO4K5QhlNVx4QTe+JxPllEPrNU9Dn1rrpFC8o9t02tbQ8CoVAJwPtTP5D3re
VBd8kfpVlIYp/qVYXRqd6bwl7dDtlVZFH0WCxEGmycFPh/RQlHstC92D8HwG2874NShnCDFGB0ME
C5WNsZqY0SWfE4tRGNknx+rWsiUPCk+BXaI3P7rRjyNkqGH/ULhlTcWCZ61qKzF2tU+xuR8GyoMx
Ts5Lp1RsWjOxb0w0haS0L254wss8Bv/IAUem+NqA7k0duznL1q3fd3fsBZUDCYhprrWrv3hWaO7k
DDVJkqsDfHlB6trcGrav+rjHGEgS6ip4uN9dTQGB9hmJ83tfXmNENOlJupK3kTdsy3Z8IK3ObzT/
UOZ8GLK4eSwC7HtuP4Kr6qwNLO0Fs+zRX1qQKY5B0z3cf+bW0rNLTvj0379dP4wAZFJE8/OPLafD
Yb/9dveu37/h/SeIDIeUSORb29tLZmw3EKqwfLi/ZmTbEHgyMnD3V+1CxVtTCvfrN5Q3rMLs1294
+2uFgQPqd/7tbvcWps96h99Ozpb3l78hllkP9x+yn3/DtLn9/93+LH1BEXg8/Prt5NWqbe4U30EV
Nf8h5NV5mn2JRGXu7re3STsuhkqJVsjwymd0R3O9q1ocC6t1nkiVPdfCdj8pvoGxl2Enm2le+Z5r
2bKwlPSUC9dYu7NvemPnZx5M5nMmiMgFk8dTJozJeiaGOCia/lUOykOJGEM33fE2H39Uc9UQAN3I
fGgfBe3BKeIf9/muRvyQ73wWnI66anWFtV45Y9rTYcBGy9GeAj8XTyCxDs7QzG6/tMYSu88gmn2f
5qacZnkg61ltB3Aw6cOlFhyFA/J4voc8iKYY1mlnF//o8+J641p2fb69yhjVxPw9sZAvI69qjBBX
EKtId7I5aGN9Qtx8a8mrhgacUWmV4Eh//7yB6FEfaM5FdkUAH7CNj/Ll/eeFGf4zVxOqUeeLkiYK
jraobz+p7ILtThwUi3myfX//kvpn7Hft7U+C2L/AwydFxo+BpXvUvSw71YpGAevoh2d5Zib4U6Em
wphtHrDNBJJ7KVAghEaDTdm/Z7uxOjxWVDvebyBnyAOv4GXjr1e4d1txEVGM//cr3AeSsv31KjlF
KPDjWQ+pHYxkNUjXSJkJbbPo2AhT0Smp9+NHlvPArLHfxMVodEi3V+XJdbFKGNSgueqoC1b/w9p5
LceNbGv6iRABb27Le0Mr6gZBSRS893j68yFLrdLhdG8zMzcIpC2wWAAy1/oN+RzzSfJtb95qaf/F
qDofw0tt+BZm9bG0W/enM5KrSf2eNSEOZ0ilo0oe2yrwKdn/bunKR2150hc/cWz0yJr0Gc90VLjR
V71CXWJrqmnyictV1qbfWnsLg6wtPm/ltpf45WqZJWxYWHkp7nduruEAVCtvZpU4Kiz5a61NtqKl
15yJcZSSS56pbTIcbrWW5sx6XgSYHsPjCRc1/+V0jnsk8X5JiVeNwvJkXqRTOlu5plGlY8KrE4Wr
8m1QKgExU8c7yw54EPDFEgKUbTyP1KQ+jpUpP4Ry9SzqbS/SFuFY1jjdjQqcSm2R5pb0Bp5VWTmq
a5JIZnjf4XLVILrb6f6WW0NZimp2iPuu6OWn8GqMvg0NzIxrxF8deJYrlokEIcn4xvuu1+N9VeU1
HOXpdFRRrbANZdcpXkZ80V8EdpsvxyFNnh2T9BmmhM7ctsz4OcenemdiwjYTxbaBchVm8k9RGqXa
RiHdOYqRaL4YD6ikz9FG5l08Hex0A7KkfhKFLsrXKLfXVzE2Ccdn3Qvkkyjxl6BE7PrhQXSNO0CA
DaH6LeED6Slh/7nlVsjlmZ5XAbF6DlqvBJibpdpyDIJfdWMCnwuF6wqgsEHYT3QMe/Wv5qmj2YwY
ow8ZeOPf9bkxBRpaOeJBOr5EuK0Aqy7i11YaVOT/efOLopYT89RC3dt5gLReWQO8yAZOv9DVx5fG
WIhOSurEZy1v+R0zg62G8JlMhZXANCS2DdL5kgtKYGodFB6OnTXaR9E6kv8Gh+Q9D6CrroZWn8o6
Tl51/Mf3Yx2UhOMZlLVjtjLBWKzEICOXJVC+AZsHHFb2qPe7Ky+ChikOofDlcQJ8eOLJskdUamAJ
iY4iBTN6ZfkYEtbCgFy9NpFWorYcRMuMb3glGrvBdjEw7G8lUVU2nTdP44FbaBrukNLeKxgSz7Q+
JwGJEOqz1Hgh2wRmIhDsbEPIBSCYfypG9Q1lB2A/wUQT1638EukFzmbuOHHmenQJJV7ZTmNWj7Wq
OzOkvfP3yoI+pUxpdKXBLAro0ncT8/BZlGTyc+6bpFp0VSWQreMLiELU1pHGCU+SB0u0ZLPnKmZr
xo+y+058bXGbqUgjvMpb/T3SYSqYEMMfm5qoF97iyVGTMzJ3+ANvAtlyz76lZQtbiZLXwJR+JBZO
q3F/vc2D6dUVW0j5rTG6GvBVK10dVB8W7jji0tTHzyO2Vk8YnOZPbYUTVGSlD6IqnJzwYG2ArJ4a
iyYpVhnh9KVo5dkYHVpsyXk90Zqjp/xU7+9zkY+bolpRfRDtloNhZ2PxI5PeUqdpn4Y2WRQIOL82
BiaFihtoM1HUcuzzTL8pkO6uq1d2Ylg5RT30iamzlrgrEh/to+Im5QPUqlt1byb+Ps0mdPTUK864
56CP9OtBbox9J9XxTDek7jjpUyzkCtdN3Rz7o6gTB6AI/TGeDmNYmwssnegyjeiQ7h3ArtIiyqqM
ROu9WdSJVuTgQE+l5l6u4nDedKN7qkzPOtaZ1c8HbbTfCcHtvN4dX/IRA4fMrYo1nMzgi4e5cB7E
9rsEoXmRqiNeO60SXlLSN9B6Ves9DYdXBfMJj8zGzHfTDlxjF1zuB6t2jxULnT1kxsKeRbYTbUfJ
9LGTp18cWL86ewGqy7qcHiMTatPMJFQ3K4y64v4XZXYXqyLh6wmMdLhUCJrtxg4oj2AH4BX5vRxR
VhLMgZoSkB4fNSf8zwcn+C6bTXAS7ICprZ56/l+ME7PoRr+1lTI4yyNUAakiEe8akfPgG53zYFfA
R2zzKmoGmaAPMjn1QrSJOtOuV71Tj2dRio0o2lQdymU+JnDp3HSrCzK9/TGcJstc1V6NuEgFqmE+
+HisIKGZsDHRavNBzUb7GlvAXGgTNZVpSEsXPjve4BWqjWEULjUIIEcFVLZdluE8DKPyBav5X2ei
DppV8zj0+RwMRfDV6X5qZlZ+sXIz3VoQ3Jai2vWCvWM1OslenlZYxyBlgP/o13CUv0PZb69+1GSn
QRusmehfpRpSEZnVnRxNTq6uqn+IesPJXdYBhYlsDfeZYxcHUc+ztUY7M2m2oZF4X0JMu0W91Enx
OkaCbS2KXJ3x++q6zu6X2XQVKMzsi8b6dXUtS6l5p7qrCimVsOiyj8JSzkRksy8jHuwLM+rlo1s7
xb7Ae2jVdUH0PLZAFIjTZB+wwedR3evnRlOTRaNrLlKXHiYg09n9kDTSsDbb6OCYzZ/1oq8u6y+e
bvvPbavvldhUv7h9gQ5ZGvnHQmmgx8tutlQT13rt1fjsBrbyI9SyB1Bxyavm8Wd1ZSbtQ23sjqhT
wBzV/eoNrPzWYxn9Q3Hzr1hz6c9yKaUrOyf4ruHYeeq8MZhEM92vkeQtRVfkkHB0cvLqKYP9vWr1
xtvJUNnPqEf1c1UZuIkHvUV8fHBBtY2YfWuhs2GDEQmxoNcxLesZLrzxVyMPvuVJ5X4jknDKEOj4
KFSMx3ns+zOnxdvcy8JZYyJ/A2NkBvVjpWdJ+eH48gUzteab1gYfY+sbG8l0upWM88ijC3gvyx+R
i8ge27JgAzq4mM1Pde2ol2eIY5s067JbD+QKPfzNdcIYOMwNWfDgp6FzRtIeFPN0BhO/WjRxFixr
GzmRpY/CGP8BZ1+qJKV5vbJvNIro4dZau/CSQrsOlpGFeBHp7oZ5/hpyq+NbvQ0R8/tKpizDPqhX
sd1Ks1CKpbNrd+o+HgDKRV5WvrfhC/hj61tcNu4csXHlyD/MPOoILc/LqaEZvifwkN9DswuXXsk+
wByAqORyh7xaFFrfRh2T26zxv+Rd1K4CO5S3Um7ID3boYxk19ehb80mDg/kcpLq3QR/UBrxnls9N
ojyKDkgSJTNE/YCcVVW5VqVA5SsgXwQUE3hd9cUCk72R4iRflRjBWE3kv6D4r24xsu6Wdi8bX82h
WQRWOry6Za9vbBXfEFFfyt/qPojfGuzc1g3wo7XiBObXOEmMr5pNRKGPZWtdNF38NsTfRFsEx3nF
tlrbYNkyvg5atRD1isFGNawSlZhX778QUN6IjyC+Yy0CKVhrZizNcaHG6oy9xF6c5VPxXicadL/8
P7p0WBjDp2j0xaexPUj7HTr2OFoi8ScOZQhOuQhy7Y+6NOmyMxcRrskj4EX0u3M8NeBPYKOzbfz4
VK/WUG59rz5+qne9LD02IP7byBzmFazledd1r6lRlddiIifaaPjsf1fBeq+umNPcqsiylQSRYMVK
bGt9fVAWOY56Vy8ztGWt9wietI6zyjU9Pzrs9DawYvu9XPP/JC3ubj3TyfdJ5rebCpXPo+GiqFNH
ORkMCRc/LOXtix9WaAK4pfeYKPhGYxLsIwQin4ABZOfS1OSVqbTuLE0NTOZFZcVDf4NGAjtT00zP
ok6cubFj7GAGnURJc0IPKaPEL44VCakg7tLzrS4sEywEEzle+MMgP0IG93b1WAJgdfUBh17VnwOA
7q6i1YjrYmEF2IOKohbZ3SEfsm9ZmciPlV42J8QWD7HnotqrhgEZXSPaiKKuK90szUP31hp041p3
IveB7Kn3VKvNQvSyR9Yvpc46XoatCPALrZnBGMkTdm548Eu9fgn0ch4NGnLMFpHCUW+bpSg2dfQD
bvxwsZM2uqbsPY06BiTq6NoyN4sa3UsGJbhVZWRMNnKGv6tlGtVDaRMF1uPg2Mh4IUa1ERxbXv6i
TRy8ri6XjeqXS9NUxhggdHPRDVNeeyBItmngJmdxUPQiWsiFiaGdlqW3uqAeE9hKno8LqAmcceos
6sQZDM5yIzckOO91ruS7C9RelBnIw3xctjHm5fqkwZM4TbILITWtY8oXxiFn1zYNDyjn2VE192cQ
73hh2B84VP9Um15+SUppBJZU+ec6q+wNivABWoumfuoU+Lu5lhcvSphjmg2B+gMsr6Fpzk+tDJ/C
p7SUdd5Qg3k71ImFQl2bXIsow9L0f9e3U+OnOmIbOK40s9jwfxaGV6knBzwzlAx5XOoAC47ZqClg
I8MPBM4HVF2GYS/O7gfLwFRaiRpY1Ni7OdPBZx0C63E6DbXyqVXJEN+N3kS9KsHTF3W3zr/7idZ7
575UimUs6+5Ggo22xmx1AG1kBq+qIkloB8rGNqy84NWPkvfAdKozL+7gVZ+y4HH14rlWT2g4eRRD
xqJSd6QMu7noFLODBfkF24MoLO+UgdfGiOX7zOgt7dkMdWWRREN1jhU13ihykYBf0MxDEcbxyi97
5cGCJDbvoJO8daP1QJB9AvKz/CJpNXNhsgcuyxBf18o5dMf6Qa94gySFIh8UtGp3qS15m7GQx3Pu
p8NiwMj0pevYJedfeOYkB93ISQGEVTcjwCVHC+Ct8cGbaFJOAxVyJsriACQvBOHQjHg0Rn+1iDlE
d9HnNkaUVQnF1q59Gyo9ufqT9LXSd9mhT4uzqAqnKhAIxjHs6rWoEodOV5szsYKZGHOvF2fqpIl9
q6PHrevv+ZEGW98mlBPidElUnW0/zQ6ivzwG0so1xgogluasDQJb+7EIi12ddQ4h+MY/2pWmrcC3
RRd08e0FG5fhMRuMmoSxVkzv3BxzJs1b2A28Mz3SlT2KLYgYJJNaiFLW0UpUhkpqF7dT20Oh2SWa
NuzlQQWCprCfzrymemy7GCS47hKsTmS8zZsOYcQ+17dDUhbbdIpMhigyrkanjC+5JELZqveky1ky
N+Wq+IKPsI9OKKHFFmFS2JwpS+Vh7U6bqBnAwmXbFUiNuZm1tuxhZkyAj7aQgh0bcPzepqLlN+4M
voSEJ33Svvzu1ligC+0exkzma7+6uZXpYlpGN4fZRL2YzZy6gWv5sxurEBOcwBgforou11Jsk9yP
BvUxMM3y6vMEN2vfKOauCimgRZFgVzqx+miZqbrJPAMm/9TZxtzmMYXaM3XV8ySbK2DdNqKrItfx
rpGAa4uibtUYXjqFuuksUkLIBsmPiY+ypuEY0UvusetpRtX8Uocshvn3K+/RaDyGfq38kNKWNVeM
0DaxiplNmCuceeWabQamq+BpllWUFFdJqvR51UA1L8MWjaYmIXRIEuAdEvkx8xviFqG98crM/kl+
7tntw+ItT4x8bkmF/qCBklvV6KgezTDSts2QaBssGNqTmBGpnxRRLhfV7Lb338uM1Snvril2fJux
SEDvTDPqrZPPh0mkUAcWtRV7nL/bBX2qIyNW7PyE0PZobHxIimGm9ykOO0OyTNAfQqVb0vLkGtR5
9lw0xXPWaeppcNv0mavMADcaRGSmxlHKkLqztXInWq2mCtHvNNqNaCXrUaDu5Jr4czKWMKyxqoh1
91VzAkNTgH/X4jc7kA/G5LpiWmxPPNf5kurmJDcaNCcnrABmtorL9ryGEBYV7azSrPpjXLmelH+U
cdzPdA1JLDnv3qB2OAdXKn8d6qYalnEWa7NPDZ+KZlmx24IcKerHIEM7xMFCMBl15+DXhKERX2fT
Ghrs8Iug/8GKDEHmvvuJ8uELhuL+FydBJxheUXcO497YVPBy4LrY+TkhIbxAZttcm/rgzHm98bVP
hwaCwd5UbHTkeg17cVGZ4YqKsfQQkZk2XN5fYzALdE8/dFXlPrleN90oao0xI8Wkdcpl2RhYXkyd
cQkw16OmI7cxFf3GQccZM+TbVFbuNCdfap7F0JFd8QOCR3Nr6mrWTTdn6ROsYvYT8CK9MVrkMRvP
TJN67bVJePxUC/YNvT8Dktzj/BAgOmAs8mjoPuRceUzJMr67rVnNVMt0XnAwG+Z47iaPciMHS4Sn
905ioRPoD2i2hmO27UHioHyiSNm8LtsdSw0bPDutiqXHa8mw40UWueljMh0GMgtkGq6iRna9g2ON
W5mmo++bzlFVMmPEtxv6tGy6yQKIUCcvRHs5EBHOWvSKq8Y9hsTl54Xe27PUl58iC/aViSTDeiD9
tDLdtJwLZSEhHBROBNg6yyfreGCt8ljhrxKrL5bOn2dH6lmUZELoIK+f8FStLgqaw7syS8uFl1rG
29BmP6zESK65U0kn5KFJehsd9xE+D1M08ko2ufqW+M0Pg+/sjZdLg/clsIBQa4I5is0X3Oa7UwaJ
aRnYNkhix8IyU+mqbelBt3bRmxxwC8JgSB4P3C1flZEHJD4gON7VrbcyHRCW6L0FPxz+MVopKZtI
CaUNAcBvQ4mweaIjQF6gh/6Ly4JCZKrm1qs+6O4aq5N0bRZ5c/XN/Bi7g4oNmcbWv0y+yzXKLgSd
/YsVFtdO8sNt3wfmHhFvFCGngxGfvfw9K/zam3kdfNEsaH926krW5HUfFM4XP3O7Za3J5d5mA3H2
uMR52LDI0lBwWOG6rZ/LsfHmHbFI2EJFiFK040ezuoksaJ/yWVOa8V2ZLFYRT0lnrpXn/KKGVSbb
rz5au99sO0BZpYNwxgslXJslyiiubHSvjglcq9T99rtnDOvSK0jcNdpTm+oOLD3p6pnpptYRWxgs
REeGSJ3XNSbTXeLb6whN8n3WV/3GtKWdO2bpUhmc/RhX7Uwm6EEgpulXbaCZq8xtvvhWWuPwbgez
Kh2Cb+gyXWyjsD5ybh6knPGARQZ95Uh1vUP6defAbz7RYTIzh6FwSgdw6REwkN7zw6s4IFCm7KUI
VfqpKpIkZMUS21iS21GOnTUoR7nLv/R2finMlGh8Vj5BH4/PCDvLz5mkvKBSaJ3UMK+Og1FeuhAo
T56E4T5wPkK5SQ8yohNO2A9bz0IBBXh/ph+kk9vAVPTN5K0DlbEGm44001SUBvM8RbYeTLXtTo1Z
Q1yXALXpUhgsSrnx96rTHJW6sdGsnxCHEzDRdzhjifAjyn0wUgPyBaJeHCBjgacXXUTZ8auvLPpT
VLSH5x43pXMRh8+1klUnAq3cSWNHhq+r2hfZTsMZJItkXQbtD5tMyBWbYO3Y9xbURt0P5qw2sgNn
V9GIaHx3bXsLuPIYfSOsT49OMYatE0T57FYOVKufDZUaA6pL22Xe28VLoYXNEhvMfC2Kpmby+nEU
9GW9Ef6bkw/zroYGSpRNS/e3U4td697VYfrNJ1DFPvL0B1LB0tzvsF30nV1aDZdiCI2znYBq7eql
7mg/2NcVMzmsv3W60V7GOiHtlCHzWQZvY8l9GErqfGjC6menP3a2hcpP5DuHgjTTDBWqdtFHkGea
ECvyQGrcDdZ4BJy4nS8JSp6XdDojDX1J1LiAxEmVaGwziFJdx7NSFGVVT06SUn6LQPVkOJ09lZHc
8g5CFkoUrcAbj4NNsIz33BMY0O4habI5NAjzKc/kZBYAEyBx3v/pJjdOxTjSeOv65vvfmcmJHqLB
4fWw1QY+/bdnnYVS9hDEPws3t3d9gfaj3eBvA+sm2QQ6DCv4mTCTS7TJ2HIPKy3XivNolxZkS7kh
huNdnLrINhlL9X1qk5fzuf03vENIzmVIKSB4OJ4RZc6WbhDID80YWfNY7+SnPL6WJQvQya732rZh
uGl1HOFDz6nPQzAlX5y4fFPd9CgX3OlR3OO2DpyJKJc2Ny0s17XG0DeNO8obsNI4mWdqvFQMq9gq
JrMB7p5eGV1BZpp1KazlpSqX5oedJ4/KgE1QlckytjXSsjPC/Ce7vJPPs/DNa7nCzo8yJJqCZlMO
9cnmVlpHqt2te8MeLuhbegs0oNVXmQSlaibhz9Q8kskCOs7NfDH72nqzfHROi1apHkgwNasirjOw
LiXYaMJYrLmqS1bpzTytrOhbkfVzPyvjD9kvMUFIg/jZBBq4apE+2Y+jhkqLAZbXdzqFnP5wVGvd
frIdR+GRvSLKVbwHvgG905aLnat3FnjC7kPxIh6UtgUU36hMgPBNuEeKOFwSuRlOiWPms9YwvoVK
7j1BRRw2CsKpa0RPnWf26EhFpt53ZCwAEKbJ8DAkegftp5RXZdo2r+ii7kSPwKxHWGvE59SuytZN
X21ky4u3aEKYW4X8w4H/ZUTqrzbPSE84iwAh/2XTE3Qf1GA4pIR9Z33guE+GrhMOKvvdhD3pNBSC
ix60YF/HxwCgHoyasl6WBjbVHt/lwsTxc8vLRXppwtGf2a1N+ntqrRobxxlDf5LlSYvUzVgU1bxI
SyAVmt5226Yhej3aSvrmxNZHB9L0Ujihfsk0/wdm7SkEaGeWg6Oew+NDYcGRzS0mUsO6b6P0wVOn
yHXWVN9NxLOSoFE+2OV8FHJgPRdIPy0VJXqzhzJfkPd0Lsl0ALOMkiq5o41rSqqE5kelLMYSzJLv
ls5FdHQcE2h+SBL7XpdLvUn0lwfLNIvoFhNXuti3uW+TxSbmOs25bzuCzZLnL+0sT4+SV2FAMMYI
P7VafAB18dUCMHkMNGOZ+dUjEtTBXB3Vw1g5ez0hjms5tnLMMXWfj4OvLIy67jdOXKlbfEiGcz4d
gk06EHIBZRBscs8JFrrZqK/mgJ5+2fc/IcONfseOHVmr55J4+6yqnWzZIZDE4zL2xh0ZhLmvSwZG
Ubm2kQdAbHFhKsRqPGvjRlI65yfP/arEX3xHRQbGxgRGk/PhMEJWnSca6ejQ1PpFZ0RE6OXBglLX
NO0sqptHxIKSjai7H2CF/dWlstVu2VmdNmM1ctRJFbzaVUcYxtKDl0mNctEmhnaJHN9Z+ZCz3cRY
k5EaDxCM0o1n4HjTqQWKP0F97EoteURRgXU1Lntgr/R+K+qUBOgL6rLAQSX7wlbA+lBUwlDjZEdm
P3gaq2TcJt5lSRp2vp6NO/DYfDsuGYwAUj+ulVLHQjD6IlWkHTpIuMsWAeZNUvT2VcbQVLbUlk0P
TvPwXomVBuxx/KCZx14SHMAMp9tgJGBhA/NYFNaoLjTfcRF36R48ouGOYZLCH0PJPNYgFF34alcp
87Ira+mJ7YxtxGiyavJA7z6bGAFgbuizyIvr8hmXL4Lokf7E78cEozNH4T292M3kpNw8W5CRL0Q+
k9uhIC+9KFAIWw5TL9EQFpV7qvPvooC1q7wkYRotLKscLyhMOTNNqXuyLNp4udXJhrlWY1sH/0oX
0cBuQT8bQCSnmrwLo7lsYOBeS0156B2rODRN/OssRmoBhW5kGBG9BqQs+txOeRLxu4rldhXzJjyW
Bn7Gkmzk60RxXFiVHPgZONumtojfp+PRKE1eAEl4rQsp4vbnscgK1sIDF4VujE2gkJSGdRV1tZ0R
aKyQLQ1tlW1S5ZKkI6oL6m89ymm6yIrh1CAHdJFRNphrru9dfa56TWguJlvYoZrvjRcbMNGBm67q
lAW6gjqvaVffO7marOtQf2v9Njr67Q+C4OUpboZ85dguajEBDkSVi+imOENTGZkccXo/1NapL/qB
0Cn2I70pmxhNWOhVS/GbiyrKVwN7i5mhS/ULz3tlXoeu91jYJU5tYemeTZkfRRAh2hNEe7PBjVht
DF4tU1EcOkQ9YEE6WZ/NRJPaE7dOu4XUxepFqx4CIc4kmzH2PHzBN+0mmXDcFlYY6YsRUgm7XnUK
9WHgJgSWxKHwFZYFvtmsFE/WbgJOZd1gv9qr6AtNEk6iX4evFXrR5iHK0BHIQy9eNJai7+oAvr4D
mOtJ8c3qge30TO6T7AnlxyUwSek6LdTdplJetdgpDmUSuLeikSfJPBy6cIWACx4radtLS+xapXUM
TPeh0rPvUCfAiKVdt+NeC2YdmaqrkUXg5Zx4XBuOC+CqlF58vK0euiGZ601ZPXnDUD5liX3JERM+
5Z5UPjlaZ8zbYWh4wlK0bcVdk6IIF27tnows745tPrinFHt59DnDVy8Jy20g+znEDS96NSNik8Qh
g41ojeBRg5EnVSZaXQnjqjSSHmVblx94f2xEdW+16SH2M5BNbDQBSI4+4g1kMA2tihfwIcxnI44Q
8FbRDodRZT4nFbFvgGbywp6KxiAr6zzj9S5FlvGcwFICEqrESzFWdVpvjcJ3s7yNbUAO87bXUPil
Myu8apWNrodOGlNFbR8g2g7/SxRVTCqXKPPLK9E57cCk68iO3lplL0oJ3fj5+ja2790Fgj/yWnTW
IFMsSt92b62xWTULC5r9RnSWgw7QUzulYcXnjr401+s6WoMb3RiW055bb7BWSTDmBzvaZ0TonnD7
ahW5e5qYNE9J2b+Qn3OOGcoCGxQeUNfX+u7c1PEWSruztzQJNRZRVyvvxQgz61bVal100kEquHKu
BkiXpvqe7MjO7vDXFv3TMogX7J8DDNtxN7HSjiVeQJ5YDmNs68hdJEr/Pc2N9j3PfRUfX804w0sP
NwG6UTXpsEtjRM+NjFWY6aTqjph6Ow+d3nstCR2vNHQOVqJVqbD9qIsYd5GpNdOB9FVZe/ECW3tp
3qsi8TaqnyFa3hG2CxOzXFRSUa5BM/Pesr1x2DnYVBjL0LD+Oo2nU11JCnX+R4c/TvVEyVfRxPby
jAfMbb0Xkz8P0vKwkJABetH4tV3dGCOiqSQZnX4OveFBlMIxzU4F6DxRAmNlHDQcembBJK8+log8
2X2P3vk0Kwad2mpS11qEpqSdB1f+ddClrSVBCLxXs+DPd7ELmHLqdK+PdTQX/SEw558aMi+UZ4Wb
DOt7Z9GFeAR7HROt+d8f57ZsGI1SUZ4xJljB7x7e7NF0F2PtdIdBSeWjrBLualSAgyF7ZH9AbCKY
HIXEoZhshcRZrBmTDgbGsKOFo5CoU36fxdmUZG6xp/3UIDqLVlR7Mf2YZhbD8Pz10FFAyGI5AqK+
zVoRWwb2RFKqmYFkXkTDmO6yKvh1gBuY7oh8pztxdm+497s3fOr3H3S5Tw/cDMF7Mf99nCje+9w/
6T/o8mmq+9h/vMp//LT7Fdy7fJq+8qS/Lv8fP+k+zb3Lp2nuXf677+Mfp/nXnySGie9DaQf8Hf3g
QVTdL+Ne/MeP+Mcu94ZPX/l/P9X9z/g01d9d6acuf/dpn+r+P17pP071r6/U9vyS1aGWYdo7sLQL
pttQHP5F+Y+mqPIZlZIjvI26lRs9yv4s3wb8MexvP0FUiqlus/y7/vdPvV+13OFCs7y3/DnTv5vv
330+mxm23p0esjq/f+Jt1s/fw5+1/6+fe/vEP/8S8en1MF6MomtX97/2flWf6u7Fzxf6j0NEwx+X
fp9CtMTTv/xTnWj4D+r+gy7//VS2UyKdW2rvg2QE+0ZqJ4VEwGb7+PdBtETDUOxU7SKqRY04q8SA
e1/TLcO9aC5JIG2dGFs2rfMeMq3R515lwK2qDemaBTECanX/xC4YIdupFOcwCVvwLVO7GDMGurkj
+/5TtIt6F52o1ViiiCXqxKHqUcswdUBgNWL7B+Siz4h6xOfCluJtZzsYPnfwfG0zuh1QqIyPeYoC
6dRLiyKc5ERrYEnA2Tz5cKsTzWqkf7QAqIicNUjLiKlyv4fnnKvy8tbRRVVyURmBjU6yAb8kG7HY
YWcPDhMz1ZUf4eVqo3djwJ/virNO0IC8fQi7ZyoOgVWcCyUuzorSaGtPL4Cui9GtVg0btwDZ8Mdo
q3cAJqfNG+KCzCgGVmaOLZFRX+9zian9TqsIanr723xBUjSHMI2R5f3rI0W3tO/6o8rC4tZNH9mi
WerGkcseEjN+Qd7kUH8zq0ceGYr6H8b1jQz/ahy6tcH/bQ8o1zv41eRl7xoMEpVi+L25ACfiSI6+
S7oGVIWdF5BOU5Q+MmubF5Z/KzhK4ICGmepz4LgIXBG8uo0QlfdhkjVGc5Ie9fKPMbee1VAuuzhJ
958Hjsrgb5tQun6aSxSNzDwS6Ta2SmXgVR9jtDbKnXcKmsQ7iTPAXh6+raW3doHMktem9d4g+nXO
GB1HmKVT1/vI20Ra+2DbUUzcNNB34jASOtvhjKzvxBmGacM2kZKZaEx+dxNFV9e9FMIJIzLI0ZjN
SrPWkYGX4TbmIzzWFOqplSTlJGpbzOSWYGq1uWi4tU7dxVk3yoS8Ve8g+t57kHEyV1KOpAd4jV99
762R4j9iMqQSsP1fjdqY6Rtdtd/v9SZ4QhU9rTQjy+PKa9Fy/zAHD0NQdR0SJtNV/76uWzGFqgfV
0F6KizAsT+UbKRMUtmx3Jw5GluFYfzvea7vIpDaDE0K0cOqbgGzB+HrA+W6MO+mPCfQiJ2AQd7F0
m/A26I8Jyx6tVwmFhoWKMvpenw5hmDd7URRn98OnOnh6yMayEZvfG/6rCe7Dbp+h9s4qQ9ouZeNT
9oeELSIOyGpy8WU/vYRGyu4qxFBCNBBvi/CgxqR28qpEl9beQQUY05kogz39VWkZ/hNGC/JK1IMe
c3b3Efe+pTC2FNOIsfc+n4q518PGcOrtKEdvUpOSycgNlNz0MHoMAKhtbYuggcwv7LVotY3oAYHL
Yc/t+BdrgrGnGey63IxLIFUWEv7/Q9p7LbnNM9HaV8Qq5nCqnCfP2D5h2X5t5px59fsBZI/G3v7+
ffD7AAV0NyBZI5EgevVaAk7SCzhJNwHqKefSJvUoutLYCo/s3WLklGbcOCPyTbdQaf7XMJIQldtK
qTpf/L6dHmbPujfbbHiueOA+lKZer6c6zb8GpkVKCYAVR2cTJG8iBaUm/qfKAriaVNCvxW3rL5R2
2kuwsUQhy6ZtXH9pWV62vtkkbDmnqm6dgd9aSscVnux7frw1XL76H0DPQdsne5gXv10DO6q4mwjG
XASu/INXed6BJ1czX8iubOBit4AQNGjaX601VdBjpVsb4xYJ2amPDKeIIW+ETKxo5HS3aiMAlhwL
lHYzwhiaQ6iuzkGLbE7UXOoS3mfZk005ZVTb5iaoDr/55Ujee2kAyAEmZ3Mrg1XDQA46CeFEbZ3m
bszT19j3HMiHUyCnSjqhG/LbFpPKupOOUPT+lz0b89f0fY2kf+bYsjy1Xpmc4f5Pzl3trBqPo09I
vX6ZpHOuhhk8SaOVe0hoT+rsTsNCxjQDCGrynijD515CfaBYK+vbJtrKbtpZP9xIL7YfbPKl4p8l
vOAn2Vc4Mh1HI4PozvQOmWhGW4OR8jaWPXSC0SWxm93fdqX3Dv+yjVboHxREn9B0FzHXVaVVjuUc
2fQTpSdL6amqSd2RVe4tW7s3zbB8bTlvDlWA7HYami+cerR2V74GQa6ioD6A61eLVw0J+TtrsJ/k
jLh003NdsmksTU5r7Y4LjUnJ9THMQ/8oe9lQfpkC197I0TBV/jFogCRzc/8dEr/3brYBmClqOD7q
E8J7c1wny3Xkin+9XEu1zipvM8GJ/8e8W/CvuZGKCoUTbdQwKrbVbAYPilrDQl956SdO7z5bo6n9
RFzbs0xSv24QP6VO0n72+oSUTtyHj2Hscs20YuVot3Z6/GudDtKvYzjU8N3wJT5pauPsB6Xk/Ana
gUWLeM4pQl5iOnewAm76GOglWAS7fosTxVunsHUtHA7KSZhmyRrese7UiYZk3cfmZpMhmqqtk9pV
9je7nHAbyjBpy0vD3s2Jh1bbH0ta5fzxFW7zjZh0RJtl975lUQiVIu7gwEq+lcNULbOLl6UXALZJ
uexy1CyCELWt0Gjh+RpR4NKMaFxAqjWQOP+jKdDrRe/Vgtt7IV3xoMFjLbtlkKECW3Gs9sHoV4W9
NoYYlJvXdJtISzRRchA+yaYzIZBA6/5BjoIKApxbxCDCBiIiZ/4dwa4J/KOGvLdW5c2KtGNwriVJ
UtWmbNv9YlxLI9SZ4XmShEipCJLG/x1zm3OLaQTtknTEsRHsVLB6MAiVxgtcIYmvlS99gxLd78Fv
T6VUyianOopiGHHdM4JiHUPlsJSXwdtVsZhgxg2F42a7XkeFw5x8DtLFZVU2t6Vujtu021K34ALB
Js5rs5zrejs/Ues/Llwy7oc5QS9Gz5yAXCslRanjd9Wygask7PTHUTghxnCXnQYyW8aOim0do0bo
3RZGX5FWiY5urUd30huV/EXyDBpzOXTIzF/MYDwiHKQ+1dO6pz6mAUkHZEHInbuFsfI7O9znCF2c
MgcWLp6JymQluxCLT83CLUB2UoZab9opH5tFZai/Qq/+21TZGyLBwTDxrCKHnLJTzTQCwkuU4tGl
2vjit4b2PJH0XBqJY+5BTWnPYe24sN0HPorTJVRhqjksbZF9tZB83VtG9b2aVZfHVWED0xgAAuvq
/SzysLIxA83cR237XY46kbOVsRGlO/+MFWvepsueXFcrlHoPS1d6HJOhon6d/ZTG53Bn1gBmpK3X
qNZsPd/bzlWhXErqdNdT26M2Nwblcmwy7TDLJm0AOBVCTnAhDR9cwl/A9XEIsv5XT4Z8iDaS6FNe
qPUO9E590FWIJd/VBqXkoBwWUXEkLRIepamVqoRNRurMVnNBwf9bn1AG1zaVc8qoAz1GsvDDjFEr
j5btBMfrAtJzW2XOobtevb+NqW9IlM9BurSi8gep1PKJDFT1pCjpF3L9/ckUI021xh2QSaSsRERZ
6dVTEXUrqM/nexmvVTNCxCMlUtKpWHbzoLcc3YvpcpLvpxqAI7S+ry/gptk5yy1q+42yXA4clSzs
xCuOMhgUwbzXJyqF5OujEKHuJ5e0JMTVTm+8dU1tnB0FeKwcOgGkynNLVY4cVp7TLFQzcc55oKhv
v+b0vWaclQyecb/yjLfbHDax8b2uo/YXwmkZOem3DAzOXSEaUpjaXahn1noU6qU3m3RkZoFOQoLK
jxzKRoaEZvQ0gk483EyyR83oaHM4c1uH3KF78HMof99f7hqpU2vujx5YV/EWZDM6JgzqebgdfKU9
Wjx7lrAN6O1RH+udPQTTztXaFnpaTKluG1StyLHsSut1jpxuNyQRgeJWzTqcwT93bfGPCYVKzWcS
KTut4xFCNmkf+KCuxLhRFf1qpNzll/sW+JdtFjM6u/N+TZZu00j1rQYu/++lrdRzM7Q9/1i2pPRl
Z0zwN8ILkq4SFGc+aZ03cKc1Eem0g+KT5r5Aiuy8QnRWn5sYyUBnTPNPuT+VazegvJxHbIiea3Xh
FKq28gQyHyno/GgJ5KbsSdsMEB1YsfDIpnjvySE0abg9K4WWZxA33mLYq+yZT/BSd/damPX3umb5
q2FA8eZms9UqODelv5WmgaJLWGYFpasxueNeGmUTQwyxtQF0CJ7r7v7W2E9x6xf3oDMdHhUtijiL
pvYA3POCVWyr58wCzUaJ6SqGXnNXkq1+7Ro+oSa2kBwWSszU/1Jd7Xft0RTDoQXBSoWwf5Je2w2/
DpM3XeRUELB3Wa1X99LnmuW2M+30UfoipV2AwEmfNU/zXgbkh2F48WzlOYIp7x7AZnMsfBCpYpRB
bXDtdV6KCIHWN3vpGK2gvvdqt9vBpMV+RATfHF2o7FXN7BC8IEzGgmMLNl0AMOUWK1dHRK5KwvA6
++oLa+AYiqGtlSDwN94QwkOQBsWdbFQLaai5RUBXDlEt/uVoygZqGlUNNrfgXHiRnBhWYVJCPfe+
SjJqxV0Q6t566EoEgt4dcoY1cGoXKw5kTKaysWHa3vM69j7XUI0RvJSqkNpDlgutYElreRvf3AgX
Qngpx1PbVrvGpHg5TOZtQf4flqegv/cNne+b6BnJOUYD8I6c8i9L7BeDOPXhDyQDhKMv25oKBsCk
nBavfSWlTj/24AmEgHY/eK1zP4mGqlxUgGtOx1Itcu7DzHLuLc13tu2YOIubzdQU7USF01Ga5FQZ
C43Nos31EIwiq0mnFgTR9WVuttvLeD0Vxz3cNEcvdPo9hdkUp6fl/Gaz5V5lZsd5pBi6sFFRtm8+
jL3SPCWmsw1UfQZr0gfHFITpMpJD00nWaRc0O+mNqvFr7ItUPeicl4pvr4yCWwXiex4IEa1g6arR
8g20HNFWDue4AkWphd5ZDrUaxKeSv+VG2F24U6XXSeizwDwMU8NaRpWGpSzqGjy/HOYOhJ06gttm
xdfWLguUFqAD2jelk2+56BpPJBu4kkMk8F9kQ78NIf43OALHpYPU991fsSY8AWixEJunqLyzfVxR
vOutWnU2jr1oZE82EVJUR6cK/QoOdDwKcKtFbyQthJsMk7p5NLw2fhuS1oufy7xr30q1+6F10cZ1
quqhHFT9mbJ04JF1w04xCo3nEbTHKrAGfyu9kcnzPqolBgAMgieUv4+JD0wqEcE1Z4j3lIAfpFPO
j6vvqcvTkLSEZfw5qBUYrkW0UkLsP0Msr1qWukr5qT3KhuIr1QofB6svHynmnDlLUiG7nP0kXbop
j6u5aUKM+h7f9sXWCC3rojv6Dz9DkGwctPRuKLhSsp2EHR804l0nGukY89zeB2P20trVb5OYkOdu
ea7teHmN7+zgEIfzuZMUpYJ8XvZuTfsP25RZ/6+427Q45vtfKO24MtMgASvtw7gzmVQMi5pTvQl1
GINoZK8vyZMs5PgvN1jQaBdG/knaryvIKX/F3WwfYkq4Ojb8Hn5oaqWzyeCFP7zSbYrs/f1ucpOz
oZFt3eJ/BsoVb2vLOCNUrHXFVQWmbjQCloMLqzTf2qTcWIJrWo6hNokADwNovNmG0UDD6MNYTOyk
Uc65NbXrxIeyHJQHgIPWU9/k35XCGk5yxJGrvuHZzFr1fG+eEA7ZRUkxnvLO1VDJoVJjsmMdfdNc
v5M22fS5BcmlqxdrOSyVGexu1c97zmz5/nd1+AoaOqJCTevQCizyjelN3TlJGo86lSg4KIL5lUU5
uAYgFM51AAY9CO9kz9K52xRaBzvynw5Uxjg99q03abfnLIaGQoRo6c9mIJEk18gKN4QcYtS5zCk2
CrLUhl4XlrH1RMLA/54iTHLM2rQ4OmP8EJlWto3fTdJe2XVYLv7ujlS0Y+WDvs6W/g9B76tJ2/9e
svS936u3ZbAF5OSutcHLz00a9RAtUGlQUmOyiOw+/JED86SI6Cd/mU8G3Fhvs1a0K19z07uigEkQ
cj99N9mVdmezR1vZfVcuKd33SD608yk0gWdv6pBSIqdxxtUHo+zKxggAqPet4QPXArMNtlufTzf3
BMV9t+h8PiZ0k7/eHBH0sIiqoXmpZsUjd1sux9CRyhGVEuaxKebPciSboTTFl2ao13ozFY/SpkYQ
wdSzy48bk49oNqnaaC19pjBBf6JvZ8XoljdblrXuYuoBq98WGpNvvoZ2+XVVysEOlMnFC7mGtOUe
3LJ+OsYbaWNzFC0rPWp38IzcFeWExAcyS4+9Z49neDPPsRhRJl89TrDwbyBNm1dyKBvO8H8AlI85
nSQsbSzvzifjLSdJU0u19RZmg35ZQwxNnfA4gSTzkWYcS/0uBR1vlnN0acVI2vXQNo/sHQ5y5Kqz
CUpRn6qtg+TWQhqvTaPqd76OVJjRwTQnbeGgGhdzihdNVsdr21OqS1RaZGeh5t2ljmZc+H+7AJ4d
7aW3SaCovRn+N5XaMoMMhWLu3jzkZlR8DSsKV11YqSA7UpR1MlfOyYSh5OA1qrl1OBS576mHXEHB
or5ZRfSNDFf904m3KGoEG64z9daheu6+83R7WVQBNrvrvEXB3vzUtd5Bem0lgfE+nfiKozVq71Sw
kPsUiZuVodf2ibL5H1AqhBRQaEh6C9OtudlsONp3hdpRb06EtCvjVPZwWf+eRu3m/5/l/vWq0ibe
Ic9d+joAKV+L9GUrmk5kXmVDsdEqBvB7uplkRKBP2qbTVf6gIlba5Hw5pBD0Eby7tZej27pUyeRw
gWwLyqUOHbByIbOcPVd9SrGo8wUqe++uIcM2NXm1K3Q1uuRDS/WvZdgPnAahPOX5kCuhQ7pAFsP6
Mlrd05DwDVbGZmkN5Dh5yj9e+VU/UK3K7uRl+rquTEplBLOqblg0sicaGTILdtZOnFpHc/Zz1svp
jisaNNdj2H+jWOVQUVb5FkButKW+vN9VkR8jY6N+s/iO7XLXgX6ncIrXkQKkrefO01oOm7Ht1wg1
5Vs59OchXqmWEe/l0NMF+RVCF8eJS+VrAJMV5UZQb1WqqpzRfwbXnEO/Vqmu/jJq+a9hLc5b5dBL
PB8qsv6XVw6z+9JcT4H6o59nD+ZXW0V1KDXB+rZ5Ajp64AnG1lAs4T+zypRePcuRbLIwE0QW+o94
MPJsPTp73eagn2MDg3IY1bj2xGadwphqIAlEoZl0mHpuXr381ExKlER0Wlv6utQHuGff3V5lGeVK
rnhdlsraxZT7yrpFKmbZp31xsJIMnUDkYlcz+PNvqgUJg+59UebBWs9aGB262s2fjMT4hohnti2D
AJxOFxRn2bj+2J4G904OpqaqutXNaSiBtrRqJJbGrhp2EBq++nlFMaFX6wtPd5RLK+Q8yAYEd3kK
25KlGR/sZZUH5mJwIZ+M2o5zA8LkLBho+/3co3RJ+iL+3OlwVNqW+7UdAm50SQlPfE9dRje0PZwR
hfcVmqCvWtnXT6YxJQe2Stoaiufha8L2ODW8ryYndWRqSxUsrK49mrP7Q87jOYDbN2UnDyMVj+Qj
OpP7bmRdKcnU8cnUbO0LFaVodwIR2ctHR9lkPAqFTsltSjxNyiaqKPtU2wqB8NxxYRouZ+dcevZK
PoS6sZBry4Ol5rfqXZPE6l3R+J/rKND2ciQb6YwTfzFQG3e+2Q1dN09dacwVUpVq473aszGfbT+a
Fr2KqOAMydza00d3K4eZYr2g6rxEjRVNDEFbY2pxyKemhyfZS+YwaxayGwRu0ixuLtVteWipNZDh
TPkQ+KuL7N/CbG0PNsd5PMWiCTiFyVe1MXxyCrvbSgfqWz7SJ1HxZps5FYdlHTb8rQfQQ7IbCtqd
WIhaiBvO6doIJp/r+BrUkXLT0PqCEEtgpiUquoHPTePxM3TQGIWXWuGoGD3XWd+1QrunAS7PXT02
dm2m6y9q7//yQn0XH6YBZTj2Ce6CWrrg2+wk2zo2zZ8w7O+buOOQD5IGHh/9vd04xb08yE/1al6o
QR4e5TDQwnBdqVCTuYnz0owz+kjJ/MX23XKTtiOHj55TfxL2otKnL5TMQsvKV5j0zrICIXUo1DH6
ZLoJZMZe89xNsEBmUf9Dmt1sCLelMS6sbGfzjHaAuRumZtEz/xxOyjgI+ULc1+41PARuhXQ45Lnv
c/5a5xqtIS+QL25rBp7z4FAHsa1zZzgpQTEgeI+UlTVodx1a5iZivtikN1HH4SSbos6flTFwtkkT
2/5Z2qAGAUOjl/VCzgBkEnE8LVat8jnZaeR/SsRf0fqmJqlMh03yXszFH9CZF9JrRfHnolG73dxq
OlUNYkYUtmSCSjuiSu89UFaBQeljAzD7ymNskkBt2bOhKdmE1C1JjK1SJ/amhM8MtmtdU1dB0P4s
S47ylbRCJ5C6Fyorfou9839F9r0bfjmkAPzVJhgy/nK4uUPx620ZGS1V4q/C8X+u/69lbrarfPz7
jNyCWYXfLu8mEu8mEvLQMvr2Xq1QfwzM3FhoSlOtOGMo7lEYy+8d0QNfQAGTfSctsplDVOTqwXY+
hHppO/E8tLtOeV9hrKaMy5jfreVMubTpqv1l4ixLmsysD1G8sEyOkaMw3syxFXgLjfvquXSHtSaH
cl5WpgXpTNXcqAFl45T59d0pAhF6e2fy1an3dbjgz/325vDarj82HDpe34apChEwZYVys/OQcezU
eRyU6lblPqSNZ57BvRykTxWmYnAg6jAmdkdiKB1t2Q3rWvO8lR6zD1/yBOcvGvxCDdq5xvBHvbMh
7znJVbgqdA+o2dz8YP/aPawuZ8dNdm7UWZfWKlLurxkpUK1RgejAbHCJZ9O6yJ4b1MY+aNuna5yc
Egzpf7mfz7uMfwYH38xw+Ens2saIFrZYVcbdlhK40Mkpi8P1JTW4MiKqslaDyDYOfRdQgleWOzlE
6xwhYItSJDl0M6g+6u4JwQD3iL6Ec23+GkqHtPVeHG3KKYxhHgT7Z8RDukDfpn5AY65+iGJyXmap
U/E1TDUfMw11Jh9tMpi7YLtKB9g65FDGybltzN7D5ID5Ovev9ZombLdlQy22hur50Sz6X43XOceB
TQMl8DAtUUz12yEkyyuEEKDjtOKmqDdwl8M5Ac1gpVXBSq7woSuXldHS48Mgwg8NaaRZRTwK8U0k
McsMTfg29k6UTHPINliopZdDpq6uY6pQ3dM1avICGCzs8NsHjyUnFWI+rOc8flMnyDY8Zb9i1r5y
nKkqZH9FYyWlggwzWT8IfXTtkIxldIqoc4V93jjEWboJOOPcxQ5lVXNZWQdytvYuMIdHxRiosoYV
eWHMfbvhAWr6knCKQP3p9EkP4ETgG9Ju6rS/2nO7nq/2IdM/2GX8DJzkGm+mnXJGVRFKlhH6pKGq
LrVQ100THo/bcooOs9DeHRykBTQE9DaNENs1eHDZ8YsKV9IbQM168u2EG5SYW+WTfa8q0a4TsUgf
uAc38F+hMJ0fGrs3Fk0Naw9ccAsYu42vhtYhjxH0EXTmJiWueqMv0thLLn1Upk8oLt1VsIl/BmaV
b+ygUSBY88rPHpXMnB+VFPuh0U7CH9XE7EyJZn2GuhoBoQoRoMGtr6bADiEoIpNfn7Va4SwtA54t
g2WMdMihbEqHOnY/QJEnCAXnyy1Q9hRB6VwM32/LS7Nc5GYbwuhL53xOx2Le1EYTaJtqtilaVHhc
WyFEWi25jjZso4TLipPqNHYGV/HMi9MNB0jZ4v+aBZYqPhiesbouIte7BplJ/6YpRr2LjTi63Bq7
AEU9TMubBXqk6AKPJVoJc2Q9cyQZ7KXtFiJ7TenOS1/TlNXNoU0u0zg1DbZWn1F3KF7sapTdogbZ
AXvTykjNj+/CcDiK68ruq1snwyHwp/7gqc6vRtrkUDpuww8hcaWkiw/j92WU2TeXPrJaS+m9Tf6f
aznihZW2DHdoNu+h9pi30eiEi1pQaLUw+0MF4JarUvGMYx56UG9Jqq0E0qhzQn5nOVkRh71+Pamo
XDJHLfijTLN+lCHQD0QwKyHAFASltRtTx2H3WCufh0HbUzkHG7cajiS/BHe5sFdz9cNIYOqI4lC/
lK15aMJuMyj9IW6s4luYuQ13SUN5iWKzWo2NMtzbqhVtHbg1ji7SE8sunUqk7XTI79v2a9Y48YtR
Ks59QSFxDt3bi08+5rkIDtIlG6gfgDSrDbqBRLOveGgac4Hm7vcKreDnxNC5fxrKUo4sxIyenZEf
mZt0q4m99soxFrYSJU9B2PVPyZjFKzfz222a2f2TWhTxmSvgq3TKZgz8Ly67xZMcQcfhbBuT2s1Y
5VhoyWKuWMxzwl+LzU3abTkIPk9dS8JvLtjDCBKfHoZsMCdiCPPJ2mn1bZXCBhRFysBN+LcSjxTG
0dIGYmcLfOnNUTXlV2ReHCiWOQVQspAs05jcS6QVKMO7qs2SewnCEr5GjKQviOO7Rk3VxdSy63Cs
tiRdmKgLsPrlo1OYxSN7aYol8jnfyqF0GAV1wnHsXKSpsfr6pLfO8zVeTAoUIZca8NCTTn2cLgez
/RZ7QXeUIWQy3Lt2tpe3CZraLlUukqdGMxeJwyY4KaPegio49fdeptzFdaDwsATw84JkWX/Jhob8
v5pStOJD5bk1HGoW0Ciqt76vGXyIfrOsrJAUmbiZpnoCt3GM7I8YyUY6CxFxC/v/tk09KnxjQ3Fv
oqwL24WdkGdqF7qR9RRn7nEcw+oOjZJqiUpr9v3/HZGxxvjnGp1WoUliFMGuStL2qZmUTz7v8VSI
UZ134W4eRm2pKGbzZBRj+5Skn3QzTR6lxUJjBCVDa9hIXzR5zsUc4UkKmvYhjXVgzZV54dkUZe6s
778N3LJDS4k/tY5nbBrPiPZFotqXjouBPbj+seY2V1OuS3ecPWXtlgAgUX13ocOcEVuaW/1lgnrp
OtR7W3/pet/5MLx5ZfC/5uac/e3gvM1mvT3JxlNhPuCmW0Dl+Nsme2oH4wVHwT5ZkFwAPKcMWV0V
ZsnV1dgJNGncObvMNubDXMKOLUnZOxSQuCc5z702K7up74Dq53r0Wa2MJaSf4TeAk8DBIvdFd2Ik
EkswOEkPsasRXaxB0S8JDDIUN/EzOWVBub467bh19nagvoWUNJDq8V+LhkuEZ8/dtkfAZlV4s/Fc
hWZzJP3RL+RQhxz8PmoSRHpqpVsaxpuml92T9NUQLCRKFV7kSCuncule5ohL+T0cOO5xSpRkCQAA
eZHJns59NRtL5JbCb47hbNgpWW99W8IqosOQZU9K+FoKQTARIGcmQpikHmF0kjPZWkff5sra5JNj
vQ3DUG77ZB0GUH/PIIbr/6IKncOp1ZRXux++1Vad3MmRqr82Xau+AKnrHkiundO0QPm788lk6mmw
lEM9H7ItUGB7DU7vU0Z9/L6q7XwGZa/MuxLUtZ5yNKSKxgpHOKfee2MGUwYPA8NGOmSjlal9jXMg
/DhCGra8zU8bkijIH3UNDBB+uHFyVLRGt+PJuJ6Si9epOlfMVHuEqXlYJmXj8qHPwaJxahM6LmNc
lm5QHO2uqtxrN/PL4qi5FkfQTgkjo/K9M2Dn5sCtQGpoBAY+cZcqjAFZnK4dnnRfaIZnZvw99f0l
R4/dzyzu703IqD7PEz8Y06jK+9ZLyl0/2JwRapl+MeJKXYUaCXs4u7/KSZO7L2Eh+uFYQ7YI1bx+
yXuE1mvH7xd1gAI4+cEeRlF+c81k1rs2sbtnziSE1hjYdumtizAgyWN+l06nCLwnPhjpkg1y56/o
d3tnOTLsxl0a7gDiTCwNdfE/15LOSpndP9eKEDwxDc07m2KyXCvWn4M0M1fy2K23uhR1o6j9dV73
YdyPirvMOhiHGrG3bnW4P2b4YHZwRVjPqRY7m6rPk3Ur9tp9XEN9q3AF7sVQHY35wqk1eV9Gilbq
T2PyICfKxRyr3KPgMXDPw49AUEW1VuYd5VqqMf77lYKXMoi49RiBf20CvbWAjoZJtOn6pltIj9dX
v9xyeI1Rs0bbg/PY3ybHJU8WAfxBC20yuIzWYNyOuo22GTBWcoEp11dh8gXtuRpqU4QsE91rdBYB
rlW0+DBDkae62mdLDYEZt52/GYJi+mLMcE/9NncVTLvSrDr/NP8RLRfJxZneH9HSHMbxf14Bt/Go
uv2OJydrm8BG/2xOwfferqfvkIQ8KhAQvZp6bFFcZalUbtY8/nTzvJAR0Cxuht6jmtMPSwDt3ZsR
a+PSIAN/ZjcJ86qqtMVZjjtw44PghfKG72ytke0qzJ95UF7QlXE/D3qN2lHFqbbDeeq2hmfn4DSd
cup7T1/PxdA8Q2w+wCvXjN+L2hAXHvMnB0NbWIcXXe7Nzz3AFvhJVDBe4lOzauAe/7CjoXZuzVJ9
Dly4YAfL+hUfIRR1i7/ZRXwv4n2HeLm+/ED/jL+9bsA6f8XL9/Nn/D/Wl++/Fu/fmYr1SALl2fCs
H6HRDd87WKDnJEUfxl1QSRdB+G/lO44M9O/op/83xqZzgOS2Z8NpWTvYg+KN7/rTF/jaoGKrlTdH
h/O4EnbEi6cvMPIszXd7TqHd1S7iZ9fsd5yetIsMwZVjYyZ1vUgzxT5Wg+Eg4NHrK+mRjXTchrJX
NwZT/nIXcXfownHc3eyTNliclIXqE7LO8DJlif657JsXl6zqT/h2M8WBb6ybh92IRs1yhIZlk5Ze
DbUfDXpa9UkOZU82ykC6PDDbBiYUbkkKJVrl3J5lk5Ree45EI4e+NVpLKF7a1c1Wmx3n2HIcKHO8
McxgXsh5cop0TCWsstR01tD7O+rnfjaQequDl8K1olM/ONrVPsVQnIypjZymiiIJzwbmpR+gf0nS
7FA5HSrqKWiurZej7g13u3LioJe6OYdS5NkQ/Hf5/DRGPN54BY9bzvSEOsj85KJdQElpj/iisFF2
MyHsyoYjsinzs/V7itump3b0oMAFlgHzsVdXy2B0qShI9Yv02pGoswIlttaMcH7qIOIST8NsJtul
oRrepzic3jR4CX+myb0Dk2GwsG3wEbOoE4RWf92l7Fv0AthBr3ZfdCrchi3Kc+EFCijxiGkMSPnC
xDXuVCcEGaBB7KZW5UGORo5G7mSvumv6arz2Fe6xK0tP+cxGgEDU8FM1lAWUnldUJp7rvByLbd1P
bJkh1FuSnBzPFmVbOVxQMP0Y/Te/KZZjOZnw3ZbKOlCz6JBow/zYWDGUsxDL7UbV8tZuGzYbd0Qx
VlOC8bVNBOFjm4d7Pe7G18mNtQUPgDk6DHjnKuGOggCemUUjKiUVd4z3BhHIX0Oej+KD4lXw0cMF
dKEMqn9pnG7JXoSsSaxx2UgCNHHEkDp7SO/6fBWPBv8lwxHsmgVYYo7g13bZ6J9KRWiIN4l3R8Kt
PpqgS9CGUnrqJcNww+LtomqpjshdV3+QDZv7O0PVoDIM4C672qEdMJXyvgG5/VCkFKZE+gzt9u8p
ZlQNnBuGn26mGZLOnWpwoH1bhjwpwjbcGa9TG4gpl+nc5SvNRwi5BoxzTmbdeIOKvwrU9q2w9ODi
Qua5kGY10VHQMO1PGqyW5PvdDRLs4KYSDhRXii7gymq+r5PaU1ZdXPOMVOTmZu617M5NgvzaZEid
IAwNBbYNFOVSgKzcqgY6bFbTTXdZ0NtU32jOFyiaN6UZFD+Kof1U1Nr4ajrqsFb0uDmh8Dacirao
VoPetc99lfkrUuTRrtGi+ZXzBWA0QU3xxaBNr6HbfVHAmlAmyEgNLPY32fBk5q35rIKd4s87v+Yo
89yHs/cogyrxlaHmQVs4EUzLet5tFXVMNpUJfx+1L+OL0XsnhfvuV9uFB9MYAedEEaqTlGTCSzcO
7ddqooSucFL3YYRZ7Dho4AAmkNpfKw7fDM8p32DeT3eBE0TbprXazyJlJANQ6YUDd8r7Q93r+pMe
Va8d567bgLOAXS2IX1tP054F4miT1E50QMaXIkjIrJaIfenfRuVnpSvTfwBKufpRL/4Yek60M8rI
2LmNrz60AdzeEI/N/4EfgkBL+V4HbgruptHvAwfZ6qZ3kJwF6pAXTXz0BIO0bPxpVk9gf7LNJKAV
N9u150Iy7bZ8oa4eSwSGGh+xY5gYnfd1+GxshFCRV6vKfDwEs8PR4t9dOZaNbprjQaWM5P8OUltF
Je0cDOPBiitWAcAYghGCKkEFZGZEWn8J6sh6KOuxv4+9r7FpIKueZmF+Cib/Ufocr7UewrJXd3X+
fwg7r+a4kaxN/5Uv5noRCyT8xs5elHesKlqRvEFILTa89/j1+yCrR5Q0Ez19gUaeTKDEMonMc14D
JrWHUhAtYzMw1l1uadSw5raPyuySqTlH9o3hroHGY+Fs0xKVv7EQ2m6qKElDZrdZB2tUfOoJ/DcG
ll17resQ2L/an2ULwdv2WlgOGeYsFmsZk4dZTwGvAu2MkQm3krHGE6+ppjSH2wjzVaT+gQzFhJZo
B3crB2uBd8yMfyyFfU/1ProkqovJTODcp3pp32ep2Rzw1A4Xsunbg7jgpkgKr3Omr7XWHwYB0kVx
42nXKIaxYdGhvgFARP5U2deDck/mqbsf7DI+OKZwF77n/2kU8bzkmz2szUerZG3SUDdbDCgoP4s4
Sla1V9a8foIRACjBO7tmwWLbUNbVtHKObaDWVGzz7uLNdgVIxI6PbQtKcDSU9NX3sW22bYTqLAt1
AXje94VXx99w8fMXXWpg7NEjqRY7tcAMIgKaYXfpE3KxeGG1kX3fkvhbjwPwQ2jj2qYpa9gYAA92
Vib0Y8eid+93vI2OOs8RqtXsjKmP76B/MxVZQ3zBapHHIruA+3E2Myn9YnrE3kwlPYIh22A7Jtor
g/aKf0IM45AftY2QbRPY5XdDHfdFNovweyaM4XbC4iANxoXVafbzZGGPG7YVm2q/giEt4pVb+9Ur
CCScIfQc8WHdrl6LZMFeyH8dVSs/ISWSLOWoxIbzrScOtiPzRUi+rJwkQxZV1N3ZrL2K37RVYYVa
Ki9O4EKKdMlO5KJ7NH1lqY6nwDx3SRHiWTNkB4GF0h96kX03VTN6UzXgi2Hk4CurWdRdk2QCKGsh
dZH61Vna9QhE+23LKQt9ofZ1d3FmGplk0krGLVjMDjn87sGZ6bgy1Mc+6ixJJw6ukxSPE9zFAybT
3aKs4m43gInbYI+kXuImDNGv0M6yBVIWYMp8QLmw2cboE/OE9I1oXeq9WChFaj0gxyIW42B5711b
XnCBcPwFj1prFrTlVe/CLIY5UmbhJtNznpS9HiuAoxI8XUVkQ8xo7DvSVPq08iFcsU5sT7dm2Xli
05gIMjmUpfkYomjjxJqqHtS4xmcLmdFFIrzyTh7SuXhT8c4Pt2Cc7VCvMU6yU00N1EfIka1LEzOP
xAEV0hh+dE70dGMpSN+P4MD4GefGNepc/RrkXXmGYIiq679C9XzWoDDpDaN9/IwPsWIsrborNloY
++hEY9i5u92OGRHszmjebiVvjOVoe6qr/k+tntDWH4L8Iz3XvdN8KLHZLgynHB+danL5S43+wM7W
XfVN/o0VgIWLBiXkTs0CKmFQ7GTzs+PWpHgVu3V291t8MFp1FaGrvZLDPg95TgrDyK4yYjhp4ayG
UWuXwnCz9eAdVOF3D/IQOLy1nujUvWyiVK6h+IsSz1B3DwrfwgdkLrOt7zi4y89XyRhqmrDXtcg9
yHF9A/ElnrzN7YJ5WC6CbFNP3riSV/WV0T1UlfqCJWl+kqHBwWu2q6OzvAjsXo7bSLArqFCctZ5E
3KjhXKlXPclYZPmZPcWb4qf+xrB0/0BaWXvQJuRd5YjBrr+R3VIfa9Wp9pVZ9xuvwStYzaN9nRem
jsmL8M5lA9+/dc0TqiRIuOIlsDKNWaQKa8IVMrDVnryl82rxcAkL23gJQi069WDQloVnOa96UDMV
qlXELjs3X0wP+5PUCZZNDmJe05x4X6e6dgKfFm6jKOovedMUa9RG1Qey9dbSqOvopSxDDX2ZFF16
a3xXMIT4o+6ifRHrOs82Z9yG3uTBK+HQBkzObjYKdjdk4y0PYf1kfPPMxFk2kzsdy7izn8PEWgfF
RBz9la02oZtqZvrwlgmy0h2yrh6ZCFzIdUog8+VjDiwsKIbi0hZTde8F/Vd5eeEIa5WayLILqtdx
mN6RbNb3rgvUvC2G7qzbdrYOcNt9MkvNhMKahV9rC/doueWp+n3Y9dafiBw8m1acv4V5Xi7VWhMP
2TD6G3nHnq3H7Y42uq1nJe0xnxqs/KkcBhNovxZ+NYPuTsSCTRR3zEBVfNeoeI1/zN4zugicNyvU
+Tx6Sz/paWA8Bj0wjD6x33odKIuC+sDeQEX6UfUTdpEIFEyFmmHold1QdH5mtEdmjnYpUXSgWtvl
mH3znDLEgMpzlpVWiZ3v0uy7BLGkvsc1mXwNGOrG2IYKFuGyd4jZoQVAspeyVy8htdtQC/H2M4+K
K5wVmsX+tyRY8/DXvpWt1mDalaonM6yTy6gY2UxVG55mhFmRi31VW+Mze/3i4IsoWEtg2a/xcI5L
INqv8YL1wn+Ky/HKUFRUJFNzpyaRv0ldLcCCXo+eg05Xtm2M/oHtRfFzL5TiYAnML2VvriUK+46R
J9Lc67oCN/UhuZu0uYjT1N8k3MNQuuTQ98gUfKI/ZIx6J+X4H+gPZTCSg4xJgIjsqE3qAjXgUFtH
6NjFoe3OmXTKyEok3kqHmb0WFpYnxVuD4/VLNQvokwRE4WwemnyY8abNQTXKTIExtsZZnon5DEH/
y6BMyUGGPuN5ZjXb/sdVsoOC+F+Xeo3501UimL5XU23shKZFlzaN7VUO3WdlFqisy5g8+FAbdqJw
cbWCxHOpq65lgQv3D56XseymuOMv/HEJ7mBbt2yd422cvJfnQZpsZuLKT0FF9ayVPYF3aM06VFad
kVe7CqHbReLWAYab8yvEvIK8t7zP7er5FYyis1epp5F30lv33po0mHbaUH139Y8ij4ZvZpHpS96G
9EJp2TwEGIRtBHa7l0CLTTzSanutpC47S63LXiy1g51TinY3zM3MrJBejp3qIHsRc+iAMgX9aVTD
7MVs03c36q0znO7sxYjYyvOrOjQBXxs14VXrSS3ewPAhbxQY0TlS3PQR5tBFxk0nz0FoQBqecFR6
s/tiNbpW9oLtu3Es+vCvy70UibEQFfWzbiX/8XIfUMubNeW3yxFhN46+7YqlneqgMfTQW8Yu2Z5Y
H9kLOG30pW5fXUSNnpuqVq5+QiE9daIvrR44B1I8DZ42RfxlYNe6Ue0atBSfycJVrHorRg+HOb0K
zkODO/uAPvSuHrFIUvyxWzVBYb5MofVnkeBOUSb3UJNZYs8kDPgai8jKz45uDCfptCv9eOcQ33fs
OMx/WfT+CFUlnoV9GnlAWKt2XyXlQ4Q6tbqFE9D81MQ7pt1jFfVQtmp+DuIKhqHnpivdMFBAnA9p
2r4nyKXsx67EOHBsovSioTi+jGy73cimHKfOHekoKCJWena7QTVUK1dPQOF1+vg0eGQRIr1+xYGw
pEI+mivQSHNCAcFtNLmTu4GH2ovZJIvYjJtXQ7fUgzc4ylJe5fuiXaYmNtGyV30dkfd7JdESntIE
JzU43g2r9yhdjbVXHOpQtVakNYNNl/AER2Ogs+AxsgOzjdtpjlB3DSD3BH6ILElH9T8O6nSvzzI5
K9bezqLpK57vaJQtyT5Gz04Tg8zCK/UjrUHqedb3CBgCaWN7etQzbGiHwfCPhgmfDamIcK3YcO7N
KsevaCLdTDUdfUTzW88sTGnQR9oS24Tt4BX2Hu62da5Dt1y5YyJeK2Fe5AsZYbCL4UJiDceDtFAn
oAa5F13kmVWX3xUlsCkE/hIvq8bFwB538ZTU525Q2HB2qtmdOqvuT/KszaK/zuzeVI5qCFScAZ/h
34bijt7fettu1lWxChKTMWWzuA3SnYuV1a1s1vMB3ZUiepWdxQwXycPFmDjJkyx+2YrxlaVSdie7
8A/IVgJ/i63sZAmS3O5Vhq5ySAfKyUEs/CsmduYKoyagTSFsdhnz5jPy7mtFFZSLcSm8xUtP1LuO
6u1Cjvi8IAmRlnLtoQSl+a+bhCn/FCdE5Gd+GRmXV8WdY6zcGDty2fHT3XlB4xJGanHPVqJ9rjPn
Lhw7kCBzy9HSZ0UN3bNs2XX+3UtnTY4x7Z5tHN3xmiymkzk3C/DMi9JweqATXKkiWrMUvtsd2nrq
nuMuGJcpPnl7eS0Zb6wlI2PayWsHlQl77ANje/s3aCiMeB2uCfJahyLXptXVZCN7+9gzgT7O/nol
FpxVamGh2PXFi2dFu0kV9rtlKNYqAfwAeSgonuAPXm9xVDlWMfv5kzpkzYNjiK8yLu8TjjXqnG4z
Xa0M7nXXTM770Boas21TXYIwds+WMC3SEBoagk06rOoBW8nSCforLMz+qsz0/IrH5KS6QM5+xE1h
BisKlyYrNEbIDt/UMKvIUGCZQ36hKi7CruMlw6zkKGOpEUcLZkxzVe6bCPC3xip+Xbpi3McUNp/6
fLpvqh6foIZc4GjX3ZNlQ0bEIeDUz61bKEDNpEJzVrYi+Gp4mSf9UTZHL8rWfhKMGy8Gg+i0rbXJ
JHNHDbx2UcynmMdvjKoL5iUMsXZm92jgeotVEwWAcGYcrjbF29SdDllhK28NU6qZsiJna71DZJRv
F4jItyZ1d5io5c88JOojCrGzwy5xNIL+GHG9UbVHs8/yYDVeg7LUjiHL7KMOT8ZpyZALJu2F2Q/V
Q6Zk7i4Yo2E7RMn4lIrhD1L/1h+RxTyCXsKXvDCSjQPy4kAyPbwigYucjBVbfzjZg6UO7bdGYPFr
e1ZydjVAAXUN6lWxU+OINkK98Fj3MM3RlAcv7o3jnJgB7j8Hfzp1ZVRvy3RDfRjNx7m/MbV46c5b
TZb3SwwJvBP5a8NZ9bYarkJFsVdt2thnHLxb9jwRv5agKHedrtvga+jwzRrAaGcOkBSZrHcySEXL
uXWbQQDZxLW6xYBS16rV0DtRdWt6wDvX3M7GUlh4jU3KbDx8YO5SYdMQTQ++y4YTkZWzbMkLqB6q
q2HeqqpK0aYsbNtlmdTVVQ7xeIbtp1yzFjpqwA/mfPAF4ht+Frt72dQ7PzkH6g7G8xXKPWn96sVE
fcFfQJx/UPknvwV+HGOXFOaPKtyVtZpiMVCgyrK3vSnYs1vyz4kb4odE7uUx8EtlwQ+/ee/K5K87
Cmog/7pjjW7W1p0ydY1VqNgZWoymRVV5rwgxf1SWXl0DmATYPbovMjzqKumVdHK3zjyqsPWtKULt
id32hOm7MPmsiXfo464GsNwHnKnq1yxdyf+HyakfLJ0tL3Q6Oy/gYifDz03cLZUFRShrmY4TRku9
UZ0iBcLpZpxPu9kKSB5qrbTxDmFMgQBKs5DBzzE6yr1bs0jVZZiRdpTOwJoYd1lDoSriN7kwwWg+
j3YiqANN8ID93F/3VeO8NNb8Dcq/YCzmnv0+/PPWArS5q1ntrQKjzb+MZdowtXrZ3veUcOV4XrdR
SnDXwsWpK+14Unl9t+Urm79miJ60c+LWgAKziosY+0+EaO9N344XWJtNX1uQpDzB0uRexHFC+dSH
rfhDqlGeScHFmyrjrYeNNqtcb/M5rov6dBlaqb7M8Obr26y/jvMhKR3y6H7x0aZogMiWjOt+CIu0
HFmLor98G+YmVXkpzFc56jPcjCxwTJGnu8+OsiCBFdkAGOXd5OvVaqeBd9Wz+GvR+2uDqeGc1AM+
V+0YPmRgeZbCAoU6VgAY+iAv3zWtecH0MvzIdKqhomXWdbVt1moFW0DDPwinxlRKMT/0MdBf3XIM
yOCkw5Po42GVFaVx7ZCA2Yg6qu9aAaNE9MZM6Oy71SdevguGdukULhQ9CmZUWPqgvpPdNXxQnGH6
j5oN4rYkHYwUTx5jE5ffT62Fj44GjCtTCnLvscD8DaNJPu2wObTg8V5h5snhEXmWfdzVwbKq+3zH
LIXsYh0Zq2CecOWhaaIiuLVjs8qqhV7DJP/H//zv//d//xj+j/+RX0ml+Hn2P1mbXvMwa+p//sNy
/vE/xS28//7Pfxi2xmqT+rCrq66wTc1Q6f/j60MI6PCf/9D+l8PKuPdwtP2WaKxuhoz5SR5MB2lF
odR7P6+GO8XUjX6l5dpwp+XRuXazZv85VsbVQjzzRSV373h8LmapQjwb7Cc8UZIdBeRkJZutZopj
hfkObzm9IBO8i+5FJ9nqa89+gvYO3ujWq7OyRPLyIjtyMUCtKnN0zRyEuowuWbeNXrz6TujsnSlp
VrKJ1mC2rJw0Og1GUby2KxDV6WusUwxKJi1ZykFq3HUrl1To3sjC58zJzlMzVFfN8Iqd6+fdQtNz
6OMymJUOdLXAO8kWKdXqWmnKuM5qN145ZVpdc7v7+vefi3zff/9cHGQ+HcfQhGPb4tfPZSxQQyE1
23xrUM4BU5ffF2PV3fdK/ixN4fUMTFE2mdZGWsxHnfoiR7GbSNhMsyPwteyjmDkz8mB2WounT/wB
NK+65yMnHsXt4ccoc86U/AipvmWgyqu2y8KPhpcE3YrJo1wgW2CDIaOEL0GTtA/Z5EDmZYyvePU5
Mg2yIte/fzMs+9++pLbmCOHqjiY0R1fnL/FPX1IB6HHq2Cp+m6q62WhGm24M1oZ70pjJc9TnF8eI
1K+Zk1Jgac2QfHYQXQI3URayo3CMZ7R1vUfoxtGhS91xHQ8lNntV84j5KJaVUxI8dE2U7G/NYC4d
yPqBSkJ22yoRxjNB0sLB/NEjawwjeu5xj1XZZ8VBnglFt+8+r5VXfd70p8FcL19XjviMewNwVqQD
+b4D5TgW2egfbZjm+a0d6NhY8m5tZa81D/kch0BecLvClVd8didRmllLTOf9/zKLCDFPE79+XV3d
1nRT2PPm2dGtXz+hWtVq9Mwhd3dKWG76VHVxD0L/x3EhVJJmYF+KNdo58qruVDQuJP0ub17tWoRH
Pemy+9CMsnstwf0z6V1jL2O3Qwfzww8KDEnncTKGuG1K7qJrt7LZjlZ23xfCIYmaNJtRvrjnFRR1
87JbQwnxkMGAphwbetYshkpBl1mPOS1B1JMideplbGvFyU0KeDA/nTYIDu+iybt6ag3aPcp4x/vE
3PHbtE7TUMbbodfDSx4lYg1stL+P+EWsMGKMn/yOFBW7dO9FKXooZsOkvCVB8E1RAZ8rwjmhNz09
wcV6qAyt2U0Ao0hztvFVkOu8yjO4Mt+5AcqMP0J5g8hh1KQvhjsNzu2CovRhZqbgQj+vbzpohR5p
uFDh15jPgm+TlZfxV9IqEJNtRJZ8tbSXhtnj8ytMaL/zWWxPSLXL03oK3VtQNgGaG4fmTzOm9usv
wWrHczowWbtNAIRZHvx4Zzijsqe4GaNgrdT6UnMCLAAg0Z+QwPdOidJ0R/LNEOBpybjlV6yhfzoF
1LxGjX06fI7JXRZtK9m2hPUtMvx66+XNPlSL4DlQ22Jlkns/5ZPhnF3qw0t9Tna36WwomZivPGLy
DdVDY48hN/VRr6VeWVnjDaYvkfmD52PR50DlnIH8Y+eSZ62BG8lOwLfRpa/g+5veVCyNKh0Xoxph
fzUP1huXMmsWvoPxbk6T26tn0JJ/HbIMAxr2uvaWfeokFnWXqudIA5aHbPtGjrO0D3VsgovdxM7d
mGHNPnhW8O72sD7i0WS70dXm1R7QcXNzPXyvuhzikeck4GMM5ZEy09noPO+ZnEy3cKMDNaLxrHiV
6q87vCMpawIjc8vioivwBpCkxTo7ncqjjGVgOdG61IoLmYrnvkA7omIH6q/Z4pHYAdu5GxEp9teF
yaJNycBFyOvkJfLMDSKINAl/zee9JgdB+IQfyzoJEt7YCGzZ2pi8YGWzXF5rjeDJjWr8GZZDfjS9
yrrUtrAuYwSa7u+fHIb++7yk60LVDFdTdUODwW38Oi8NlZc2fm+bXwfPW+uzj4I2H8i8tWz7OTMR
t/PApv0rWDpDsKooj/8Uk6Nb0GHHOFcM1Ebmq2VbngUDsvLqlFJ8mnSkBZt2Q/Y7YQtpxecqYNqT
h27IIvwy5DmyCqqKEA+jZNuvXFhFfneU18j4bQgQomf0rHwUdWpNXeRmBp9Nx+j6798nuZz4Zf7W
LVt3HdNyXE0Yjlwm/vSENcsId2PFKr4qRpQtbbJC27ws8BYFyPTWmSjYoWv3kjtOeySfjH7BHHci
lBLVwpwuyaR4V980vveFNeJTy/6F5UR9MMWgfonKYiHjgaeHO7KhxUY2tQyLUBAcT2Tt9JMRDNXt
tqVWsCBv1PQ8mUG6SYTWY7yQhBvh+A5zb2x/6ZE3imdQ7G/x1F8aRZu/+2PsrHuMgfYJuotfQjW/
AYwjtEpvcdzM2y8J+WQJ9P1tfEZcAobdUInQcTiGlZM/znXJVZGFxkY2lbHJL7BSdzH5rgLhZQHD
O+jyfdTmxSMG2VRYmvpjHBVt/feflvNv6yGetTaFMJPPyxSUMX79VldlrTtUMYOvXdDiBK3lXyar
9u6jtLTPfV71i8Zs+7ehDcAP+K4FW9nRntHI2WCJ3b+Z3ZBsnVaEW9NIm3UdgHTRwZcctfngUFk7
yqY8k7HAFNRqbPsQiTi7st5B0kXlZ1PihXxFLBC72IHJpS/V4uRpY38qMMt4bkbzElTRdEGUKH92
hflBvaO5k61gTlI2RVAfZTNtw35ZuXa/r+YrS5+tmj/p9lb2huDG13pa1RvfFekhmCFnYCDbUzfz
iaxZO75dNnVfn0DtAbWUEdn3OarsBTLiDruFrEZpqo3670z61lzfS4VFfYzc5gPPsWIXRzXJlEQl
hRGrDNXjbh5aN/7O9iBn1u5o39lIuU0L08jtu7wyzlVujvty7pC9Mq41lv1fPnj5wf78MxXkKE1N
tXXVYLOm/b4Q7pGi7nrX199H4Ver3CpA1JpKfzvEfOFRI3Ff8iqyNmwpojurdKz7dEJ410ZgUbao
gycXszOAg7IFnk2lunXuGeEiq8HVjD1SZvKAVlR2dmzmfr8xFBajeI47qE6RahnOHUvi/d9/qf9t
qhamrvJ11lWYsLqua78tIWPDLB1di7R3W/O+1JCa7xpmmZ8OQ486H3xHjYXcZC9SxKXvQI30KyPz
3GuZinwTs73HSAkNUjPLvUPphNZBBUKz65JpuvO6odoUWDNfoZ/1i14fm2MRauTijaLeAboGJZRM
a8dLvb0Bfu8gzwo16m5n2Y+z/9T7GfscR2Et/i+PtH/78QvTtYSjGY5uuvPm/bdHGgu4iT37WL1H
afqRZRfS897dEEXWOZyxPBKfY4o0XqF4ZK4+Y/Isbh1x0jDYul1QolGzkKfRNIOI9XLcyBvIwbID
JZs5++EdR4rW419Q7w6FgTIYA7RWnP7uBv+Wp+pQz1JNY7LuyYGCO4AwKgD0wA0T9cWWOiZzzA5b
7e42BNTXranPQ3w0VxZozY7IwNbZtarTJ+GYxkGaDeFEnF191Wx2JiK6ELBoyoMcm6fxbWwK3t9Z
mGXQ7nxl2PSRqKH7Oq22aIfyDqS88x6oCfb0DmA8MiQ2m1jz1Wh8993q7WYJcwF1Ea13rlWCGKuY
OxAbIh2cB9kFZI1/KSYP0c25IxtZ4zXeiBm4GeR37aDO6SE6oqn4YgCI/PufiS1/B7/MARZrGhdg
q207gBD13zMDSFYmGlq279YAcrysQ5JfuAusI6W3X0rD61dmXVu7YG4qPRhuVW+yO9nLoxv3XrLC
Y2GaTxlLTBkeLbBTPNy+oQZqv7Qa+A8nN9Sl7HQFNiwePxUOc6+T3wd9/4Q7UXk2S9O+M/1QLFuU
lb8Bc4dRpY+vU12A+sM1ZZ+FfvFUKdUXOaBTsnphtWNzj9xjfAz8KVkn3qB8bcKFHJCLzF0VbjAe
vSJz8Yn3ePTPt8ZP74l9gPXEKkbfDbqCG5kkXjqpRdrP7/l8kTnaqlpU34/zAfrPX7EqM6p7eUAq
5eeYHPx5rRJ19W3cZ0xEKCWxpvjlXr/fv7RBBbGdFFTPH21bPQdwQt4SHXuhuByyfV4r9msfoRtf
229dA4cu6dQKtSbPerNL7MChLLKA78CVYDCCyBlx6JVQE+rMunbZgOZ1AjXUdct9V1D4Qygk4Wei
+9hFQ/ePoM9VY39k4dEHL27ePDoC7IvI6xcXgsDdZDTOI3A2fd27iLuFuBE/jn7VYXOH71GEdMWS
hQsI86G9yLHDhINXUikerFXG+hrFsCqfkoXsvR3yZmm40XSfsHE8mYOmb8UPoRSpd/Kb/MmnyApG
2tMWK+brZ0he8Nv1vzV/u10Lo29VmsJayGulzMrn/VIsxw5qgaVRbjfrrs/1q1loDQUOXlafz4Y5
JnvVwhW3s78fl6MZvnFVamzejHG3JNxdnvq596y3lnHrIDetnVyJkJe9zjxanhWDDziFcTE1okmH
BDGxFgNFrUb38pB7DWIGXpguZzTNLdaYxrS3sxkuPI9r54PatPBbYnH5vDSyW+UspnbZR6NYo270
bDjueG+rU73U+q7eyqY8DJnWLvrOSfddU0z3MqalwIMVSE+yJePF6O5zpxjvPkOtGaGf30bXTDeb
q5l9eBql4jrB0YhU6/iKrdcH9Ub/6iqa8TBowbkZ7eHVLC0dNA3qTTik/Dyqj5lpoFaex7QAlw9j
cBmNelouE//sIW324KrK8Fj7EdkGSoZbv5uGR1GO+mnmHzpul5XkJ/GAAucCUpCxXa44kFF4OGnx
o+AZgS7/eM92uXhUh7RdW1ov1rI5unF4n43lUrZuI8ZSWxq+ULYwlkkx+uQSEPayq43uGfoxFB2r
vz7bYRNp70zD6uu97JCHpAf2uXFNfday6quFHC17Glu9C5KifNBcxLPLxuzvYtvRzl4LIAkQafkt
QYAsRdbxS56m2TZDT3FnqnnxjPXXvRzwHgrfPgR2rYSo0cHrcBvjbnCcgdzTOFygwKZnyACL2wiN
lcxRiY3T5wg5zC8yXNSsBmSyoTosliuHLEKANflgDvN7llRHzUdEPkhpJlbj7bOs19eoNZQoa5LQ
sQcv/aYjoFPG1vAdoyKAxVhqPnSTjzxO2lg7L1JH5l7Hvg1J+M25lv2HRVFZsiuuWZaOe57HKYoV
X1qYXpj0DQgA1vlfB3dufsaK1OBjnImWGxBu7iKglvuKVd9SKgeklY3ungoQMypz+xKoPJalYsA0
Jg92WopT0fMuT0WP4jOqje+TM1OWNGU4pyopPQMzEWGwSQX5vSwarXyHNwT6KHBzuDRt+wY110qy
8n0C5L/16qnYymYiDsXgAQ8bxnI3jUa9kRcjCbnM4bl96RUFeScvHtcyHtThrok087mY1O6Q9Ia5
krfRKvusJqQLvaxHOqBFdzIxLQO2oDe8GdgYL0pbGhRN4z1G7u8yrvlgt8F3S2OD4TUejsE8XDSK
unMx7FvLUYVqXozaouQLAvpOtwoFxc5+eBvNBgmAchHjt7bsY8d8ttTWXgxNPb02fh3j9hSOX83I
h7deie96lO0ok/iAMJU/c7iREQmdS8mOPVhQ5t70eVp9xH56rwydfj/5YQZj2hyuGbD5JYQJbxPH
Ytb2VVpvN4omZ603BPXai5JFhX7ixTWVzFvoGgzBird0E2c+KvnRmwhUlx1WWSl3Xq8pd4ONDlgs
yqMMfcblmdp7PX8UC87fOoxAV9YTL7atBguHrim+OEmIbI+heM9jpicgml3l6uaFf88Ox1noUDio
xBKz/D47myK4p0R5ilS9P+qDZlzUxjcv+IXEsyzbWobkIQVog03L0B4oRZLBblkyuKoWPPcxgFug
LzEokjZ8RqnDvsRdyXxFp+XFw6Ovf+RlGD4XqqhWzpjieeQOzd0wHwoRIe+QVTvVy5o71bE5zGey
Uw4rDb1YmpD41jL227gyGbC9tJ4g7WinSqjTsXfTEgOdOnqaBsrgPuCLjxDfjMbwPjozCBce0lPU
W/1p7YMYu10Ega/cRIm2MIFKH22BcKwGI61DsFLvdorRXG9NVOWN01ijDrOw1wZ8u+cmw8CgKviZ
RGZaPZcQBdcYgwVbx7fK50xHzpJZ3cYthqYoDYxEnRzRy7kZ2ra9C9CSXsqm03blgQVmdGuiqOge
4SWCP5oHp5Ol3onC/56IJy+e1K9Awf+IgGi+DXXpLfzKtJ+SStSr3LGCe9h/+SbqB/VuUMqBJP+o
HpKRDymxCiRW8PNZWqporzBs453Kf3tLG5szpDxz5Vejxia7+65pQf8nPw2lSpI/I1Z2ixhrhJcy
HIN1VQAR/tPJRLqKrYRfgBpZ7qkvxQ6bRX4AhWG9ZGWmHwpvHK9zq2wK3ik/yJ5BAScLRdMnREzV
9Nn2DSDRvlIdZK+rZWguomsPJJ5e0Q09KnfutJFNqsbRtieht57GLH1Gj8pYpK0Sn9y8Di5CaH8y
GXZfwiDNdwU8m7WFMOUXP3c10n7/n7Pz7I0badP1X1nMd77LHIDzLnDIDuqoaMvyF8KyZeac+evP
xZJnWpZnPXsWEIgKZHWrm82qep47lDKqLPQ6fXhUw7a4a3OeIEaAsM3SbFV6fYDNLB6o/WOL3u26
HBt5K3q5WVC5T+sUfBZDDsOqBqb0UUdG79oa9DevCykwW4trtG7cqNgzmnLf3OE4VgBNrrDsSszo
HCC1uLLrrHlELv0RZhL3Zzx4ZLydZ3v2AWotFxlwT7ZjaGAVvlwU2iC1NGyNH+cwfb3ItAfPrkv7
ORgyBCqsuLkLllfK1PDtKwGCax7zOng0pUB6yar+zSvB6r2aJdPlWWqAEl2S8SJFLw511m7+YZO3
xDoKkax/zcqTRlN12SRwBgDp1zhPl/tlKMnwKaw41BD+7JKDWufqx0yNn+Ygbq4R/lM/hloCgrWp
H8aKpc8w+StxElxsbI2BWr9eErbTPtZBFYnqApjcokKn8cUxhD1KwwptEu1KjIhEJCiLMiFJt/RO
UXydYEFzo7Ar3xP9ic5F4edXYYrPAqs1hD+MOToGTlq4YcyWsohG2KXZiDNWaj6IM4LxEc23/l70
h9iO8NrtWdQihakom+R0PznhR7txTARTNHbjsrn1a01agIT2EW4p9KCl2kh5fJUkcQzeiKqTViPy
mo51Jap6a8IMLVv1ENrTPQ/ij6pt5ndW0ud3CVsOkJhkMvqS34IXxPx4ozw7iF4QI93p99+gor3P
PCyZUMeRDWI1Jiwh4104K7Z4mlSNPbDDG6ctAcJZI3s782D0M8SxWsy041NnyPrBrHNuKv5XiHY+
iWZzMm78/FmV7fiurIvkrsLEemcnRksaMYZY7qAlKiNMvG3kSFpPRdl/knsm5i7T2uugsVFbKedd
Kqn9p7kf5qvZAMYZIg73qdJQ3pgJgZ1NHYcc8OGvl0MPaXd2w09nWEYrOxiyjm1WpwF7ko8T8Gxx
eVPOxb4ki44BF6dVC5wi17P6mIE+fbR/vKbjNMnBdnLdE2cFBoJ+Ck/HgxgDTSSSmtNKsuPRG4kE
3qgozN2UmC8EPN7OlybHABOjjYi2iTZx8LHi2eio675eipyzctQr81HGRPcY4K94VWgZem9L6dL2
d6Xfn2fFzo/xnL9K70ZJIsfYAp0m1yrfNr3kb+Mwijw2aPOyS5tvlSxMN0bXF6tLW6B086rvFG0t
LhMdva5Wnp5Z/fbSZhk2gmmTWm2MYf4GDhx5zEYx+OUF8s7QCGPNxoBSdRPZd+i/F56Zh92T2hsP
4MdCQDjSmgYITLJdnbWqbz7//v7+JeGvaewRSKuZsNAJ24r+Nwmj3GSTE6lt+IRQTZTsTeuq0fIH
CF7ti2l3W2NqlM9yYBteqFradYWm/q4OZ3ML2b84FqjfuwXAQReEFTf5cpCQ9V+ZCUhQUVWb9vz7
t6y9z5polmNYGsFNU7N1WzfeBc5MRQ6ikKzU53kaV7EzN0BEOOhpieezZbVXbJMTd5D9H23yaGHx
jZ+dq2Z6/2TlzQFqH3BzBYoVaQTIU1k2PAXg9d3MyOTTgGbYvTRl12YmD09lzRekYilzlYUraNNl
kKunqa0JbY46/tpFyiRvOraCbSI9oiQO4kSQCgO+VVHxD1ANzX73YOIfty0TEWXT0smKkmf8OXkE
ix4kRr7YD5g8MI20Ko7kZ4LFyJuitRwyNSiOfgnnnAD27l27qIozLueKttQo0GpNdbz+lkHenXep
Xq4tHIg7sJpiNGH14U5D3PwQGs4TxAFiII0+YdBgBcbG1ht6l1NggnojzPkb0QRaa9zxJJ3RpqVT
DDLI2Dg1dqRfIUc33sllNSCmcWPEBUNKPfdmUHeotiwXiEEkvwpd4BPBQQwCw2w6J1jHiU6j6ZK1
Xw66SJQcUmKELDmBMSTLQZTaRi9cZJa79buOPEOr3RUnmvxUPFVBSLbuSgs5vWT2Qi3qH6zUnM58
IHdd1qPutRyq8QnGVHL/2m8SGmWR3BxFHyAWNc/bY5HieWNWLVquQajg2aDJx1SpfpREmzgkS++7
k0Wb6G1a3doZAeo0wxyUB9npCD5M6a2hlCVx8T8PonO2EbzfFPpUHkT90i3HSBqTNBhJ0jr47Uqz
tNGWmVdZDjL4lVjpsrO9zMPAaJLT3ObXw+s0DEh+g1lrB05h6V3cfJDgzMkkgqoQg/RVJt8a3Ub0
ibOibK53qK5OLFSWufzvXlXpp13k6z9eNc5G2bNHA8hGNs8o6GLQmCK599SA+IGVVjrXEDfta1Ed
1El6Ugei+BoCDMd+VPPrLG+/4C+snVGV18+iZPo6O0BcMsyq1NkmzoBwREfMPh8biaZai+rlIK6o
0XW9NMkkH9xOSZBJaQfpBBAIMTY1tzehbEon0XY5hGYQekEZpXuix8kBDS8cAJeSODSSPxWuKJK1
Sjdoo17HXZge4yBHAcsu87XN17Cq47JeZ8hsoCqBHjRBrhHiW/c9qAr0M4Y+v29a4tbDpMrr12rT
dbcOtkGqpvuFZ+Q1oZeq7PGj4+TQGbpzHs9Hgj/pKSCHh+ypYbt+q2uP46ia685o5q2oFpgDuvo8
JddV2AQfa1YsipPqj+k89RCWf7rK7G8ySDIsN9uYuIDaPPNr3k+A+x59s6i3xcD2pyjCEkXL6E6c
gNLb5Fqhb96MkdMfjLJAQnh0ymfQoMsAdinZqxzg1AFhIfWmm/TZFR1AxW6JlLQfej8oUZdBUDbJ
Qa9HtroXJxgVmtQSQZfexk+19JLM1/uHwWHT6qPRxs653iwknC/jCuFEQFYJBDaWzNqVH6n6R70B
mrV0x3YCmttkv5INtbm2Q2PcL+BieF9Iz0mhdKiE4twor3IL8SxBzAjKZBc2ZQYv12kPYxH8IGyo
Y/+NfEJ5iwfadK6rivQUEMynRp/XStRK1+gtTHeTQ1ypBEN6leTqeKeisnjb6UfRJ1pqxSpBJ4Wm
J6rELm51XTf3eCqGuybStE0iK8WnKW824rMwx673wnZuzllakcKbDOP140WIeZXnRf6kaPyoceWR
d2M4VvcGhk/iylxJkEArDTgJDUAlSQ+ctTNO4We4Gq9fhOojsjfYaHRqeHVcy2mVe2aNMILUI3mZ
62ibNhU8OcitlfNamEQBJ6HXwl9dk/y/OefXl2CcvOnqZVlweQkpUI1/mJbVX2dlnKk0GZCrbmmm
835WNoygdTKzGz/o+mxfJ2l3jX1H9aR0+GP2aLRsRTVHtsOsVQJmNZlBb+gIQU7Dyi8CqU/4eKzS
yxHEgyQoxUDi/yxJuuWwypjirSi99lbmP6QmkSn5edu6rKxIS5oWBrlAiLT3ex72Dk1VgqF+0OsB
4U1Ud+VaU64sHTFOUbq0OX/TJs5zimtcQ91JyshKoRmT7iKC0/t+rog8po6/79VyN+VzrG2V0bc2
U8fM81rHnWaDnjGaKGP61HdtutKa2tpXDoKiRnMfW1LKqszMd1EYZTyeqcZT/w33ReUGKpMG6S/6
Js4iApCtNRsnM1Gt/QcLSMtjCaxy0zd2bZ7TMa/QmovKR7Vj/dGELf6PSzUqi1Wg+fVDkM36Lb8/
1nwLQGeycF4qHBw3Q3Z6duKn2xAlp+uBLO/R8seNqE1J51yLUt3ZMipj+OklFvLTrmiUzOwJBS1/
dzlZXE+UaiMvl76eK65NO2Zj0diPuI5HgQZLVlP8bRDJFWuVoXwkBGyBBCjTvfhPYse5I3OpE7yN
+g99mxPh5T8y8Svw4JSPKG7llvFUZtGXMJ6zr9EcP+l1obPsH31uUBsEKOaQD8sJEfPEh8ioeNQN
DpC5Zbn0WhRrKHVK+GaVqWs8XeNNXBZWtdKVvndZSqFQiucC7Ljt3OnZxo7masd63H4gTXyraZH2
pTT8BMXEQDtrWlieg6phElo6unA+l/ywPjhyHuysqO431cADp4m/in5Sz+F6TrGk11t58Wbwh7XG
8v+cpqwrBsUpv6hO/AjLq0fWTzX2JHKllWjnU/di7IE/LVqq26Gzmq1VOtKnEPEacUKKf9RaHbR6
j756/JBHBGiWAeVArz17mu0T7GHtuil7UjJLR+eT8EXJSrpV/cY/zFlWrczMcG7iAYYLuqQfm7po
kC8rgw8Ge4MyUKbH3rLK41Tr6CdN+fQIzSPatJGWg8inNyoRVpWwfjqL3hrOk6Xnj6gsjeca2wS2
JJyVRPO8nQIJMaQumh/buEs8Gfubg7jIcoJ1h3Tbg9QM0o2V4yQrXhjey85ywn4lLsJ0MV21vm3u
kDRrTnWMNss8zQA7mmXXFMXah0sVn6gf1ar06wOhpbdV0RvVhBzEte3irhRVASHdjNyjo5P4N0J/
HwW98aPI1Ncv/tSVv1egcUvrX/rEFZJvrLXElMGE7JLc941P1djUSHYgOAdQlZB9QoKmV81dWizS
dH4p4ytlxYdy8o37ZLbvXttTxyTqBpLYbkf/ltX0i2hvWJJ4WYMgAKSl9CZry9YNF6iJNGHXkoW2
fm3O1XAGJ4sfRIysbt8BrEGcd23lrbV/LeJXY+1F3ScZs8V2E40cJlnEcPRTPiFj2VRY9by2VZV5
iuRZ2r8B1yxtgXI7AWn3eViwfAXl1sfRcz0Ed1bsRy/9UG1xKi5Ct8yeMwzCY7fsrtkZG6FbJDGK
FsH80kz+tVnbwzPuO9/mulCe1FkfUQVD4G4k7O2iEo/Mrm9ZSAqm7CAgsDnMQ7KPnmZvE+RaiuIk
UWq0Fq8o28480SbVUGZcKWSMTIxBBiHaot/5XXRfrrMHrMfCcC7WvZ+NroPMOVzTJFhLZqWf2ePK
sFkVZZc7cXcCt4VMnBE291LIWtme6/4zSnHXfgBa0ZVWQd73r+ymaCE1CWaTYDEFQaYcwhnkz8J/
aiesKUwtK9y+Hi0AaBwI9kETKfGsc4KYhQhkVpXhb1BQ6/dB2HxSFn82cXAWJnEXZCcM4qWDaBKn
miGikD46p6vLuVaI86BihFdpXBsrVZ2CazVrZ9yrzAlnulQ/tbHcr1WnyB/wxVLh3mrBszYCgWlY
Q7t9Uq4SZH2+FmOyKPAp+gcnQvxQjFQHyo+RisWgVTMldWtKtXEitFUYUXiyl0rKMvSUDXOKsNtQ
RZvGkhZfBHqsVI/hIeLP6YGEJGoSt1cUsuO4lGKlyo5BWbdXBQ6Er6Xwr7Z3vUXQDGsZKj/oAHnv
EBuFfbMUQ1OW95LBQVTFwdDs3Fy/noSyoaFitMGpdmIqXqGU0U2P9GZqa+kjkB91b+tds1JNqM7o
ZaAMFhIdgK6W3diphg/r0oEeWrkanM7eV0HofKzTzktNfcQjBYpEPvTTRlTBfe1wkjMe8PaJSRdD
AEtR3+7wc+WjZvVdRI3/GdP2yMuKRaBM0upNnkb5EVlesMzI7m6rOehvFWeevDCEvS6nJB+0JcIU
LLGmdoj0nZ3Xj5cmUbKrQV9Fi5uhjOGPkmT2EUdym00/vDmU5gxPXaqiTRzmkpWLC+cQi0gbcT4U
g25rAmCeQj4MId0SKQVRn5f62ASgmESdWfzPepDVj7qco/mVy59k8MNZLeff2SAi2pkb7JcAGoSJ
bt6BFTY3oV1GB9PKglNnLwknqa0/dEWO+gXKvi/dc5omxfdcBUNa16r9QeKxB3AgbU/BUKv7wsqS
bVp11R27TiQ+sip97jHcFFcpfXkdTDytAO75Ho/W7e8jf6rxMz2JLKHuWKpMWNgxDE3mdvo55kWM
MuxtufS/GsUifzBrwSEj1gcH5rvaBM1zlszrT0aHzHWMwbqXRKdJxRpPaaAVS4YSXXfquMMJCcu/
ytdYkRXnKK6bXeesNKuMtllZhHdhfpcm7XWhBfpelgxtT7QAQ5eiTL2o70DA6JAy2DXpq0KeUP0a
U5lHB8PBoEXjc9M9Krqkr9oJ/Tbidu0W+gnhZK2GUtOG2Fooe3MB31gy7CkEpT+pCuJaufYpfgE5
q93MxQfM6ByQPigYq+Q3cY6y86Os+Mo2q7sPkjNjVBSQwIRrb1yRTc08iJXSwYrvCXqg6q0OzbUx
4cTl99CRIlSkD5JskXJHIdXN8WndZCBTV4OPP5Udpp5vKMUGqpu8GfxU28zG105X811PqGVtER/3
DIRMN0TAR8+qS9beRrfz5yi9gosLVmYGN5QYhYtEL4ROPNSkiLfcFOR4EgMN56xyRzma7wdEo2MJ
98YpZM6H3oumiJpYa3BM0hrgXbmZNFt1k3AgdZ+01UpGkA3nB7RkpEH9khRI9vVmXq3zwM9dSaqy
VRao5V0MGhBIgXpCxFo9tXDBEiXqcGQIPRRuxj2AY+eAgyHC5w1EMnKG4X0CadJLR5WQI75ugBCr
eocO3wo9TJL5cbub0bFHrKF0zZGIQTx3XzO50o7AZ56DUNtaIWsmsyri3PX7qdoTDQ/aIDtmmv5x
jE1tH7SytUoM5HtZtQRerDgt3pFmQ47lgV1ddoTMnx0rHtJTiOhrByOjjv3yPtTLB8Nos70Rkar2
9QPh62tkscxPPHt3oY25O77jdpifCs2MH2sp3SrWMGBqFTVeQTryVgdM19e6m4YW6IcyxAAOBz2Y
srHb93176sz9DAxivah5bjD1PXWpPZ/CAoCKZJEVh8J2LH1cZmWYaxtr1I19WcUfi8wfTv5EUDZB
M8NWav+qm9Rbm/2oyyPZ3iFbiii0Ot4rcd2dxUG1UE4cqxwLvrAGdFXJ2kGbGqBymnUsycZeDyBR
VpMZIt9vYUML2NYb/Nlt5VNQ2cZHaJquHYaHiij2XsqkcTc5/VMGf/ykqyPYaI2vUQPg6qkaxsLs
6AE3gp9c9TUCCf5sq9uRlewqUy0vkrSv8lCt1UhlepnG8STn2U0LdxF3evC1kOSRx5i0dpXkHUbo
WbgmYOFs08AqVogor8wx+GKqWv8PjzXl55gBTzWoAJqhGIDBoSj8QroksuYUCXy0bxnyWnsUAM0D
+JEVruYxFkEp6kxYh/huDkvVJXjo48OdYrCt2vAFDdv7/UPWUX7a/It3g0s4gq2Oo5D6fM8kH4Gc
qz239zeHNTEqHF2NnXTx0tvhQqGZ2tWsO4lrxuiG2KP9XZOSr13bjsducOZdodvbSrZYQRPEumKl
Mu59KQT+1EbWRgkrVM5ntA27PvwEIkk+N3N4ThpLAWrQR6esU9Nthy+EsRabcYwTH6Ui8l21jB+i
rrrnmeqsg3LI8NdKjW0ta49Riu1grKMhppsJGmZLuDvunI6PC0mcrjLltRL0uyxrVC805N6bAqXG
OcqC1LJUa9NM181gHQKISLgQZG424k2IbOR3p43CrRG1T2o+I/RXFneFrTt7NVD2QyTdo1QVf0y4
h1zFdp6zAuk6berkAygR/SoPeJwVUhpvDV+tD3GwrheUbdd9Nyb9mrsTTladrqcBNdPaT7qjKrct
CE8HCwG5PLRV157SDHNgMyg6D/XcxE1kOyJqodwg5S+RTYjwzWym+fvvv3/llzmWO3G5H0Gn66pl
2e/m2ALdTqsygvxbbsnjTV87JWZPvj54ZBnum1BlkV4S41WXu7OsivDWsON/4McoPwegxD1oWAZE
ceJomCK9x8ajzZdbTu3k3wDiqY/FBMIQNyWrl6CotZZEGAIaP6pq69Lnk9V7o/yOk4y1DVnj4RyU
HBU5SfYJuJMu6id49Mx2v/+Y1F9+JkuyFFAHvxWNHOT7xKkiWc0IT3b+phTpV2zQ2iNwhxQ5tiwA
1om0isjmqkl9AhmxZcsS7MJJGdfEgMELD4W9iQz1GSX/7jTiLouWyiQdUkj48ZTLq2Ho1eM84KP5
+7etvIvt8dEi1S3DpLRVxVmSh+/wDErC/gsgkPUtqvl9yInxxekGdYVTH6oaflDtcssEUzK3H41w
TbR7h9q49rmwxx1zHSxYjPuYtcvhLPWlS7jS2TfWlLqxjZg/6v+ewm3F2tFWHqJKkddTWFwhqCSv
2iY4KDZiDT6ef2aTrTAcMXdjMDcrQo32drAJjg1tijBJhsEmbkaLLnb66EtjvrEG5ItDkruHCrzl
uvJ9pEuCqD9a5kQChLwrHF88PLsibtwqnp5znWRgCIXQS6SpW0/BaG0Kww7ZuBX9qon7Cvrg5GyC
TtuEhVHfakObQcpPrfWI0dXG1/WYKdxheWcEA+GwuYUgplWrWg9azy9Z6TnxF5h0YVM9S7punKqU
BZkk4Xer2DhtVvDfXSuOJoJH/gPcMmc36NH3joUSNB+x2BynHZq15VXZtMBvCVNsmWKVPaKzESq7
X2UNH1wUNbS6x4iqaMOduSSndPan2EVGWDKG+q4ZgnE9oPnlOaaR3zvImF85ffdioD2YsQpQlSsF
BtlN2bC0uwaxw4ZIBmi696ejo5bJVVgNijv1ejQTXsg9o0q9Ca/wG82S8GGtEH8cZCfMXUL90m2U
f8p1Mv5YNyjZAYNKFlO5sgqG76hzZ/dNoZtXet/MXkvMVjaUGxThF18g6HfF3Db/MFO9Y9C83so6
ehIW8WoHnbp3DKpO9h1+l5b/zayjkOVHn7uJJTmbBMjORpGjjixt359N0+jPeqBgiBkHhyKFM8+z
ZTPq/X2/OPRB9XvI+FJ+/0tTf8Z+iXdHAB2Gj6KSvLf0d+RORVbTOqvK+GXETBEXDGx6B7m45T4p
sHmfhivVwnisJHXilYRbN6nSuNoAOFko75czQlbxhA+Hlm40xWw2YBSI9EVtdlvIubOW51DdzMv2
JE+GiK8/1dZ6ZmCbV4SPLY+cf/h3fnneWSQXDAfAgWKq1i8CM5o6zHMyDsnLEHXXwIaVe8UB7l6D
MPZ8ZsrV1NXpTYsaGjiJ3lPUCUaaYitea/DAljRcvZtGKT6PdgeCNrE0QJBxf28ND05hP0/BVD4E
5Pz/CSzivF/N8MFrKpkYTbMdnQfJzztGU4marMGy4EUKEL6ZkVQcCutDm8YsFZAv3ZijOrqh5Bc7
ODukh4DF3qM2fGOlzj5XTGMnNlO9rJ2kZgSvl+/UAbesomO/o+BP4QagK612aE6aUu5iAodbxQ4W
wRKINSimOft6mGVX85st1kBfJ5BiT1piA1xp61Oc+fWW2HDykPU1YTMepm03Pv7+m3uHYBM3oq2z
ebNlQwXr6rzDy8xZh3LCmMQvdqY2aycxA2ZwH9p3Y99qUZkczFEx13ClXiYJo6hu3EtTYxyysV7D
XkKAeAhP2ijXRyMLS/StlU8WxvU3mi3tcCzspVb/CNkXN0jIGivQi5FbNWnvEVRB+yQOqvOc+587
ueMZ7bOpguf6wYfXc6g7tMh//79y//zyfYP/YdGi2tykpmK+eybUQ2Y0dpDnL6lhyCuQtMMZNrCD
0XYfWLuIZeZ1FiUrcDL5yZmDe70Nv/vVrHqJrBqbVHeCkzgUDqFdlHsQezBAVkK3irsuueXJ6+9K
u3nCgnk8SoR77TZbR1J9xlB5RKiC8CjsxrPOe7vRERyKuLeuHD3A0z6V9JuRdN85yZ8ia8c8neJm
iY8Dqga5o7lGaUN3lbUPldmtfXL0WqIrB0zJwfK3vYzSLi5hHbiZHHp8aTE1Eve68oM49DpMQ9wm
yJfkB1us+c7IcnfSTQlTkwypFAg618g+5Md2UT0KMqfCwh5BcLA0vDGjkz5KU1qtSFFcg18szur4
0LZzdMWWMyBOb0LqzvISl+E+9QCCq96sfWBJCMSzGV46szs4VY2XD5MPYuAuScXkOmUZ7c4AWtcx
jidutujwm0aNVXGVn1mzOwfbLKIDSazCbRPduFJCf9xP9vR9jDqVrEOu7P3F0dVX85ewq5C6II7p
YhowHktcOvwKX8oWbb+RJ/vGYNUFRY6Ah4y4zxIK1Y0lAtf3lov1zGHsa0TF4vSjqdd4Wi4OvKpN
zA3MENwY5dCEU3PS++8k6NvrlMWQi4zIDq23Yav7dfIRoP/er4kRF9OznUrBkSd4tRkDVL1roHVu
PKEdQWxcPhjLAYa0i0NreQz88hmNopcaHviVUhhnhJ31O73rxisLNdUBXdprNQJSORrZ17yrT7qJ
Kn1rBzcDPls3iKV6jZLd4RxRfLcCpnbzTGzfesyV2XQnUg+HXFbPo6Go95MSbie7TG4G9phonk3t
FY8l4ttDOGAhFMKkBa93ZUaE/pEnZW1RZs46ZmVyAPE+nYKOUNVsO81NgP/ZP6zorV92FZapGJrB
ZGg5CnjDd8/hHmdK7jq9ezGxj/GScGIVl8HLsp2OZygroGvbrrghm42Kl3vpxgGCJ6YSrEKMGbdm
NH/NxsjYpgmC87GB8Phnoh6Wi0yWs0viJULFzonp/IhDJGQQpPB4xAUnuBluYuYD7i++6aoaNOlg
mOyVEkzI92fDdJSbz0maX2mAPu+QCCgwEMy7ExokxiYulO9CNQfWyBbvEm1njOSAkC9LnrKmT1dQ
x5hFupBtCK81ZJGxgROjbiEPwA0NouIwIKqVLH6feVN3912sKt7cP2RkvtBdG+O1nCOhFM75y2iD
NDLHvt0GPgmlZLmF/To693E/nSLTuGnnsn7dw/znT6pxjVCR+1ogKwYYrH1X/a+HIuPv/yzX/HXO
z1f81yn6Skay+N7+9qztS3H+kr0070/6aWRe/ce7W31pv/xUWedt1E633Us93b00Xdr+qX63nPk/
7fyPFzHKw1S+/PuPL9+yKF9FTVtHX9s/fnQtuHzF0Y0388ryAj96l//g33/83zqai/zLr5e8fGna
f/8hEX7+l7xsokBg6uwBdSYZdAJFl6L/izCOiVYGcm8OhLU//iMv6jb89x+a9S+ZOdjELxK5PtNy
2PQ2uJYuXcq/cMS2ZcdCGQ01APuPP//5H9J/r9/a30sBKqbGf/OGdmDICMCQI3JwFJMVRUfJ6+dF
T0bwtRkTc0CefIEzVu28F4dxTOa9ghvZXp3HwsvLoEd/S673ftVwQGz5R2mpRnP6mLc8joaWHD+K
ElCLfWfq96JEkjHDK2ffSlW+7yZouqIkDsNSFW1Whs81gvScIyEwvHVULNORI9gExfSAhUowe46S
QfHNlaD+JKvzwlbxN7Gt5fvLQUGdhTlwaUR+lGKvZ4+6OltrjJLyfb0MHzLzEpUKJI5GZebwoSS8
Lpyo3IuDCqNp9uaxpn4pqqnzlVRtsw5wdyJyuHT3/Tz8OBOdtWn20iSeVnGP3JSpxpX8+onZzJdX
8OnWsW32eMsvn+Jr91BlhybfjwTTmTP3xuQX+9bsS9TW/6ym5KlTdMLDmEQWGqVtu8/nxJA9UQyG
mSimKIqD5Cjt3h4rmPx+3snejAWhVyz/+eWgYA1PHgQCA3Gi5eM3ZpjGqImhj6uMxT5khbaHxlfK
a+gBUeoagalAAFmaxQmXs0jzfCQ9Cd2Om3czVdXdhPMgFpdZsxcl5a9S1Gk11sU/d8vR6CtrTYuz
jTQqD77dNfukRSLJFSeKutovH+Sbrsvob8bMteWjhX5RuSQaldW7Vy9fu5dXF29JjPH6SqJ4eZ/i
wqzclhP3WiIl6r5PbeW1RMZaBSWXMmOIougWh2pOP9u67K8vTaKULQOIklFJCMsW8esZl/bLBQaz
974ot5mkYJWc23zy2EFxfC2L5svBWu6V137R+Lf1N0OJYlRh450YEHKW1xCXiNLrOO+HePO6vxRj
55uGc9bu/Su8GQmYs8lSmmj6m6vf9P/mzb+54E3x8qbfXPq3/eLM92/t/ZkRq1dXJ4dlkVMl2crP
/3J7i9J/2/b6u3jfHaEtdfWuUSr41YifDirC3ey9e4WStLO8lmYSZK4OXXWr8ki7XHM5+92wosOc
b8OoNNBB5VZIA7XYi5KS8+y4VN+1FfAQ4CAsl/xSFKeKLlESBzGQGPJSNUAephCbGCMTw4miMaCm
6f7+1cWJ4iBeBqDog9QNiIYvY6kJDM1PogjxuZfXcTMrW5kMn5bKuMQYdrknqJ8RQQQgtheN4mCn
qj4Ti1q6xFmitY0GY/asuWrcpoqRDGoXJL/omiFmzveiKBtBVly/GUY1A9nFchuOeRIUqfs6lgQ4
KT7UNVrKC1xgNaUKGpc1dlTm+BzVOi5IgH8yhR1DmKneWHfPCXsQr27Hcd2n36ZBBkAQhutswZEg
9ap6gx0dyhT+BLhC0F4Ll2uvWcFXbe77DapPsPIInXl+jYb1m3f5+m9MOriHKarDdbdMaf3yHO+X
57yo/rdtjZiC/zqIK8S1r1csA7yrYvsCQe3d0P+DYUBSdixu7SsxsiMmWzH0a1G0imFYWTPv//6d
ZHK0D+MJpuibd9OMxaZUp7tSzGSyYWR7JxsxIlxK7fKvXNren3PpvpxzaSsrE6Tcpf53w6o9MgSu
uPoyxP/fy4hhL69yGUa0OTE7h8TOIUqyXhiXqUtdZlNREm2iygx+oyDAsLm092FDMkCc8loUXbGY
V8U170YU1UzMkKL79Uxx0by8rCi99l/qr2OGOp5AEgqqswKP2iokaBGlcVDkz+SdMvBVGdQLGWnl
bArcsRvGbSMPGlAHhdArfrGFncir2dfIr+tm6cUhW+DenGHEO5HH/NyuzdACg2YkzrbOMmQtEWno
W2XrlOTjksT+rOmg40tMhJvPpmTvFCAEu8GusF7wMZXSrTsY/xOoD4n8ZFN9xUNEX/WsMNaRdrbN
YL4JKn/blCNKqDVc9zSqHmR8Rbao1X1KI+mrCNNNSuesi9lA6V0GBKrOXmA8oojtbJGn+H/snddy
48qWbX+lfwA74BN4haGVKMqVpHpBqEoleJ+wX38HVHVsx40T3c8dsTejSJEyJJBYudacY7qhNQnf
ypM9zHd/gCLnjZitPFsuIanZP/MIJ/gy2QejV6RvIThNzHxXYqIOofJNu0qYhyZvryDiP/Nqijx2
HFCabPuGLQKZjsA0mKNjMSjwB1pOXp3JKK8DxxanQldfSgNpZ5k2N+rShzW1OyNy8QjXJjtaTB6Y
pRPf1rphSWhCaMol98cpfbC1VWFeWOTe+1jVZZAMW/6Domo7s06zm3RaX+sifRcwe0JtelN7QMrN
tTUtP25Rf6ll2IhtnSPFbu0MAiuILfHylChECy+KN0SZ5YkVDci9aRcHulQcvXqn++SkVT5Aqe/1
NE+eIwmwLOtoEzYY97rxUZCXeCqjZHwuBNN89v4PpbRvKmTxFrl3weBEWI7uyeODS8jwtpk/m1Lb
dgxdRFOsHfgsGhr6EuAf4RqrFxHpcwRMH1Hqdqgp89MkWVTpfFU7cvF8xJB9SLNzIFXS/ZlpSCQJ
vnZuQNIErt3GgeXW6TER+tuY3BNaUPqkupPWYHZO0DRyr0Uq/kZLhIbPtIna30qb3ZDyZ9nrdJxB
1lSJnt2NA9Sd4dV5BGkz7kW6TJ7VK7+U5BC1NMuKRP1WuyvR2YR9FuAAyKsCWlRIyCK72GpgdbiN
65P0ZPraSIZck6yeWXWVLx0oJ5XJZKoq+mObFQmo0jQJWqcTcOQ3eF4qgoiktskq24Phyrc4Hz6h
S8+B0TJMKvO7UaUvudDHvbOQRNakbLnRpTGkfXYAPi5ugS6j+VDsmLwAt9gVJQjQtoYTLgft5PbN
ZwVg3xoibdc0HA4hAqAe+Gva7F1GJtk4QofTC2It6U5aCS0do2zcoIzSNOjxSPPGsbNBtKcBdRg5
eVbtoVmn3qMxyveJmAZk05tc53tb2l3YI0H3Bn1ghs8rliaBl68utyQaX5lJNm8OsT+ptp6lEEiX
1Jc+L7sA55bXZ9n9QLXvNX3hnG04DkHklIzKh/Lq6uaprRftrGfEXPH3MCmOtZ+zxdwda0LhWwwd
rnNlH5fZXQ5d4apB4xhk3RfDfcNZ5Q9piUBA1omPdqy8LmgNvE0ygdndeV6nkWs4gF6/GQiugqes
7VvLfNKB0920mXzsSPw6rCt7VozR3gI7w6cDyIaMErolKfVWdU5lklj72Siu88T2b8zNJaxr6zlR
BiyG63IYp7w+zjicxgEgn4w7gBOO3K3Z+I5iH5cZBhuv58T3a7S4O4SSpdS70MLFPBDpvIPzSVjh
0DwrcG49SxrmTdSOme8u33Fke7aB+9UUKNtgRrG6dXyDdOwsaGSj15vtTnPOOUfj0epWb0DLtFgs
CVbXpH4yFC/o33xjGmqv4TcLDLO/baF+M0iUracmaHXXSqs8VZtfpUSkZmXToeHD9fQx+bWO0S8s
zrckWx/sbH6MqpamLi1uR7r4M1uxazQygqViKESTy6caY1WQkKPiqQomAmkYjyPT+QC+NXQ6pwpZ
CpfrlPXAA1KFlhuLbpIU+U6WqBWaekNviGZHRPOwwz64j0Eate18iQz7tXTx+pk5OVQlnMAaJG6w
VPpDK5pvnH0ZqPEB9C3ug6DgnnSjXT2Z7EfzFBjSGp8zvd3PHZE/6lKN/lzGzymnKUqWd42oBRoo
c+uTWkJvERUccjJigMcEzDkz3TFD4QRJ+iaPtSdtoCwjQfZGtb67RYT8nxxkEFHEmkWF42nMWI2o
XGGg5LGvVHnrJ2qxt11pPRaNP46Ofh6gg7bKmSGdx5lm7AECL57jwqtaGiZwzF/0BdM2xAonjO17
kC1akDack1NEyjTaQP04W1dyVS7tnHdBKzj2pnxw6NHmx1y+IJfBUiF8NWK5kzL/zgah9pex91zp
ursa9Lln2c1mbjM6JC5ZGlJJHzsVLY6+9NccPsCSmRmCe7LdK8bR67KY57RG1sSJFwyxUP2pRW1r
pvjH1j2DY9cfcK34gzD3yxh9W+2l9s3Z/Ya3cQ3NAgdZwVhELtF7N1jnEWctWJWS/lZu/yq7Qgmg
O6U+Z0p1iNgJeHGjP1Yz0anYgzv8Q2fdTqA4t6BI5OySQZ20OVOLFNOFveVHDiTsdQwYhMNDXaM6
h0UoDVv4+o2OWonAm4posNOdYtnPMypkm5Svap1NhggVfWA+YQFW38OmfkPYiGS33j9VA5OIwWDy
5BpooJx6CsfFyr1WI1GwdyrHW8lRMarsrntgDDVfEFjsRDbLU825IfJo2rGQyECO7+MAcyEy5yC1
Iwb3sLrZ4Fkc0OqpzWUVkl9ymvJ0OaQDyuY+S79FJekSa6ZcxGD+MEdMS4xGT6qTbEcGYeY6WMN1
YdawyQs3bQAwi5toe6cbMtpr3ENoPVj5SLPVGjmF1UbjMpz0o9FS8BcmhUKf4veRqlkHXd10KNFd
xdfHZj9k1ZNDg2hgPT5BNd4lvTbdVtkG1LD0ITShNQ2Jaoex0eikLtdojsZn7BBdIKW8ukbbefGI
2FbqzZ1l698IpT7X0X62mRrZBvl74G/6YFC9ss0fh1y74Ul8bMY9U5LCX8v4BqTbj2biR6mZs6vU
fPGFJU7ILNobTU8ezLlA15BJgKPJRz5/syccq/r8WUzKQnq5QtxkrB17IFy+YeYC8RlAutLuO3/+
NBYWELWFo4Jq4dlxE2KH1eQSjYQUJo5COLYYFyC8mesNlZLij6qiY0sJrXY1tOW1Cm3VxBE7+oVw
YGwpxhHzLzlh+Q02msknuibzScvoA7M11GMr5t1am8aBNS4sNUQMdpVhhx9/DmLznWq5lzq8cQnU
7WxQOiqf4dwmtk2f1z63zaEqlpTJtxrE/RHzmXaW7lpRz4Puy2av0XPFd+vGgCrV+Lr5nSAG467X
tqWTkdTenucA0eTPCutNbCc+73gUrLHzxI6tYVu3r/sGS5LJqMotH2azYjhaNbexoT7oU0k+q1o9
WsPwEfcjXqVG9RqRvBYZPjPo7TrwuDZUU304wLEL13ZmaU6y5Ix0j2nraSGKgTG79or4w/VYDO0w
y5sbroOUW7bD291k/lDjMUAA7TVmAvMfaf++bVHXk5JCA2HC4qd+H+XyXbHGXWyA0SIv5qF0nRQv
bRkFlRUfBnzNgap3DWseuOIhzdZQHfW7zO6uRczFGDTZcQB+cNtkRLunH52jX7pJt1+MCkNcemoU
6u05p9e9Zr8Q19S+HDuKIxwuoWOtHKNMnRSxxawVpkeJpniTEyXonbQBlZTGyQfEn4BZKpN7TZ9q
P4v0i9LwPWrZ0emOahsArI1xOItCSb7GrpoYoQ14ylM5xHvRreEUL8yTEnVXxcVLMqzxvurW3BvY
/+j0K54lyEgdyDGnF9WBNhC9OdHumCUE+Dx5J8TpSY3heVXR9KlL7Ua4o4bvb/y042fa8flu6pfP
qZwNZGMtgkWl2QrL2QgnTTCRJYbh1g4yTXcPMSZppWeCKsc1dAc13jvKbelOP9ylz2/pHCGMM8yT
Nve3fZ625JPGx5iuMMPo6t2qe3gBcrWIqzzaSbTuhTv8aph2EksaJmr6E0V557WmTdPGTaHfTMMx
KeRHV0bujmTos4MJKwVEFWg2F4VGuD9tpQzqbMBh595aGABNdAuOW0hAnfG9w/C31qPDpDnPZj+6
3sgm2TPE8tQRj4QJ41nDeQ+EGzWcUHPS1/sbVunUbyWtuy4LC73+hiz7PamnG4y93lIzQ19Iemww
7F1QiPZeLrXkMOqmvu9gAaSKdt/JXLmqmRVdm7UtroC1TMVFRvP10DSPx24GXPf7MU3EDUS8qTz+
41WxTkpD2c1AWLbv9PWFcTXe5SrmoJVjYCTrY98+MlKfrpM27aXAtMJGFWE0McPAJbOMXyR+Vhp0
vF5EFZu1gwiRj5P6kZ4tnIpEkhSXUZvje7ndLEV03wHoqsr6LOKJrIvthnbkCgt0pRKtxZ/HKntp
MYEmnPJ/f2zY1KS6mer71kG04FjRHX6Y6G7gYGxEe+Wk0FnyJbTdUtev63ZDa7Y5OAsAia+78A6M
a9aJ9G5CzP310D8e723zJaX8PX095Citfi0QOQbl1NfhP55r6JF+7GPSr76e8k9fwEuFcP33D/56
eMtE89Klro5fP/jrMfLPIcFIA+9H1wRfD319MUUlfLbs5fH3K8smvQiBAzVOsnt6hbXIl6vUtPR+
amfkD210nDTjVl2y4oYsc1Qj242zcl7V0mbG/PfHimWsoFni28tVBXU4OGvjxlCGU27l1jXdbr6e
PKQ245woR46JDI/Ym4QPtYghKVqNA3Z6uw8YuN11dWH6zdf9pLF0KqP5mvXO3eqyhuDdnjh3BvPq
urlyZ6He2O4YbG9+37C1ehuyZD0tZsF3LDZx51xhNfjH82Z0ModiVdvf30iotX2Oy/RaNuVwaaCh
/D6i1iYlQSWRnluUUH2ovu5NxYnv9QzjahTP56+nfd1gwtC9yKmaw9fdr+dqTiUDq51U/E286usx
fdGLQKnzW8D3M0jH2L0SIu1e45xf2DCG73HUudevx3VRjneELnlR5qj8HdvTomE5NkJP4D3ySnaB
VzXVgMmuHH/1ksqDErs2gsdaXDF6kZyWOGuwUa+uX1/QZNYfydiAB7g97+sLmPDMSwuFz8hyqVD4
J3LXl4bhj+lC5TZa+Bn+9tykbYXnIpXfF3pLDuOSxQFhHck9CksnmM0FhqWISKUT2J93wLUHv2/b
9H7YbkzZyyM9pcpL5ln9rbn6PxXBf1ARCOEiYvl7SN9/UxHQxql+/ZQp7od/VhL8ftkfJYHQ/gIN
iKJSIFE08FwhF/ijJBDGX0K3hKoagiJGuDbKxj9KAlP/i74x0m7b2BT6X/qDP0oCU/3LdZD6Am34
rUDQ/idSAkf8m5LAdAC3uejcTdTX2O3+XeWOKN12kWmNdEfUA6P52B/i9sZMqS5RrSC7kfJVKp8g
Xh4cFYNRw3YtrIYZ2gFeJ6/aKppUwXw5OtULm3Cwq84TFsj8hFgN8WD7OQ/FzQijiVqX5IOabZKa
HgsVMLzIRtdfBuzKbuxyd4xmD2sFaCMHgAEppV61PqfukHmLtl60RLnHuc8l3RDvqB+ehavfF5qh
gjaduFR2pSeuakirVgY6ee3sx+lBs0f2th70tLHxtfdMqxpod3mgzptGMfP11Lx3l4excJ+6CX33
Wj11a/KZQI6wrezHMLl3vZ3cTl0EfIvZsooQUFtHUC1s0wdiJP1m7F7XpHmidfHADuOtL7r9os5h
D/ybfpn4ZhrJdRD559jxy9tW81rU6Sf6RJRtNW+zsPV7m/Z7Z2k34FqpFmJ+51h0r2YdNmmyM0od
gwa5AWycpNuF6Fb2jmVeRjd7LUYwEaCyCdnpqfGrDwOeaNc5ZG7xtkV9nXkGL8kii4BmNwpjWRpQ
v1hL7OWW4h8tH6Zzz8wPjmlizAPprbb8DsWWNwHD66CaVRDrkzcnthOyMz6as/09EvJn1PE6ejuN
V2SAhqbyDKYRihxhJRvvkyOFzj0jy++YK4PM7JpdnmxRWTOW7dZOt1bYPbLdlY9TP2zfODMjAiy2
TzvqlQ+zecFp2ntNYbAXmZ2XjO4C3cDZCZjv3UO5PVntPPoluyV7WjEhVtbRmtpgGmcaWzSJ0n66
AFZpQY5VbEa7PjAamw9+jZ/zHr1oJAYnwK/92Rt4jojBOtQAGFLBocP/e+n0ljeIrSlXi5dOOuPZ
LeKfUcEeT3buUyYILk9j9jq11xf0zJNh8no1y/ykzIiARl6I4225KqP2U+9+wtRRHvQ+CrTCTbwY
3SolWtC6dsRw4WSuMLs6IdKDO59QcDJs6fldJ0scx0gcE4T7XydL5Lqzr4J9WlvN9Ff1sxGjGmiL
cV+OnDOd6j61c/yCsueCNVbPNd4g1bofU5r4uhbftzg1djmui8DcZHZtxZ/Z7DDKJ/6yIdr04uc8
Rn7TVHgfaZC5FGRe/KBOg/QRN10oiagA28IbCvdXJEPwLA+NzrChWvbw5D7tyJ69Vd9OvDY/FgRu
AdyzLvOSf85ubngkJDlep9cv1gQhsfbo8HImqC8a83aO0dkbNaUKSAM2Jw4RMdbENZV8VnHV1Vu7
5FWreyeQtT1ymPZkdPUdeQ225inHMqbkHgtOMYWTznfUPbFYROtxOKTGE2YjzJHYIbDan9b8R97G
uxzIgd7yXtM0+VS1+NPstIDdCU3wJ4Y1Oy3XrlgTCaIgG9jrRoSvSdmh2ymPrTkr3InO0hA5UAq+
bjvZD0MTuAxn6NRTG71WXbIcBj5ChPdPOiBUHwd8yFfYGmyAdIKa86CwWU+NKsK6nzAUICAPQ33/
KnJ+ri1gRbHW7pMeiAWrZ26LzJ+aK7HDfLC9o+3QrxKTnJc/FBYyQCftsWxYWCpRuj5d7ULvrbCJ
W9XTVcNr1MTeMS97GJCN+Qi3IR4ixfQx+4Ds6Ra0Yvp2zg5Ny5RaXOaMxbLuune9dj91NiS+gsu9
T6C5Ri1FUd5E+9pUzk6vzHsZG9et0OoSQw9BfOBYSL71zPBDTNj0eSaD+RRm2mqo+6AleZx+ormj
fVhxMchvDd4Izyqd2zg6qyksPTc1HtHrhLPEXO1AKCG/mtTzLP80cNH4iVLVuzGxLiS0sy82Lare
2B4wuVeY4eneqwNGO0dLaAV47a1adpNXD2hH1BKjpytqlrdyYtwVD2GcqNV+An3mU7yGo4Y9a6Rf
50+me8XttDONO6Xko1Ci6kbHmw76g9BWtAYYOD6Gqng0Jj6t3Hqd5AQSXOTrjo6Yu6cj+6NhZwCZ
CgAvF1/fNhJOvcJZPEWPaS5xuGxrSdzr90uXZ0HsygdRJI9qN3zMMKY6uyBmXkoWCzu+ivzj6yif
XfC75IZk5ItIez+ZMAPKfkHWIOq7FLIM03mWW9JUjq3hzN7XBQtFauqvCr9orfSRP/YtxmaXeDaG
Xz+MsbmbF/kuhuozMcs9bug32HGtp2nFh6pwLkKsdf1YL/elqVthOprHCNw66l7F8goV/27mIsLu
o701W/uW1X6JhqMS05umI3tZJ3E7IaYgdIAVOBp1v02icEgtalr2hdGq/lJt+c0BS+8lxXK/GmQ3
rlX7lg50ZJqYi5Gi5Szlswa00t6aymPXcXEqLkrP0HmtHOqLrHxXp/yFBu5JIx4znblOUhI3qvoL
zQosp2j+zngAQZ5ZxL4dv5vwrRnL3VjTGwztIug6i0B7rYU3N0u61DaLDXaKozvwaiFltSPq6MBu
Rg06IjAUFMC+iAkpGRoWn0koTz2bcLxxseFFg36PpNBv2Yzs1m2BtOctAafnSqwaauEX47mdI68l
bh6HOX/ENGAQypIp3i+m8ArtYgg+10KVu1IUyJq3yyEnj+HVVBzFVn0BTfdmRduPKQsiKKyndZGv
SEDz01wPmOHp2XaWea8qeZBqarLDCLh6iXFryXqr3ygbFKt5VCb+lsS9NSDqsboVKiNItbrptTCu
leSylS5po98iOVU8oWuXZVVfv44c16hrjgAwSQoWTFIJQzErtTdwiSP2187DfKUF3in9HeHRL2lG
xDjcQS++IJPNOZBM7GizkEQkRFd9nZJAZoLPHzNZRkZ4WIMJ7NLqlzNpLZmedrNr1ehdDha+tTEJ
E8bVnvBoln8rkeIj0aPMsvOdReQ0lOSMdLkx20nyTXjLkXjZtjzTZv9z0y61PHeAZD1r6eigdyHa
bPdkaD3zqUY7UIG/JS3i2JyoBzAMX8XxdOo6VwP2VbwU6hwkSr99twcrEe+xsNi0NY2+pRWv2ilG
BXX6fV/t1yKoxgx5Otv3U1IXd1lGM38w1EfC8fpTsxj9b4VjLXZYA7KQ0C16NGY3nCx8NacmzYbT
192vGwYLwynaLXE/nGzzx6Tl8iSwq55selK+vaBuJa82OUMnuTOBVO9yoIkn1+lcDHIaoAyDACO9
c3aK3MFc1w/wHcK5Ny+AkJFuIUYHJ0J/yTRbxmZwFFwQ7DSNTWkgat1+FyAA8jSXxbPVMVtuv76A
/Nf0ZdopVN6xPK1Si+FAIk4et88zjjmTQIymmFIcOH3npLosuVTDSifIxF60GKunxPiRDH5XRPTz
S1qIkSzoqenq3kgM++QUkA1c0wgTmDAHm7ztrqoeI+uXPVfRI8N3CjB3/FlD/L9JBGEQ632R2Jem
NXIEYY514qc8k9naEENwMggggT9FkjQCuLDtOGCcXp1PcowUzf/6Zy50Shy7+Py6lzboLoaBZqe2
Zo9ZaU+nTOvm09e/CmavFenOMPcQOOD5BdYi3iplpcHLwUpb334VKia/WteM05TkxslWjW0W+ff7
+hzrIXToj1Iu+gmRrcCp/vVPE9v7wkCIJiQ/R+ka/aQpQKMQS7iw2vo0oMxhEDA7TNNK/QY4pQJr
wmxOsVWhI+GeTlxgxzbLrvzZGZtgxONy/rohzurPv8ap+WZAi9rZtRQhG5XUq0s5MTGQGiZX5Maq
sMdzqY7sDQVFQF6l040dJcIzdGsbgMMvW1WEROSln1sirH//KzJRNSCAM7yvx76eMsAAq3q06nZm
hl+P4O6zznYFMRECCbPAXr0lxppIkWz81fDLwrnv3vIuqgLHUu3LFCFYGcGdnqd2sm8XRbnJNuUK
tODHVPbKhanwuZrw/rWk2p5bMWiQ0Qgt02s73n/dtbBxGTjeQoEY2m8mVX8q0ky76UlAInYJc+6C
vnpXEIIdwGqbvjc01cUs8vvc0nO/y+e3chDlt2ZwrZDoGYP+qkV5zpzEGHi3E2E//VN/4Y8T4L8q
lAt1WskeH8O/mmysbbe+QbEN2+ZgcXDP/6vuv3AVfTXrbjjIsq/2ehRue9U0x+9iVM7T0FHVMHIJ
sMQjkk25ev1vfr6p4b7D5SD+G5LaXUx9cWUzHHoxP1srrHNBMclmz0jzD4p9ve+Redi4j7X1P/hT
N//QP5IW/vzpeIxs3cR3irP9X/90in+FOWU1HIqFfeK2YewH9wkGtOYRQuivpnpQIW39tiD/X+/r
P/S+NF1VMb38/5tfuIG6OP1XC83v1/zpfDnqX2jnceIIcE5Q3A0+0D+dL8f6y1ZdZsyCBpctNIcv
/c1DQ3/qb54Z9S8YpaYNCYrIG8vR/yeNLl38WyQrA4utxcZ3U20cM7plb52wfwLhE49YOVHtFIe+
bH7VWUulPpAT0n66ln2aFV1uAYbPadneqAYlWALYxknG4VSs2i2DK4jFTI1jB5hbOeeqX0RsUvDn
xIdJ2VKFySumvQwcoHcTv5+0e4ecN2eiXItrgy6RY3x2i9ogohG/Vrs9AY52z5kx4gtPNrtHZl4U
FNpBb44oL2eNQYhQ0AglxAKQdBsWZdEgB0P0tfak1hiDcyn110nLEJjheEcnhS6ntq6NoqBnzK0s
QPtzqyBk2nUKiYC8EklXliFhjoxjMZZsYHP9AwxDDPzIYAh4YLqGDzTXL1Vtfte6peIbEkmbrfZu
ydR3Wv7XaIsz7HG/oKM5LivygDwbaAzVzt3I4CFlh+oLDYT1MuGcg4uzT6kigixJsOKP922EVM9x
ay7vqfPTLdVAt0B7qjAD4UcApB9bpGVWZj1kObkuVvM8yHG6WfNzXa3r0ZzGoOz7bfhDRmLRmDhz
F5DvbjygFF+Te8VefpkFl4LYDhgy7vMy3sF22aezxrAfJCXxbtPRAFzOfzoEdTCTR9axY1tqzIoW
56rW6zcn2fLZYT7ZZIn5WlyPYSfbzd3PkBx7vz90CZcaO7G9kmHvglocGrjzUY7ppcuVT32MkDWd
gEfuDR3ADLgtlwljUVUvVexwPNj7eLB+5gzQfEU2dwt/VrR2VzHIl6g0sZ5WfkorlpQFQEaZg/Cg
ne2AquJ+xcYbZKXzMEnzTcErhEhsj+ZLl8MHTDEmjcMLdfHNwnWCLoBzQCLUh3SAw7I3b0xlMsOW
Pka0dHtlSX/JYtk5AjZTkucPmCc/2Ihs5kbAEOUGu1lBdyPLrvDlot2Jg0XX4/PkLqHjaG4gi6Tb
OWN/HNs4horTP1oRMit1+WlYv5Yh0qnsVTc01tTTYlMN84h3HfJauhOavO0bEz6wySkTTcVtA016
p29yxLKy9F1v2dSJ9fIAk7XcQfNLbgc1O5ICNzyijXBk3h5YWEoGan+K+nR+mse4OCgZkrVNs7vE
VnRkM/C6yoLWy2Lp3tzvipbQDSdTzLOjz7fjaAAkZTxsZT3jFkElCBRuxjadIj1I9LNKGlqMv+3U
UubsIazDZRg4fJeof+qdITkmSbsE1TB91+igxVUI1QytcTuzXNg18231e8WM57gs2nM2G5qXClow
BrYwaAuw0tKbuubYxZ+/7rVxfUtGtwyTsbuppLns+mj2bWVafGmad3XuQMiZYBi483CIIvipEasU
BO/+nuafetA+lKVxj3ITXmk6KWoDtTeKiih0l9w+VzRSzk4zX50qm3ZM9kd2CS272TY6KLazt6gm
95OmKYE60M/X2YgiMGkBVZNv9UTjgsMo+UGvn/y9uX2cFye/s1UV6qdbnDphNfdCG4l5nI0+yDK4
99JS0AVE7c4Wrzket4vVDPS7MoZXqXXTWfHPXubjPqr1b1OX2oca8QmZgJjB2nignAScT4tE0wOn
n5xduWUwlrXjDSNDShk7NQ7v5q0YhLUzFXM4F00wd3Sa1vmnuZbpk0V3bdUY0NvTWEKqkOqB3nUb
QukSfl+Km6/Okb0q/D1xLn3AkIpgYNGUu3L9iARbwlazx7AZ3Vvs+YJX67QqsqI7TKrp5+MGW87t
bxI0Q1Cy0IzQC71ez3ezTLqHGglRnIMMUBsUAO5kb2BPASGtQosJ7/cOFOQBR/+zgTtit7j4Zey5
PtdLfzST9DsX0BI5bvSQ0lLSNTHfq4jEk9Vww9yeu5vJRO6JA8kGSl+V32RVvQt1vs1mc7qDwgNU
1Y1+lhnqcbXLA0iWya2W/FCyqqf1szaU953lO5r2rMO4KjvF2PVVeh44+NHqwrhwVTqRpdrcORwG
OuSY44RAxjUs7WBRXuLariDjWo6705fh7GCU3w1Ae3ZKC6A5Td4UhwH+kjmnZFHNnTu2g+e6TrmP
+/ktEUN9QdXwbVzkaXJTgd6RwXCDrR8drpMGUlcerJVSsovVO81tHxLkjhBQ+unV1Pv1wobiYayJ
iZgxXezhCmgINugfaE63Hg20xs+1ol6dtpzPMxyHIJ7bct+4KyqQlS5DOs6vSaPdckHrDzRm0xMy
4YrY3HAByHBQ2qg/23CDej2hebZC9oDeSAhNfdQj0CAAKd19FdWXIrPe0TSnx9IpwsGQ3Zs1Ia5J
Ko1+HYKosFqmmyEmzS2Kl4seN2sorXEIeqv+wbXGflmF+byw65DjfC5odbAZdh9HUACe7nQv+Vr8
HA0AI1B2RcCxdFiddWdPgQuai/ZpufHRxAdmtAohtv2akbPnaU12QciKGfVky3XcJ4a7AIogVi7u
Tb9ulvXcDKExKeMDLQm87oV75yQNghEXwq2rteUWoR4U5ZBfnMy8ZSIEAKoxdSqR5QKXxgmQmSlP
Kic0xlD5lgmR70waRnsSsGSgwtfjjWW7b66WFbiFUMN4TRRfIBf1hmaxQ7oxCMntLjkhJdjEMccl
s/TbuZv2dq2gdrCcY7dyDRxBHl7sAifCSCeTIU1TcznRSc05zylddPsNcxZSpLp5U91iuOjbzaK2
7w4DGC3azSA9A+RCTUjY3aEpkRvaZpeQr8YOH3w4QkYH30FXl7wzrj77a1MW+0LLvucKLcrVrrfr
UoE82QEv2ri0+o2cKDpcHqESrayWqqoSJtUnL3H3bUg+e/md7RFdarcf951on2IAQg+ZPLuJ0YVz
J8p9TYCkpycEnBEt0/vTUshDY8f5HV1XLCAOsIqYQm42GsjM6zdV7S8DiAAE6bNy0sv6VjOb1e+E
7M55Ld6TOBt8Ldk+47xo6MI+pl1xjhAeeKAIGegA9wqF2mih3RS/KIcA0MSATdUcT0be8WasmcZF
c9VfSCsYQ2lYMjAUZdiBB6EDpNMTlbovMSw2dYqNux0/dUaCmjiM/4+989iOW9nS9BPhLngz7PSG
TFqRkiZYlETBu4DH09cXQR2lrrqqq2teEzACjpkJEzv2/k1bxp/tYjL2bgEOq4YBgMkoSLYwHDSi
rwFhkMUKD4lNnG2GZKR7E4WDrGy/w/SODlbtYHLeO7CoAa4i9dD0znibjxcf4NZZDwv/Qd4ydZY7
D9PwODYo/Teo5G40t5OJkqVBQ2UmH0Qu1wb/ciKlxcA85I+9hb95THS7E1GEHymhvonu/Vi7OVRO
T9vPEgke+yDQ57K8F2W6yfz2Qfe69r4wRXUnqdYLELkDArTPvtU/Y1gYrcRct+vFaPAAg950MHKL
pA+af6sq74Kt4cHZ6fhsexetnDWCtB63QP2ti6rsPLlBtRoTdsMmHsxKnG0hE5p3gfu1iDuoHrWZ
H7wCG424nT5H6IrMhfnFsXgTdCPEknQAs5V1BWWtyF9rM4P00C+kqcLS3tY1Q8GkFydD2gwXsnox
e1+HGRRkjZjvsqR3EXJdA6xekP29tQ7K40ToohXptkyCx6wc3tyqPaLyDZ5yDm+1unzXC/vQNC+N
EXzzBDn3st/3pnnMRv9bOFbvMTAxJ/kS+P3dDO54GZhuvIjAGdbV25A4ZP67/RRZWEIEt8Smd5pO
wSB010PY3U3TeACouIm8WirDaLcWQQRAaQBYxVrMLaa+4NUSf91o7V5bxA5XlH3nLi/O1GKdkZrI
xsawDoIAvaflYFvOo4VazMr3vG8Orm1+1N1Mbf3Ejlq+HoDImfWDX7jPjLTdKkFYncAbwnmLwL6F
gliM1FwfnrNm3JsdfsjdmEWUqYxbNIGd5kXuZNbZJzSsDwhPn7p0fGzs8MZHwh6bGuOpMsS5lZp4
iRFI6CEjrQXDYXYfqtlHLt772TuIWkaJs0bbFbYNUsxdvB70flfnaCkt9s4X9RPWXq+jeIiQY+SO
fe4irLD0nWb42wUGQmPZ765931rkMuU/xCDwYFDbnLDJmdjuDLMAqJy/NNTy5f9lQk3hp70dPcZ4
bY42lf0kEA9eU9/ajVqM+NHkeit9rMFNWOFK88NtMboCHo0uHxB8zlAd9pBGmpOzlyTHipqBH0cl
PNjkMHdoL4jqGFlTt2r0CtUTO9g7HYAzE5lPu+2+VwBDfN8BuBu8DJO57Urjy9S2n0fR3kzkR43m
rRXDJ41UX/bohYZ5qTXKRs70XQvQVPe/2p73GsZxuKoLwPTJYwlbsLWnCzawK7ylbmJR7+0pPkDH
/mbN+v2ANrArCFgQcsA5FrihN0MD8J9d2IR7lGM/e1F2684Wkuj9sRieyK5ue0IcAvqtXznWarSQ
ajO8rVPmz86QH+K7WjC4LmG90woLK0SBjLZWYsAo8nWEyC/xbU3itabI5oAnD8W9ZhawXLhTYHZQ
jwdM0HnUPNopuEPxl5gSORkep747Q1UK1u66ckbU0x4hh/FAmvdNb54QwFpFvCJ6sGzQ4ba1Qeq1
iR7bAspL3U1PhT8/+7A0vTY5uciEp525c3pqoWUHlKC+05v5ToBxW+eVduj85tJ4lPKYhrmwt1zN
uSE18Do45JJdcxWPTsmdA4OvTb70mf5AkdYj87khH39KHfvR1frPbTaceQmth6F91y0btCrqWpQF
yble+KY3NqM0tEKoQMXX2bMu2uxfHLt5z6ZnYRT3jV6QNTBP0fKp09u9oGBJfLeyff8H1ekNzNL7
AJwxNYwjRg6boAhOVc+dhucGsdsOGTV+AcbUvCjuxeQfIssG7JL569Ce4fil6pVZ5vauzdsvraY/
un78pncbNywOqdN/r6Jki5TLU1G153msvumWs5u1fiOG9hkF4TjL78jy7pAaXNlYsHRFgatc8lCV
mZwwkulsfxpO+OD24VeAjYE/fQWF9xLxglsyl0KV+yxy90enGFFoqg+F/Uk32h9Bp32LuvmESdSm
QosbrPoNbMWNO36XpVQ9pcIlb5bISb9Uaf3W+QRvsX0pOovcf/zZCZ/LFoi/pYu9oOQ6NdEtolPn
ehi19TQGAngnj/1ctA+V5QN5mn+aI4+c1+iv5UR+KnNkBFxtas+AoeV/KjJn22rBZSKYQOT184jg
Je803MqGSy+tZvMvvZa+lVwTSExP0Eu3aaDfzGhqUiwu9z2AIUk3LZz+iRcGTBvN2Gj1tA1q6JxA
Sd1MgNiI963VHPQOs2omFlZqrMwgfErTGJCPsY/MGT9Vbm132jr9/QT0q1z4iAsVXKZEpiZfiwcP
Bc84a8ghaO1Zs796FxKNd75JNEJyDEn9BCzznLwkTU06OAfZn/UYWJnRrhnsuyQLIecg0u7kk4PC
CC/MfDiAGnVXdo9RK29XBIMh9gZAE7TpR5GnL3Us0n3kI/aVpSU5kvFhLrFiaTLtWTBsYgdb387C
PEFD3WE88rLU3NXIwe5RP92JOT5WhgtA66FOGyoEFgIGdfmltSSpRzBpW+4XIFYmfm7jrD+OAUkn
q9klrngNJlQjLdGQ+IJDWtgz1SpRr2xcfVcUZ/FBQYMEmhaELOg8E7gsUoRTPSI837Vfjcp9MDJK
4MalTPK7oiuOrqbvjW68KwftDsNL6hjt1siYGk3Nxsk+2WP1qXTr8+wNNz1uYJTF1mlbfg7m5Tkt
jCcbYvWqmW/rBYnREXXjFagyqHMpU6LK2c4TuDYZ6DWg8yumgYiCogGJGAK+xm61J52ziUA3mN5N
U3Sf0VKfJsEczH50rPFeeOXnuLjT8J9PbUZcZn86oKd5zA6CUnJvfTbynjDZPksLQnTWdg0AqTRG
PWhIn3EBFPY+4h0xTN4tqccLIhw89lX70hGei6T9Cj/8lgCYSAufl9ah8uo+OAKwkjxXqc83MVmK
cnYnipV4+Libwqt+CGAgqaVufG+MDgROXJVcgMCy33VmtFHY/2xNj5qVtckwOTGD+TUzxoeBb9cz
UBjleTIH9ASb9yijMj+b8CKd5VU05e1kLdt8gQJtDfcUdvjdtBo7wqmAOQ+cd5pu5PVq+urL4A4v
gdl9xUzi0jXOvs5Ry662dlI/IpCNfK1OTs1VlOgfuR39TODmdnr+FnoGNj7CzjbAgh/DjKmwvaSU
BVsTuFZYro3U2uBEla2Q29i6NraanRXeRZr3BHUdygnyQ1jXrtIJ6INWVU+deFoApnUUV3JNYyDt
y405teghlfnBwHuETDY6N266coAU7Mqa9KSADsaKSKLMSahAkHD629AAoh2UICuZoD+l9lfEFu+Y
uRIwAf/yvfkhX7AnKp8qqCCrbFg+iwFAnYeijh5FW8ct74CffOnMCmViaA0wvH9k7Xya+veoQcVb
DC/54NobK4e11cz5frQCng1YXkwnKLtraXMWIXmF3i+NlWBWv/GiAF0389Lb48rohuq+aofbinv5
lDtM0BHzW3vJ4J8QhltpQD1uyToT1VUz0C334AHlgMFLjJUSH1m+/zPvSnJgnXnA2X1A2CPUbxbe
n65BZOTgxgf8M7jvbJ28XcCrrl2SYtUwhd9ldRSusIg2IceD656M+cgMYOVvhi7wmDl3AAjb9mmq
4PuOfhRvnRayEvVWTMyiZ2YE3xapSdC0KQLuAynzKLewb4Dih+cD6L94zijF28+pC7jdaEyAQta9
O9p3LSSAVYAxdxPk8Pii6HnRpns7LF9Cx6u57BlYyanXNnHX2Ie0zqZ9nleQDk2DuLkEuSYdIb0g
3rqG8NfZ2L70WR5s9Nl7NdEF2CXldBSMW8J2PzuaRfjDVC8hlgMbEWlbu3l0NJjook6B6vYoN0aF
2BURoBjRMp/yzbJaFZL+NPigqBp4t30y70izd5dVCKNnE8TNUUg7KqS5KTK8ifFiS50e2/sk6l5J
px9Kj0tYhFvd1DTYpD4z5L0FjOQm8BwiIVnDiQIm47CIYCE2GQjOaDxGVfoW14Aj56I/OqC/iN9q
+5gh/rxOi+Zo5Q0IVE3fdmE136RzjywnMgwrrOtGkoPhVweKxypKIFBrrXD2scecc+JWQusTYWV3
sImh0CBxZLV0cIuzU2VPsFvfU2jSdR60O8DfCXdqx6Dm3sdi+ln42DQ5r0VVMQPAXzG3Pmmp/VLF
pr5OHO2plXeyEJRFOj9hTDSwuc0r39z2PsqgkUtyo0Q0U3g7UB3mSizA3kKGp6KPN8xU46nYjrm4
T1PreTKql3jeRva9WHCWrcs7qCJbzDbwHx6gNrTh+GU2/B+LvXf94uDm+JZVGJoS/R+XKn8HrLLJ
JdPfCPgFnagC71u+1CN8G82Zj71pn+uu+cYQd6tj0LBGxZ1CtRjBO7fitjLwZLO+oxNi2veLX39D
zhbxCEjiJJa5LaJ0n4XtI/NrSv9d/gIFktRhbSyrIA42kYESRU09LLdioHDYpCUECc4h9+ttWXgb
PdYQfbCwAYfezwNcBDChKTrYmrYfJ+95wDo6BDccJ0BN8fK00QZ2I+NTmLjk4zTjyJDtrLhjLiOE
YQB83cHsgLCO0w+mVZSu+vzNzUrkmUdKRbkBTRQdWCPAcmIZN6NuPI5p8kMfi3U0N09Ran0zxXyb
hhmxVjl91yfnABMfBAaTEs8DO9V+0kdGn0B816pXa7DjY8jI23YuVnw8yaSkoZSQsNtxN8ZdRF7W
QZqc2UWTpSeHUTGF+r5KTe2bF+kngJ6PDtoTJEFW8QDbOA5eXbKFq8Wd3uNYPCRk/Ub/kRrKBpzV
Tpc6SfMinjBJezaL/s4IMbNP44eqz9FADeubsdOPZJgHZonQpslXl1sz6ta15p5wUqMU4oojyekf
bhcegH2fmCVtpD+NCMaOJ8G8bYb8LSK+X9uh8zBm434aGgyKgcHqxnFyx/fczb44YfdZ1527ThP9
Ni7yJzB3mZv+mMv3KCWhURI32h3pdM85e4VxqwXu1rS0lWUtiNfM/UUYMERnpBZyMb0Ztg48fPb0
lYGZcS1dqt3Bf2oTqTpTv4Ev5M2oL8QxOTfdMsmbE2OkAS8iAWgKpQMshOp3LRHQUw0UHMyLjUNC
0nlfgiH4FLr5fnHACRUV0Dx9JBhB0AFRnXtfAwpXiO4laigppsO++RQV013qDT7c8/jgLggG9lP1
DpDkaEzl/VDO28ToqMraANI7oIFkFZGwy3Dss9023uBoi16jXAQiGz9aqqvJ7l/r/ur+dZg64uN8
SbvPZovSU+ETiiKVnVbGTl/4CUUzeOtQijkG1VCeSmoFlJiXxzIFiQOmtTyZcqFa18X/x7qJ4km+
CkmLeGOSHbshqk4zFvQbYAG/pMmuCmRKqSzwvO7oLZ+E3g8d1huIqOV6xQn8yUP8JS4QaghruAWJ
lJTU5Me1p8JftqpZFx4qDKoJSO0utP1pF/oJL2Wl7aQWWhL+EqYCLMvNGiIElGPwo9fNEY0sPq/6
mB/NTP4X1UeTVybswDDVIkOB2RGnCfc6JOrGXwu1TnXVBg/xFK77781Q5cUJfkYutaFH7H78Sidn
ycq6fLFRj6WiieQdFbT61NkmA5s+gjDI4uZEObU5qdZ1odahwqsBYcUnbECuaPyRo8t2dJFzjkM/
u/Ej0nGelXxbKN8AOYUs73Rxt03GCCT+IQtmpqIk33KdV5zfkqsyx/cMBRtmqSx85j15iwBzbczz
Jgi07bzwmrScMtwgMC6QezJCLCbKuyGp55Ow54MhdF6u83DJxAT4yvGmNb6KXyan3hgRgyCz5VU1
Oa/6MOengUlAujjVxStm2DrtMMNzDLJ95B61HNi+h6Tc5NsnoK3zxZ+WRz+FzW/aIZLLFYoHc/NN
pHFzGMowY269SltYNJjf9pfObgLeqO6ZKkOFAoi3rZzh6AFXXE+twb8xQbdq+JCAgisQNKVySUwK
YjvytfZSzRj8IpBK5sPUj9qoYzBhtJfBEbdGBWpkqdxjbS7VkTh8heFUnt/qSK5EZWddBtOyLnMX
8fRb0j7HvVus+ifGa8mWQ/pL4SBjV9q3IkncPTf2fdJN/tEzLIwczZAIyNpgmvHVCEijYP723ppd
gZQO8ftC8QVkfefxN/WnkGzBzK+KvOtmiAVv6qB9Gyfg06NVlXdau5R3C1wkILWrQSzDxie7mGJV
vu1crorThoS4erdss6woL7HnFRdde6a6NN06C4IwcZ1TUiHdVi6ooAwGGHvm594tNnreLTlSaN3l
oxkhhUeKbb5xD8C6flqkCBZKbCu3QRO9xA92QyZPCmAhEUjScdlkUCYppJLvN2qmm3ExXwy0NuYy
mG8S+UmoPWlU5whvDN0Dxu75PfIQEVelnzr4xIVgJArgwAzmZ8Y7/UCa7pkAZKvLi0hFCaQJBZWC
mhx7xfgurVEXsLZq3cdmtcUpvHgz9RiK+GfE0ssa/GsxFq+YVfzoXQzqC6lVAWMVFUhSaOISxu4p
1cJP8E/hRLy5jfUOD+t5xowvK2YQFc15nDBOwUhs1dnGS2UBateC+qtnosNu4PhAieNxXJD9LnJr
Y2v6jdMRKRouTpAUYA4aOi9Nfqqt5KYtifPSZod8BKlnC1EEL4KRpWOximfnq12ZhyHDxDLXTVTj
4Y8FcYzeVUiciofGYxNBWqqSGJi4P1BBMYbngLFKm/yHMcHxax7n+8ZoYZ6bJ6a3QO8rQrDOeRlx
CfPn7Muo2YSpTDyBtd4bBdAZQ5zyA6VtwpIp2IYODi3I9dgrx6rvCvw5KaMO1mYIQOCLLHmqk3CT
96StBq/pVlaZdSuS39/HhiDMK/SvfY2sKkQW8NYWkljG2Zdo/nCxfjrM7dBRwWUYCaTHEAut1TxV
ZPqidu0SOxjufYgbwDrAdUMzq+k84gqLbM/wuXetR3t5XGJuGxSv7nvNzG+gLvhYxYVr00RHYqjO
yG+hjaFd9KKbeBGimrA01boZtNewpvJqxiW13azCG2N5C0Mep2wQj6hGb8f0EboTb/znoCvJDnvl
p1kUG222bprGKLa94z7ASTnWXfrdNu7HIZ5JklOzqPzuawniI0OHZTd7TP366b2sq+CD869Nsbep
e0pqumme8fKDDlIflihEuY15HhiQ9G5ZdBu6Oz9DPu8nx7xBS+CQtSbSFeZuwoJv1XbBaqzg9BgT
dAWLSY6VIJ9uVQvQDH3B8XW8rcAwE8Whuq2X67zImi0JChTgiubdi+xvngdsuqdWqaMMjN1d8DS3
yXSIHXDvokSJrInehtgwX3uHhIvTngrPi45JP+EekWmvhnaB8kYdFwSKLZofONPzmkZ0v45/Ggbv
fejiBIj5Pb489WAOzIwjsGJaYqy8UIfBzgRaQ1cgF4zAMfhhGUq2ln6ekdgjTZFUW1eg5oMoK4/C
3L7hWkSmvkYjS7LLItxcVtEPv3XLswdRiCkfmiORa1V3E+mElTn7B89dmgOz3fJRtPUnEFPfsBV4
T/sfFoYDu8Gcww02PQfeu/Z9wY9VgHw2SxO4HjN+6gHTJ/w3EasIZtyOwq7bvelO2e8a0suday/b
uQnQB+mmOyOe+i1C1ummCcEFZpnl3DhvsWYtO4cZJZf7Dgdn5wveje9NvNy5SWEeS1f423SC7ESF
fiXiQN8uo86z3ZErdLHumkh6xHMdUdHsNfDjob2JrRrd/dju+Twtei4Ldxeeiw85U8+tZgqGXzT1
t8Kbkdhqv5soDkRavjxrS3rkjRSfIqO8OJX0/dWNp9ghZjaLclqD7RnWXt9AG7aJ33I07rUMCD6S
n6uANxspXfc2dYDoVCGqiDYWPTXItyAnM9YKm9oZ2C8n9reeKb72sx7s3Vo8kJYNDqioQ2QKYa/E
WHViOGJRqdhCzH+kZn0gM+RfIk+LuKNr/Yj+JPzPuS8OQU3g4jtaTkm2KtbtNEre/0+3WV6KsRw4
t3tCLOimD+f0Je/vYrv9EU3DcwP2gEBNbIYRNWiBOmCfhvdkWfxdEzVkn5GK421jIzqG6U0YGd+E
No0Ix8rZQuO+V2SAVwSl43Yyu92kBz90DGjWA/4nxD/697DBzg1LqINd2v4q6cA4FjnpiZApdeI2
+q4pjxnfDCk6yLqzbyCgEr2XrQe8zs8svPBq85ww7u6yiXpTFmv+bYwM/e2M9pUxYsuuLzgqVxif
HBCunykVW9pB99p+E/kNgmbo92BWTa4GR05CGJihpFzTaLiQfcn3Tg9OR4fivG2a7Fve9/ist7gp
tMjpbGD45uWucFOx8To+faYlKdCDqDiN1eukoRHxsUauXoScBcTPlsU3LPW+X4eAw86uaBiqorqd
dr1oXj+6YE72wjbGwxyO9o5JNsVFGfzNERWLLD6rFpR6gAZOup2VlbhyFVfNRZBwLvKoAPhuvJSL
h5C53EUtIJJXu7TsP9PrDvoYg9HQ83MbAY2IZSvxmbrAhD7O5FN5BMujjjLTuW7baoPVC2JD4cLU
vnPdhpeKiz98P2Nz7lAX9qbl61zEJa+tpjzzcofI4qVbLtBNzbc/w70uz42GeFfsaK9qVRb7UGqL
HCpG59jZEc+O5NjgvuW2qOX4EY4Yntme1WLAshXdRgdmU9DDWWrRNhOI3Ydlqp9G6FP4KUfpBl9T
UlXg7svZ2UdccfCAGjCskh3StBg33RLV53zoqzPYkmaFDCgcp7D4hgq/xtCVHfrEv/RiorhYIBgB
0cfeZHrWnoE74qojgAoUCbePo4PESxDAOVsRZi6ml35n2sr9AIr0PDI9WZcThYsUplluTCRMJP+l
tucaqcYal0O9B9FRm3vDsipCiSBrzkOtY/wqf+U26puzidzmvuqimy4lOuqLSJxLBytHo8W7wOsj
CiFqpZeWG24pkuBJUDJz98TWLxtGjBmik2+T21H/MCHj1jinarKq8yB/hGiiYNC3yW0TBRhtQt1T
nz0l/XRWLTwgkWyUGpztLO7KsEge4PoidCu+m5G+HANqvrmZiH01eMeu0qed3ozn2EYhp6mJZ+D4
3HUFHyDRp88mJXgp43lTly0Cb/rgymH7a+OSAWsbB5J3RDg3m+4bP/RuGfv8lrJ2vfH9XQVOKNIc
kFI+2SR3iqD7RNDTxnECKjFuEoGbq/1gP4Yjsd4cYA4fu1+toX1JC4DQmo6DWA3kcoA3CRGDhLmX
ph/ekf9Lh/hv6BCSp/D/YkOsGU/E24/q33RA1DG/HUWQ9IADEQSO5ZI1lrZW/ziKSLMRV4dO4zum
Y2Ep8psNYRv/0g3IPhypBzpkAtRD/mFHuP/CvtUMEAx2HMsz9OB/Qo/gY8B++INeo/voQXoUIDwf
H10bF7h/Z0fo8KD0UFtwqBRxAam1b05ji16787v1sa6eqB2kM2S41ajaaq//a9sUoism5rlZ/bFd
nk911YJsb3My/WjcRSMFEtiDCzat+UM88DIvZSopU7rh4P3xcYqkJIhcmUjRdLWosepiMFQ7geHK
SPfIbWqv/N93/eN0132uZ1ItsnTod/bjlwG2L8HjP//mr/862ikGJdfNqvXXPh+frNVIM6JekGyu
+5RG+0r5NthqeYfakBj2bVgKzEHI8Oj420I6ziA9kmhnrVp4bvtv/Qwzy48tS0wWU3Mwe5NHq53z
ATcK41m1rzteT3bd82N3eeAf/+A/2/zXuqjE2LTN3FuJdUD+pD5ez6RaVuDdenqDD31S44jBBFdO
LGiqBYzlXy3VBZbHZrsn46f6UGJBEAUtXs7y979exb8uquqW6vr7kbmQO/CY47q1CzTSloYD8lZL
pdp+NcFtpc7KXatu0qrANFwYtf6xo1qnDvk4Tt3SJjWrndEZF3Wfzmqd2kzAB/Aqzghc+Cf5iAhh
n4B5+uNY1TRH+97tvXGneh8Ph/xEqvtxUtm1YiqV2kVxelFGI/9x5fgmozEcqSgouu0cIcW8KiSL
V1F5Ff1WdW3Ph+mgwUJJDEjEXgUlAyFlmh2pyCpqoqMRF+UGnVKgzDJPqRZ9O0nu0ygYY3qwFv68
VetVvlS19Czcm6XQ98LEXSaUNjJpkGEVce1b0A23uVt+MSdRn9QC1vSvljJgMMg0fmxAYvF1mWuf
6Jw9CGHWkFxsIEPyYQo1GOqM6/GwD4RHBIsVgLIWiJgI/3IZ+GhaCSKfM4/HDJIBqjpbY9LPp0I1
fZmcpvw2HJ3iHuVRB+iAfqu+TqlshVTzI2cLkoj0Kl6165LACzyCRyk+Td1DaqOsv71+fAzIvI3Z
6JhUyHu3lj+HyvWqrlpQn69OqpUVza3fxj4kdJmg9Sjg46Ns47uhy9+oKNCGXeb2Qf0Kyg9DtdR/
03ttPkzE8qlkFSOlT4S+IP5MegodQmosZNl7ZjRR0shyHFXaTQ3hFEINuAS04zyC+1pbzWnboc4t
P5IN5ItpcsodWmHDDNiFD6Wuia2BtAAdcFCr1KW7Xqtwt9RkzHPMMXApyiG4tmW0++hSqWxOc1pp
axEC8Gt1GSeG6DfKWy70nJcAjNJutJdjCu94v6BKzfSRbaoFmWNrSqgYV1ycNGVHJVvBVJMF16Qp
VRNrYFWs/offjYIsO9Hcycq0hhtPNlW/hH9t+GApnQGOszZYRGiqGZLpPamWT4zNzRTdXJ1Qsi7C
IOpqlBKh+71CA45jg+gzVgPtaZYL1bp2/SWoIWLEP9Wqvo+++MPkbmNgfLxSJOvezwsE2aLltv9N
xI+jztxTNzxAP3it7Zz3/e8vS5De82V/9yedZJM5afXm+g0/vqYVt9x1LUS0ujPMo17cqMz+9Vuq
rvq+KtEPc3A3+SLcJ7kxr3UbnvbVA8ZT9i/O1QSmgtrjerD/Vf2kp3Ky6s002/5xv6q7o0ItaYNc
FDA0zDuosagnWC6CXtsXsWWgRiUfarmw7eLSxDx5JqZdp9RiiL8uogVReorvlLBlyabymxFJh+E+
xcqHwAA9TVU3Ul38C8nqqb5jUAGrgBhvP4xElAuJWuh+UXPbNMMuh7NCJc8KNrXZ1RtP3vPuFI7k
n7AJSosBYmNdTie1Liznr1IhAr6Zk57Vws2zZUVwj79pXAAnWRzooLLsci3ffJRqSooWR+E9GZgM
gor2AXA2CxIORTFxO+hNewrkYpgI8wOd0jo5E8bvzEy54eUN/tG3mw7F+iDm8Y6MDXkPHjV1+YWs
4qjFAjkhB9My+iuzCbBwWDxU4E0PozFLmgV1mo5zDgJfMA5gsMifT93cqnXtduRot5U+9lufXK03
I0uhFlFkvDpDMki3MUxX5KtTLTxZ+bquU90KJTimE3KL2kdtvnbVOiuN4j1qcmfVAyckMfSq8qaa
au0f5/lo+sa4djvee5SDtJ1oGxTQ/nFLMVvmkzrIRthHm7737A0KQKSPNbBllRPoq7Esso1Zc5/l
MpTsVMhklLw1bLmyVU21nZfKHbLqOGPn0rJWusyMcpABjMKnVE21Ui1quVm1NKJmAkxpvHM9RnWH
B6t3ko+TqE1qrToRkt2cMzOXYVW3bk1oIvuJPMn1TCDtmaMlTokokXzw1OZKxTOqCeqXIFceg7Rq
CYeKRaYsd679/3RzoeJmtac6KFfR8fWc6vBr92PzX/8tvR4DvaHad3398QnUcX98yo8dP87hSS+P
KPRNOHEM+tUkB70WzthJ9UPTHjZR2AGKlOvUov/dUt3FZ3RSO6vW9VjV7ZcmBqC1Uh078hhYVVN3
3GWBb81JNVsOt6r5sfZ6nuu/YkQE94M/31ptVf/v+u9V67rzH2e8nuuvj/jXIdf9poQ3hZ8cUKtn
1JWPrVosv1t/dS38U4EKAc5RG0w5tjUy2rguwDMJ6irzD7VK76XPXyBDs+suf3XVhv9yXVXFKAOB
+V6p/SwVL/x1ro//8p9uB3QWrhu3sX994t9fVH129S3AYvOSUs2PbyX3UZshwf6z5bq72scxIgdK
Mdnc0TqMCESrX1At1I83ah2X3DNGkC+Z+4RYXYvwWz9sKhXkFcNwG0eFt2slkABnFzzzVMVe9a+L
j5WiRPQoaLAe+nsnSx75cUp1EtVXh3+sVH19zifU77BQ8EHjIAA/SiERjYmsgGmVkwnXNSohjaDE
7ONOv7UdARy0qT0PsXK0swY17GEAMj4hiL3x5qY9DOjWb3rK5LyveJaUvWWvYknlX2nGMd/fx9YM
rJdebcM+oP5N9eekWnFTOB8tOxm8PVP9A2Y2TBBl/BSoqCoF/QuX0xTrGQkrfa2dDTL6WPjIiA93
5gY1p5yQK5HjdyQXaqWrtdp6MKnoVZ7xaMaB2OV6NIFCi8kfT8C9hx6VnUkueruqj5DYoXDW0Ajk
1EW1CujiIM0MqIulfurkYvTAXrbCknpTzje7R/BosFE4ui7UOpcIYWMZ+EKNOPlBe23GLWpYsOLa
BaU7zXWw4Eg/k4NGKV8Nx6Bxic7kol0o7VfVq84rmFeE/CUcGVepH0a11EJtyKVpKipAcPClxs/H
wszjQ7v4u1C9Gzv1Zl5k+kFZoVJ3p6nW6mVywR4h2CkT1cA1ArKHCd83EvPh750N+bZWh6ktqgWJ
ora4GJXANPS6ADr0Z1dtUOuSxkBcPpgAOkPO+zBwRVSn5PrGI0rQrLtuUK1J/lTBBKQHs/Ff11e1
rotB3gPqmqt1qtsZMulz7X+0lv4hXuZ+h7bTP1vVBnWwOi6JvAuVL2MHH7Q4kYn9Zeh67UKaY4iM
1WSvldsbZQ533TVOSnsV6jDa/tgpt5J9kkD0G5iqYsMUttCz+uHkezmQKNPzCY4MtA7g7iFSXUOJ
Hj14GINV9zdq0TdIVHQ9JT99ahkUDFzT1KIvpBWbbYPE1Xs4ivKd1QBG+fUiU/3CQOK1xpgDJQl/
PuUQKcBUUG+SUzRDLq7dfrFjgPS/N6uW2kftrbp1qOcHlYL832Ttf5OshWVHdvW/lq75PyJ7K9u3
9s9k7ccx/0jXBP9ybQd6mRlQguReI1n6K1kb2P9CgihwUSEi7wrlD5Gcf6Rr3H85OkV+lC+obwWW
POqfZK1FHtdgbySbEJX20ab5H/g/m4bJ9/kzW2sYnA6RQMczDMexHZdP8aeWTYO/gV2bvX10ct+n
OG8Dfy3ac5w4L7ntJQBtE7zDXBtbyp0HJsIy3KMbiC/ehPF7T27lELnzk+8WX9ogjylo+wJXpMYi
nxh9CgzrFp3X5Ggt/QSWEmptnOTQKpHg+A/2zmQ5UmbL1k9EGTidM42+lZTqUxMspUwBTt868PT1
EXlO/edO7rU7r0lYSMoMhQJwtu+91rcmTL0iHzYqDBwUrz6QXjXuA0MRj9dukP1L/MUEw7n+fN3E
Uo0Y54xlNgSFTgg73SYhwe2p9SnHBQbZXlgvB4i5qDI7n1CZ3LIHYsr873SwPWSZeq2Fg0ZcxfeZ
C0Kl7cjs6MlCqmBR4Vcw3X0uQGRaDqQMuuxbxkEPToG0NzNxWOcfx6aKX6pqJhatltOGa55iYcZi
Jcv5QYH72qTtbG7aH7Gnu4uBcxzKGVFASPyDQ5mdpiRVx6RUycPMaCbRAfxMocZ7t7wn5rvcdapn
X2rmFukpIEucHGRH1Jd/Ctf/E/p2tq+bEmMN8ggm0MVZz+dpnsEkI8lem9CbV3fW0OpjCeQvCMU5
btprO2CkEMre+2p61bl4yon+2BR5/BbM4FQJp3d2U24UHFbiEmb9HWbjfdeED5mCEVebKeF2A3T+
ZKi8NezrQ9onznmBJLu1Gdz7gYONGWGP7hEGDY71FpYoz5gRN+swDXdhlOwaJp+7kMiUvDbKnRMM
5r7U7hU4w07W0V4F8jSUuJfwsoLWyFS4spsx2lsgdVd4xD2iIOOJuMXguXJpUdVN0+yTJYzFq9Rh
1sVHaaaPZdsc/bb6aCSraJ0H811o+MjpO/S3xBEkxyloUWhRtCgAeJ4HOnU2i4/aOAR1Fb20au/j
GxNR8aXqbt3H42PXASSf1KFnZ7hS7vgRL/LJzLPWOncwMJkW0RHRcfIAPHaefDcbt99lzYDeLYCe
Uicv5AqGQYWbT1I10tdZgfT95YzqpyMJE8H/N65rt/zlD8SERRq1dygNsh8Nwz/kkbjmJUmN7MJh
2OIpr8hjENA6lrsM9pXa+WlWyZ9ZoAgSINdXduXgxKVxjSA9A1+i5m5gtmLA+M2R0QjK4DR8MFSE
vy6f3mmkHETu7SfRbXSNSaBro+DRz4eDbfwBZmc+smP+GvBD7dMiOqii/Y3lQm/SbIr5QMWPVssn
YFP29rVUYJ8L3vWqxylLmanXY+89NKm9Jn0GhFWyMXzc6CjJz4MD5clWZbkJicW02n65M7J+VN26
FvYHUVBqOzDDp5vq7awKRs0C6m1cVBvgKNmlP5YQWPbePHjUh8lr3KtN4S1EIS7oWGSvlen8LDN/
HTcMQPHZB1WHuxvVl2bI8Fjq9Gol8lFxxXVSXtxE3IUNqCPhQsUuApoaI0wNO9PNXtAfMKRxHDKf
NImANEC9nupe0VaFP4Kqk2YsVXNs5qhcYB5P2Elryo7tlCXPkRGzRRXIvdn0rvIC8Azsi5Ew7LQn
W0x/o8zB/ZgRatmDfpmJQDcadULY/dFmcQyUpDmGP2tvRGUKLf3kQGawu6Q/JONixOnc77DH/CcQ
mp2jR1mFFFMIQ54ccfKF/zsryKrKoXhtkxzJEriudRk5sLEirCmBORzxwJIl20BEpl1562RzD+A0
d6RcQYSFYzT7P3UxPY4jTHwuSn2sIpy94L7QgoLVRqyIr4cT1B7GayQ6Fyc33hdEquHBj0trlc9L
pPGAhYKglpHG7vihJ9ixJoGK5Bd9Osm1cZvfqQsSJiKHa8YgsinbLIcNIqw9Rw03erbLe3XP2Cfb
TfgoURq1DRh8ZRwk8gmrNYOjYrYVc6mQOwfvtxmhIHXzhDQxxSiQocPKftMVSdeRRggcyQexODBm
BMibIBVgATIf/n4/bA0vkOdeR4/4MAwAZsaA5UGsTZesWOM6mRP5HGyR18kIXbuyvJMPHHs1eW22
x5FDDMB4ycMWJQ3gzdmMmcIDYdmNtjL23TRtYds5nNCwS6y4TNaZjpFw1TkmqcLkZoZ/MG6TrR1q
EiUHbwHxQBwoE35D3GQ7kQvjF3YCcSBGjlsssbCotJBBj9XPJPHlBena3UjIK+TV8d0ggRYow7vR
AejJpIlfuCBQzCzg48ckCbpW6q2S9B6ghXNmMWBRLsgRSYTeuyHCodZjxUPl1YzpXk1NsB2asdtk
tvsqy+i19gx/C0TFIOk0R1fgFvZKhWW1S6DQUNLfZZ6w9zpLo432UE+JKP1VJfpFlc38OstD6yzY
F5vEFpFuB1sfCrAjB0FkwK4jQYtzhpieHrPEWOM5haPjBmwb25r8P/8K04U7opecQmkfmoKHFICA
TnQC9go0gBeT8SAJTLXRQgV7ZuFE8VTDBTQ4b7WPOLLov1eMrUFqsuz6IXdVOg/8VjLwuAMNGPNe
a8ntxQuDcFPN/EOsqz4RA7kFfvpUpNNTWoh7r+M9GiwkTMIS4wDEmm5i11zB5jJFCacfU+59kCy8
4J/1cQbncHYj4FzozVcNSZhhw4VcEshogam9hsq7JFPeXVqoF51Zol0Kkw39il9Iw3MlzgW2zGhV
Od+BvcRRTLsyjtuXuEbLjzHKzOgQ4+EuNz3KLqA68T09w+xqnZm2cPG5o31F64rbsveOkqpJlnyg
SR8c0Hr9Cbq3HG/+unFB5AO9RoNnr8Mxy8lS1uHW8KcH976fOPFSqwYmtciMAUtbJNzhsij0RjWI
5rqc7VGfJnvBCafDHkZN4Hw2XIiohvv3wShbOgTV3uszbzO/+yZ8m9LJL2YoH0qqt3OWg+vQoxOd
3TT4sFQNoxn6P1du+qwMI1ggeUvkY4hrwjQDupm0kUNn2PoRUQgoUN9nwzb3sVNdfWuk6RE9E4sT
78z8j6hTANfIm0o6BliKfzkkPm7aijtpkUYm6xGLFagqxfZtxq0f/BCCcAR8T+M6caa3KWFL5rdw
SiDFLPyE1lgVJrnuXGFES3fiqMAAgem2QlRqQKIWKM86qMfjrF1Gxl0sV04ZHqU/J+tyhtUzgyU9
UgUCmZfH0eaop5PBKYrbcjXk9iZgu3up8HduOhd8QgOAhpZncOiRXcBPr8A62vGvLGVbnpa0TmZ5
x31phAgBWiKCtsAZyQmaFeGbAAE098/DCAItbLV5zaBLxsrfDYUqNw4oC9evsbVBapayxRG+1Fzo
8DZMC/ioMTlsxvDUAqbcwFix3Kw/5NK7kJyijjA+aByZNciOmMqiAaViWYhDlWsnoN9SBxoNeKP4
PtDowu1u4i3V5uOcVYcubB7jxI6AN1gSK8W8qTkITdsde8t+a/tuOlqqqtDehdnWtD1KCe1vjKH2
N7oPhkPWuXs3cPEwczDXOVSc7WRH2dFb4IDze0btsh/UYgodm+Hqz/6HldefKKXqTVNEn8ncb2Er
titLyWI/Lsm3KhvPUx8RI8OWY52L4RvdGKbAgtQvH2UNMnbfw3AaL2WbQ7lJqUmQ5s+h1Pad/tZ2
9WsiFKEu7WsuFs1wBo4+xoReE+zZpx1DB9Wd4BEAqxgBZteJPNWAUDqxahtV7Vpd+UdssQ2bod5k
eDQ/QkYe4Wc1cO58+o/t+JwOgO/GinBNt3PQ4Y0SE3lLSmFjMvb0/PQRtZa3cg31RIPT3agOLkTQ
UYLnQv1KTPOeuD/KTTSUqR+skyyA94NsdF0c/d/SxyZtYkgcAJMgDUP4q0nOgy5f5r/nODAYjVaY
86U8s3M1nyd9pJ2JlLpodknZflErfVDpwUnBylkSUBF4EkiA6W+bqW+33UgSiIgsJsi4lTuvJJKW
FNSVgKSHXb3ccVqHOdl44Dm43pLpEk1Icq3eu/bEFq61Dr9mT5c7GCzEqRT2tlC5t24hMXYS8WqI
DdwmGmbwd4QngSqIY4qvrLt3HNIwZtxxjbuALErjnHIBHhtb3Mf4VdaR6t5I5yAKelAY5jE1KKMi
Txbwcl57GGZdMkzaXp9xvQc/+kldjRgB4OgT1hpJwtF7naztZj40lf2d2dnTULOUetZVxvD6hmDw
EDiTC5Oa9yg0zcTv9k7YXuicso1pbLnVwjsC3bmESXg0UjPZy9p+jfyKmO1el4vLxFxxD53Zha38
4eyJ+yGilohMwfxu9NYRer7thEwqco0vu9ybNNiYTQ3OlvBrMuM4kXdOGG7g5+8Jj/lUsF5X9AIi
wGDc4VybmoTNDkGrPhRIQLQnZwuRc9NNMSPpZTjPYBS1PKeYsGKLQSMc0TQCBtgCxKoL4licXKo1
t9NvtGF3cevvFCixPbke47qagp+JI94sM+yeSCZ8NAtsMKoC4U88tope/IIjlyYIXSO27MXE3qR+
dCp289jgac9jmdtE1UTwSPXLgmOKJCENdt6idUTWQCJQ74CnSZ8DIBSkoTQHEgueDYzdq6rBAkEO
d28+0yleteNY8JESfh1b8ZlxBO7KfAYHKOvXacKRA4Wu2kJX+jRa96VSisMu3gM3V5tYQQRbyijb
2riYWLYaC+7GIoVuV6feZsi8U5oi++5bZN2x6+xsmA7rofzZtUaIOcYcdkJ/6CSGy8hSkBRSIiUW
TxJ/T2Y61TNGiMEUJCB7HrEP5oPZSh/FNLStPt2MSDS2Afi/dam+iih+U7J2L/R5rlBc5Yr75Wh9
B0bzEfXhSXYmjoi53pPdASCu1VuR2wK/ZX+BTzytjQWwEWtGLbxHBvWS7G38ZLQgcFkRor7kNE/Z
Rei2Ws9aAUvRRJN8Cw0lq9QzoVuLGttNgepq7WJJrdejB8htDoHPzp2/K7zR2uaRAu+L2c4DC4FX
kKbs2JxSAYettsAU9fKKWgGChDK2uUHqrivlYxY24YFm7RpDYEV/AO6OnnqE3T3M2qy7dI5L6kRP
j6qNi50vzWeha/8o7fmNKU1ppCEpTiwuZWjhkgKk0FHxeMqC8aFBszYRqLpGVnfhUpdEIfsmOyuu
lms4+05OFuup+Qqk86Uh32lFiohXg0m0PfGly4hvIDWanPqCaRt8P2mNV4+uliuiaw5XajBZopKA
rgVi/XWUq6cxrvWqiGnLrFUWPWVMXtmLTdeupjXUVZPmdDLFYzEn76kw20fkVflKFfrX7O51q6oj
gWvvnj2ur3Dzn5I5fp4BunNEWcASp2KywFQKy34z/316+1pBtehleTSSTh1qA1X20u6/PVigWT2u
uf3tq5tworYKvFQOoRkm4q/cN49hXATYb2djF/YmTkuTuTX8Algy1vFm2XWJVJv/und1Jvcdvbd9
bCWsZGmP7RxdmGycYJdFI0AArx1+LGFEU62/C5tY8Njymm0k4ofWF69920SbSg7FwWZ7Zw3EHXes
yF/aePBit//UWXWss8BjtOUW55Zna7OHK5ZnesRwBLw970cWpjrj84yaL5yGAGuw1ABqYkWz3C2f
dLHFUcauWaT3y+W6ioN02hpPpg+r2DT1gx36V0N71JBT2hPDVR3Njoyq3krY0pkHu+2mx9AoR4qT
7WBm3aPh1l8sRYTp2t7Vkfkp1dmHp/VdGRl6UxroAdPoTvjnJnFetC3h5iVY6aHnQqLg1K4kXF6o
HWvT/EjQSvFHDCZniIRzIMUjIQFig97rJ7eHs2V2p1opCAtqnhHHuJewYoDhGamzbyrAyX4m79LO
+xlU+BMJTq6rCi9WRajzGKCYLUlLz0E7e1a/VzVevHYgBsjOWFbmCrM1pR4nrfnQB5hNpwFTAvM4
+rMhRiSrWlV1e+dPpn1ws+JpNraUZD8G10j3ZbeEUPrDe27Ha5hv0UrneXrSJOgSfBCtamh4RbxO
fRfpjaxnouUy2IWjfefY4jJNRv1XcaUDG7AESR0b3OeMc//n4aZLgVTwr+9hyCAkxx4L8ptCFD4Y
8KB3Gl94IYCczdF9y6m0v30V1vkLlvPPZKBrUkPx2sxZ0f81Wf/VsiGPZpFp17cQkDIhQKNj5sjY
vwjgtEAuAFlSv9+UdHoOGC3fVG3Dku3cOvg4bjIpY5z1PpnZ+93ENLe32t0mO+Bj5T6J7H00pB/A
ln40ipL/H2FTni4S0n++hkoLDcGL/9rVbxfxVIx8bn+vZ3FwaKcfS3ZGnc00sI42N+HkXw0lAjJ/
14TNNWqF+pdLnd1mfezk2+1itH06WmJoDjdp4e0lSVD596svv9uGA3CcIpn3Z3LWz5lR5PvbX+zC
6llWyH8rL4tlTOuL6dG1+89gEOc+pn2iW46u2zf7MF7UhDdh4XgbU7EfQ1rDisBmLNIMn7sjrnxQ
U4uW56YPvS0oty9LZtnYdtg3NcuqdnvrjZ29Y27xucWg/QtEv+6BnhyYt3QHoLlb6bP8kpVH2Sj6
H10bOru/KtC/GIBxkboYgHLwRAWPNxXoMDmHuEJNSA3GmpAHQXWI1UxbinnilI/G3vZakokTZZ7N
JHTOFkzH1TDGenvDHpiEHhKz5UN6us1p40Vudvs9eJjZywD4Z+H4d4YO2t8lIUuQL+N45prm4lSB
O6z+LslpDCspKNq7DskxhxBnHTZyqtHFgX8T5v1jvr+dcWZifM+LDmwq4kUMGtFgloz6/l4qy2Tx
9kx4Ewvmogq4Kbf6SiLtuAnzFhEZ6JMW/+eSvFNii1sXLRwz1dsUesnWSctjNdUYlSv3Tx714pRn
7p2kU7Azl3no7cH2m3ILtYO1YhmP2lXNeBT3OWrTACcOw9OIfjerTTefkpZSnc0VMQJZuE9HlRDs
xU7S6tj13C7G28NNCXt7FuOZOnSYRuEjovq5qQajGlnK7WFeTo2v3uu5y1p9aZ8iEOGn3nsxC9Ud
b8fhBon4e0To5khhfBnQZvaDl3zW0OYvbPXmC/FDuGEi1WBDnF9G4fobN8nvJ0OSpLw81GRl9oaA
XdHGr6bLlm5cYMS3n1mNsXeVh4t+LN1LFmItncGmyIoNEzgI5+JJOl0ZfvvbPyj0iCELBs/tZ1au
L60XfmsHZa1dYzVq9LQ306FbYdsenAVfNBBRBI8PkWF+Nzj2gUDRFsVAtrOGpmSBCt34Wrv0INwR
hrwGq3AZoRPTvXqit0AHFy8xLW3etNkw4yJSfoluNMU1XqysxsCXhjMToY5nVNn9pfOdMwTeQzrn
1z7IaF8UVnENJ8z8VnzxREsPiYbbao6n9Jg0Cp+ZZwKKZPes9QRijlPcurJkiuvQ9CicJQMFNFsX
mHvzoa+NdC2GbNexxVr50vhZRz67KTKsjDI/gxST5HwRkL6pRvcHYBJ4UGP+UU10e1wze+/rWcN5
5mSwtPxKmvwhX5C7UzuofV9TY5uXRILDjr3kYrmiOvdBzIc5Ve7Gs1pIZ1D6mWtOTbI2hZ2f/3nw
R+HBtyKWoggvYoCmH8vgB41bs1wNU52dc6SvZT931CDoOPqEW50EyewSXXCSrSFOt2eOElvDEt7B
NLP8bM8y+/vgS5qcgUtx1vt/xslPNrFLyERQtqtyishdcmzrdHtWL1/env3zg7itxGkMC+JYmZiu
bz8wY4fqr3KJoP+fF7i9yu0fO1by2tJfRwcLNmdwhHcSpWpJslyeBr5lHCYn3mSGS/aYub5995+H
Rpf+3/9UNB6tSTdP19ZgU6KNoOqIDVzJebmT0Cc/RaEpT6MJnl4TZtaEWJSpCKeWk1PXeDmGpvuk
ueLwAtAEc70PdIgLc+KKCSp7y62A49LiB0JxY3LjxMOOpoEIr1NuOBlNee1hG0r12ZrQTihMa21O
MWmF+ugI1rXOSMudyyoAG8T6cmOTy7t9S7qMdCcabF73bqOkhajW7Qi5e05S9ripDN40pGqQToD/
uKpot/Z3RRj/JvsjXI1EJa5tXTF6a7YCWs2th4lcPPuw9FVNmj4GnbQBz/QGn//XaNb11uYjy5r2
CycUmNhuG4z2swreHRgNQKsd4lSc6YVbtsCBCWty0nS6yubJlwy+pKfonHTss+ESrEgqruPkOTYB
zdDMcNdsj7Zjmb9lrSJsmOipwu65ybLiuTGctbbiU3BptxXqAZPAKcwgO9dp/DzkHwn5raxr9/ZE
eos08/tSGOamysOXsFsu9nJL1uGWdbA6WsVId6imWED2hDkB4bBfVHeStrbVeFz1IRoYkXXnpS27
VP32AhcxKoZf/sGr1YM9Oe4GfQwDnKz75M6gYbrcZ8Z4Yo7/MJbjXqv4vZ6YsQXZc8fglBOLcRY+
F108Nz4AujBJI4TDnAGslHtCaT2y4AE52SEcAl5soLuIMZTPCNd4W5V0jPFXNluzdc4+i2LkrvDC
Qdatprscpskhe26JjkOcIx5mFkCu4CXbigtY1Kinzdm81mH4swNioJJ6W9b5cYQmVeXJr4pJgJ/H
u7Ko77KSaY7xYIjqFDIn8YKMxJlN12dE9obFHWKslZUQpzsGvwe/uKtDxUhhSH4h3Nhixu8re8DH
8SPEdL1OW3tLOnC0riz7bECmhKG8ymNSQYl06+kZyGFv0fIrlbFysAi4jrjQCMRCJs2rDod9r6vT
YJtbphAX2ueOGO+yb0MMB9JMXkK3+Rqr+SqLbJPq6NyK6BWh9pPlXXBR/G7suzTH3Er/72nUNNcY
IB/rMVDnCcrqxvVsZzUPtnXmarfOt2e3h96OxHmSrKV5rMgrg9sBjRftMAaGHSKEN+GGQEO8rKDT
H8dM1mNsRSwBzBxqrvHe3MtW/cDTD9m7pUhCEmUuimwPaBfSwOXrtvXnTVJSdWsBUCIlp3St6DD2
2qnZw7Hy6ii1f8bUHqusI8qO7dzGXvaZ9Co4mN0iq2+WBxFr2lLVpLg622a7CMV6Q21uqkMsYc3J
CtjHJl4haShQFt4efN//0eZQwcm5BQKRLMXcJG2g+O346c0m/LecTYy/7DiGoTrI0J/2cRUucgK4
eA4BHqvbD8d71ebZ6R897nir0Ii369Y5reZ1vpiiRQJ9XXGtFDHpHrUDL8MvuIaxB48Qb00OPAM6
MGTueihmfDl5GsAcd8nWDGZQXXo0Cya6CAmj5YH0Ij7Rj5vuq5uNJ1nwlxTGcsu7/aMmZ2AQk9L3
j2STzRo2kJs0cVRVeBybrZVm4baV0ZvQhBcyqG2oFt3lLx4XOWnPR4OpDlWGkfl2fx4JAViJHgae
sRhk7Bbl4+CU7Gf++bqwENvrqNv/VYj+8+vVoh1lsMekm7Vlca3kKbZvrwYQECzmndv3bs9uD/BW
LiWXPvXRwhiwe/8w+vE2zOaftkPgC6P0V3ewkjP3AosWHE2msvAZ0pXwHoq+fzdbtLL2sAwLMYl4
ixz0pv+MfBDxU+IyBPIs7kbLQzRzwUakD+PvMnFR8kAY51aGhjp0t7+wncsCrp2e6ASQfdVB7V4Z
lkp2SWW/wDYlGWHMYDkAH2k2VWOyTveDwQlArY0AmO1G4kXbtmVF5SnfzBYpq+6Cp/8V6xVd0k3/
L7GeA6fi/6bWO2ZZUpTJ/6nW+/uf/i3X8//LCTzb9iXeafEfWj0LQZ7nkpNoSi+A7Pcfxmqx/Ijv
O5bn82KO/49WD2O15+OGRuUnlle0/3+0eoQH4dH+T60eekDh28TOkXjn49QO+FX/qdVLvMRRmcX9
3ulfWgjgQCcGluV2Vuv3yWnI48mJ2fASeDG13zjbxvTaLV1UuXPS5Lc3Vt9z3RkHN4azQGYXjTgQ
EfQsH6imCWvJ2mDfI3wajOA0VQxnJc1jTlXamVkElU25rxAlpPUV2dp/GulAA3sFhoRC75EuAMUN
TUImBGb44PYTumASy/I6IxmWFhZY0UkfMnRJO7vlLpq967Kqj5oKBDzPhUhwAlwbBuJavQVTIBg+
RRSWWZVufNfhjgKc2Fi8q1acRHujohXWquxVTtF8Nu0jDB7QRCTodYIoCm+K3rV3MvqanUJRNA9o
0tcTjvmL78/IXzpmPJqKTy0ZCFDr4GH04gJP3n7oiPa7q2K2O+FQrt1pQdgkepUGqnmjSYRgfQS1
UthUnYiuSJtg1nlELbkl8msrCY+4uz10njjKusYMay4zUj6NTOjd1FvlIc3pYw6GAhKmbGNPoBJJ
Z4nx6ASuukOJtG8ZqO9dS59vkQHE0pEeNRO95blMIitADk5QkNbco1upTKRHINPAKU9/2EoezcDW
26w1aI5nTI7K8d5BTU96O95oPx0fmmwA7rYw34cS1dVAi6JVzn5ODXs1Kjs4zZs2RPHZoFrd0kt8
zrWPb2kszg712YrtX7bjpkLprcvwNJP4Y51EU9gvs9n2W8yzdBFcrK9ljviymyVHEHaQq/K3JI7u
JZqxTRlV59Hw383QOqe6dX4YS2xA7FACDiB/HzxBMCCBcx9sdPWuIFBVINMEWoP9uqab+XfxtAON
TpMomo2YjPaa4l7r6NQj6bQ33ZhQc/ddfmE6lv194E9z2VM+MRi+pPRIM9DFqEyr+0gUP8Ow3ZQj
iDpXLNhqCQlfh2wGakw36DvsrR2DgS5ED+J56KDityaTTcRzLawkGDP1FS/eo09rWsRzdy9RNEFu
SK6QmHZthB1B9DayVEM/1/5EtC1Fp5GmGG7tUn6mBekChbrkldc+Tm1FIlaQR9vE39i1wL1iqT9k
EFyL0Pp0YqDpYcj0ziiG4b5urAeDXBVue+OEonHh9ZkV1h8PHpo53kXaC04FFBIGgKg9e3qXQ2d9
yRzYjYFO3Uzd8FqOhPYEAUweo5/IbkpyELxwp+nUAI0kjkOH2XCscoUxfJjT7dyR++KoZpdOnnuR
dLsYsqIrYipOjjS4SaAPOhhOekiIGxFfbpM+l31n7AKTxKu5IfUA9/abggDJ4QzTdexIdAYx7NV6
fisVhaZTMEmbqvLB1GoXFKgvxjIJ1mVKIHQJlyaafH8f5dUJ1hSuxo2V5LsQZZbngOv0U+M+9mYk
xJN+GdA+gTOvCEpr+RO9hIRxQRCJsHF2WvpT2OWrAPXLoLc7uLUFfMope/rrTFXjke53ZDQk+/4Y
IeXFFXE7LnYInXoaZTEj5lh+NvFPkkfH3R8P9TAS49+FsShGp5Xz0KHRysYKjUZbv09yVttMYqTN
ZravCYwZpq+kgtF6cXYoGbduEc8PZpF915F+qj3Yuw59xrosyXUJNyTOnxKKPcJlGnWkYfeZjQ5x
M0762WT1kU7YsBKd/qbtjvYiLb+6DFllBYGKlXc89ayaG8TmtAaJdVnPCQkMlMTrIlcPURmCG4st
uk/hEwDVb9h6/C9ncjeJhaZzLpsHMjP3hq4fsuA5lh1eU4j0gYPqpcrCDVEGh5rzbWr7O69qX5Ks
/ijG5KEl2XQdeUZEBxThUzWT2B3K/iMPp+RUodGWriBicQDjNXg+tyoRrhPc88kIUM2JEVMXw2nR
8+Wg2/qm+l38IUrwIYuz8SQm887rXC7k0T6rXF4RCx3BtULfnWxGqy5hf0STrkVlErVsArjwpP0m
wuwjy0K8w9H0u0rMY6Wnn1NlIzYa7PcorYB018nbaFp3MZOovfVeIYnCdBUJev9TTDVnkuOQgONw
l55Dqc5hHyItj7CEklcHm6udn+Zi+O6ZNC+5YHYY/nAt04HyzPhYfJczG79OB/IAuQ/lNxqTrZcR
X60Jvy7lu4AreSn9iI8Ya+pujAliDmJ9bwZ3ktyNtSeS4d6Yiu1QNb9niUSpUKqBIU7jrCMjXTCX
HRL5K0mSKwgPumkhkQmsLS9G0z4xxBWbUHV/MI+dcZEZYFqNHTLQ+winV71AnApWbpW44Tk25oMu
mNAJIcNdNpjn2VhUxVwfVZoPx3TiTSbfSev+cnoq+phxVw20E0lSu82ZDzA0HJp18K5M5xH4ngNP
1Ke6IPhoMhICPuEb8OqtV6cbzX2jQ4BTBPPL5BO9GIzTtp08lEPyF07zV29xpxFcJLkD7USWbgGB
rx3AC4mYftbaNiAYTAR6CeuYAUCG5Gd9UEaUx169+YnimDXc1YraTzeTL37m4VDd8fbYD6OYCnxu
HDC5LuRUj8fEkgiplzVc99OLw4WBRppyP//NpTqTbYUqLnD6ncchJluLUqbGG0dD4zAu0K/eOON1
pdE+FH+0nR2DeuqBzg+Q0j3zvQ3dR5NEAxxszlc9/ghrGz2cx5ylX/B/CVVU1LrxufctIlk8/1L1
wKddQM/x/UQyNXNOM+S+wdKlrD99zq208pjik29pxdsqgQLp9Aig6/yTDLv7zl26wMUnEt2PqH0d
h/AsEmvPLokuw0JXl89heuhi92UgZWrbB0AsPH9fsLniRN+lS2RRml/9Bvuwbn7NE2KlenwIMufR
IkFGyPK3qL1jW08n0VknRCTr3q3eLLbRW3Ihz2aNShCZPWfjrjLnGI2DDcuBOv2MBOKz6L9RvpLR
0YoCVwNdnigrv9CbTemX3c+k6ZDNaUX+e1uE1zZyf3u+IMYl9P8k2V2lB+NKMCEOC8VgI3ODn6TB
Mcc1+cQgO+KEdw/aNSKy+YqHKev8tRH6H0lRnQvb6zcUCNeockmvSgO55lMq136AJIhBVEvpxwlL
3/pzDrLd7M0//Cb6jIbuxVPGSS51pVnbp+K3Y0cPrsVpnbT5jh7e/ShR08dts4t8bqRK0AVtjWPJ
Cl7i0TSMeJfk70aVPsxzf8kLBJbyUJKCadXbIsSMOOLrcNvsCQsLXbjIfOksZHMBk+PVmJvP/dQc
a+kdU61QDY9vc970S3EaHuRIIx0j0mGMhcNbdi2Sf4O9RazcTgR66Q8GHFV2AquqRGMyS3NhOmgk
i9Zb1hjBPhysbR04X2M67CFCfwRpd1WR8enH8tG15npVWN461OA5o9lFEewchyr7b67ea7dxbU3b
vSICjCJ5yqxkSZZkl31COBVzjuLV74eejb96N7CWpy27JHJwhC+8oQXkYQRLdpUz8m9lo92kFl3Q
CehdOHZHuUuBc+c8fmqnQamW2zZjo1OT8uEloKPgE9W0xdPJ7UQczPDO9ZkyIOvK9ZARKRgMAhbX
ICkAjv9+qxkDrhszbdl0/bURrTzM39/8/pw09K+MIQcitv7Df7/AuyFGAPv/vfjvN/9e0+XYC6VH
Evy+1b/X/9fH/774e2H/528yCA6KPJR+NpQ9UKr1gzhhu//5ln2f2su/t2ywPzWUKSZYD3daNVwr
HRmS3zf+/QLADmj7eof/vmCt979/HFradmD3NMwLXXMwPorfz/j9K/X//6f/vabuROJU0mS4oh3N
vt2wflkKIH9EjLGjhat6zu+Lv3/z+0VD3GQ3b1pEMDe3Kl4i+//8+38/jhkdk6HXgUjmqxD7v9/g
LJT5KwWkWkmZ89pujZuZKLlMDHD/vKaPMwWdnHJThiOn1yFt878Vn4q1If6fsJMQncseXPTgN1N8
EI6d+sRptWg4xOzT9I6o6cYmKMWuo7cwo7Hnt+miXOnpnBDeBZO1J3JBQu+O2xJiiq/LKxEpdrzV
FxhQlyotkfQuuUEABtR2NXDU8VPw/mRBdmIlP+nJfAqxOngdjnOtX/KbcVbmxfpSoDpUeDcdJOJh
G8l/NM6BzE7e8MP6JVcBMyRXdvFOSTrZV3S/9CD5mNh4Clcs/I1fSDs4Lnzbf1EBzB7ISttUDavx
HTlhAdgTR4ujfHbHsLI7u/OVV7YSiuZejhyvTUHtpb5l+xEgV+xMeKAD/cK05trQ3eVIO+Y+7RDp
pqpIMPuzNDuquzHGpyKyz/nJONO4Thor8/vBE6XGikhm41Oxq56j3queBWrR+YGv2qEEVLks8VaW
/yywNESc6x/WLBz5KumWIVjdz4hc4WYAvmVF47wl79nsEr9AftzqIFzZNCGBPnEkl222Yx9FQzYT
AkVWSK13MkiZjFPdVm9Iwqq3+TkV78LHuYMfFzpLoHW2ss+vxTsbdH7GDTyo7PxaXptLbNMR9YB0
kZpFgW7huopIiVV8mN4f3Tw97LmO7PBBzS7crcwSx9xAGreTKEZiw6MOi5kHKSadACf9wPE8QD71
j3qq3S8S0+hgHvvJefwp8cx8h25ziBCcvbzONu0OC9JJa827GhlJS1Uc0kMrD+0z6K82MJwzXne8
jJTI+rWiRG2r5/Db2I4Y9PSB+hbejC3UB39zTo7A1b7LT/47Mdfa1802/0zuUuOH36uR6quaOqtz
9DlyF2uxCL8YACUwO+YVZrThTlohPT/iuXwt7M2ZU5GCPPL27mxVJKNO8h6+fZl344zE9uhqNOfc
GTfNCB8GJ5NpGp8pIul0QTwoLLnlg+VGUiRyqzv+e++9YHti5ijOe/V0ip7/aGiO4dVk73XJkk76
ahWDKVgAS40GbYX/HWxK2ZFsEI4WnuTPD0DR9/CgPf0oz8/JuBXsH8AQ7WfdAzty0lPiCnw6CIr7
Dfw+zuP7xapJaVl4lzn287dWcaAZcJRRzekmG//qkeRI+Iku5enh9of6VDXWEmT3abLGfcKO4y/7
ZGakqmPuzIhxe9vq3lNMepcgBv7PqxQ0vGhXGC5N+Ef5PFSsAK/BzKxjeKPdAjT9zvump8ZvforG
Yi7bAOw1G+4D6NaX7kCGIpsvqk+dhVqPvXwx2b6O6WH26EN5Mk6eT8OxPfXXXmELeZyM44wjQ/KS
BPMWELT3o27bAMosxkdJ7+jufzPlJ7N9087JUdHacdrXL8TiAuznb9R8OL9L5KpTLgUnVxTv0Vw9
Ck8hOu/WjBQVWxDLmYfJLNvDAox262B2P1uJX0/3zM1CpGmx5MHfbKtT46CnsKfi/YVN22xn2+WC
lydQTCT0NsHcbJOn+AzgA+Wv6oj49TtFktReXhMXKycve0/cbIdXUbIjz6kuBEyMXOXXBmSGiwf8
T/9MiVJc8bhs43jvVRjXQ4l7eq/qs3wZ/pYDIn2nVvAG1NGDDQDfwgVKkjwBj8fa8yl5fiwIz9qh
M7Xv8jfK0KL0QqRLKasZ3cSnPrmAxZVsFjK60PNywJXZVD/Gb61zyv7Y9J46O6b1DtIHlNHfRDyB
Bv7EEXIDP80RnrTGy+6hM782g2MkvDKufZjtoltUonorPsHgqGzWRPFT+a0Ah8pWPqefUtsueCNN
LlsYyF2rOTJZKp9RcSOgntbjHv8ZLpM/6idGZ9k3dmVnSN1/Gg5WM+RGckmXGvg6hYR1psePA85B
GDPziDo7/ZONTqn5C6aNVrFjFaJWBINiObBGMKEsn5Wg84e7BJp4pxoHrIyF55R6jeTRRppXzT67
8HGYm3n00w/dMCtdT4yr8slhyREIbnePvx6bwxRtK8izmDzyI2PQ+NEF9ELuzZ8PIlURQJBD+YcN
2l6fPaWa6gNpJ2sOJEsTv+Eg0AHeHGNvDNR17uFuLAwvIJrD9bEnhHip/EzhMr+9d5yCH9Elvy6s
KKztbfGnvXLD600f2XrmcJvEAettmxpWuIUTFDnLUx+M1n//x1hr+YQDtY9cr7vPopNgXu9QZ30C
C2mHl/Jc3as7wk6xGoSTxUjA7YCJ+sjcGQuML8DLlvGzqCeNYNdPPa4gW2hVWQTgXWWLD44k3Ekh
7sngW+7FDycD28jrgO2pgCIL12Nji6qCarTCHcg9F1dyiFR2+m383XSehnlcyxnlMYU61krjc0B5
nKTcIFysi/RZesieZK70Kf8U8DVTlv2XXthI44fU5/LJSq+9icTFKdltVQ4iz1uRUN2Or7tN4ztF
bwG1X2B7PKEC0wO4CC/LNvnRBngGHXB//ammlT+KL/HqHbDOgafsRuL92b+KdxbqT+wgeB7tlH3z
jmS8zebJntFYsWxrnzrEcgt6pRfth4/Nrt6yDP5EH+G7sFe2zT7yBIcCgGGPHkfsrurODaLThHpn
+SPar01KKiB2qLu/G5PD5uTMoNtQVXk59xaAXYYH4zBzfOLhdHdD8hlC++GuD5GuHfebOrd1mjb+
SNXIqvcgj5LUZXfsQPdZ8IJQsiREY6/DWtnrfCN1WPnGud7Ta7NJGgSJYgXh0FK9Y5xAwMNXsQDw
cVbHfI8imwMiKcuh+B3oz8rocxaBPgDL8OvpGlP6TeIWZPA24tFu0q2m7unxSc+4utk/vrGxhWDv
iL5mEXteVz+o1qsKWN8WsiQ8csWLMKd/b0+xl5rnOtBdP/SoZjmh11sbm1n+rCDAbFXudJlP4XSK
mk8Yy8VXgzco/uPzt0I2KSvmUUC4XEQ+xxZQHdGjs4R41tIgz/ySLtXTxmYuF4HxEaUdFN3Zx55X
/8gxMiHeq50el6dwuaFj5Ypb2v8cV5SpZv1KiVMLDzDpVTcTfKH8km8tNrUbKLue3Iy2gY/vFB7D
wBzfVYdKQsxMYduRgtwrT6mzqIHyyd7GeUIgLQFeYWtj+Q88ueJSGjxbj3CluWccvzOFsS2BKgvv
xM4TW1O8G34au7mjICDZ9epV4BCCElDXI5vHc4fN6nMDcoF9W9tBpYhG92vZI26A66UBESWDcuqP
HVr4uOrcFZY2x5ULPSx3+vIiR4TGGE7WQe2pP+qPUAdIVvxMvmIQRrzVJ9a5/gpHHzU4a0TPFBCx
/eB6FovqilU8S0DXgOX3LkXitt9RKslaKtAw7h1UtCFPIA1cdR4cLhoqKWA8e3OFDUG8I097jV4E
laDKTcutzGqV592sniipLDkGPJ7wHKZPEXYux+xd/4ObAj4G8+gxfOM33rf/jQd7X86Rkrkq1+xz
JtTVltHOTwKJx75Lt/WV0IXyozhtGwBJJQNnK+uzdFn+Q/aS7dLUYz0DnaLxxNl7U6dAiw4afHF7
c3zsgJEMbo3jTHae9wgaAqYxvb4B6rmPxR9BPaSJi8zr+yrmJLkiYZHshj4+eAAXOJ//pIWNE9r5
ca8miEueWD1jr9tkPjQViiriHUUQAcVDrgBu1rQFI69014fwEs5vCC/j/cjmAve2eAdTRkT42lNh
JgSPLRii8vNymhPL9HQIBI1LgPHwo+FEgLrsCx8OWK6dKDTqu4FTAEi9n2IfazfHcB09plJ1z69C
dqOps3vg4g4/7bPjJJjOMMgr+gfMH9ALcLodKQDQ0RaXTbyb60AJb3nqlewGlV06c7mGLwq7GbQU
qOiYgremAs12jw5vrpwH6UQ4w/nYA7nt7OnH+FkxapRkWyd9eKbuN6qXoS+fVzdcztmRvFqzm9AG
4qEyNCeatNHopzp7GyIJCF54ZbbL2kAvMD2B8ItR0F/yhIl99kotBHwapUYZoqoC4s2eNIrfDmYf
Yu3nmRfCfBQOZUck7wLtLSP/tE6/wDyVdMNMn3ZMVjjaVx0/p9tSDyRvI+3qFBA+ArzgmK2N5tDp
eVyixsvjA+XoEunL6ZABBAk7EXf7ZxDrzkBCAtNnI4IeLXAzhS956Wlm3nkAyyfRIDpaKweKc7nJ
wGj6D/wbwU4LtEv2Mfug+mHo51YEnrjjyJZku1Y/p3c8iM3PWrAJR5IfTiV42D+AuJTKfQyBeMbZ
gObXQY04ywliZ/SYS/fxw2aDPSSV4EnxOKZpHUOlVvGSJ14W7prXF15sBpvaKl9bqEjxdyhYxO52
sVqNbJP5xkWz5+QGVIldRC2Eo4iAib1uyS+z4Iw3jgfOJ6s/sW6MnUIL28NmxSJ+baiHe8Qd/bUI
qF/ZjdU8RR/ZR394r7eV9V5/K8H8+gWAB1aGYPfftcoObkkkpclHwsb0OPIQXlGyCpiiL5QFOqs9
k8sGybG4gAoUqLFTmSW9+xCuaeTMV6B45gd6lSfUYtMvwi7dVjjG9MOt9mrByTM2VGPbfo6v7KWl
01zA4dNip2LY+t1IakQ3iS4yUSpfy1NxzHbckNVfsbSkeICJurcevFTdP1PBY7sh08t25amsg+l5
/h5am5AmAegciUECu5RiBLO6cYvufWZW1i4mGZgNW+RQ80J7wWF3ZUCpSvDThCjJNjEOGf3cc+w0
03E9SObrSvmiBnAlq7qzjVWXwWfBZVxfE9kGe9ahvLJ4WZG5R6+cegF7OkDIwZIJn6YA7W2a4Fvp
gMQ6s+zxg+XZN3I72Bnqro5l3A6WLIms3fwV79KF5c6nFCQN5x5K3TduocVPciku+r7ycRVDKOf4
ez3ReEq/8MI5mB7HXnUkyK/hKp7C4VSmb4u+62SPm4pgasEehIII74cz8n1ZG6bDXSGgMl/TP+Tk
OohtSwvkHwpMwmfmhsWXXjvDRUbpYd0gSw+uOM+hnM9Mrf5Epiq9El5u7P5NER2VcoF3ggH7teh+
e6JWgrI1lafEKxtXJKJlcKATocz7ReEo6bB1dClW09HPQxIX3JhwgsC6HO7o++atqz1WTcT+J1jZ
kaAJRZ0fffQiV77Pk0fSjpoLACfjrfJhAPl6hU0cHWJXQSpic0qKv5JlvvLh/eRB20SqxmhWWEja
u+LoxJEr3gQPiRxC+EU79Geo08Pz9JTDJ92GbWwRzarKGX0Q8W1D7WNzxjys+2ECbUOfe5BtWH9s
WQMiItvRyT7aQytb9U2LfeErrEFq2AXAhdGNPPM80sRR7ZDKS+NEh03pvTZfUOYO0y3eh6/tfeLA
JOkEVtjZkWHFFzvq7Wurv1aiI1X2B2Cy1qKcaBUeUGpnJIRwsKjKHA57bNiyj/DveK1MwGdbCW8s
IHrJdcosiPGsxGpzS+Bd9VTtD/X4Z/rgPONj3gtfIxbq317rv0VP84N6EzmbKvytO5qqdvaeX2+V
rUSH7kI0MrxvOK4rfML2PYVX0K9VAOKCMmNPHEt1oPt5dFZss2ZxvEYBVvxR9r75TGy+B0VOfgnd
d6CGKb/Jb6nHgxSzp+gJSvYgA8/cZ3R0ITpQg/FIJjieyyuxQPEuP/ybTjeMmdrYVEAoYFDpYZ+2
EqrP3lrs+IEXkXu50x0fmc+rorwXmEPzVqCh0R3FhVqzmx46RBW0oNDvdegiUo+lW/1KzRcSO7HC
TBxqdPvixehPc/vMUz/iWl0P+2zkVk8maPwq/6w4CBpqcGkE1Yy/1g/i4w8VunKzE/VDWHra8sn/
qMiYQHDW/zwp4b5QNAwj7qZ+gVmxWePQTXJGAimoq+CWNbCIvvMCOY49nzFQ8ffDv+WJWf9FbQTy
4xx0I1IMeNg4bGgHcvy1PrIKj4ResmFjhTJRBd2zHu4BYitkV/g0vVGnI4QvqXkQ8ZItUbBEJja0
twx0j0M44GrK53b/2r/yn7XiFmiv5nODZBEV51CzN2+DEJB4PTHve4IVf5RssrdXyPX+UuMrwOpK
T2QaRvkhQmniqDJKbsCZc/RBHD6G8jVZG4s5Zlcn/EVbK0g92DSJ5pjTC2/2SXKJVygQnuEUka9T
0JX3WmoXZJvW/Co8cQyBeWSHAXFC44cgCkOiKCio2qB49JRkTovud7AOyDtXBHVYD2mE4Ua9ZtGc
iKDDEmoYhvu7AxZHttsruXp9LchqNunT/Mloja/EWmxr8bpdxevsY9MjLg3fhnv8RepCXEwtlw0y
8diW9EBO9yQW+x+Eq0Ko4ldCzJSiHz0h6AvLJ7vb/KeQfNjF+81AHQWNhO4IITy9UtRgaT0Rtefb
LjoitQNbWOKUfkUvZf7EEk6wlZrSTCh5mb8ltUeUFKwI2jDO+CpOrLQLkArdtNKbSJsSF7Pk1Bmu
8MQgoxebUitULZMeznG6q+5j1zQWcbXHIlM++ytYsgMFj4ZqDQGo8UZ0D72Sb6n+kwoRUkjUrIgR
NjyDF9x6ID9zDgBjQY0lPQ2gpqzC6v7mJuJ2VraxKbmrsChdDfU1n7AEZAQ06pGq0s+kvaKQAdIq
2qXbP8KVmihbhp/FQLItLosHhKvY9BNRzvmrcig2D5+OBC7fhFVT6jOiAFMyUqRsR5IUvj2mo/Ja
njKXs+2NYRPT15A4i/zboEKTYcnpCOLnbBlvyXsWbdkauJriPn/yTmwrGgk74lALYeopBz1125DU
Ii3jGdVB+VRlSE/28B5fp6cE0xUqji8hjB3u/phmJ13zebO8u7JryYwMucUVptO1eKGTrD0OjT29
xExC/r6ODjWT+hOagHmd9yxkitUgwZ6MIxOcSpPB4YMAUSvDmAjYuwpCrMwlUV/TEbAbcPdQGDFp
KQEkftHa1+Lh02qjGUr+mt34Wwo7yM2oSKxpHs+dpzFqNJfcmZIQaXUDFuscE/E1Lv8O0D4BeoDh
HZnExDC1Pm9lltuI4qiGAh4119J8q4S/PeiYB2R0AC07au3z5r1EtiAKMIEncu6UfaG9Cmz9XLOA
FmHrPyKcpf1ZfKyTJ1kzD7ZsUmvAL0AkmJUlvV+X56DaYn9aRtI2NxawjXI42vMrgYmKzArFiirg
6rlW3plvFIn5TD2dp9tQIG3WseF+e+XOB7KTMR41W8p847cFAlDov8ou1US+J+Wq7uJsq9It1XJb
HQMa6xXLO/6u528GFZMb/jmfs6YrDgONLgtxlrJnWLkj7qsm3Bl5Io6wyjUREmHZCdecDQx4zdrP
0cczZyEjznipQsAYpaJj4K9AfmVxMTrqObjP4Zzl1jxFSpTvzE7eczNfOPdCIajEP9x1TrGxyV4o
+/MDl09lvV/DEZw78ZatjuyUnHyk1FLNgbveJilKtc4Snhn3SjaIyh6RIw+Vc55RlbloChoSXHOP
8eNduAGeeo9omOwyt1pCZkwcoStxorPLyR5TKdTY4S5Cd0W6wW/ezcLmjr5ijDzQiglE4a9K2f5o
RIFEDW30qJNQqoTvs05aw91If5grK/2ndmQ4bCyi30/mE+DPcgkqaTVIN8SP6I87pCc1ehFM1Mnl
QrnXx+qBTDLsz/WW4efjOfjL62PZMaz8ezrj6wOFaNu43DsqFjxGbodJr7hcFYuI3/AnPA581GNa
w+ttc7folHFpEKoZOoaAa8QmnvtfanSEbO6cf8T1MgnWh1QD23RKkG2Q/iyVHBQBkbV9Iz66Q7gj
2Yhyzh6iJAottjE4j+P0zgePV7oEAhmTx+dyO/xv6a684YYyj/bE46EunJE1q+pV106sCk3dsuQL
Zd9r24GugIYJHU1g0QH/xkPkzdaFkSAK6Dcasp006276Hk2Y3vB4sCwQPoM/5LFzh9wmhJjaQWKw
uURyILA3LO5SXBpgkmv/ABgo0a8zrkvZlsygQCUj9DALJiqUbhtogyUFRooJV+Y8Hx6CehaAcroP
/Zz2iH04lX7mfiamEvFgoC8HHgN/ay5rASUEmEL5GRFxklOgr1TcCXeYq8A679OP1vrgRhllroK/
4zFIxo7HsFBS0KFvHWMQk8qdfxCLh8k80K9jfvAo59EOC7+RfD6JnnucE3BjMMxSpwlo7qd19emk
fVwVl70caGywLDJUJoY9k6w/D880SKMWNoiD505/g/tL1aNGNbkhbAGl49NiQ5/V9HD7Rp1KLH2u
jnWsxS6R4zx4XeqKJvaFkq2X2+fFdNhOzOEy9m8pMLEOhb58W6hHIG2i7BmYRsrHnrdfEPzxKxHT
Et9UXBBjmeRGmidqrzxjLnMMb6w9vbvyI7e7IrhqGwwHcXkoBfqI6auDBEfe0eZaBzbam0B0ZJfk
CYTjgoH5OvxW4VLBga7MnDSauzpv/xth9lKhD8BUMj6IdJILYzo9la7xMm/BunFnD8HlkbAWGR+t
81lw5dp1stuz+kINj9HoFrfKAlQgmYVgCnTZkdFSiPyyC+LC49ExUHStldgFq5MD+GRg2YH4udXc
NZEqcfNGpgiYuJ2hr7FgIUqgsU4OFmRnIRTkUZP75v54rkzLkL4d0jokQPne/GwuIfdE4sRkTHYM
LGkel8T9r4AgHXARQh1uSDHfiqo1NwUfmai7trgvy56PXyfBSCnTHnmeM0bmIE58lSonWRmEObpY
UMB8vaWkZg3jw5rMxvbZPVFfoN4PFug52fxhMZr7+AuUavG8zlckUkhSDRRU0fh6J3tgkpHgkgOr
ZG3VdIP8pM4HccZKVHgVwXj+LjtD9fDwYKQVRgB1YA7IC2cmoYXSAYVzauZYuU00v2tAVLjrgEOY
oyNl2tpLTO7AXg68iw4j6CnnwaJ47EflAqS/ua080MVCCFJCEVcqqRBddGjrLIN1/ah2s3I/nRr4
3RlN+Wo48AKPumn2bUNS4Zg0zsGwPIUvjKgoH0F2pVTuZQSD3Io9RLYgcm80+A9Ba3yu81q58Cwp
tIo0RGl7NondU6iHuyrkkNLcofMAXFLJZQcqKZMC58LYgXF7PAzYQxSiTHZ/UvzmSQffLzuow4X0
yMdAU/2id7LIZXuu1B3TkLsYkdtF6pJAnQXauilJyTvpbpNuzfipjwCAe5HI4nH71IdKwUoDkWmk
22r6EL5ArLCNqT8NkgrBbDwXldsxpoQ35h+9vdSdAwZxnUloxYg2fmRICopHE8lFhmfB8/OJzh4O
uGO8f5SONv4Z+9va9aKUELsx4pes0HbHXiVTcurXeb1KByBd8kEZwaRN49dNwMTkUTBlQfxTkioT
//HECtSo9RFk6Rio22V05zAyKpvZThNvMrAtpQS5HjKPeNtdhE9+NuItbxXFtw23gM5OZnOSlyKn
/U7InrFXLR7rXfCXCHmtP67em+yufhnvY8DWiKaZwRpJs+4FsJ9vVET4eL1zWHm8Mx0nzu2c4xSJ
Z2YjTf/HuoGsZzYiovKWnQSAMvp+ZekxbQbtwrIEnB52L4i58dzrcQc7PVzcPnG7/osJTw8kVC4s
3T5hs8Ohwo3T55kbAuzAqhDQOWnQBvWlfge3BE4nDwwMzLBXtCCaAuHhoYwdo7cjXHg6U47k/F5d
Ago5DLdQXsLV0cpmk2IzYrHW5/yNOcOS4srYiRbknriC3+2czYidg0cUib6Yb3lo7DwFoBX0eVjI
3GTidB8AQtigOO8EbcufD/5E3ky8nKNGYBOAVdKJbWxACdYAZ0xs7kRI59fMnTX24eyjWMaPjCHB
GatFnMlRz3RwNJOy/dpk4LHyr4oIYg6Y8aMpcdhByUlnZJfUFwEsmfa5xnurESqKBD5bSL508DsA
CKcZ1eGR2Y+wrzhsWTPU03Ll4xlMAC0ZIjHuXv9ikz9TGyVZJ19dj2+QJ5Q/QRbltrbCDPoO1N8W
pAXFZA7nlgpTSETewlJfJa5nswBOqqolFk5sHv8ELZSmnxlME6ea/7QuRg19qbxkg21WG6ihxUik
jVIipM30hKpAClOo13caktuRgjJZkYHkfEyoxdUb9ZKsShi/mhjm6uIgpoCoSrVAK1N9T3toFMXK
n80E5pTYZPAzYxrdAqSWZNOWrtBmE+xLfdwhIBZBxpdlVtKkIBOA2iWTncIZnOJp92izU51sBE9a
eCLdpN6nzYTGcNjpECtmdq5eVdwxvjWqQSK1enP9CvboC0xklKinkEOmVjid46XwB91NiWvw4Ma0
GtC0BRkydzNduqJrWHn/DNbCzebhhZlx+n2pzZSCIEe8/r41ukOY3VG5+fU3/OdnODUJQzaMh2Sl
nWb/74scLQAxf3/+9UYb5NrA7oOF266GWf9EVyKl8zWt4iiZHg3hhvj87w/STfplPDaD+098pf0V
//n38+93Y8f0K8pi+6vFkvzKIf1+m/+akglVnfpluex//byErH04szq3sJ901kgC3t/Bdv1/rtZY
KbJtk0F8/v329xb++4cNuND/3MD+vVhn4XZsycH6jlpPq4OE/P3k3y+/ejD/qTP9fvv7olY3rya+
Ju6swFaKCsyVERcbdr9qMb9ffk0l/89rv7/4fU0e4kBJN4mv6NOh0HPJK0f0NvUFfdEpJZGLI4Ed
oHlpRRlB1gaz5J7+BkI2kyOOCDGiU5ESs+IhvnG1XK/8TqjvE5WZBbCYZqzl7ZTKQDn/7XKxJfML
PyMty4kIml0Vmj3qvRqNkQVMW0oJLdVHAARjGZ2gRfuDoi6kfiuRDr0MJ68NvMD1DmaTDo5/dWXE
+N2whMd0rnsO5FHUbPSPajDND1Ki/KmdVzahoWZONxpLYM7GZ9FdW42CoNZK5Q2xIyEhXReTAiVD
o0l95EhohFAkUdvN5SFL50Z8VL6iAnxtJiQwZ8KTB5hDX2uRpTYhaJESUJ9DVFBBn9hNVI60ahye
O3CVNVUrA7b2sUaODQ8aEW9OmnBt44TzQNfQINcytTHo8ok6VK26JuQ+t5gZ6ejhdWh4OO1QAtjT
D1kktWTkzfc8CBzQEWHQhmpbVNNMx0WTbv2qKNpCwqGrEDtSSlYo0JVBuLXzGqNgUEeI9CP1UVNU
vHoCEVJIZBhFlbxUYr8FT59sJhq0KflzpWMjIS1gkCqqzOgPU0jEXSBMh/exYtDaBtf2ZPOimOQO
5Uy0KSL5BlnRGQsYbfM7/EA0GvURxD/aisoqKBEKJJYxPpsD0hl5lX6aVIA0KdOCWRE4vHKCR9zU
PWmgWLUJ6Uct1HbEZJnAtKFPtlRDeSwa+SqvWRdUiK1BCRGoFwxaHeSReZrNiVUzCrovxtNbNXDF
gpABChSMw9DP2pPI2aUP8a6co4XAHrBnHWdvek80KmqfZmpqh2jggCs0iKZ1Er1KGzJDcMzDFmUh
tLPGGYcFjBxMZYQoIaL7qsNIz6U1vJeqEA2FEkvv/C/q9eOha0flWMr1ZZkGEFI0eqGgLHtJ1/4g
nQ+UYBT8ekiwVkW+rDH8XI6iy1SeOhRbXjEIGBfNNRGj22O5vk2TCp3dWkM1Ho05TWiPuq5NQdb0
75tIk7xpasCqsHjtRtAvKOFx7iWPxMmxTl4nEXlOoo9Uc/Tvsl4ma5ngtqWq+t0IhHNRoXg9Bk+g
6Er02hIdMEPRldshEfexjjjABJIWn6MCpNIEeS8d3hAlpQu09JmXSpy/D/Vbj/QpmFqIfdA+npQx
kxFjWXYopxH9P8IPvLGhc2QTFhdR5D9uRYOisSqZh7ZuDvBp+j28lX0eSn+VRweBBpUqlyOAXgOA
pF7ba5qU+kKKOT3SqX0hNTtxee43kGeRVVh1vs8zNL+tMeqg2OQHSVKd5nabb7odDKnBFkPtWyyq
wi+qjR9KOSdB292ntnyfNjmUtkHyFyV/Wmc6TF1sYDUhlw96/Pg00CxHCyJ2jRjK2wRFpZE6fyb+
Vs1AUCT0zGsozRuoNlgSLE67TMkefzzKP2OCyCZk74mseAUtAgNBuxmXeE3fCgPxliZXoidH+q6o
kUcqdaR5siFubEjDW0kUlu2klI+LGsdBWmt7pkjxiYAV0iGA1/tqvksFedwAzW0z0VmbOsqGcfum
dnOgGr2wXxJgGsJKkKznJfIUo7s/EB/fKqJyaHg0lBxBf0cxGsqD8qNN5DcwriZqAkRFkvR4munv
TlFKIpRoy0lTldfWlDoqH0uybROFmLCiENU+enJCSFibOgNv1o7ztpLQCa5iusiCBxFWcSoFmg7e
0NcH/NfdI1IR4wvN2H5gqbQKcew2eXUYklpBgSS9hejceWzG2VZO75uoEp/6sD6Y0aLsZfpZmyyR
bz2+kYECFKtDzHs/6e9IlHxjA5UEyKj+fcSFBUQ9viPZC+V0WxnvQrKgN1tXx7B5oHcG6Rj2gPiR
rxAJMaSfZdTtQazr5JBJ8Uu5QeQRZan5kUtHSVjYNo1xwnYORQupqF+YpXbdCPVxU/Sk5+NE3Gxq
uZt0Al3ASLtitOvmi7ZxoZT+pHN4SDtZAU6LxcNSE3ZWU9IfcrLdPKPt0iAw5hiZtNkP4XjrU7nb
RjB0aDysJRK4wxGi+MckazxVL/52ugQ/QPoKIalDAp2mbackmatt5Ne+iCY3VjWkfJAf9gp93Dba
g6NWlTeeNpEe6a3qFWL+goAMGI3ucRH0iKaYMi5uYRSOWVWrBonZH+RZIbZlaxnUUfYmUR4Ocl2c
p2l5m6v+1BYdNYJsVoJFHA/IFUZ+j5EzNejpqlI1PKVI2uVS5QtygQNLj4yYvtFKSp0PIC6CAjNa
DrfyPCKXJQntrtcgJHVoBdNjlPMb9J/T9JgP2NY+CSl64fpSwIIgoG9qJJAQEkFULqWCkgrlN9ro
bp5qLvG7+hGKcJ+Z7M+lKlEq141tQoSOVBSwjk08HISH+SxBQ47K1qRlYpQAuB0E79OgHrs7xm1s
7QJVRWlDsrVEqJgtRJuV8f+xdybLcStZtv2VZzV+SIMD7nDHoCYko2OwFcVGmsAoUkLf9/j6WuC1
qpQoGfVq/gYZGQzxEoHO4X7O3mv3SGU86lSNEx48m5JmWmh16MbN7G/TicWhGJCaQI8Hp91Rm4Oj
ea1sSJ5Sl6jMk+ES1yMgpx8Y9096jsVztTzVDaDrMA5gQw3sv4fjZVn8+HKOro3K0Tb0X2YYLIQI
sBqA8LMkx65upovGmmx0w6+h8piYh033EFmfwNdTRfBbEnyS4TWeZXDn01myy7gHJ2DMZRgOL2Gr
g511cFW1rytat043UQZYygNBPAl0m5woolzeqrR9Ed1ACjjTjdpQBG/M8hQHCDHI3IHvPHMbf9Vt
S9bK0m2UGGg3Q9SHYZteielyduPooq9ooZrE3Y4CevmoWeSwDO9KEh+WNCI9gxxKrJL6SxP7h9Hp
v/DA+eQZB6LZSpSo4FF106YKAnVR+dlxEkuH23ytMdnl3eTH5YEoySNJjOykg8FXUaB3ifbCmObi
f4ZU3tRrbsxyreO+vgRMQFmfgGSfCoGJBvKmp+raFZ13kfq0XieMOGkENnxMloCxKf0GuCi5aIIe
dVCS7jxPUXKdFISHkdgHCPeRA3msVEcxWe1Wz+LR9dLrpR+9S5E1D9jWeU4a1JsJhnTHYciZZop7
c+HfpB6nElAEqibHPYF1QJ/THisoeLdUzLosb1lQ1DmYgOKykG1CBRw2/OhVapOF7XkyDPVDi2xx
W9Ffh+7wyfMayhey4pTBpGUlSJceXjCl4UYWmPfKOxKrWA6rFRip1CHuHecgff+mre1434NEWiff
VM50O3xmaVrtWmzYyIH5MTdZBxBdfZ39Fa4tm+OIyZiipfjayPo6L10fBdTSQVFvWDLMGxaPHFzl
yVWTy5TUylfM9LyVXUMoVMw0wmJkyqBpjSV1kCCRX0vmvhs3t7/nTUHP3h5zJCFNdIzrPclqa0k1
ZBhzucAD2rXZ2AM4HnJYgWWO341hshhxWrgGr2zQfnbtzFzWA5Xd0in3ZbzaEBB8AjsSxylYrmx7
EHsHOATBJBt3XNZZAdJ18iW2RHIiZ0QQxoL6XKRNektOR7KLeprr6WqLLEsdo5+fXeBm6U7kg0fV
LA6gB8IzHrEfGU3Ot4GGcJ5lQ8TzKqUmRU4ksewu05OdcbMZ6/ccPhg1oDdNC7xjpXgKnzKNBT9h
Un/m6SW9aH3KKfVY8Mxz7OBq1unqF6B9Eqjs3rapi3hSiJvKYIaVTG1OZJgvxMoYnPIuLAipwy0y
wGRXBUtBUkh5xMf4HcBbfE5uYkzlpP3ae9VhsYqWkkM2bpdSnAcNym1ft8Q1UkYrSOpZbBNedy4n
t10Yn+2FhaGyqVcbGxnZjDbDSmwFia19sqx45tE7+MxZkubQzMjRWUVQcopR/XdLd77gf2m7K4Bo
4aWxk2tHjtZnlrsuz86XpWnrU9keIYBSsTH0GnvrE5ioQ1CwUNA9XU2Icrsk6+iiF/qKxdAZQPuX
MY3Is0ljm1iknKSFcEG/1T0NwfRA2UGxfDKMcqrdl7qpMVD41UXQuyMNieyQsrg/11XD2ELUcEun
32ps+KcEkuCJ5HRiad5ZS16cdCORV7O2B1K3XYSTIT3DnqlzkaEMFS7uEzHmB5137o0ch8NAeWQI
g/gyItoLDExdX3F9Mpwm7kIgj83YaSDFS896dXAWENMQP00xj1U74m7kauGGZgqLfWgqto0oty2y
11YwjM4egPMqlIZfaL6U7uhuurn5ao9rPkAMu1JWFZ2c5UnE9n2U0CpcBtryBrQj8n9a/cE8LzSo
669RXIuNO4U0KdGatxXy/6im+xFFgFLLPL2aYvfO0uR42f6s6XssJ+bbGCK/nqMKqYblgdh1m4w4
kVuQyw/LMmMh8ykA92V+VbTt/RIVeysLIaqrx3YYXqYEHBtAHhvev4bLEhNK4VC7dVr7vJ1y3CEo
SEQ5oVcgbM6kl1Fz4Qr7a7OAZMhd/6ihDZz4irSKPBk+tX4+3Kb2+N0dsZEYhStkiH1oXjpN71Sc
PXnjQ1WW6nWRd0Wc3uZTUx/6Ajx2mkxr05lOUOtTbk3l5cQDaQPm68dQE1rS+fTy4NYMPOkXfwdB
KaWyiKIRfsuzBZCbKcK4GWa8ZxYavo1IHxmwhi38NZSSBeN7NcQvcZm9VjqsqerWN40I+osCLeXA
U1Uv5tVvbbHxVjRI3C0Pz70R05XdW8S+cZDgVpS72g3QAWyaLHZuRDPsdZqzphm7bcEIftqL6WIY
QvfghC4T/uhyycuBWoKmdVEt+wm6xuk0z9gOesARsXfInbXmshoTx4YiBnxjCuJ9fRaNpN1ETnWN
x5fWRc29G9XyqfD9725OFGDSt9+IwECAFAfVbl68azcTVKSJpmktZkWatV1lsNJIQH59X9RY9BGM
TxISiI9vi7PO7QPRFEIpWo+UtNtpiICbc3ueWOkcXA1+9RrTpuy6/IcKxhCFPB7UBgEzI03g289W
jpxIhMtMaht95JhmHKRmujTNt0LgggrMdm7r8tDIkuFVspQLhuixb9unaVgWYiRv/Byncdpb2Q7m
R7EGoFFLt5gxt9TSff6GlbW3XdpE22iE+vn/QW//T6A3Akudj0Bv9Eib+PX5l1TWf/6b/+a82f8i
qMN4tquYM/wEejP6X57reMr3SUqFlbUmr/53KKv4l227xscAQ/qnIoLzf0BvjvyXciikGGN7oEI8
X/1vQG/OGrlaZnNYFofX//wPtRLoWPpK8lhd3tqCff0Z8xaOk72Yquz31Da7szpvYtwfkGbaqr4m
REeceYQE7uLcSi/iwMYv69Sr4C49S6obWS3R0en7K6tDn8kKlGBi1RQXil41GGOqCH3RHjoxXDJv
M/uGuKedH1HN++l43/zzZf9P0ec3ZVx07X/+B8fi511QtiONA8DOsYm89QDE/LoLdR0u/rBMHe2h
EkVRH29TC+uXFTCPKRxnwOfpAC3Rr7q0sr9sW9h/2rhv4ORpCZHPe7fxhu6IELnqdk0dbc3AiJe5
BLHNsBbAqp7Q4biuvAoZNGFFgctS5uN9/+P2OW0+JSiuMekCC/z5/C2CGuYsZcdMvb1xJV0qMQoU
vZDWcx1axEMc1hkrdWKQRwpR31+2/+76eTv4Lnsvubwdl9yUX7c/DSBeM8XBV6qDcdcMn0KoUCfu
rMSJLbGauu7a7TXxC2vF7HScZ3mSyx319SJ31/QIHK4ff6U/fyNX6vXmEjxJf/1G3RQFgVt1K/qf
8VUkU7QpBEkqH29FcHO+u+qUw+3CwlNC8DL63Wba0LjtUAc9DmB0rrMpExJdvOShwjySel0I/qII
rhYe6MZhtt6P1nijoWNRw6gdIs0kJvPJ8/D7SbP7+Lutx/yne5pzohzB+OC4wuGSlOsRenn+FBch
d4/4v6oeKB6JrkeX8KoDco09K3qRrHLmOfgcS5tmc4D34+ON/n7YlYMGwFGQI6Vg1Pp1o0GUUg12
S6I/bLorReBnp5WNP+3jrfzpqDvS8X2jAVMqd/33n3bNNiRPiDRl18LJnC2G3WhKJpmZK+q/XEd/
Ooo/b+rdCSbcLaxDIuh2ROiyQKQWHPbJa7X2cl0tyU9xoWRE8+XHO+iuXM33J89o4ynXeD4X8LsB
eY5Sz4wg+3eOtns6/l2x93P72MUa9U5FZWfwr6Nk7i+ravwMTp8pfT3sGRqQZ1g6BU2rXDpg2C1H
zyGXFBEb4QpbQs8MqJphPJmn9KJWeGmG3h/QB8c/mtAFuEZtNpjpq0Dh+tEKb9njxm4MxZ8wVZC9
Zie+QHEVdreit77KWsX7v+z5ekDf7bkL0tQWnmKd+9tla9rQc8h66egnUJwXU3zrdugyopC9Ig/s
tmNOVo+DtdGD/7nNaFUmcr4Zi0GfTZMaNl5xR9B2fWJbPpAqOBGVKcczd0YXE8YwDAYuFmcYIIMQ
WIW7r7wiJHFfoTqsa2rGi+NeKEcml1P7EufEmIYk0u2DJ4JXSe1NKL05yePHuyzE788uxUJAuOtg
pfjfu1s18TMvXVTW7cpa55ueLstYJ9+nci4RxN8vSYlwuDf42pSa9sUaRmepH2vAtN0BuVoS6yIs
X4uU/7ftLw6Bs2ck9XyJgkVsYpc1MpnzsMMUJcXO24ZUnD/7PXZbG++Vie7zCcnPuK73rZrpuMNo
1g2gYGTA+sbu8mPut1RQLf5NYridBnNL7+setLtIWRIWq+/R1ZdOB+gHjoycjskSQgeLtEOGXH0+
9sMtjb57M+ARgUVe5n2MROjOttW9Udldkyi19z2LALui33QDyPyyOM9SQNiNtPR20RXVdwfRSS8h
WJw2Bne/6abtYkJg9/FNrwcMQ9VJRgAPbJjxZa7QgFlVQQxuWFPT608ynZ475kafzV5uoRrrP0tb
daej1V2HNDvSVubbqboHs8eiUCLzKofsXNpUjhN6RETCYw3KBuuTKBHul/5L1KgXluE3Sn72ypbo
91p9dYT3WS7yCaB7eGL50yEXHuIH7XroPvkjzdDTCTAE0akm3pU5IhbGKwT2TXedRfNfrqrfBy6j
FLNWhmKmd1q/G0Emmli9GrmPetltq5xO7pASBowTETofvBrIVEGGgv/ja/mPW1U8dZWt9Pog+HVk
9huuDn9ZE3fsh9Ydb/sy+9E33tW0WPeNTB9T33v6eIt/mPsYRfVMC1/4viedd48cYsSHwsp65l5y
YM2K6neekrvG6tpN80w1FfOQfbQ7koErtdx8vPHfb1xCk5x1eu7Tdna9dzdu2FP7GsHa7ixdPlWN
s01mxzpI2LaI6Zxzu9tr69Ua6dd/vF3xjsvMw50NS8rIjnFhaL4/u7kdWHk3cpxB71353GGUHXP0
bOE8ofSKn3PWDKdqwDyTRcsVxMf0xC2yZ294IKhM/O3b/P7U59sYIYyjtNDMO3496/RSF+FVPj3F
iVmQvQ4bYfUWH0jXxMzcmWMrrlqKTiehLK9TgiEBdSXYZMfPpecUO4Vm6+Mj5Pzp1DAfForQNZcM
2HeXRV2TgxVTQ9g5rmMAiFkbREtiO8TDQxXOP4Z2RO4LDZYCiAPdOcgec7f8NOvAvgAW/SWdsPOQ
Hd2dRwagYEpf/UR7FdSADr2aHX4WCVphsuqumIoMO/RfQRfkl/US/YhkQEZfyp/+eJfepjW/PhqN
8rVeV4Suz1rt3VwklJZFtC0aIU15d4csL+yvhA7yTTEgI8lIrj8dSJjAVilXs/SU7pcW0Xmm1hs/
Z7XW2t6zszB18QaSutMWRXiFL8tvfeTmuHvHLNvaClViGgbuoZeAf5xSb0IvWlAJoVhu/At/woio
SnY4lAdkYS12sWwfcoxKqhl/mX1J8dtsgF32hQCQ7kqGs/Xff5rpBaLx89mM7W5IWyLLo30EZ0RH
1rxfagFMo0arHslDNFoZ0pkCr2T0I4kt9K9M+IcecwfTc/KCggnmZU2rkWMDTWaYAecm5VM+1YRy
rIvZjiDdLvtmmfG+iTK0roVocXat8x8PfWvVIBNVAyG4TuWeekMKBZDyThW8SfPm56XNYSunssEJ
27pnjt3ejaX3+vEF8Dbr++0C+OlovLvPRqrbEqlOC6GAmJs5m+H5LFS0S52PZxXl4Q3jAupn6vSe
oCrvOy2afQ1qM+muP/4u6k8jPRNwHtKMQkK/H/rMPMhxVv2qPtfDbpRmPkonfeyBA3i1mC9iNWhE
KD3xl2HIgJCJ63wq8WH51cGX2X7hi18EJR5NVfkdS9WZoihi6WaBPJevc5yEAtwEbFg5/JG4Lp87
0Q8HP4RVFdRUTjkYn/mznxvT4+XTARxo4MsnwqQFbeD4B+IaYs+1c91lKtiq3HvKK2rLxqcJRdTu
hJGN/FXXPhCOwYTCpXOsbAMA16dXFtuPrgyehS7vvT7h2V7Rvu3qx74DBwd18yKuYVI34asRSXb+
l2P7+0Xv2baQ8P2VZ1PS+PWiV47RaZAwnKL8eg4DAqCsxY5OyoU5/cdb+sMg6bFOlD4LZf7qGmbw
8+3VZqlXNIT17qqw+JFU9WmuaanWJVZp1AcRStYil/CNC/n54w3/YcpLLYyIAseX0tP2+4VzHYR9
pQPMC06hNv0AUQagrzykXfviuBp0lQnQsferKGhNlw7RzOQzK3l4kT4oHUDq2rxKQjexsk7od6Im
2ZT0Hz187R9/1T9c6J6NtIDoUyYXLGx/PUZdGNcOiaMtSuzQB28CUDJ5JpbzZrIUEuQYKUP5t2LW
26Tl3Z1Oxc/xyV+gNOe9f6IipGunOObuEkN/Za/WfGRzqNrOVkAvmbJwQzyMrJbv7qkyfHICc3Ba
MqNHn5KxW8qbyW26sygi+4CcP1rV8fw5hu/fWX+bAv2+XuNE0gXluc+C134//Yr7blDRwJg0mrI7
syuNCByFyQntTNxUUfLj47PxxyuWJZLxBeU2Kn2/ng3PT9KQCFZglMUlyQuXUrJVp/CIMSATOuP6
JbpmAkP5twv29xW58QRVUi5XTog08tcNJ60ISyGrdhWNPRJCdys0q8MgQskfTc01y5VTEbL+TCcM
wF7YBScJKLhoVUSOCJxPTd5i9SaU2TYphD+v+suj8g+lKL6gZvFoczMb9X7UGOdeAWNNuaMs+cyo
go1DdskWgdQl68bvUczseJBm69G6MXq+q2R4Fkjs2LpxkKkmGbo1DuHHp0v+6XwxQ+ZMsbo18v2F
3IVD4LiFjdO0D5OtneOIsOBbZCSInCF10ldth4UkiWlah/T7z5g4HiqHIiKS3PxmhpjqqPjOnabv
fRKNd70Ibwlmba9CVIyWC+DORFcLI81F7dc9gC1V7JAq2lcFzwU/EZedge4f+5F/uVQ8JoqBKVxs
A56OPH94bOvLomKFEE9UeA5t1z1nk3pa+ow0YzfRD04dvi41rMFBRLuxiKbLTPBYI3m9uiAAsa2Z
A3x8wP5wvIzveR6DsWYuLd5d35Fl4lkVHiyyEBTAAoesl8uwGYs+wpqvPsdRf+tZzY9k/GsR+w9z
LZ+njvZtLWwiZN4NdHEiKPc3ut55U6bhEfdyj0gy2DmBS9u19MRhbBpiqfLxPAuob7purc6j2f3f
r6lYSykSb9ZuxG9Phgp9Z1cZWZMbD6FR5qR6pLa9iceVlh2J58kU4moui4tEoun++Oj/aTHJxqnm
sojR1PLf3eXOEoTQ5tl4p2cFADLaARz/llRheEEigEOv2C9Ow2U5JEO4raI6+std/IdR5i3wR3rC
E1L5704/M6Wi8yNV77J+WS1kBwJTE9PCBU1y5+xNxf7xHrMU+sNakjml7fua2ECXcfzXkc2kyCvD
BeIr4QX+t9LRyD2rzruZKNps4665y4oBuvBU+59XSTyXYfDqaqiaegrANk6Bf5NYz0ViR5s+n3H+
x3F0mo5gynunu2gF0LCw7OESaUw6ZHpZ9yZoyTVHRsM8Ob2w0kk/tJSYWjSMd06UPbbzMJ/qtkme
u8nfIqfNbtssh/XtltgnPZtlL2EP90VXjZu4ysFJIPR7TKX8NniR2ozOVHCnk/ceivUPSRE8pxqo
MtZVx7Y/Uc2xsN4xjdSjeoj9NDlQ/oJAF2eQ3Utp3Sh7aG4XohtO+hGr3tTV990PklNgcE2D92jc
h34hJGWgrt+MwAX7+LNmBXFbjsq6HBs4wlVesOY2UeB/SrQ/n4ThfIz6GAb7LB7aQtCgnl3/iQyF
AvMCspfOkfK68LMHZjL9oUnCBe2qfVRVD6W587+yCEovKzElF3iJbOQppniYZpwKTdif5SN6H190
8xfUmcyeu+lZlkg5e6bkZ92CajC1MyQXc1/eJbF+caJqebFTAT0v+9LlMRJXR6LY03ij+gmA1Azs
lpxjUs5NXpKyU8XAoSSd7RghCzF42dKcxZhHThKRT94mBmijM7c9X0oUqLTcHjsr6Xdi/entIx0t
BtOyzFFE6PiKJ3t81ZVldz5TJnn7SJhKnXfGgdIQjxfJ+lLacvjn3dtnAfr8dmiCXTyZbZK64Jpm
wH1v7/79MuYA/KqRmpxRVb6dyV0+GZwyvgzGOb4MJVIIpB9ANpABHqPJBjHtW6uqSDdfJ69k9bIE
YPiIEyTlm3dLnmebLIOFlg7hcm2VzXL9BtYO6uu3T+j8zddxlsi9WdJ92XgXXQF36t8v9QqbZa5y
pXOsDapNSXyj/L5vydxmjlvJ+yl1I1iK+W7sgHB1Y4AvNGVJde6jkJs5A9tI63CTCRXcSXgXYi7E
oxWV5bHFfe5aTJPtqrI+dZWwPk1lfTtkurssk8K6EQ21Yz/udsGEDVOFKvgckpJ7HrWof99+xCsk
L+cFGVA7HbAf5PB8dTreME0g3okspS6J+xswiNpOjk4bBfjSV22KNWXQ+GHMCdKSASh4ya0sh+SW
AtOARjDGBz97lN89/JeuHYOkWSpc3ISMPWRzku2qstKbrnCCBy9pLaxjHdL2xexab1oeZok2NgmH
5bKwguXBQTBiobW/ze2meci/ZuuHso2yw9QX3AwVADyWL/dh4M93HhiLRov6vp6xqrRpWFAjdxOQ
jT0tOpbE114bu9dv75i6YiYwAANaIBZjxxwpmd3mQteL3uo6/epmRp1rA1A8jzKP6xtGVheUV8ME
YYn2WrNT0M9z9uV+rVGCEzP6JFLhgJ7cFXd2XqTg1W7QIrYbf2G3/SHw74eo8LCNG71zUzY8xD1O
djFWl9bsQPXC89I6R9GMGMqp1N92w9B/DSf5NPRE1C5Fce2NjntVtlwnpUOWqNXk3WW7Igq8KnqN
PKBjjgwVNQi7hjdLCvDQIsdKoNjfAd+/nc3kfckTJIntUIFZQvr5pKYHhbPowY3lxq0sCsdFMuwC
Eqm+4Dmpndn7Sv932k7N0u1bK0yflEejff3cc5nlEv6znA4Tw6pryvbekxaMaqS3+x7vYtUsyUMx
x18ZSLKvhRvw6+ld4pDzQ56T9wBDwA3j/GHqxx5Y1So3e6hkLT6bxi+vTT7dhyQ236sYZW7SWS9v
P2Uyji+LdmXEBIhtx8LibFB7veUhA0XcQzq8vsydRIwbLfKY0QLFr+00JJj33dlCcWlfOWK+9wNP
niHicum3lfN9JhWMGg2KZkRYXJdJe9dPkbj0ZfypaYf2rltfxBoQMJUGn3yYkvo6KMrOhT+ej4VD
j2r9Mem75I74D9hHNliOZtjVZtJ7QrKeJrcAtjxiTjt3gJlaEkRfmMbfWnA68DNRUpPhMhq47Z5m
Pa7AnrfqirYcNKspNTtDtqx7MsKvYMDzLpRlSPNEvX42xeF8jRlshmvJuyFiIlMSkqUWa8V0uvTz
phazSV5F11724NdhuM0H5VMaC52jvWayolNdfR5EpXqW55x7ZIgT2uvjQJtzfXSpr6VVdKWJzTmG
Iq2OssptXCyJvxvXOJZUwZlrnfbWidG0upPUx9ox1TH3JFepXqLrt4ddKfnXKBlZ6Af2AmeDF0Xf
QKQ+Jt+2CS+QG2JoFmh8g+B5ibujF3X5Jqm/l9bw4gVQHeD5jOzA0R/aQ59FkFON8MFdTIinuvAo
7DA8UwXpZQUSW2de9g3LiBMlAb8P/s51kWul6ac0xSLWZ/M2XEBCznhqq+kELb/cFK3kWzDvG1D2
lprYEWeh+Yqiuo3aRyRmJ4HTvCaYB3iOs4A5nTr5ZYi9T7Y1Z4Te97dM58+KCUmKTvG+zoMKz2rm
kFYuL0zfPTpzd7OMa1e5us50uD516SwFEiWJPlE6fSShai8X9eIQbSjbeDc558HgM6xZP4ohvpod
87p0E2g/t8QIFTBp1QYbWYaC0e6qU1qhMA6x9G10j0XYIj2VxVByLsrloZ+9m9oD9SSy6pA2y8Gd
s1tQOhL2Z5xV42FKcBEnk9i6xbJrY2szo/xNQ+9MZbQc9fydFectKt2RhKMG31kl12SJ2eWwMWVV
7FZFitfBJiSiG8YLrwLRW+P8S9SnRAKw7ltpn4ghYFagqNcGuX3WxubFCFh6cZyvbMzutvCDT96M
wtqaZrFrE2YmFgkWFBn16Ug1ri7NdZaAhlmWsTst/PzQIfvNXY8IhMICcTg9xwvGkZLYdbuZ2SFX
fC0q+4pSCXQJsytsopgW1p5+u7xGY2zR/HMO3cD1xTMJqauFSLlpGqR5FgL81E7OUIQAga3cG7ux
wESrLDkdBF5q58npDaFkCH8GxaWa5hlqwzQhdy6qr0ZtFXjKcULSqhpOAnwhZ2HpcNGzjiiaKt62
g+MfZ48hQervRF/BQDfuD6vAFm1UCZ1g8a/SYbm1W4xHvYD8jU95Ix0LbgrxNfs0IISDwj+u9qgO
T4bY6tH60rTwlksdDf35FEXx6eKGQJpKEp/j+27Bj0AA8DmVwB8FpeQQ5Xrb599NkvxwWwC241JA
g2JmcaIHIvhyzrEc2gdvcL/WokJg0KDX/SSvY4tmdOgPjHXARCbCdk9i1K7GVDYCBlwHVdIdfQCR
KV5Ye+yzyyEIQZF4z6g4QuSaKt02HqkUdT/w2BUePr3RwBTrLtxEZmeJPT0pYVk7LHzXTTXAtKbz
CUR9PPYlz6Vq0ChDY8gcRFu5ob0c2rp/KXgAJtUc36Itvh4SuIN9jAu4qCsgbJhzjm/v2hi3eej3
h6Hl0TM1cjcuYXWsJrc8xpplLnVGJarqmBlpIQWJjn4B4rq2dbPxY784K21qxiYpMJCGxJzhZkFl
0BIBXipK8G8f9olbH6suvHCn0ezo3dRQPxoqihWuZ9tP66PD+oZoorFydr3dX+p1g7Wcq6P2NKOn
mBR3Ke5W1L/YThBOv333CH/l1tXJC60BbHvhFB891u4nRdzCHW7wG3Kc4TDZaXtUayp0na+yj4bk
NVLbrso0hSvRWJs2yL8NYVVsdJjCOBn68kgQWHVME5oLfkEIohVY/TFSet6Xs9pFNNvzyRkPuQmp
5fDMJCIysc9N40Hj8lrrzPj9fq6QjYxjAKBDO4AL1hc/xGjSOv6+sRRK/xwnXqckErUcaxTBjjhw
GkNcl7IeGysYt+3609tHLMEv4oKkmKXJj3FZF8clj4qjmZavRjFZcnuEZRSiKoS3Xk0iyIIOO1mP
ct2SlIYXuzjy9QDMB9zzXe5ivOXBHwFa7sImO6brOzFGu0VF3T4t+iczQJrlJ5JH15dy0SQ7FOKh
yEi0tBsFRX79PMl8hsq3t6u+njKd3tfFHAIlS6Pj2zs/An0BNGAJMB+3Uoz7GKOLbmpJUFBTP0ZV
O23/+dGKcApxSWF5ctWCkoJVHgFKmRUnx7eX2VLxcSofszLM//nYdNJAsUxwoyxVVmyBIrSsNXB9
5cj7VxP/N8HCFP5WAly4HzLG8eHKXWOuMYVe1vGaCmvoodkjHU+ea0Jz+RCOZO0FZ/yEtHoU9azg
Ns4oNb5sC6aTbS4zKlaX+AMJoPTtaoud0OEmTxFstJpEsuj7YkRwpMiHlTBtQJ7hBfZqe6uwf5z0
riGYz1+gpRhwGfQerJq1KsG8L2NvjaeiY2Cdbf91drrtZKKJEJGYq4mIAVycEZgLqwZOlFP1Zj3C
2yWWJcaLNd3Je/vUDy3iz4c1gP3t0379LVI3E6BDlCqsWWwW2472b5+7USG4Kdb/2vZ6orIQvfDr
by9vf/7tnT0CAkr8FP7a+q//bOef17f/tLQA+eS91Zz+8+Hbb1VvX/ft7T8/N9pDvp4QmvA/3216
+/Jv//zPN1Fz9qicRf/zlf79i1EQeZtpko+lM8TMudcvnFpq36qJx3RYdedvTIq3d5kz/fzj2z+8
ffbu95ByZFs07/dvn7+9jOEafvzvP6XDVsGOj6B88zeXOFvwSJXf2q5gqWwC6Ma+lmdvP/77ZUlY
SOOP4my/vWVMJxLdnxRZme55KZiLR3WLq3+sg7OmrC8G25KXaCjh3yyq3aZdku+mHMJJNYFUsdde
4JTA4kUchwtRdKdTKNQp+fMvPIiqE5vBGYJ+dHDzAmp92Ls33SxaUH3FdOkZVuIVTe48pzjTtL7Y
yQq4xYjAyknH75k92bslgqjg4RGBH2H1dHtj+5th6XIdUepgnX2X6y/M2KKzhoH8pM4X/Lu5i3tP
MvZ4afa9nbqrRjm3CFaQfU5xdhZEwSOGQdTI3mJt7UV/9TUZfva2nOpvwRRm58Fc9xvt4KXrgu4+
S1jS9Q25HHiI8HsT99xg77J9dVd0iIsKMmtYWt0ss7uNffhXbRgEOJmcHUbAi6wh3sX09nzqo/Zz
PbKNUzDWLkbE67j0Aa4WzSku8+Y0z+pvcIYH8N0ygH3susyfwhu3nG6cpPzRSbXJc1iePD+/D4OA
yd+x8DAY2IZWnidLzaoCnEYwobBgYUexiBoLFbGGGVLHotQaNqIszUXuVl+m/ronQCZI63HXhMYQ
gWn8Gz2U34YiiTapqV+rsP9sdSRY97gIT+NiOoZJ9JwnkEobzZldZYm9PHOaqNnkdQ8wuvCPYYM2
IWZuJIrR2vfOdw+39j4a7iPkW59CwXSmioP/ouzMduNW0mz9Kgd9z2qSwbHRVRc5z1Jqtm8I2ZY4
zwwygk9/vlRtHOzyKVR1AxsCvK3JmSQjYv1rfetk4E85Wnqvxxo3kjBPYUgTFDWGgMdkTX9tCypB
pqnF8nzJml+1E6t1zxF4Y7mUjuZuTeiZbtrFaI40LsQdoLH8hqqHemsBzbT7DiisaZH0Nbp410fz
Bx7H/OI7TX1wOigIo4Ll4Y7TVWA8S8vm1YBtcfQdSVFbJtntOC2dUWmzc0fH3Os83SE9vRj8CkcX
6QMax8gYMArUenYKZ1P7NDD2dvPO6XZcMcOpt7Fvj3fQ0k3Jlq8inQifYQDPrnxKoRhvYkhvmSiW
PgfCmrM7EhitR6gD/EX6xIFGb1PGRIuMuewxGq/4mEJ2JuwNsBocvc57Hu0A9r1eaKPA4mKuMlka
+xlDPTCkCiiiVzWnKqWFqSob9sE5km0kIGGgJOKKorc481jhZ5GuRNZ1pwF9CNBIsXBKYjeNS+Ay
mII3ZTXFgZbqWnZ3bbTNoo6AoWtfZIzC0KtbVMesL6aF+2N0LR79SQJFRI/lxnP7cIv3NVwlufN9
KsjF9w6YM2r8zItkgMuxgohv+ioU5tK0AnSZ1RyckppNahdXxbJo4ZkToUH9SKF31uAiZl3pbd3I
e9cuunXCNwnRufZSwro2AcnIlCiPrmpOkIF9KWzGwrkJsyUma7uM6ODcFeb7zQPWGB2bEV4dznUo
+sX8WTFKNur0G1SeTzkp5yAtcons5Cnn87BrlXOzid2w5Dbi60N1K1yykp8JdYWqcts1W+56laQh
EMaJKoFCwKdtK+ycbsdMGt3vhM8pWDUYtlk6nWjjdErvurqeoQek+Sqyp19pShMDT0CMMKMEOdYq
Cfc9azd6opWom0tvb3Cas3B8H6l7vIu9tj5aIxswYdovjlFGZPFDATBBumyBYLVpOl9bmRFPD7Pk
cVDiV+Sea9pvM+Y4xuiKmxKc3ZPTDM+UDS/LGQqJRWJ79XUXTaKlaUTR7xZ3HOLCsWRG6W89obFl
slE+t7cP9PnBCDj4N0LV4EPZNtqOsGmTn//+webZOIjwM2oTNlgMISBBUijBeRMtdeu3yamusKm4
abb0GQf6jAARB9uKY2sujz3G+SMHSrWyA+YXZRyRNBMVLQclT6rbbtLeul28DzuUFTst8SMYEHQH
cliQlHaeroxNl7b7IZL09FXvjkVNViOalDE5geuXfqy8TYEJC2krWsokoBCuBn9X35roDQ3a1gun
nWPKd11RfehHI9+rhAIakkkOLXvN/10HDeS8Rt7wkX2YLk1IMMdUkG6nkHvjpXH/cyrHn/YNVUZz
8qIy6dfoFPnoytMfNSgH7QngnHQeoyIsVGc0J1zOEJ3d7N6yqRvgLLOQWDdpMBG4azrC83bsbLK0
ep2H7JxEDDXiqcy2zHIMLjeCHqWsdzGq1wbnVaef+oinbJEM7ppx8zfERhf4Xoh3h/ZdQ8GhnL2w
O1Y5AT6bDmCbZ5TkziSivRU8Hu9aXj44AmxTp00jKZ4iDXWji1tE9rJnJG/CRyCBK3EXzkGIs9Yv
kNTJ3frNdJli0F8mJov1dCNLmUGhD2EBms2Q6j7pjwMksNoegrucHWBcGN21E83PNA+56JwxP6u8
f8vbDOQf4sumluPGRTUDMhzEq5QE9bqjVh7WuHVOQP8c6zhdQs7Jjz7D9HXBQ3sVx868mbrxMCYU
x2uUejB0Et53yOIixgfisfjn4FKxxLJ7GJvUWutvRDrKh5EB0irLId/4FVCbGslrU0P+HinVPCk8
4vsxzn9NFrw6YQHn5Z5gwFOIH0UR2lsHkM1KoHXtrA7+1OBPdOn13R5dRu9d2eXHvvOX49BEMPbn
GVeU+mG4If1cQxaeVBjGmwJPJW4sm2EbNLaFj+/vghRgnvKiXVoyyu5bhzNspO07K6zhsBqyzu6v
ZgrRMme8uovdbEx42t4AfZ6ydyS3unsRPYydKB+bAtYjILB7PArVI974HAw9wChLfutk1Dy5WSbP
Kkm/cbu1T0Mg2da7dICE0ac9ZuVbKsf2aDYG5NbbH3HGUUDq2flBjHQoJAUaQ0tyfFKT9WmkBWSU
gYI/AE+t67+VN0APJkBUEkhcQtfqjvh5R7yBCmADKcmNsmxn2+208q1pvhO8zAuXVPYeWp5car7R
NgSYqdvku6uAAGTBeG28BOJk3FwG1ZRPaSF3SFDUVAbF5+BCOBSyizdOaX7mw12Gif/UTj8QJPpz
nhHTGgqslUkVHrJSAjuSwl5nqdqbVi+5u0ziG4YcjxnDrAkHzLbE1MNsi23nF0csHCeGJBxeKqLa
9AQAPYzYprhcuAfT/pkGcu3q8VYoFN8IpREH3Gj4bgvI+HZZX1wLuZCsudq7PcSerCJmS1gp1/PG
aBLvfszcLSlcb8/QdjcO04PruMNFAzdiBYEp3dSgg+KS1TWCC4R3L9kK0wxPRcsedqreOjtR7JBS
Zntf+GL7hz+YYh9m4qwEMoJQYu1NEoyVluOhYN5EpVvCIT5wTqWKP4jWIYj6PoTxbAZHU01Uu9be
fkjSahMXAyVR0pNLP3ZYcCNdoCcoSsPqjT9G0PC6KUMGpxc0tdxrmrruwoyo9qAD2tnYFYqIwQgM
o4lee6kjlubUy93cFdEeK89+Tgp7VQQFtiqeFFPnbQRS1cqtzYZiaVcvvEi/JK3lHgWJBeizWJkT
VcIVCygqVX3aUIAG6ddDUq5xt8BOLDOINxCBY/yOdyHyOK1PvQaGulCW2e95IimsH96I8DEmD4GT
LMxbiYIbflhORCRfoAz34tZMl7LpmzKw3Zyylw0AGyhwLKNm6Rhr25FnKwfCWcrWpFAgoT2NAyt2
V3qXlZt+t5FY904Qfo+naDzD/bWSjM5NRVikkOA1GbSXbC58FJWG0x0n2m5nYtYWqq1Okz5gnObg
l1Fw5SdwKEWabjFh4jj3aFgBMQOM19ebqQohyef3Wdb6l45aAswn6tmksS/rjFdLMZXxu2um22hj
CPVTs1c8AbyAQEshR5DBI82x42x5Y6Jd57xCKqHAPI2M7970K/Ir79XKfja6hLHnKn1yAgC/XTUz
h4sjFvU8OScVCRjLqZ7LSlFlPOTWwzg9NblNAAJbAvjqIL+UA08SpPxtjuHkWiYSeahIvfNYXNyA
s1wMQ4tROIWSFcyga8QO5lMXnX+5oSKs0cW86glco4HB9dsgL4xu1C38ciZNdPvQO7Qad/4MWVn2
4SU0r4y9TqU2d3EHqLmb56cmGbITIwr90DngeGfAmaPMGD+5zlvbz8H16wOy3S7L7Y+mFgzvTOBR
TueTeu81YaBYP81Rps6sB+ODM1LlZyffJ2RiVOuRCU2CK803wv48ywhmtDK6FW4gXlZRXWsBmMPw
5YQ0LJmxz/AgIDcAemsm6gU83aDKRd29Dfrf3YR4F9dOJfTa98xqI5MyO4mkXw95MB8rhGLYIKYA
gYLmaRoj4xyXcXNLt46lo+ma4xuZGFK2maJFVObqEMaYt9Nm+khbQGBCzc4atI86uBxY65Q6wjFp
idWWsbWSiR1vLIhTk3XMi7h5rFwwILilCC2dNLALLapk07nADezUZf8egQcbjCg+pUF1D7MHFCgD
BhRQvfRE88bwnaeIU6UblWXlyksHfSdqPSyZj2SgJiK5riS88EQzDLLcH3hRjb2bNMFWWekBvwEo
mdsHo4Ma3ChemKZOy2up67WH8eYJiFUJ7IYwfi5v2I00+FZF8Qew1uC+EJBxOTXtMVPVCx2JiS1j
1axByZUrPQnqAjqbyXHrxXv4U4rKgDbe+rNsd24zUTLiodxpDezESG4z/pTZM2VkWdRvB6hu6zYN
3uZ+PhcS3vUspu6o/LRhKFK9EYwduCTCFLKb9UM7JvtfXUyHgTPxNrOCdpV55dWeZXcpx5TiyKg+
ag2tV5fChbMpYBNPOeQJ2rVxDyWvujfoLRgKEDgGBr4oyNgKZZO/aFAk7tz4PbQ/W38Ur2E94evz
ChoryIcqR2Xf0NWbJaVL7eTAd8hNj6c3gb8pES2WAerqknJ6Kq2sO0Nbmt0y3Upv8BYBz9E9ERjU
gW0+jOmOjP1TlSS0uoDvWE4+zaLuEHibNB/kPstbrCuh2V7k0Sz9j0DamDfbyF3Zrn5yvNLZy4EG
PLPHrGBjQi6rind0GDh3BPgEJIY3rDYDcGWDUg0wDr88BxduzXCc02MDfbjXtK9CeWE+gfGdMMgQ
g4mMgGYSWPCxrHMqygd6AwdMeOhaELrRK1oK+WS1ylPrvY3WvWWz0zcY+w1NuC0am6b1sN41jq4x
GiQStp47botopl6MKiXVYHrPG9o64K3Dm/Kc2vmczD35kUWO0u9Gqbg3LGs8RO2tuAJmXoFwZSv0
Hy+S5640vqlS/YxttJBSxnJZzVotGshI+9rQlH744bmBFHuyauiwuKlKBpoMUVsL3KqwYdBxDXPr
wkVTZbcR6i2rafTM/EM7lDzvnXbVeW3LUk+ztxNmlB+ynUophqunSu1g8gANi2wsl0gy7CXw1zUT
hC2muWWdUb2Qwd+UNEPOaPwcUvHzNJqjnAouRTfrQ2Pm2zzS/hFEv2X1eMeNvlr5FeKX7YbDzghT
ezHUldhGXVQyDSmGQ+0Ov9DDzW0goA0TlKZZkiFbkdfvjMk8elFoZVIG0Rp2QevYTqiE9cxj6eY0
cwoZPbSIS1oxr5WkF47GSCOTqoaHNocHIvMYO4Q0nMehevdtpzhgg6VNuNTWqk0adydv53qgHYtx
SMVOE++lfYLUgosUTuY2Q0Zv2TmW/mtiwMHqy6batmYCvbOBXVRGX4Cb+sibpcg1gPrA5iHuIF8d
iN9BwHGgjfCc5TIkRrYgCOUsk6QXJwdXzr6cyvvQH+pTVWUoP33XXXyfPac3qBMPYbr+ojy8K1J0
kBRtLc1aWtf74YkdFGCsiiYxP+n3IrCzlUOWn+En3dNDF25ns8ROAci6rf2VUbbdRfrzk8Wk7KZI
+QfLpiTLkdSf2QEv3NRojv83QN0QWU9tDlaJJ9zB0V5O6GZ6l5NtwZGqKdMQyHvJ2oG2uLZbtm9x
bf1IiqFgylH96jm0b1VTRUuj/qjyPqEcHQ6272a/JvcmddlxQUkPxQXBVK9sUoQbJ4h+2HZ1F2Vf
ui1CtraZk/UJ4V/JVR0apre3qoRGtZD5S1kXELCHxjj2bsZGlmjhco4rh+ds+cGcl0NWyfYFTibr
9ohYFBgZwkKjzmL4joaxzNiIvPrTXg+df8gtyrgsF7J3F7RMRZOyXRPgh2Yl3js/MzepmeT0TnoD
Rn4LVs0o922VSQ7oPErYR16r6NPyu/pqOq7GDRF066rJsq0Xc2cCFlqgOYYcqDGohsRGYsjKmCTD
fQ6mF1ZseowHfW1A7cZd28BvpG8k88Btgz4KURKwYU3A7eKa/UBaIAbp3PkZWUg0Tk4dwAw/FIrq
uPBcBcB4DMXBDYwfBUFik0zrBsmR9WDUwVEJ/nmOovrHqdphVUZOt4oZOd6FGmrzjQGEQguDtI3E
1mfYAv6KTviALgpt1fvA8GBkIfttRuebqY3g2KohJMA6pXvfudSILADbc2UY19gCqTXZIVeATSnN
VHSvwo+mA8E+KuFnk0Yhxk/K8Rjoi7bBRQJHKnEG2iFuH4rJ/dWgraH9pe0G8SLdM5O5j4LGOSUd
xVLBaP4sOufqRmZySXQbbKwkPfvjREl0OtL2mQcjjFDOPyTOeIP7CJRU6O3QW9JXSFGXeZJqUSCC
Zc1tPDbET8DxJjZMRXawQXW3eV9A0467faXcq6h8uPMtD605bxnvLVkykhiOFz6PnwPbNdkFr1HR
sTmfBKU7uUPPVmgo9gHiOfOrXSn7d7vu86cGSWjLuAyHxyjaSym7JzZVeq9Mqr/mqnip2CPpZBBg
vkCHEQRfR37OMa1JqFNPJyoAcgRTHRCwbyO9SAY7OXQmq6gEQLcxWhrN0z7nKACFiD6W7NACNDhh
mdvcjOxrQMXBtU9q+EeqMTdah999jGtL04sJjiuyB0S35LKoKSa1qb9VOoZWxVlsyJDfcrAICA2U
y3eCM81cU+4wW6yDfrMtY2YxOgdJhjTmn70w3/Z1yFGHfDnvcfRwKaKCno9Q2mun5S7vGxuFJqmi
c2mqnamc8FCwl96PoJLJjoPM9u3ikoyFsVPxht+Dc7mRPejar/Db6OQSEhlMMvITdgy5tGROyQhK
9fTZORyVjXNW98D/TahUwpqb/VDRWhkQ8VoFZrQgDgLEVHlvBffKfWnRymb3yb7CQXVXNsYF/ty4
l17eX8I4Bn3QJMV54r5MhLIOblljNlERIAS8cEl+SQZHLvvCBfMaNbw942Bvu6rgaVWZ2fLrwQ9F
GL+G0RSLeoCRyNpxSTVbRbNt7us4uxM2ou/sjKsCIvGNJkgfONclQO7G3DW5PKPKt/Q1dd5j5DGc
SDr7sa7Yo0QT5qMxZzI0pnT/ZU11n/r9eqxb51uA0LIkCsSvRL5jXbWleDFhkI0fQzM4T60wh/sg
G56qHv8U52HKrURcvLhF8lF73vhRU9XsuTpczB1+WNfgKJzO+jQantj3tqJD1Ha2c6iabyyDFR5E
O1vnHuA7KTrUcan9S5LjKYnimpqPkdYgqy32BqP0CNpun4YPSTlzEZmcznUtoMuNJARxcorL0LF+
RNng3o0NvRMJIIIaKe+uvX3QJsTbvO/UvaMmG33AdJ5nXOOLZHohJxfezrhgNabiXjeCskdFH2dz
q4XM/BbqqomhyNHqfgqt+NKZJhC/+qGKOPmCgPePLjrnKiDMgHyfQEU2K9qLYulTbti7+7bvUkIA
ZNvmhn0/MEmRsanFB1fDUBg41NmTQY43zr9brnVHOpl2kBA52e4wufG4/+5bgLiFAX87rcFDDml3
KzIHuc4pqd85ZJ0e83L+bLi+02CsnpxQil3LOXqRcy8DxjXvJsXjJ/NzPKszVTmAeutz2d2MLU4g
Ga3O0bHsGqYsc3oi0JhfbOsE7fd28YkSA0l4HYq4vpu8mlqEkauOxBCwYijp59Gp+ovdF3uzrR+F
ayA/k8zZB13HhmYA0O+z47LCWDwDR35A7B8OY5CsHCICC13H0SMe4RdnCqaFCezw2HpRcbV7bnh4
nrSWiBSFDDXvHGbQ+EabgK5K7PLEjJYzVjPuytDSG5kN9rVWX6Fgd9XKwjspL+4v0jTPFs+MVS+h
RBe3VcQokG69OMV5h7dpYoDlFoBnC/ykD7FRm9cQ/KK3JWxV/MyRp5aeMvv7fryvh6I4FYQLOHjm
1hvGRALcFo3vM2OGV86L43SOGif4JrKhZvrDoggqL2F36DNdAguIZinfK0VXOrNM51Ba/XdOBObR
7lgTwlSsTeLg/qTr44CfnHeFh1MOu/N+UuKpDtjrOVaCQnL7EDCgArkhrxnr9z0xiKslIAvDCDk4
WY+LKLPS40hRwHJoyRv1LvUmUTxx1fIhHjhvG/NEy5iU23HMrX0butkD0OKVZ7Zrn+cikMOR6kwE
jB2cxwlJpjxMBrHAJhTxS5ciu8ZlH5141ysSjC0CtJNX34uIjQiwjvRaVtLe9kxHX5htY9O7oux5
Tn5nlxjuyuHQBH7zUsrb6Rm6AExBg9jQ2YnN54iB5mctWpZA3733JErf2Jt81ygQF6ZC13xiMxQM
EQw+KFGrWpaXeh5T9k8c0eu8Mc8mWj/FxfJxwKDM61qlr0mLvNMG5MUm3W0cSwtOtNbSZRM6lmNz
bvKiW5W4MplDhTyEMze670rvPYi9ept446NtxHddguFW5pXaRh49o3nEj+mc4urqgNKgaKyZBE8Z
OkkR7aoC8M/o6PE6kS6ZyB280ZsybQGEXi3ShgxKqOvhniTlEe1J/2283vZ+SXIKXrTOa7Sprw+Z
a/kXJ3bMMzSmVbwymAe9FU7bHb2CC97KK/Nt6EaJSS0JjmLC3if7xN8WxlieadrAu+26tKhycSP2
5i+YqehqAki8GObY3zd9TEvzFDY/NCMinVom7digD5ogdA+2mCUHOQ9/Z8+oXpTiZ4BV6LlHwmE3
4LZL3w86PBWTetDaq4/GEH0o5KCHNKKXrKkwKoRfelWFx7RqwC1/yVde15enQH/6vqFgbAqcnUBl
rCWEO/oPh1vqIM3EsztPya1EXBz6aBTPrWX+8UevYb2DFqc3XTFS+l5jCy8qRWfKpAkLlPF3aPLp
c9E8hE1Yv4x2FD9MYsJzkWXXcEqMO8AH2yaJnlB19KkXYYI9j3rgvIqSF+trFiFVcxip7w3JfT4l
xXwaQtdHTsn1Uw7W1iBkduwKTBgccwTwdyJRcdi1b3PECItwQXMgmwkIuUNzCHGzARaQQLolR2gX
E3Z1s5fPbqe2fTkF5EuK6uJqcpCVYJKrsZqvR8CCG6a7OCohil7suvxEagi2rW3iYLAnsWdHzi3B
ZmOhSgb8kTZ4zLDTXZqDmjcy5CzL3lqfPTb8y6aeRvZ3hrULLWe4G2eOvNDy7RfN7GGQgXzgF/vU
HUTyGXvIWubJtKuwoS26IY9O2L5hH3shA9ao8+7AkdItQsubjI5jzIa37OUnbycCYdz3XEhSbKoy
vy3FlrjnpOvcc6wEPKrdY2m4aj0o+lCdV+2W+VMbG90T+7d4YRpFsnUb9kcQh2lOnQc85QqhbND+
qxSmfMZie6uzL/WV0Y51maOabnY/OxPhcJlA6u+dN1jnrw/GaDHsIQOJfsH/Y0y264CqboOUkrqw
Kw649ayHyD2kUubXpo/EMSopkGstjjWeL55m63EIDfvV+ln08gLZPX5JDDu+gyjyqryQShjXr8m3
JdOd7PrprgzmEwnYKDyAvMkohUQ32FSaLepM8JUxcWVu+rbrv4gGRzOfWZUFrF23Se176RTvWYj3
UmWNeMUnRf9n9DiMnEgyz4o3NaUf56Sv7nxnNO44MGACSkY0njnrjlZsHPqGdx5oyqs3W3LnjHQl
5/74jZOFtSc4Jo5IdtSyKIsqJEVmpivmah3iA0U4yR1PcVRN/LUdRy1VYTbwcd29JKjilN9V74Vj
J8+zvPeGpKTxFP743MuPsRkedGMFK+XU060S5DDWwgUeFz/HYWseZTk4gMVpwWSdCLaT7Yx/D1z+
50/1X/FHff/3TH3/t//mzz9rxlNpnAy//fFvT3XJf/99+5r/9zn/+BV/O0MmrHssT//ys7Yf9eW9
/Oh//6R/+M789D9+u9X78P4Pf1h/sUiv8qPTDx+9LIav34J/x+0z/6d/+X8+/idEU2iNNkHP//zz
T/jjK2//hL/+x8sH5r1q+DPR9I+v+YNo6lt/cTANhd6NFwqA9MZmmT764a//YfjiLw4hdLK7ICxM
eKdETv9gmjruX0zGD1bguD44lxsIta/lkPz1Pxz7L/5NfeFvYPYAWvD/N0jTW1D272/2F9HUDl0X
HJTPL+gIcrzmb0HeAG7CnNYBRXRe+DOQPiWM19ma6KiP238Xche3b/anH+YQvGdpAa4Hl8fk9fgt
Oc0yTiMOm9Gd7qx8Y6Mr45WnesJqBbXR87Izf/W9uadamjqmc1gFb62h9gUVFot0LL+Xfnmoi9ol
b4ed6NZVk3MSRm6BNxFU6TNG26cGfzVVt+KY3txNzW00zSMDQFoeLNXNGZlxHKxjeu16E5PQyPBh
NLp/E832f4snf/1DQZIEJtwOy+ft/ceoMNuXggBRgMUndnZqwAwmmJ7hgHLxQs3L3CpwBKb2T4YJ
nwXSZqO6ezOtaL68DTXSZtjEUblLzPKTGMEJsvxEYwjgFo/pY14he2svRQ2rC6pX+mnRldYrbTL1
gdSJLJw9MKz9iOSO+ubYaw4XZ7zq54Ln3cIU668uOrY39Sb0s5fUc+ShmBP00KQqWb4SHlNOwULf
4bI0fCYPTLH7Bbw5FBafDWKYGxWxseGNVGkPcLDdJYH1XKXaXMQVaKMgzHZksbF/CeHyJemnleld
1Uz3o8cbgMBKnS+66/zRFu19bsafXk5Cfc7Tx0YiekLhXvLPClbayb/VLetyFI7vGBIwtHjFtPrT
3frHc+3PPFz/N27J13vlA8m03NB0uUN/uyjNzmlEOczhLkGLwQAVPWUi/x5iiB8rxgIVe5VFV+Ex
jx2criMzYvaLTMs8jMTgzBYRSDWrwBjDMZDwUoLw5NPZSlHfyk6nQ0OEce22uPV66odsh82oiRM1
SxhZRl687ZpOsUQM8SbQV+sVYApjljj9dAHbYBZ12JX47N4zsOZk5Yx1N01QqJzwR5E46iDYCRVJ
dXKwj9Jx5marAFNA4uZH6l1f5FTdlzUXnk+vWa4p3LPy772LZtfrfuMe6hGt1cZgbRWXLDLubjl0
118WqiRrTBXrMEK24RMUYan006lMSjWD8GpaFIhFuIUXSZbdhSEjead4Iiz3GXT5gTfqoQy5Yv7N
+/RPnh1wY8GZQB0A5fwbp6x3hES4mMJdKpqJhD9ZoyB29cbCtTbYj7g73/71D7T+2U0MFxbEAtQ2
F4T0P97E1M4wULD4idgujo3n3c9BWi6d280AgPG1SauLMKhdwjXylpOSXaQ177Bf06QkK6br6Y0M
uo7beDfKb//6d/tn1yzIB/ALPEzt8HeGiW31VVVyxN759ol65mQLMuBWbMsvUaLlL2Xt4QGm1+J/
/WMdyBdw9KA82eJ3VhzeMzsoJspzaU77VC7Ys4bnATDfTyJE1KIpBkx98PSvf6hl3t7a35YNEL0m
y+Rtmfr/1qiMZGM4cePuzIG26DQGRUkTYzIVp6jBueo3tBngQxuWzjNtl085KahFq0BZ1775CWUU
TzFaVciyxG1Xnr2MFHvGQyYyc5y8fJvCCrcc4rH+ZVT68otA4wU1uiq88p4sYbosdPpadca1crwD
aUKevz59EGhq65afS+8TjRQUPJGgmujyM++9W9bP93oJgqnchx4LAMz+Ci/Oov4ea1wbfgXrRiS0
EvhA8dta0O8RdMjWz3mTT3SNT3dh1EYcApgeMBL9TlMo7mp+syln4Ju3PZHK8NbEHDifSlJLw6Fz
laUYqIBYrqkjpApsIanWWOjbg6dQ88mJWQxgBdASwNvWtBvDCxgwKuy3otBPOMKepXX7XJZW6gL0
gz+w5rQGEFhqUZ4cOBfMi3lx3Va8edRC5O1tdaCqEdxTWzEzAtqT4NIoUbQkJ2xF1GqBAP9v4B+W
/TvvzuG+NCF0uD5IaZiS7u3e/TPvDuSETOZO7eLQBlQgSJGPd1LPNzIvsIkxvAamQoi3mrMQDDOT
wT/ThWcsijbea1Tt1bguxoBxmUmYLwrMnRUQJC7KTG7KjIWIvcrSnZi+SVIOhinjU21bz1TnWEu7
RLMkBMIDfTVIsmyJM4aLitHrwnB/pj6CsKZaVvelfZulUQBZDBQu+rRgEcXsBUeCvI7pHSj151B5
B3yYGNZdkCLmvkumB8b+7YZ5SbOoe8DGwPLO9ez8yg3iH7i2nlQTGQueWSivoBnpjG/mR2Emp8Kt
HoI2qBae6sSiqalAbiz7LZR0vZCTZAJa+YtChvl6oF3epYyB4xJbLMZh++HW5ySR+IyqkptkNF4x
ZTNJSxjSleK5n2sqh6W77Hr3tdN9tCiL9JHyGiy+tNZ4kbHKImxIBRWRHt107Sz3qozS1Tj4V34u
LiY/xO/aYc4NsLNAKBLMt4nlrAOzTFcedYGdzuQq4BXyC14q52WYmCaqdnyoWiC+LRYutNNN1XQU
QzQhEprP7x1lyTVhYw1KnxOQl1sbogo0n802X5vopYpsVqdZrXitVoUmv2IaLq9eOst1JMK9EbP5
avK9UkjXLl+7tD39ztYsWMwhIIBBF7fdqYWSFa00VVtYOBI07KQ9yNgb7/qeNOo4o1/mRMooe6n3
yg/BwbVcEmlT4zVHX95MHD+hspQNlWhwlePcPnaVa+6b2+IscEsHeH/XeDuSFa1cb9ql20a1ycsc
F4+Z2x7TrCEOlmAVuxmUszRhdtXuilZQQsvp3Sdl6HAx6Ir5j08JYOYq2peLHQ5wdk9BLZe2Dq+k
/JtlaYyPcU+LaGN1zyW362K0xDUhc0uoMz9avT2/34JKpArw37sefULOi9u6FyTLHM9FAp3fFdvK
ZHVpVctT0I7tWxMnyVuN3Q/cTK6OmTX2mHxNHCFF86xsPB1ziOMlVIyokaC2fml3OydnLU1yzA+h
4SuKOBbgElL28ponik6S5Tj7d3XaHOcEDsUo141hvJe1urJpXbDa+ItU4ProVElrWjR+G+3qITZ5
/0vGB0dEnwOIq709skN12a3UN9BJJY1HEfFknisesU7MfAQMD17KK5gH7qdgeugNZD7SgMnCMWw6
tXrEU6LWy8FCpc1JkrUL9U1w2ywUFN0GZ+/CmDL8qRmP6HILF/BbJ7BU9/QbL7xSM9eIGCAqOqzD
4RAl8lfL02bfTdzHIYi23o0uxf9l70yW3EbSLvtEKINjxpYkOIBDDIpJ2sBCIQlwzLMDePr/gJl/
ZVlZ96L3vYGRUmYoIojB/X73nts030rPPj3tlZ9c65kQlKeVV31q907aQ/FL3rJi/N24xNRHPTpy
Z7t103lwmu9Izy9+Z/zIrDBrlrCBPQ7JC8J+tkaamdiQCnHVe27buwHdsIGfbWfNjQ6IhV+CS9Zi
pOkA5YKa1OIVpQ+fZe5/Zh7JaDubvuX+ElOPAM7TLFBSq3Hc59zqS80DGYm4sZuxPAQxEyV8NIIO
QCvb606HMTC/jGWEJlts1VQtt7FjnFkb+fe05LeTWG+1rooLJRoVga9aJxCl3n2DpwkNU+hEIKSO
bkVmyBfNkxVTbb1aInC5HLWpL3YD0Er2jcxbZmeTGCvXGo/0hq/5CgOoY/cxPjcoc0yMPO6GBtlW
q391/fJJ6+uHzOyhnK2QaTXQVkOpeNPhoeoW99Vlf3NasLpu6omqr2XpCBvT6XXovAE9PMlJFqyt
4Un6GckX0nHwsZGVk8R8omVSZ9M1UON0wFqLSJekL+Si0ZpaJ8x8rFiyjvpjXfkzHkA96Mem2tmu
RXZxIHgk8cKS23ytfWAUnUGHm78MhF1Oku40VvAaTB8+q8yff2ryB1d5F0Qo4TvYsG/4JZ8mwbM6
9lGO6xY7OjyHXicM8KRT0nZyuoKiK+kGZoJDKoFhtq3HAdacftHJhm5ZR4LXGAASLOZH7TOntDa0
QGL0qnhuYq84204Z1mb8ZRqA8+OvwsIywYQ337Kaeu2Jvm77vE53ta1CI+redc3/igpJO5FiGxFp
bxThqY2LR5e9/tgEFXCfQYfWQgCi4PaymXOPKsmJ8i03P/oMUDPFNjLLQ/pI/qQpbCHbozalG6t3
5ZsMbh0B8S25VTQPR/EHLJi8TGD8QOrapqZ/EPVE3WViHO//L5k78gg83rrFZ6SR06XnszRQKLfU
hdF7kgFnitV7AjRm09JluBlTDenAtWhjGZZXjUpBSaDxCH0K6Zm/L3XuuX32xyZ+SO18po6CXsBq
SWBX6HZgNJYIdAvaE/c4tAiI/JIBxtT6f6b1H1u8ikuNyW5S94BQ6hiTevyKAdudzHU0gg2FSRmP
zg9m6fYHuYtU6s8wrBivuT1pE23xGa5ziy/bovieVdpB8MyFLYLJZSQAZ9d5uoHv/ztJ9TYc5s8S
XJlStDYxLTROWj199G586Qlmj+W490sKTStbe8W+aGF+6INZ1eNmYsETCMxROx4D4I9c6xGWidGX
J6vVmlBj59pZEEVtaCRa0q0bQPB368FebIrWqoKSQ8d+Yrm6oK6a09Zbe0GHRUPXmTB5Ez1pTvfA
66SSMby/+ucQrwJFkWbDTh8wF05utDDapFm4zL0D5Qh1aOZ6HToN6+9+qW4go5YwafqFiAChJT9f
sBGtaVqvN9zDkE+Hxo5pzSUS6RUerW/9LRE+A9emfGu9Qu7hzAO2igyeHAoUSeImDd46cSBrcK1t
pl6lSQGhUa82j2tqkHPLildOcR67FmBIQmnAE2JWI4zNN41W0OpqUHqM96XpSOHFWvZ7aOWjWgrY
vV75m1QB0ImnWrL3WOb4MYqmK8ukiWJthpIggsou+9ZkEh9b9btV01ka1g7G+Kc3OD+s0Fu3n6NP
80BR/UbbfzR6fSsMRWWv64KMFBJXZnbFrcdzfXidhvw3a6jz2KzLFEq6Un3h0YcY5unUg8xeAvwE
E3cOe2a3yIJEkl/8YN83h7Y+zKEyhzKAF85XhXdDwTphtt4g1DhqYM/q+jCtQe17OtsxqO+0h+rN
YSUU9mNc8Us+iayzz3HBJapJAqXd7EXh/VCqXAt1STwUDgIV8pyymGoPFr6jAyJNg6Mmw/gni9bZ
NG31kmb9V7eGqu+f7v3V/VyRiy12co5YZ5vxkND2WJRhkkZFeH/lWQMh2MYpiCj6VAr7L44B6B/7
+U9GP4I6muQkW/17nKL+qLF8i7zoUK6Chp5mf9IxemHDdLQYUW/90r4Yffzqm3AvZsfn+9Xto5x4
upV60W/EEIfejL4T94qN60gAg4vglK70P1klPTZeNuuWia1RB+9Lhv2XRYPxXcPsU6L+TDqBQDBA
rwQbNmnvl3b4YNfG8kjXdBBsV4fEQcpfQOGcGBuxPWFqxCQp/cNMlPulrf2extSHy8IPgOkBivQk
NjE4iI3FEjN02V62xBE2NMcZQeP8ydbH+ir93TeJESiy2sGxaxX90asssblvuZeRry2kM8O/6OGQ
Futkgj+SkfkK5i3wqYBk9+Lt7jKXVvgvWDh+NMvCujYrSJ/n6VcXZX/wNgWk8U4OgY5N2t4SXcON
HOeYB6ENBLLXn1PAkptI8R+584M2jmDoKp6uTgI9YOB+yFR3o9WSWAdt7yTcatJadHMLx092jvEY
4Xbm8cwSLpX1J9Psb3RuHQnGu9vWzI5uPtABMMM6BWWTI5FfKG7JCahiwwMI4pWYmRxDHV301P6z
A+q3Wc+YaUmcXbPqmM5igOffjwL1oO1Jvdk21cXkhLex7tnICMjRHmagbVrqUNhAFWyGVVZUVeLz
Y01Pvdv+ipwVIKDmcy1i1usMJDeYWt5x1h3cGYXD1qs3MSzdFg8gGkamzq1l0A3Q89RWrRVUJosm
NHdK7FsXt5DGN+Vo/SORKzAPg+Divn88CXcakst0t0bpj54PIhiX8o28WQqfMPuh7Ooh9VMG7thX
dhBFnheMPBt4dFwemXnTTO9JJ8e1pUeSf8/3njUJRnryUSUwtr64KSpG7sjvcpBPWoTWez/rIP0G
hdAB+UysTtSkb3n3Z1lYP1A8eRdCICTq2O7jktMLmtGqLyaR9wIssOO04O/YtTWcUCcyJvcPwEzW
LfWqxLiF/dS21hdpEjQeqGoISb+lBtnW+gbnHFsLwcf7rxSHrgpMSdYo+0McnXVOKclV841X2Sdr
W0ralzG5uMWq41JtvHE6/H+c4IHqs2/FRN69Qp1n8obKRg/VZtDXyNMKBooLcQXUdiwRGzb3UNrC
Cb+ZaLdmU4oqR0VkgbJNakERQM1QeCjTLAPSxMaxWArWC5gkjQlhuCKedATogc1yJv0cFzZme9ph
qjn9EVuoMEK7jAJRok2rMC+s58hrsj3yPY/jBICYEjR44YLYpqNHPpRESGeV/dGPvoEylAfKbrho
JWJNeyyp7dzZtObsc8VOAcfYScj51Gr2R8zogV0BwYgywpWdUQOajaeMxnZKjJc/hf6K79zfUDuK
Z9HPfkiF7RGe52Yp+UcydDPR6k8K3mBhos7pKbLSQoYYXQjJghMP/YLeq+x8n8lgrvuDvMLHrDwS
gYTDF/upizhtWUBBNO0Dl3ZaQ4MneT/HFqtUxEHNvaDgnUu3NQJ9aJ46MuybpMr+6At32qG9mtwq
N5S5GbtotlHDhHE2DEvbIdjrRXMwDOnjf8t3hd6hq2k1NAGqC6hCzrnJdF9RFF1XFTfKLtAWnpMx
ftcLLurJMbRd7kPQxjCDjsYqOCZOBVQ5odCUDRV06d9NnbUMxZMzPKSSXYkpjqmFQOqn6qhxT8Fp
vgj0B0ZtgOkY/vt1FCj5nDnTZ9uQhHU7sNPziQ3/xVdEF3QUw43uskqc2OZ01gxxuMdh4R9X8EXV
0BhoNLup2meWOuBPrE5MCt6l1UPBUscKRUoYKXFOT/ZM3QgJYdzm83hz+oLFGERdstTfW5Ez6Mjn
V2dxcWu7n6OnfbU9ybBWaBbwj2XfmCdHsCzE8oIURUgd5wW7uvS9zpNsK+fph2srbdONGQm8/JIV
gn1NKcgKY7LajE53I3NypPXwpWnLrbfIG0bZmwl6aqig1+eFvCx+CsGeLIjf6vG5qZyfYsg/+pjN
ovRyKk/1NEhzzkdXx2mpM94X0v4Q0UKQtWtumg+YGMk2JYefrr3vPOt6LEScqBXeWZYpTg/JAz1z
IyEvLcUcGLb5O1qMxqNyuFkCdOZkE5nVEt4Psd4MxX+8b8n55lgeQ62rvDPmBlJ9WvxM4+sSiiJf
UbrcQ8ZJm8/dQuRoyYhqcV/aTEB0wioxZ8JXTquH9/d+Ej0IjKbEniguNgqzvEQMZBcFdlIMbqAj
FmwSEuUBtdcHR4EznDUT2m2W4bXiiSlCkBAEWNdX90OWwYqguzUN8n42wvsB2GzCHhdDVJ9k5l9/
dv+LhZIGNP8piFN0wraCGRub3wDCyEu9i0mZFVx5WUWpFbLIsYyYTyKZsjXuTgOPI/us+/xDWCbz
TbRyrf452H4tN6Y1TEGyIqg0q/2rAOL/mxJe5hprweev9UYsu76VX/1/GgwM3Ka4CP7vpoSH9jed
pf+H/+VvT4IQzr8sxwHh7XgOTZQWA+q/PQmI7f+iSMGmbILardWU8I8nwfmXQdMG8XbqsgDV+3wP
/2tKEP/yfd/CR+A5lms5uv//YkoQ/n1C/h8zH2wNtAe4toH9wrTZffzXuC/rhiVDmZGPZfTD05su
LJulC518mbadmo9zjn25Gt7IvUEc8z1mP232CkToV0yh9taTFtLJuu7/5+BVIxb11MSyyv6A+fyj
pHwovB9YCp77piJI4dq4vGzcTuHU1y69eto1pxEwvB8wVvGYLFKajfA7+tDIuBWKKugTYhlp7jgg
4dl1FMTl9102qqDuCiQOk5icaX2l0HgfMc32K2/jrfTw/S72Kp67jw60oVjNj0PTyCf6aU5Rb93E
5HkXoyuu9pCReBjNn9JJQurdtXNsKfZAmir3KIkgmhbbLkI245C91lfDSrpi9/VWq5GlReU8mETg
aI+yoSJCmdSStNyOXfcrmqIvPTGdcMq9OaiYGWwgRKnQ8tgkKPic2zYa9jSd2yxNOfi4Ndhuf95z
nHSTQAO0uInH/DRaGhLlqUJzPXTrXu/+9v5KlOXLRJyPj4zPoETKO/bEBseVSJotHYTZgWaZkv7c
Uonir59hhf9zb7Y2RGVjrCHrD8esvt1obU3VuuplEFf5izLTS7rS6Ni+DLsZyuzGaDM39IYEuVM3
HiRpGh5d+0wgBwu4wXRuGTzygSKTcdN58gqeSTtFJnMALRLK3jnFkUeNiV0ixome/gJ7cIzNpNwW
NjPal4uDmg+ZiEMRuwfdxRzG2vs/fvX/9Un88+lUMrMCrR3+mFZ50Os5OqI8wJDD7Rm061b2fgBZ
1gZeZf9Gy1/3C6oLYydtD8OqqaCTdeH91T+HaZVdjLyKDtbMVpB/HmMAh/sP9F9vUczZSQOW2bYG
tKREg3m5xTUC6vr+cpmMR5VDa5HC+G75sg6XqcVkub76561Y/2xxW2De6+Bk/cwrY/r7M7+//edk
uL8iKtnshN2xDFgvy/vF6C5k3nEUmH9fpvezQ6X2h1lg02a1+vfv9P77ux/++TNaE/VTloZqVRvi
9UImlkWfExzqMhTr4f43+QI216sVG7zYQH7494GkHt/tep0XsmVI2mFCZ96RyMAYrTpszZQhpnDH
OvyP93m2d+b+yeo6tQSeRFFIeLqBd8s/40wfkDgqKImax5IuQ38yPbGEeLiW8P72fjB8KnxYeWib
wv6eiuIowIXVY5kd47onRE4r/cY3QNez/856IJEtL+Eilody6s+MDN69agqw2es7VwIspPbuZfaW
Yq96A4Lf/Zuygl7KPNTXi+3+B3Qu80tZD+a/X93f4h0QJOD0g3D5EOb1f0C4NQ6MQK88IHZ5Uwq6
huLq7BQClV7X4kBbl0WMmxbWGtoc+o2Se/aJH+gyfii1JMGQi6U4IhYXryT8yOQwJj4BOS74fZTY
H3UHcxhd9cVLzWJ//xab9dNOyBxtWF0XcBe4jd3/YpRp0Xy4OhLhrBpH3IRKX+a5X7ii9W6XLU+d
zxKlUhYcjLG7pcv0s29Zq5oaTZg6npcY8Or6pNsaRvRL+iI/LU0t9k1BIU5Ea4OnS8w7w5tuNUff
U+bWKP1PnB9UKKjiCWrOamGVqOSqIOxZNvwXjeyP8VIR8VdoK92cX/HZlwdvmr5PCvFhyr5T4Oef
TDYpuw676maqF2A+66kwTQ9mu7bgDPp3TDREVgSDYkg1N2lU2E8xihF2G5gUjJIGM346JMXaCloC
ArsSclmG3yevl4JbxCgvFuC2BUiHHRfXobIxgdTLigTdkXcjoIdEKZrpm5egDCkbnYdANyzVlLwX
rTJA27zp2NjqfIcOUgGbMk0D+eNn8xvT33I7QwVl3Fn+ykwLToE3fGl6bIVLLZgjeDk4pK5jIDY+
RZ5G6tQfXyVC+qFOEWtSrz/Fsxr3DC2wmuez2gIWfzDN1Dy7nV2cysyDI0+GEv/ZtiwKjFLrmMWm
eyY1LEoPCGngo2eIyDx1y7SjOXRDhm8CXFJgS+ATsXogpmUEttX02Nqz7dQysoFzCmjYZnE1mBRq
gJ0R3MMhaLWWae5NczDhSWW/Z7Hoh9ifX0BaP+Sto15QgIxgMbV9j6QSTDjn9jo+h9nRx50vjOFo
pMxbm5ovStnGY78gfvLBT2ejzLTbBM4YEeNXMufOzcupT2+iejiQeHyd6h4op5uKvaisHxVFKXiu
tbA0l2aT0Ez1OOf1GXCKjsIXE2pvtRsxN2Y5yuu2A9jxzbiO4lTa4tuycMnFhb91vUFcvdqud4Rc
Yp4ievMzd9ggLoLvS5rMK4yEIBYkwne878lwrmCPskU3TlUy0j8pf2UxsrUqIpJSrnYdRoIOc0PW
i+f5sZ+4gMYy+d4R3FgTTe5urBv2rChV3Gd9gM2OduWb+eVaKGijIbRAmIDkll+iNB/dInoqa/ea
5fxOHb360fvdd69BT5r8qwIzbrlct5nRtIiz8U2ZiXc0KNRhcSm2DEzWWq4Egks0XLpC2K8012nE
0YBV2LF2ckog2TN0OVsLhxb0tmNpcFh1QBQQVAAiKPpXrOStwtaaGymPEx0khqfb2m3pA6TyFGnN
4ZoUbIwTRdrfBo6HwD08+ouhBSNV6awM1Bf5ZeK7eZQeFwoit/0pccT7ah7d1Zr1fXJ40Lg+dILp
tZfMQifN+pO1rv1Uti/tnFxqHz4iZskMCI4zg2IujbCsRr7dFUtoMr+MbOiCNSMmzQAnmfnf+EYf
pYQv0GmquaYmYYw5PnWF85vKhY+ljo0tZNiLqUdeYOkjfEKzhs1r3QbB2nJ0mHT2cFVxheratYgU
Ul0uzxBG/qx2A+p1dYLwIP7R/DByrmCNpTCaoG3dn5MdPaSa3+wnvblKgtpBRcxsO2UC+sjEJp3M
4lBmT6TNnls9zxjF9S/WsINC9JCTmDtTqYCcTJQotsFLqQywUybIOBqZxDziKRvu6Spxeo0Impo0
Irz4d5Utww7YRpUBGnGAA83WLI5Ol9P6QGKUDq9P2/6BQhCd22glz61GAZ2rvm8YhhZZ9qhovQUs
GvfbFXhWdj/HIcv37qJ9okftk6H8SGK4vMNi0axDOka4/ntC/h5fU8f+wYKamqjhONT6WcNWsMMr
5gaZ1vwqF588YLTkWy19qJlm+cAJMQIWG/hoiZvaV/TOrbPUPI406W60rJnQdqd5Z+axH64sS8Os
PcBwlXGehQq4PQ03nqXxFlAiwfZhy8hO2xkIzUM5Q/h1RLspdFkdXYnbADJjkKHp4HNhgabopt3Y
6/rk/v7+Ks74m/tb1aXbbtZYkq3LmvuBtWn916v7Wx6JJQoJhTgW/AHIafB3ihLMEygrmHAsou4H
ta6N/uttNUDVjqcQ83GOb62D0LDM30yzBZFNuHW1ZMuzO7hAFEmHb7R1KVGP8SrWIDl0DoOcxIpf
pzJ/NSsdn5HfzQFDLRY3om73iBNfsaAYR66HRRv+PqQTes3GYxlERCbaFU3Rha6FzRVKlrEpEgNo
r0n7TL4eBN12K5nzcp8WlfP4mcXaHJhGwfx8JCN0HyIJpHkAoMeC4a1ZNXPoxMAx2GPModTtfmeb
tDho4DyZrBm/5nwBtllatH4LWdunUWccrxim/vsA5aoNjbhw123d9T7quh/gkbC4rEtv65MK2MSN
w+ZoXUX34Ah0fKG89/NoBhXvPuBArVklsqOhjud/R5rpuiq/vxX36RVUShb1KqNOd2usL7l3JfpW
Z2EIjihfLRZzp58jaYlvtlm9RXk2HnmKCK4yPb7GY3NdrMLCyEdZluk9asU97Co0hu7y15AQkgd3
755nYpx7r9ZR4/t0unnrIUr630vu5HuiOHOoAQoMRMv+aEkGX+3yUWhIy/oPWbJ8Es4XjRpovPOI
FUcy4rLXUySRVXOYVeE80DZ1jBg2B2XifA6VZV+aMQrzRMa30q/ZmhbYX9CwsLI5io6X1vhkYL5x
VVc9X3g01N80qmgLrX0XfRq/OJ7mbnrGYzt245i7wPS/jpGTsQWWG2GNEKii6tqLntlBXsfBnV6u
m4YVWOuI1ndF+5CAon9Qjs36k1TjoU3tVSn0uK9yy3SkQPIqqsXZScj7O0uj4c7w56cp7661U934
IPxjlcODtMRvc0XcWs0pLReKR5La2Zll2mJoyutNszjFvuhIM3X+jHmOoe9DuiRqL5wIiIAYdl01
TU8ENnXIM811VAX7f04YcJvQT+rGaLYDkz4d+9VZi4v2NDG7jEqrJXgvSeJWU7ev5cjzfJLptXMS
b6+r9jfZIKJYcXRYk6oEQHtsiMdpth476VVnkyQexFV2MiQzb5ZtxlvL5xYc+xVzdSYW5P4X4OTV
qRvJWMzukhLnJS9Pp/uvxljyfWpk1VFjbKuNCfMoil93sxy5ysX8qHz3AyvzYzKsAallwixl20/p
lCR7L0Ps9uMfWjmb8KebkalNvS3dUrtSchwd/MH6JfslP9CBYsEx0Icnc8V0zgzZsOQsB5YPt1GU
+bm0R9ZzoP71vgpml3gXQUTmvBl3qpQrajuYonkotrHjyode4nOfB+uWGtpZh1xztKbiq6e4PJh9
LBOJl6Y3Rt4wgfELQOHCJTbykFYc2DXPF5d2EZ0VRTCWK+OkFeLU5h+zl7I9qfhcc3tKd8lgUQih
IOgntHHsen4iqg86l5OLwGKCkx7zDN8NuY9NyW3m0MGpZjgU8ZOiMAcZG1YD0eHI1OW9ctjIUhh/
cTa1lkX4ofTnBpXmyJctg4aWBJ7yJWdmC26qopiAzy0Q2UQSWHZBIqPo4kXgA+fCCl3RPWX6pC5t
6arL/RVblHVumOo7x2nLQ86OmiqYtGbfE+MHnjHBV8tVS3A9z/nzmEKzFhE9V6OPBqRVKdCy0RIM
qca9VcmBGDmsTuG4iqb31aI0BnqDRYF8VGgVjfMtI67yLOJp895k9oGwxRfoQNhU6x5Hg7sw+A9T
r/BaCADVU6Q/6+X3oef6qqpk34yFfhudKgq4u2Y0gvyEnclw1Gn7fYltPkFEB8/YFf7GIN60m5TI
HzqKCB68GixE3v1UegxQqzfbU4IB5qVe4hCOg3dqWr5Enla/lLhgD3a2BFogPrTUw+YA6G66Rehu
nMUmaZv+XNGD6ebCvPgDRBt/aK1dSsoEbywiOVrHQP+39muoofsNFjNSvXTesrYaj7aVfhtA/d9E
YlenwRIv9xttt3TPMXEwpkK2uom0YHs/Ay5ZHS89EV+4MTMsmJwTAfPzjsrOR0uq+DoAf8FvWDwm
pn7jafS9i0Qblt70BDpcXGXFGQhgdzPUNjgqhsbBTHqddVqmYbma6j0+kVduNPlJzMaJLfBXbbf5
dY7hgPYOxkxIUO7htEAoClKXYXCljNDwEpAG3uqN06nyMrhHcsZ8ZBab3Xbsr7IzxAOMWHFIMzpI
UI3xvheawHSOGcpPVIsjqn2YFjU8r2rqREo+db96Rx36zqG4QnRH6YBQUZVcz2EIjuVPS+k6l8N4
jKsEiJP4yRJD0T8xV0cd3lGRJjj3HE/uyqFr9iU+bSjY1Mg11dHP3d8py/ZXi9X90LCLTDTNuQqq
OeuiOcKu/kxd2CCRw6XkjPO0tTq8ln1tRK/ZlUDLKZVOfhuzyn5ieT0yeM9S2jZ7aDr6BMDe8P9Q
1ooXy+lXZBH9Ma5DmCbWGNlTu9UEgyhfGhOT17IiERKVsaM1vH1P3VNAiXG37QwWsIvDav5ua2pU
awLFNW73pZjeu8umtHt8PlX31ufeChupREjg8LXhPs2Eq8R+S4JvqmN4+0OcUS5TXcZYxhcb1xA1
oYgxLNb7Ht3axhW8cxb7uhi2QPShqkouBYXp+dfUzv6umEfs/8Zb7uBdMjXr7NPRFcL4pPJkgdjo
UoXk2Wn0MujDBGDn01JLclY5II96ZhJPq3FB9rmGduNbV8rpWdTjwyQ83+50gUPL9dc8RHsV3a0e
K5eFbwQ32BvnbzHEvKxjTIoUhQPRd8eg6iLYjTJPboBhio0LcX3vs31tJOhdLMnQxYo/rZ7iL/V8
9Wm39bPM6oLcVcag0ol6uL3RyzJntBQIYDiZlSZXUpEIDr5+GSToX93VktPC8mcrJZzwzPjGTurP
uOjTxe1oC2LH2EEXNv74vYFsAhWawp8A4JLcxZT98MwAQmX2CB0Dw8SAKT7u3EHb+21L34rwylc8
ydPDYEYPjvXZg+19twZ67qolb/Gfdl9ENhKx4S55gwqIElXa9rns5r1JYuOpaakp0OwSRw1sU/y7
rbaz6haRsxPPJQ+6uCn8SzxCF8x91oiNTf8H5Sdgf6rmXDAB7UaLyhCeM7BEBmz6w5RXAdxLmjyH
taXKxqBB5Kw9FjSu1MJC6VpPWLM1drQiBKUDpsvyO+2QlfWHDkzrUqk0Obt89xMxuO3gMGYfkc2O
+RJ9ksuvX2cuRDl63GRtf3rWKDRYai3+lkYl6UvSmTRP2FjzsJAsnVcdbIDh0u+HnSqUtcvZ2gaF
HttkIhn3JhFkMuLymO3UaB6VX47npMV+zWNe20U93jy5/isdyu2GehIepLDrdp45485LR9R1W7yY
pJ53ztThVWdYw/ahAeGePldO6QdkH62tN3bGMZGsULOmunnxbcpb+9xmLfC1Js9PfZY/CYBPe1/x
Abh+b+9UrLEFGjCmMW2DZTNrwwmD3jaJYRMhTBwwaGpHgq8d0IiSUpxupMwkmcBCD6449U71Zdgs
igTA6kOkYQV3fCSJvBHxkVXR3lT0lqqlk4Fc8H1Zxlif7Mpjv1a17Q4NklIDRWVlUmrl4f6LFozh
qbedbxr5IceM9LPLHBZQiTvyJFrgd1rA0I69U1wi6bZP2IOAzNXcbpWN1PVDo05uW3rVCy6t5WjH
phamJGxHymWuVaG+jzgqucvGSBeThaJYDAuUCmTUi+qyD6uhXOXOco2Kwj80c/GzLzLgFQSs8PTq
OXpkyeSEKbd0WFxAa2h31tSm50rR2KnVjK4nJpYM92vgjDpDpyp94Jkcn3Fv5Vfok4HPPPrW6z11
TpDiGUWzMbRjwCqFe4Xezl35Q67FqF7W1yATzQa7Se+EueuzSau0Z6DZ8ITWg9eOKV+O4gTdtIoH
myzI3lIFt/OYJWRD3QIBMde9GtIpr/zY3iC1Byt1vsP68E/R+q530+8T58OZTT3Enol7gTKd94IS
s1szUMCQmsZzHU/t+Z7OmtmzBm42BbUxq2dgyup5AlYPGOfZH9mpQq5pHxq88a4/nC27anZsHowL
hl8cNA0h0CxPm/MiRXqqQJnvylw8Gok2fdOXhHN9pi8csjhQHEtASuKD2yZd7Z60IYV+oVv72mZg
OS6tPEiPtavPvWtLeC8NgRs9TB3Xb1VNP62xkUeDD/VWxg0lfLO8+vHgba1ECL7q8KUm21oTEzuf
R/K3Ed9Vkus3La7EjT3vaaHo/NI42dYaFxbn+Yma3e6BcGe+b2uXVG03PCAQNmcVAwbuYys7OyXL
RhvhNp99uFqkaTSThwFb0w3Wql2Z2e2pLrgJF7nWX/1pTedIajF7TiKQDRnLzMvQls3VRTqUtsKa
VZsvyjbOdQvNQ0tjeYo9DN9G0zM8afzsgUjsw+LGoIiRA7uM3gPLx0tT4MxqJV4sZWGJh+e06QTU
eQaYPsWEAyIz7lzMlCCGBLjMwHaoDSwLn+t6dP7ItP2N36k5kF//mcxuqLoRck4PSlel5E6aiAob
u11uZEQAVvgmXYaI05ua+fBhniY48jmP+pRt014V+NUG6sv2UqupsnTFDqjv8FbY7WVYcV+my7x5
mSG9zQVGX8qLMRzl/bPuDRghq57vdWKZXnvDSx353gUB9yUWPEvo+WHWK4UfOIN7AoJG0KI+ObON
u8dRnBxQ/LXZHg6FjbYrloaGA6OgnLrxnnp6ZI7KJvqqaZq1m2EWb8oBRQlb4G8znirK4twg1u3q
KNMyIJsWb7qhey+dCkJh1W+jGWzlwMrWm+htX3+OwWvsg7m47yopOYElKEoloOl4hH4SnMKM3R6W
6M0hUbgftWbhFuggEPtrzITBU1j1FqjqMyj+6cOyee4oGtH3mj38NeO7T/vuw79/5n7//FkcDS9J
U0Jzd1axt1i1pHqdxg5dhb0UEaZKLNz6UPoZPpU7jUgddwLQfDQTogvh9d3m7upBuL9P4bIwtIpP
iId6OPtqrXnrox19aSzfLVLbae/nFG9SIePp8VM84ODvk1Tu7nP7fp10s4YiTNAmeN4l1gS9+MSV
OCDLaniiHtIWq0K8mtbVqpTpue9uorjGzewIFcagEjGnRmKTpr0K7wcIireo7+UBk7bAbm2NgTVx
chdMsc5AyNkp28YTF0uLQ6t5gwhksGeRCT7wqK7OaQ5WhaE/VW6+h4yBAaz+H/bOY8lxJNu2X4Qy
CIeaUsvQIiMnsMisSmjp0F//liOqK6LT7uu2O78TGKhAEgQB93P2XvtM+PjKjdLpmFlk84TWjOnC
TJqTq5TbUDrJ1p39eUUd9NkgzmUVJvniykEnVEsa7VFIZkMK13T5JssCoGhzylSR7/M+zTKTXTqV
z7/1oQOLUVKqpKkjDMvlmy9rpcJhf95c1tyKqJDGopPE9JBRcJMOp2XN+2dtuRmpHVaa5tPc1jcR
XL51XiGQ5sSebSeVXzeohV+Aas0sDRqAaLrTsrC5eh1nwk88l3bnjIUd5adarTI6n8tiuQnwhZZX
UvooqsdLjxPiLMNZZxzAzlCfbVY1Ter5SoYBpBWRQsrZmao6TWO6FQx4E6th3udFe1np3wBsadtI
FU01nUW61EsZg8iT79ovHcEyO4jLIGNNssiWtVStRWAQd7JNbpe7aCSSBeG+tOrrlHHy96KtSO8a
evRmvaoIL0qZ0PFOeTmR3KZVAAid+kfvUTQrHAXe/Edstqz1VnnpTLRxvRKcWXYPOW2pCNMcNLa+
laQHrXcoI1LJjEdxJzzsm4vq6f8EYv9FIGZY6LT+k0Ds8D68x/FXgdjfL/mXQMwWf3i6o+YxiN6B
z/xLHebof5jCEYwe/ibT/KMOM80/TMsATWPrrhCO6fn/qMMM7w+f0DVkXBa4bh4x/lfqsN84Mgof
49mCBpwJYgU2qMfn++r+1h1MPQmSx0e9SrRDNpEhomUlUI3CuKZxqr1mxYzmdijORtuJZ29m/mP6
zcQYB+Jvb8wvEgb7hmvgQMqHTt4tAoYTZ9lNm9ZUBHUux1CCOXJ9GVAnMqj9te1x6NBb4kYOHwa8
mRciyZ/I8NrpbXxwRaudppSTgx6AKNFA6EK0Io+JvzsT/1A7kEomt+EgD5MxOt89X8VQgY5ZoyMG
BY3s4IDbocLCO7gHqwggRvVyvuOch/LXgRpbRmO6S73uvg57DJ06s1DSwtJVKxPv2nYhnCjnuS4i
XPjysS5H+qhUoWatxWyTEh/ahYc5oejrh3gFsDEsma2GSLIdxxK1pTgItwEloU3gotKPxCBuJe1P
2VTkLFXEiiS0svNq6PaD5vxo7emVrkhDdpB7Dy2yAkLZYKYCpzNQW7mfbAwbnlRY6cQX8C1j+2HA
Gihqt32VXvCLHjpo5NTPd6NFK1IXBADHnbOucwPXXyoPJpxSpK+yOIBy3CX90N3YIrwSA9UfExct
UeaIE0PVXwt/dOi0b1qs38nSnB9yEi5I15bhYxE3u9Z1Ruj1orr2DQw+E0sGpXn918B3PMeR/pOr
sXPTuCBvApBgm1BvwewSNFGPLl26Nir2VenWdznW5P8CMnAgSX0hWywHsuN4ZEf4xLx4hoeg8uuB
nM9CJAALnMeiTghDC6gYWp29jcaMqqndB0fE4+2W943yLPmu21R4KnwKXiZQ20WmvO195GlaaUBB
Hcq96rfeI0egyzr31h2OCccPn4yyIn118sKTW/X3car3ZDdSloVZvTONgqitzrjJyCc/VphVfK3N
TyPlr3Co3b3XzCoUzCUkCXDkpfcHRhWUPUg6uylzuY8mDcxn1tEDBeTpVum728/ylYLJ3p/dlz7r
7IeoMphwDN/NvAg3veRQxYi+7qCV3ybG9CCZm60thTvHfGk+NVlZE9KNGxRhuv/45ST3P8B+TP3f
eVfscaG76iSkABKgWsRvUJfKA3kR6FXx6NY4CiPk+qc2mrbYOq2rBZLDD+zXIozC2+wywj09J5N2
N1b99xaxEyWyCrb8RA2v6pqfdkdTiEt8Aac/by6g+GhaUYYw4mSXgH3HKcEC/guxKuE0b2U1GKdk
HGiEBx1gw8S6MxLKv5H0uP79QGiQkonSv0osWIcki+/qCAWIHrvRhobzCxG/qyEc42ezKo0ze6m4
aKa197rQPWW4Yq2wHu9sL3gJxQjnmNb4yUG0SeA17iM3ng1kQtXboEt4UnDymbVre+FdJDxQdJNN
u639EdWMV73FuvTunEGcAJfkB322/iyc7kIl0sAvRYa5hcUj7416DW69fJnC4SICCwOd7m5bobUb
y6KxjqRxFyWVu7YScJKAQHwkmhgNBsLs4wgKQJZHZGOazKl15ybTZ0oUE0UhqwVmoNKSY3dt9KXD
fJGICJn431y7+1lCziWZJLhU4jmXZfxoC2wArSSSQNKECGlhRmX00Hqat54N5CwY8/0t+A4dgm23
J6cdAULRXApdNhsmXDd9hJORtCQEro7x7BTzbSfAb+gyHTdIFplCS1XuoQt4oESLFz1yc47m6azP
JPeYcUfDu6oPdZaivwg3bjMNyGs9riQ9f+m5r6azKlJaFc0c16mgH4fdUZBDzmxsWPckqe5qV/Po
YgM+CA1sLjPtvkfP6w6YsyckUOG17+18zx/9zxYv0aoxe425GEF2gZf+LHD1HPKsMWleYwhr9SvH
FSgGrGkwNC90AzaYf6tzx8kEZVhxHRS6cwLeH6C+xZE6p7fjdG9FubijnFGsi8Dej7E9bzssM3vH
d6vrsnCLCqtLV58mvhmgr7Q6FDkyI98GJ0sbG7Gc952Ui3CnE5u2MyoHCJiZHjomI7jZJWCWgrDt
wRwPiW756z4JCSEDaTKYobXHXSw3E54TP0zDyxLSaHrVXevIn10TDYf/fBrAPfFvJ15b1ynHO4Zu
WQaDftP0Ae99PfGaYR8EYe9qDwkFPpq0BJaaRe3TC8Yw0tszzQ7R0Pgjd3kcvE3jdj6wFFoGLpq6
spFbrKjTecRqipyKv1de9C9knVbIp4yRxLnxz5n572OM5xT6Z9eNFyAPtAXp5xeas0fDTGRsxbhc
w6mUR1Z7U3vVt9EnDrOex+442BzJWoiNcGBQffHDLN467j66pQ2g2JHNmp/cuNBqw8IjZbvNlfpK
WMVflLsIH6dWs4pMo8VOFvTn2TRRcpvFRD/rUgMd2pUNHksRUVUf6BMTUWpuAHv7ZvADyneINkLk
50aKDf3k7GD5HnNM17zWPef+QcNRaVv2dCG+B0ZIqyEl5I91sSqD/CCd5GlaBUyanAxAveZCahjb
HHEEIHCr0OxzPekv9AG+k+L3w9FCf2/2IcVTJ4QNi7GkJ3qtsyf7LIGpRq0z09OrvS2qD3Ptx8Vw
ahAcJhUYlZk/8NnxTeirvYXKMABbFButuA6FRQrVhEYh9yfGZUSen+OQn7cdyZVxxizhBIDQsOEX
hdF2kCoOs0V4SrIy0eplOKQXj9TA0jUcKpgPseZHO+HaGlVCTT6Yid6R2eY8WcU6wN5+MWBulnWV
XzqqSXfL4jD23a//fNQ66qD86onQPYvBs6t7jmPatrdQB79AjwbKK1o4N8GDREK38fvQPwcOcb1z
a8qDLswXBFUHTZvHh97+mcz+dBUkvWhmCYl8rt91UNlakaVbfPeMgs1RblCcmruIGeElR1aCUelB
m2SC9cGhzt9495qdTW9eATrVIyLjocrdYh3TeNkLslPjWtJh8eBs0S701z611A1q1PFal5zLLLeZ
dzNpoRcKVvRE6V/v+Rg/nJg4qtZO5+2ILgwdwrUfSepwvcsI7HlNFRAVVSv0B8SqDYNofjScUi+Y
pDazOxuHwZoBuYIDoamljBftXZKP+aYMMnfv2nJTo4r+mEX+G/r0KyJQqPnEbzteqLmN4Zi65dK+
+fezRTEDtTei0H3IHMSDY2KMN9Aawt030c3BXTH6814XQB/gaKLDRlGiRedSxt2FYqtYT4KABNID
yUnRtnWbTbspBhFPE+ZFD6hvo4rWUKb2Po0frNEzxZjSM+ybooGIH0fZ2WBkcAxKWtYepwzFRnQP
JL8xJ7D76pxNVvpk6PZtlnpvTQEFEhcrclozKC4O6esel/PHNgzkZibWcMco+agJVG//+eA0/N8o
bZxSQZkK1zDwBvk4lH7bSQMcl2YWg/3AGJErJuFrt7FxL2d08U3U63ve85tjJuna6QlL0bt5ZLqS
9GiHgU3kPac6zbcLOn8d6Rr2SEgn4YP0jWEEV25Vbwt6yZs2Mc5O6M9X3S8IPwxyAiKKwjl6aF5O
CKOurtJKABU5lPIS5f0FwyRamyoyjoMJGssLux2ND3/vS/fHFOX2gbPi/OT6tMNHeFCVpUNqkPGl
7/ONUcGqoqsIYZsR48YkgxbuQjLdZIKTXBr3qAVjudN0isOlX4pT3RbeJdfLeCWDoSPgkfglQvOo
PEffNMO2DwDSewLLL3EndhPg5ytpeCEkm0g86QbJcVY6O+dcVtaKgQQnklMYxljHScG+7U1amVE/
DHtz3AlNBx4gDW2N94443dr+5gz8LQfmOttxQNJHA1qA3pDhAcEVEpjCMc7lEY9tBh8G/43GoOnO
EAOUfDqUG42glevQTGszimAylM6FrmD3EM/6Dta4u6rb2rmZy4Co1RjUmG/H3zpLctqQRDCW6Q+T
uvW7lxKN0NL/r+kuH3LGhAND8TuY4n9Cg5rGHO/hFGQb0Dr2ykAusV+uQCIq7kBF1xfSmW7iSrvN
BsO7bWqt2XkRTUpB+m2RSXRJw7HWNedU+gZsC3rfCHTAlSCxTFwN0KZzBOYWvlhpbq+cKZ7u4zo6
NQ4uV9ikrzl6iedhVPk+jSSZS5uYdWrGGlwSuRw9OtFW84pz4rl3bfWcm3lyW9fMcsyWkAhai+tC
cuYJ831s9tZZQqnJa5g4g8BETGTQXy5ezQ2EP+KEwEeAzQS4bcWnCEvEpfbCclfJLEYEx00vlHs3
T35aZV5Co2MUx1+KaS/Qst5D7++l7HaRmRdGS3TDhhah5ZTvomkgl7ClF0eiln5l53r/BfDIyez3
U51vCaajBvbrpWDz24zUK4y8w7pWP9gOg4MxB7RW2Z17klRUbrgoPczOEptdiFtqt49mFNgqlZPw
4mFE3UeKNB1dhxEFs7vRspuzlYhuGweIDYt7YSbFE01pNAXzvW5CcootYkwiEZnPPhAZgjUcNFK9
XuxLs3oCgWHvdVhlq+U8azUtyZGZHI5RQOpgGMJIhIr7Z+/1D3pm+U9ERexKfmZEGkGyMknBI2uK
+DaumUTVVmW1NqHioMcnkZ3qTIdK1ch2coCh52pOcAiMKoIa58ycwKnSYorfNRoBTdrseTcBIFoC
yZCsV05d8MZhcWt31llDlszUiUK3XYTdm1vNxyRJ5yfHqEEM4kbcgqLE6l7doxWzKciU0TOqf0rX
JAJtMm1MnvLg0fHVs/VZu46Blx19IbMjzEVzVQec3XQ3vMfzr18DX59xq1uXJIA4NFC9vmWk+EqN
m9jpyUwvDkLKIxK8fBNOdM39zv2ZlyFUtI50J4nA8uxaNFirEoiRNZwNNZwJEzFRufHdTdWP9cpm
yPQAQmPdUkPYk8DcrmIwIrh+u6OVMqEbDbRqWqzVO8DEexK3SESil3dj1lS1SQSz15GetHsvQt7d
tnRBJZwnmzb9S9yrRhkEkX0z4Qp3nY5pBoMOZBVoHcwnmB/12S5xOwRBNxM7mtjbzok2MaV+ROp4
Hmm0YyEqYkQgg9Nw6NQ13LyqSw8ZyZjAiJNXzASKTKdbmwwk1qoIDQ8Inc8clhyNPnGme/bDxpbp
z8HOjEf6SOneLq3wFFeFvIXcDOKsTdYwF/Kfhrjlihu8ayW5s0HLPzI0huyYlrFFQTE4ByJPb2Iv
BkvdZc8ZoZcUbIxrrW61tX/2w/mhrjPs1hQzn7KiTbehIcTOiV9yYnlupS6JFYksd10RkA5HSWlu
YQzwE/rpg6eyFdOS6bdIfwXN8MOpPec+eTExm58iPGi78dCCHLyPNVSSkbdum8Y7RxntuNAlxm/q
bW9j6KX3LOYs31NFrLdaQkgsWC2bFAXnRcNVgDaMayVRfA46Un1jRVx/R4lgx5zz+Insi2rdjkVy
DO3iuQrRxnZ6oRMm+NRbKoi9tOI3r88PdXMl6KK8zKGNpqkkNhDk9XkC87dz26lVeOddSB7YjQ6W
/X4I26NN9X8XCg01gF1NL2nAYcfgKIra+Vs9YpFv0x6iiQ3oZeIsfskzXHKieKvGnDRXh/h4M7Ev
qOHLOxft80rrx+yuEg3SOiIekcEAjLP97EoIKK7DgPJkH4+MyTQ5ncIueS1i08ZDZffrzvPzfY67
nqMF4z8w2uhbbrj1ehh69y6xK2oOzZ/UKcybKKz8DWot5JFpNO9Anzh70YPabmNjF4et94RQ3bYe
GK1glJmNiyei5yRotW0VHrKkbQ71BLCtx/50dqqJYSDzpxUZiMEh1zy5M5qw2VjgEx+MapfTQt3q
rVSpG4QGrfImuBttCqeip6UONqLddOT9nkSaE6pix2SXG2Q4gOAA5TMOYLfq4RFNeXY1vWncW/10
QuWHn0wNmyf7vc2q5sjk/XEOppQcAhJLChyyNzEuCX/aV13yM0uGbKcrcYdZg2jRCIskgwNMWEkO
hzMFFzwq883Qp+C+IWGseiEYzIIsOMyG9eYWUCSkfCNbyTzo+TQefYNBQtomzjqNXSVyrL/PFIu3
upUjo/GGB3oIPjvNv+PP0pwSvRtusmqU1JqsX8BbiTkejelVTMVt2ETmCkk/5zSRNg8pkdNg8Axf
Ft/Q8aCPzMBojlEnDySOux9Xyv/rLP2XzhIdHIvp0f8fPXDzV//+5/vXztLfL/lXZ8kQf1B3cVzH
YLoAKOAreoA5xb/yD8w/1IzC8SnSUqp1VWn8b9aARTSCbjvcC/+aYE7D+V91k2wCE/59eufQZ4Eo
ThWIlAbABqpm/GVeHbVi7Iumsq6Riu/qYey7SkWG+p10o6jDCo1vZp1wgFbRe9chUWnTyL400LtW
s9k8I7Er8OcRMkpKJ9koZrMVgCi1pmSuoS6kDSTN0mwAWxrjuxH1uwhX1rbrlCdTzKtZlyX4tBkF
rMEIZnSfm5zUJT8JdCAGitZe2nvDOzVpKK89tEuztOGpNtUE4ztOBHPGk1T2uSZhpNiN9aWxxZNn
hcYeZU/LOUUPSWPr3W1i9ke91fSTUdmIrboRJWnYPNF0eGlIin+1/GFnFeON7wXy6HdodK1+wBan
wRryRH0b0c8iJ6zBLRcaP13Np2cUUDhCI2UQBSxOhDHld5qSaBrRsPHNzjt3DmMmPcnuNUG3Sp2p
ClN/7Vx3lxjz2bezQ4l24Y0Tyl2sT9e5ilTTuaZTQ63Hiyihx00otyOYunR4I6WXmpPhSPIicLYN
s/Hgh2ABl1c4YRuu4EXPa+Z68YaCsb9xaKGvXZnw3iMQoibpAX+nd/YcV/uWFsYWihB6F7AtJgHF
FEFl9avrjFNT6lSHWvTNYVzsZlpyO1/86YAaW9O/WuMic85D6gc3cblmbjWjgrkd9JYk3PQWM2qn
TNuQwPzhlyuHt9FGY0y0NpCVGHsZ+KK4G5lMgfLdNEkGRJ4ZzhFX/s5OaX2AHijIfEoZVBIKiYdT
rDNBCbKk/AfLZgcRcGu2Hr7qLk/2sRvWK6vVYfnNJGH3mnFXNUN6taYm2XoNpqRs0leam5K2G/r2
ukcBcRcmWnzFINRs1L4h3EZ7QqNSIWdfzSqfNBt6/gfe1O0hjRCb7JoZV1eyZgK7bC/uI7Xd8BBK
EgSd7pfd9MG1NsofRSyoq+nAJE0yduiARMOJ8d5rKBiKhd4g2D3Bedb98lgRwQbvVyCa6q0bC9HM
QpUg4JtYnMF6RdrBBdU9xA1pBqOB4sL1rTNJtCSyBwKTtSgmQM7hs+/Q4PChMN34dFA3AeYAMwKr
G0kzB7k99lcKs6sh7sjgiU3SfDRq+05tZQfdAj03cJUIZOPd8akPngNOPBwyezv1YboiP+wVPYS8
eGVZrKX1ZGVR91Z3xWMWFs+6rvWbss9sYuUops3jeewHjO2IGI9T1CDfigNvjZJnhoAYNys7bLR3
zYqvhsovyXRkfzRo3JUX9AdD046pQL/fxHi5YHy4+OLzV9PNiRAEgbep4O4iu05sEq0j6wZ05SUS
Zn5Qp6uiXudWsw3DWXvTM+PaIv/6q+6q8uLqwQXMaL9LE3inkRFEZzTwgKnMqNzoWltewRXoWLfK
NwZhwTmsYzCCo8TPIVN8hV5rMZV2IEFqY3YLvJCLqRsHx7gS2dWCeArNrvdIyJX9hkpwv7WlxG3Q
l922diCZBlhMtgzM+pVu2Ma+6f1gk+RDuHaD4KVtRfKEFXddMq5d92Ys1rCgvRNJkHsZ0v3me7aT
xZ4wJ4X5IpCqTPILA1znY5ElybWwg6N0BX83fnL67vA8KMHd+tb4F0gB+zENY7HJk5bIzqk/w97b
2HZbnWrd+T5p9LW9kEp3ZaFdEkGz1gxf2xgFAqRlYak1GnSDUnmxutxe1grLQccbeAhtPh5n9NSw
v7i9PP558+OZy51u47Ol5aEvq8tDo+1MOzkaxOmyieUpy/2/bbGzMGlaqfnsvZseXsLOwGTozzM+
yggj2t+rWsnqcntZW560LD5fQ4gA/JnlYcpdvPzzoc/XfN63vHp5AKqzIPPEJrcKeCJBzuq9/udP
oC2fa3nCx9stW/my+vGy5V0+Vi0/OfN3z/afH/7Lpj8/2P/4XT+e+dv3XF4zNkG5Ht2mWX9u9/N5
sukfJ5vawe9v9fEFP7/650uWtd+fvtz55dstb/3lk36+/OOVXza/7AI3lBC5Pz9hVfUm89SspOWn
saeX1y8L4dRS3y7b//Ihloc+9xEEZ0iidgP/dHwL7d78eMHHs0ZIeSm4vpy2DPT9tsC0Y6rg5bKg
thaizMPA0u3qsbrHs0PrcsJSnFTE1RKe63G4LPd+PtQ2ZrYnBuD02/3LTVu9eNnC56MfW5GhYq98
2WLARD+pELLh90QcrG8THUUhJoIqWy2rWj2hFltukzinMotib/PlziJQnMLy9eMpywPL64JoMpBP
DrdBGvucBzSnJkTbx7NB/ZdTf0QtBiRwnYISBu1Qn5a1RigvLpXOtWgzTMf5KcVkG/uBCpHm/778
RavlVFCZN2Zrmvwjy3Pjg3XIUn4zxsAFOhiUmbL/y5V/cSanCVpM3zOtglZjKOzK/A97ZQGwOFB7
PlAsv938fN7yMn6NasUMeV0RS38Yx+o8SukeBU7bWB9/FJHf7JpGgrHxwedDmR3egtx5LAMu87Ej
6bQpg/JiVV7QvMtNssOZWrfFYRr2FkOck5d1zkn3qbrSGiXGAU6JggUOsIVYSLXwypSKS5734UGU
cJmnrufJSB91tbbcrMiX2PdeedRGJ8Jiz2IoCS8JJ67mJebhEg4nxVeZOahb1E8qFMJnWbi4aM0h
cA+9Qv2M/yzQ3v+qDJpAFPYUNCewiCYdnbvFiT5Z+BnRpmAAQyHqZAEysZEgD3sGk4m5f17TibRW
nVOmm35msNlaKr+BiMmT60oLqLWG4XfADxlZ8JJQ4BOvM9CedPr6jd62cnbUXM74qZLxITfEdIzI
hzS3Vkpt26lxhQ2RExyJ27KnGZeWhl/NEMxUh4qxscfQb7HbKx7Rsob1GIGqVZJUwBl+NClDZJRu
8N1wTOWKQEbp++8134kYZJX2ta+s/uM34MiuQdJ0NS7DzJhAR7P/MWn1p4Gy97HOHj55AO6iUg4y
66DXctgn6jNMSuCZLvCzQa0ut8ktZGjAMK9TkmRT/SI2xD+YRX4DhznGJtwqbI9PA+7LIpwib1pb
ubgZtMLYuUj52PMKCEB+azyvdXPqDwnsZaGwUZ8H4LL2231T22WbCLLvylNnQ98FUANwXDIKzFaW
IiGYCnHw5bajGE7MzyiDLGAnR8EQPr6O+qLZssfVwldUqFzxoZZjavl6ywGXLyCpj99BHW1eoMiq
+hGHYX5avvCy9rlY7mtT+uCDZ30LFGJpwU0zfyxo8C9cpn/uBJzVr/pW1ihEOHqWQ2hZ+1ws+2C5
ydWE4WoiDrYCByz0gIUbsCw+b4KJeBtC+oPFpN+12HhmFCCcuT5WLTHi3kFRCY4U/cZCDsCTwlGt
Fr/dLEG5owAI9gvW4JNysKxNijO2rIWmV+85LE7eYNGioHXxV6tPzXaBMSyLCNvJdqSEu5J1HRwE
wLOQ6NJKEdDkAnNTu7NXx8+yJ5f7Pm+2WXGSZmMcA1s4+852dnAkOIxm+GsTpuiz0ykmGzIAEhxM
bKIhCR+EOInj8oUEf2m7NOC6KcJbseiojRDum6kIcJliwZlA4RLRbHogcV7gio3Zu84pxqaIWA6W
3EIJAMR/CePkaRgUb05CnjMaGHTLh+0WMF2gTuie6SgD6r/+BZq+gaePdl6x7QZFueuo5DbhhAxU
HQitlae7McqeUsU++/il1drnweDWVnISj8VYFKjF8FiTdNucSS4djdI6+YTHnF210JgMajU2D7tE
Ut8uVzV/iNGRrYvQ908OQ+sDHbtdH3UvXeVru7DJQALCy1jVvarQm4ZNOxIqPhSC5NyKotu7srqv
U3JPxexq/M8zqOG2KDdT3XWkW+nAUDArrnq3LLZyRuMTQdAyKnm0EhOXcTGohhgni1ZwKhOBrhE+
p24bAfYlP+VSS6R2cCoK0NbojGukA4x5dTXAJrwcA4FpMVPttBcLTwTEqxswx/3Wlf6dlzQwzprm
aSCWnWnv+mProuTuLA28zfI+wwzqCUIOeUeb0G1wrI50pdqWkY5TQv4jEaNR13k5ALGLjFLbxa1x
qQC0zsAluW95dE4AAjWyfYo6zjXzHD4HQRbsEkVDk+LHLICfmTI0ziQYuDGbGwtcBXHdP9uaRJKS
kxsI7JF4AxCH2+WDwXyU+y41L3SLbxvqAlt9xieg/YokG43q/hscp2nrDXTA0ULues9ReG3kVupM
uSwKTQuh1el/Ccl/0Wv69Sz1Ry/ArkW1tCS5IFOLZa1TBLnAN9oTEQrO0e1vXWW4SaKoWxecULYA
DltSxNQT+PceUwf1ZkODPMEISMjMpm9j76AHcvj4blHVu9BGBm9VO+qkqxZ9XrCgyEK3hdPMNL+W
xNmGWjsz2SZ5YXYJIXGd9KUlFHM7pSQ9W248XRNa5RuLbpLXcnVY9k4+KYCfwDxJnbn01/kAC5LJ
Zn5a1jwvxon1eaevHqGWT8yxHu2X+03151rWPhfL05zP1y63l62mcRHtK4MfUL3Rl+ctq7rppDi7
nF8fr13uy5PhGKMcWhf2z1TPuy2ldVhTZQsSBJXHRpI1TRjzfPVnI32YmmA+JMND0vgaEJoC6Z6r
Smgant7AAu2tjyt78n+EQ/4yV9D35wypWTf2WKhnNH7zXINecqrXsEOu6QFMsjIwcBEU7KYIaQ1a
fbAJm/E8oP/7GSCnWQ2V/73MMZzDjQRg3Nc0SmSHCEFQk9T0dDwN/aw9zGb00yCdHEXHd2l5Oga8
Ibh1o7C5BgYt8QKv+LvbAGIeS+fZpPZ1oMTU7Yze7r+n2nl5fIAassVvlBHf3QSPtdE9Qz8d30Uk
IVblgXtTh5W8wekH0IWSy3tklvgdA/0SZmR6VjK2iR0bbPJXeRCQtjF26bv06YN1s0PeFT2s5yaa
b5atstc41GNbXP24HG5t6sIwt3g7pJ5vUSLyx6FCBGmLIN3mEzJKvWNcX+qY3JDnvNXG6O6Kwu4O
tfTnl6GKgM/xJad20NZIdaxLJWvjjtkPfwjG63eeAzVQTvClAr0J7l0Ml+eORDGqa3zamZrC7Dvp
t1xr5r2LQ2APODv6ZhMdv3wqJB244hPHPA9u5t3bqUfXe9k75C6v4ja27vpwMkghJ8B22eTkikM/
2ubLVCTtoZxKQsxlO7zleLCWV0allyi9FCnttps+dv34fblfz2LIB2Ew3ppTbl3pzw9rchVUoRkL
c6bXz1QGIbeMTY4YzAnf7eHjBxY1h1PcSOfYD3r3FKfzw7LBobJz6HkeuShT5dyQLEoQl/rWNiZ2
E7wu08I020ocfCfDTsaPH1AHGohu9zv4hXaXmlZwMPGAPs9mdlm2OkeusV4OsS5wgtvlsFu2Kmod
3kRpPgh9is8IbX3swHz8AssZiS3lC7Gaa5rf426qK4FNqfTvk5ACqz9Zxc+iEyfM/Obr6M31joly
eAqTZrwPR238eEYXFkfb0RL8ASLZiampTxUnpHup2QRh6Hn5E/PRPrDj6Rv6V38LUhi+paqOGqVz
8LGifGwnJ+NpJBj3jdGWuYWR7Z0MP5B3UwvIZdmOHZfbBHnkW0Zrk4geWnyjVUR3EABgTql3CvMS
f0EfvEl0tVsIBUosbBi3lImRnqvv09DqkuXUqpRIfu6Axrjr5fWtHkQIGdQ2HMyheWt73+ca0chY
GYgZS+rQmWLxL8/o+nDVE1v17knbQuUs2gsGXv3GDtBJL+8ycg7wE+89K71xgxTGukgnqm5c2dAX
Vm/iA46S0NuXJ+hVh82ybeJr27o+Noou+HiWO6zwcrk/yJZB5Ou48grQceYQNBJK+DL7mf39gUoj
IiBkQGIvhhJkWlRt0mYwflDX/Pg8te6tO02LbgKtCS5xDAWgtkT2IwdbpD6PMVfWuuDSBiyigdgQ
RPoGKpv53ovX5QlywvPR6LW4aRFSXYRqbLdhq9+UNHcpMVOm1qrmT4bklCKHVn9ww6ji2jajnkbB
+zB7GrBDw6n/lJm/ypxOvNcWftcMVw5iP1t5WnVv2yex9qK14cPH1vzoEWam/RJombalm5WeXVjD
NxxM0BkjL3j3+LGWp6ZWO+GUjxHWlKI/lKQ5g9Qp7YfSoaGxPKUo0RhRnH0XLh3iKq2bGxOF1pmQ
PAsqbVW/6uQlL0/l3wN4o2lfKK2kOFxK/1TPXnQ7lD5ubh0AnoXqSahvbDGpxUrhaPcGiOQDgydt
D2MkeXRDStK4mZo/c45K3e+174mGPj5ElCLDm8gdxbkNSZGKway9ItAGtMTuwfj10utN/CJkCycw
HKGHAITHOq5BJROVGhm9Ls+cO0hGXW8Y93h2/MNAUhZ5Z8157OrucXD/H3tn1iQnkmXhX0QbOA4O
r0HsW0buUr5gklJi33d+/XxEzdh0qdqqbN7H2iytpJaUJAHu1+895zvQ9+5/bAISV4Cb+tDisln3
UH4u4HnC89hhmOp8FX6Zu+Ry/1nc0v2i9535qkKth2TgtMdE1/UHQ2kDUCgeOKO/3G9QxUmOlJu5
fuybITlEYT/t2iRAkY0f/Y/bTfjy1mFc9eHrrNXoxYeLElpx9qWRAxdt2i9GhthwuYd06r5FYc4+
mQ3FibScbGdoYwGE0nUe7RmtRFgC+O6yeoPNTPuaQPlYD4usIreM8GrFCd5eUkC/Z87j1GXWjxG2
GSGlSntg7C2OZSXDhY3dvdfDdLn/W+Sb/MKyHr8wX1C7ZuxG6IVs3SrAm8ZVWz/6yIXg5RtfMM33
m9kOSV2c8+ABW4ROF5HruX+5/7ILXO3q6DxMxrI03f/a8vfvfwLpy33g+/+z8X+ajRuA7P9uNn6J
fiCx+vZnMP8ff+m/p+OO+BdcBohz0oXxg9qYsfd/Wy9d/V9Sdwz37nyEj2/jr/yfYbnzLwMBNpYG
17SZzzMR/59huTT+BV0Q1bIjgVriNbP+T8Py5Zv8uxSa5HiDDGZT2ZLHRermb7Pyim0VEkpjnDTf
eGawXVz8uSdJ3LS2xeB+HwGDo+0twrUi9HZTiGhGyTmFJypipJT8iv4oDuLUfZxIRn3MwuxLxbjv
dP+VNaYGM/KQQqUMfshM/5mL5rEAMnAO89rE0VOSN5r7EVw0G4NKmOFttElKrPCMaUDzmE1nxt6s
8uppHPuvZZrYJ2X3UGGa4EHUufnqMyJdaaMOL53D0KEYsgfu9a1ptfEpV3a0tUnUwqau1+Gq7jL/
BPxwf7faSdHaV1/fZSIIHg1UOOtpQoMcWQ1SwXkIv9lttc+YAG5N5M6Yh4yc1LZ4ST50xAYEsjwQ
tOdjMTHl44yvnxmYfet9oT1nsfXNtBr9ccRLvsCbuejqh40P4VllEmxOnHaMzYpVUYnpI9B1omfg
AhCGY6EFyux6K8V4asGAEGcHPGuK9f4ZBM8+qBzENNStK7JZSBVYRAZ8fCntTlNdnQkBkeGjBZNG
jCpV9g+LA7DO2+lgMMxj7xy3JRGpkPU6de6Gxn12Zqx7QhS7vid+tUli/aEQvg1vIcxIOEsQuEVN
f2bDebb1kIgamS0JYkb+kBepl6jMPo/thDo7csDFjMc8NC2vs8gqKvjj1xjGsBbUt0j8QjylRZ4b
S4umDR14frqDDpblxoLrn0IreHTwkl0yxebt6+rJGloy2EQLehHkrmYCb7yDBt2U1jOwl0vYah8p
fJRN27rVyZ8AO6bVW5C1xcmgXEK1WD4NlTt4FgJAQB8JUY20RD0xKnEgcbDZO8LYOLGAajLpxg1p
JPFbfezsFFOH1WTybJfDP+nqfzN9CAeyoWT3wfaB6UP8/sI5HN9Sv57r02ArsMQ+OcaZ35/NdsSY
2UWXRu/Cg2VGz20YGIc8ar5KH9pgKONhZQSZv/m3Bes/OSgNsbzi/+aG4Iqkbhj4bXBP2i4rwZ/l
MlqUmqXWweNxg3A4pOCVtpZVUiqVw1MHTuag93CZGrJmvCWhkLAv7dEvrVMNDLhyzfq9iDnY+hCA
EZ07t4p82eW8GHwMcjjbdE0ymQ1fFZ/bir5u8OL+KF2ihaWG46rvGBgYFsmk0khsxKeOv4kba9W1
vbYEv60aAIHoHUhnI2J122IkWgd22a9phtWrQCAeNtEzr6Qi76G1uvlBTTFArGxfTpM6VD36trx8
MAhzP4W9GeFAhrsT18F4lUAaMBx81/rZWuu+pnbAzC+1nOOXoGvPk0H6lsLH4jk6kWFJYpgHadiX
RDOCC1a0xBMlaepdGbaXrM6fxaR9DG4wPTk1MwIcLomI5ZlsMailmrxh82Eqb4SgUwdyvFy0fHGJ
QtYLC9jxkmzCgxGADiJ4aR+2RDkG1Pn0qYnwwnK174df6O/bXRV3r8YinnQiAw2diWChccPrRHIp
HFG9OAVBfLZjPJJm9jXL2gB2EkmEMnXbdZsZ31Blk5ucz/Yu6bp3RbI4CVcJEYZDtS4h3hw0upcr
VbYBWplwrWV4eghUOskmh3FHnsa+Tsz+MVfdphH5gUtiwoGBjoD6aRPHeC+tahjP4wyP3lectkuK
w32sUP8Y/aci+AqUSgF2JmSWZgRyIzI1oUdS55DgslNfp3tHNc0pTJx1AyL9wIEUk2lbf0VRpqMH
wO+QBgSzyLCj497OmmdpUJPKjn80Xt6R2tL2sw5EtfGn9z6MOAVM8bbtF1paO7nFqZIueQSNYODd
4OmlBuUUble456Q8iXl64WeCIuQ/S7t3NzFUl0tj4GidK2fpiWGtlsTUdZB9lUvOfBu2kYcnPtoS
PoDuSLz11QTkjLfD0ydfbVWte5AsSSIv3PYUAjwsHCSRlq8eQztOtvFg0gNNYWxXC9EnsCLiGl0N
htwr8azygHITCp7pf0PIHYG3D7y6NEgiHqJl5PusddqiXlLVRYLZ7zJ0xlZOyGFbrHO3wBgz9uU6
N2vD6zqn342SnN6yeWlaY3xyFL08jR3Ab7QJPmS8yeWYYyeyO1rx1rM5Ipieu20Jf+3QmOKHVqEe
HhfYVBL5L/iH3goL2qlm5jsiGqJNFRfFeYIEaYye0VTjLZUOTpEkv5YxgDVf6O4GtfcbNnXT623k
+WzFCbKpCah6SERfM/VE3ZMLX7SgjMImQ9TfR/kOO9dqckAJtw4HpAytrtewS1VjbT3TAUeFqxGr
WaSP1CTNJjd0uXajKthM0+hunKZ4Dfrpu8TlvZdmcKODR+1fYbCJ6ulphC2244Dx4WoS7fCy8lRz
/RHqDmCtUBOeZdVvfe6+Np2lrQySGnZjDidpWO5DAU9Oj7VxnRTEUJJTv7P8F9V9qV2oDpZxw2eO
iJ5u1SrognY1kgnAybrd0Era452OzkVoMfVONWs3lPJHGaXyav7IZsG5hEN4Vw1baRm/hijjWQRe
YTXhZ9RENp57Xsbc92+hXe+NPMah16N76wg/v69xJbFxQGYoMhpFN2zs29ME2CIdK80Dv18d5VB/
FMMQ74nztune7Wq9/SgzAGW1I4vVXOVEU/YChmuMLWkBSYG50TgSYmImJhN6LnBMHwC5leHtQ9XD
+Q795Ghd2yFX2/sbmYG7Cif6VkrVx5ID5r5uAODScbgWc4GFoqbzIOf6XE7ltKogBm/YOGzCk9uf
qKSaa9bRpVQdcxZRXv3acG6uHtDNI4XVA4sJP28gx6Q3u/NEh4FrI90yM492ZX+Ax2T27JvJkw0s
WZZTc8K+sSmKKDy0LlpLlRGaWmlLRoLtvjA/tfc5gfJmOqszKd5ENxENFBOunAe5uPh4YlfNHGpk
EWAHTJz4AGRXp3c6WHi/1K8BHgYRwsm8llj0Tn1u/rRZjffJ6MCrM0bpAW9QWws6/pqqBGS3b+XM
LwkgNLvgM3GTnCkN1FW/AKvlQ4Soze6xUEl7yllMrnVqiVOEy594VMYbnB4IOAXi3uqYr5oW4mHQ
llttoMOXXxM9ig+L+8DM0mOTCqIIJeEbrVzMCgQ+aSQ0baVtAjReLK4qcC90lCjIUrvBVAHcetFX
luIhD2Hfh41w1pNe8Zp0jMMRTzJvz2CDFKTWD5g8Lg5cF68JwIC12LuqdrFgtS05HoGcToDpzjZr
2tbpGdFa3DFP76dhS+pHs87gzu5jSYRqZYIt0zReRqlV1gF5z0LpR4OeEzR61uLhUSsQW95/NSQk
ecuFFshWk69bttjnVIR7i0jafQWaaJeD1u8ziMQ8YyQ296zl8IkPBKX4j0HjYSnfmY7jv2cl6SEk
2eBoHvUHug8DPmThbmaLdppaoqmmoFvCWhihLHqePJCvU/0Bfa3dMPZxd9Gy1HZBXBLfa9GP41U6
GN1E6NEcngVawK0knWZoFltzjEXIrjq2+DqcSIx8alvnZ4JS95QIzXhpYHl1LlUTxn+XuqX+NOKS
uA9lXEvTeOFy4j1t7p+4xdpbb1v4d9DXdKMN6DWoXoH92TsCIpnCjX67G4ABQLTiY48GEV3nYXwj
gg3lJ93NaNgEmeVe20o7ALh+kGbyK9LNch+G007nWcWRWD+C9L72TcJmMBs/Ajs90feu0JEgPeIl
4yVcCAUj0kpuLiHl2xTQ9xNbl7QnY7G73nSW3b2cG/K5Rg1JUpiqg+VmX1Va1XAU7Mc5rPInvDLs
gGMHaDzrKupOchwX9meki2aD66u7mimW40RjQuwE9Va4gfnaKLFxa3S3btHespHufm8DlgnRbp/u
X7pc/yxiPGNCCzmAMa09hS1s1z47xR2q2Yl/wRNzf+jaCqHgHX0Z8pPsx2q0YBaDAWhtqzj/cYCs
IzU/5QTGR9jWiddCiwVfF/47URcR1eBaz/0GzrcpN36YjftwXnzzjgj2vd8SRhPm2xId4xqkSgmz
BjJHNtntfs7Sn75vux5JyAN/NAGiE4TyEKmWjCGB9Tjqyq/3pzILgunWDyGAb+sBb0Z5CysAJ81o
lRhuxu8hJyQPQ0oBDEAXW4iq/qqUU7ktVfUuON15A8rXFdU1ERJRYRAKA7iWK+Py2nJYB9T0a0Jq
soWITYBROoXIpAeEXiz9rdPkm6ArQbmI5FC4g80xtETJgQt8QG15gps4r2FKwDwNi+VJh0ykZd99
RLHXmGcU+8C1dg6TnlRoaijNm95+MjVYBY6WngLN/TF2Qj/KOvopo+I7R1yJ/qnCbiI4N/SOs4lL
IgNGxNXrIRmwhhBv8DHc8ZIWglWGE2xyvMr8vr2r2wkast+BsF7scRXC8U0gDmbfG+e+E9+NiSon
kK5nTkJsupIca0gE8Jgj1wRA6FdrPHcO5jdqKwvl3LoAorgqepFuqtB59CXp0HLAZIQMzD9bHw4r
23XIjSeTRoTGCBzMXg45o3AOqVUUb1YRjR5urHo118p8GMcP0aYb87FobWc/gW7ZFaO4ujWlRqah
HUaSMBlZtY0IkfHYK8zjD2WM+jXtAd6Cc7XXOThTU3TzIQKOs6L3+XWBmz4nrXhunWnXoRw6k9Wk
oFrRWuGAL9akxZJWHy+QmyA2do2Uv/hUoiPJtsY6K8yQ4eNBEta8LbocjVaDi8EKs8euit/8ZWgj
+tbyYnt5C1xC5hj1T2s3q777SWOerW5iwCbVyUhwVLf7Ps+dSzrAuyNYGGlSrTVnwxKXovOTExf2
zR9n9Wj5Itt1c8shkejIi07NvQXVi/xD3loUZauoqcONVfF6m1kk36hyn9MJqYIgKSFnenBHO1gA
k6PmAQ9iuEXnM6H/69DiVekR667phXnMqCovOf+nFyury9Nguck6c8eTVUnrYtCR/6OaY5ypPAyH
l9RX+tYiSHyL66NdtdTuG3ya0U5NjXvWE80bCKE63b/M0aaWMnnwQ0Pf1LHAA9kCnFWFvrdzDrWx
GD4ZoA3MaikYBbXVaIXa00Bc82lAaA23grZbVC6NrxmQ5L1549bK40BBOhMM/lNdSGfBw0DOXLR2
EQitP1R3lZGt/Z5wOFe2NpryUlvA1dWZCs3ZAw1+iCI9fqI/uZhbM05oLAReEMNWE/zeWo3dN9OP
kxvvSnIbdWDeZsfhsRTJVgWifKiSwT/7ooU92xsjtagGv4BSPznlDptdjQDCA9bvH+sUWMgg2gbX
ohP/mO1YAhrLsycaoMbemDoDg4OGv5vGfkW2isz9r37XZmd0BLxZOYmZEqTtsbM4RvSqAtfO8O9l
QLBPpdvtogR8AA7tQ8EjCWSNsIB72AZJHQjlU7zNyP6yU0LvITDH5EkrCqCoJoBwkl/gGbrGCe9J
9jAsTS9tNK/96I5oW+wANGoQvQRjbh3zlmsBqBDCHoWONRXB5xk/uHrWK6WewwrLoWbg3w2xzHi1
asWObTx+LDDbRYJUUB2MJ5N51kbwlLR1q49iJo4Juy1MDbsvcNlm4tY5/nPPiX1rWm68x4BA+NhY
YBdInMP9h47NZFsE7mKTFBfTqQ0AKDwrLakUnIYfSaAob2WZzozCaUKWCBtAhjChkL4geh4sI3Vy
uq98YLj+ZtLz4cbpi+lJgpY9HutVNDgT9bJiKCVR7iOguYTV6wzg41zTDbjUmv3kK6q0iomqLDR9
a1SuPFeMC38SblKco4FlSUm9pbm3EEZrTCs1pdfaiiJ1KiyE95NLlJcL64jgE7qEyVmJePQS/N1E
441Q2ZxWUMHzIxnRyGS34JNqnOYlp6DY14SL7huQuowgWy9M/eGSMX3ypKiiq0asgpfm5nAxddRi
sK1AKpPsJ8Hfkt3R+0+M5ZxzImW9T1nQ2W31cRfOxk+QvuUJ7T8KxIhjEuRUbed3JkBmNzulY+vT
dp3C1UA6wun+RQIL2M3D8IzaWp2YquOHzMZufy9AHK0+zkGdrRtk/kfTWIJDIEpjfQ68JtcJi7ML
1gskpFlsrOd5+Fm6+dOokEHnmumxon4LzKageiDCRrBDbd3W6TzkmQ1NDyyhpnPQLHo/ejwqnu4e
zrdpVXs/vnZN0ry5afVal/ChjMF9zbOLsMMeJxXRa1luGBc4ClsdkvueLUOstIkVtEoa5zYjfKbe
dR475c4IMIFKoSdewdg1T1VdPtREWJzGqvkC/of3mymaHZF14Y+BPFhyPoKwfvGRu90PkoRUcG7s
si+tQ0MHbhE92qzYO7IlRBZX9a5ZJEA4Cr5FzfyzCJ166zbvBNNAGrXVgbi0C2K4ajsxZiZmYwQE
FNvzbi4024MCGe5nMKVB4274kDXPHPtDCRb1XGj9Y4uD9oLK/wsEhoHK0/2G6bg5kWaVLqX0mPdk
P0QZE4V4U9v+2meXP6JItgZ6CjFndVkJ+k0+D20Gvo4jL808IJVbFpqGzBDMKZTSwUlGVuopS1TI
ayqxRbjOCZDpcEel/BoT9hobiLrswtRfAousvgbXOR2aQscwww2gdMNprs2uZ8vyXetbUiXB6G6d
tI+3hl1TN5tvU0YRNmWkUdAFPbvK4XQfiPOcMl6YpkhuEOqblyl3sPgNcqe5ueRQQSOzTsh1aYym
PGtS96DahA8L/C4RyYr7aB6oBMdbA4EZ82K582sYy5k9/RqEXV1wGK6azsE2SKdz1wdasA71wTpm
Y76RThYDRwAWEQ4shDUMH0oCZwWPG7bIEltQOz0WH59GZRmZL/bAcWYsFRR7AkO9oMNrHTh4C0W4
45hAfEXN7N1K4nofgTVY4RTrmFAfGz/nLgR0Mal0ouOGUPXgQB7AF4gZALWl/YT8qqafF7xZoWXx
0bpQYjS6ezjSkac3/mcS92vOw+xZelbvx6gCe2UR2ubntLmI6yHXLYE5vqNlwSGDzvAvlRvVWUsD
Dc3NsLWLyf2jmdL51RfGHk/lmDB/7VMixWa43RlcuMnO42P2ZkNVOwTcpZVZU1pJu/g06whJvOi3
ncnpAjWfOlpVC2sGNYI765wGVK7vw8CPKbGM21S5JBZkDuV/JIn4QuOlbNo2tqS/Q/+922RV2Kw7
WKcbzf5IBrTrzH/JnRIqf+wh2QWldaTyklsiDEnh6bPBu7eCYvxzsDojf1V8C9t++HBb6wXvqUdi
nv4Y+7gH+/xRn8HTOCZa66RyOWYa5VdHDJJWJuhU0PPRuu8Diinx0kL/OgSyjZjvNxWNntk+8pzC
NGOHpAt679ybPNdKVtXVbKOnxuag7c7ZrWg55rqFCD1yity33nWudTJzdvAB4fT1oJ26AuPJvSPR
mazhKqbacuJ5WIl0qPcD868geI+jxt4rnKYrR450vAnlW+nKjfb94pF3e5heLF/0uOzw+U6FMElj
4RgTILAyu/AZKnaB45/kJSAOJUoOvliRuqR60O7uRUsoiNQpGkI9UhWcBI9OazgzFG8fwFlgNDHX
7VSnuIw2S0+gWDHlTQ4Wv9RckZ3d5Utua292URBYVoeBZ4DPvxYVIbMhS3XbGo+JkYTrxvzlaK25
z1X/YQa1QzdDcnqq1LwZWgGtownUiTbpzR8knoikrM6NsFf6VAbHObY/dC2odkUBcNWuRv+xGaJ3
9v/vRdW6zwkrF/OSSq3R+hb7BPKeR9cmfbFnSP8tRKYZji7tI1fsSuamq9LkQmvVm+/h3P5IGg7f
VEXIPmLCmmSdjbsx6YaNuxBxHLhzWWtgUzbtbCPrqVrHY5G9zHp2rATB5q0WwR8YO+a/PiPWpCys
V0qgfY/oGApn76OC1P1L3BHMK0R05F82vc515hdctwT8uIwNXNWDn1fOrY2zj7octiHk4ZdKfjaO
bkMRVfptjqszOuh0W4ko28LQKDw50AUDHvZqW3h5zZpA3t4YzJMhilfd4XF24c+zwqGeDMb5C3w3
vMFkURcJ2u54KBnXZtbGGEbBUZwCxe1hRjAMJAis9GL6miaZzDA2GEcypT0DELwFNrc6hfH4PlT+
Lz+ZOQ7SdTs7/bjVWUq/5KV4CuDPMtQuyY4d2Fj4iLRdVEbNrZcw1iLrzNthXNAddWvfJ0M9zKlq
58jpVmknloAq52mE5eGRrRFs58Qpt/GIXTKOYU61U7BT8MWg5RLWWTZEeSAnqWnGsUq6LRWmjdlm
O/pV+bXsUufk+jOREsv/y57JXFQnABi0n63hkykYPnolQpOTJDOWZJWHLuOQFnfFrrIm6JFhfwi0
UFx6tKexPQ033sNox6vuMRbTPTjO3asffqs06D3C8OXBd2iacCaCUUmHFVrdRJ/apZbvwFoSXdPE
71bxOUF1YdZW0AT3JUhAqE6noAsr9v4Myy3RdYVGKgHHN5qwjADneuo2NmzdC1FM+Jj9eFp1MRYj
CWB9jQzyPE1GwshmYuGaYwqSqm4eyL8yz7rxS7hLGDhj7SSmwneTjmyuqH52hnfwHze7ixhtsowQ
b+f86NOW7ndEBENYm+3zaIN8oZlz06b5c+jy9ikwNzTw3bUlyb1t0UJyKop/jSxU67oyv2GEf7ED
211ZuptsUcjho5pcrfKmYEL8OJoPsom2bRrquygOHmKreyb/BWUsW27f+fWKmDX6TdqnH8BqDDUD
R1nHUaKyOJNrzQXMHiBkyFaGttd1Wx3Hhtcn1I0T55uI26ZRiMhk6yC936lhX/v9I75Q4qtyiPNT
n30auhEwe/CWUQooA3IKiRVbo8b8aEmh8xi+O94YT7z0Uc/4QEszeuIdvrRtEaXlB255wStD6UI0
c1ySjWYP1VnPEv8ShrZ7uf9XEGjnpBlcGPhovghONfs9+o4vQ+C8DgFdAosMG8+uwoDRPl/u/3X/
oqF9P/ZC2+djHVyDPAv3Yxt+VqYJOBcTX3gt/eHQFHBPivvvEagZXgdCa3dYj0FUmkSm2rZtbMh9
KqG0UoFd71+gkATbDj3OH7/nz7gH65YJiZJjfNUDJ75S+s+HIMhuCXSc6//+/v2/sG6RYdbXNnkA
Wz3SaKd0pQO02S7OQIo5oRXVTzZyltiKUB5qSKKFtVxbx/2ob/n3CQ7rOySCNIRJkYZuWXSJfnRd
+SEml7eHgCIPJ8YeCW1M+ZUXazFX9Qb6CbjbCNqwtuRR6cIfnhNak+c+IopLd59sew4gEkYxWcuJ
57f0++jF3zLurEewM4VzesU27Ximb38MnLxgRUWvhV7+yofozRzCPSf/I/3klqHExOG5opWDSXtX
mxHt91qejJHRSmYSuVW0R1VkjKeHzzz/atv9N/ySK4I2oThWO5IBvDhV71CTGKuhKq4D++xONIs5
21G1ERmLuzN4apijJpbq4HEsRF06ZyuA7Y1yVx3sptWkuXDxLIg0if4NFGOzCj8647tiXsRJCkT4
MCoM8mQcGX2QAdVIrmjxSbLpbXA/Hd4WKEKIbyERr8Z+L2UxPsja0GlKf52N9DghvyVQO0NS4ahH
ElAZ8Zb1Fc3dlmMrWF0IgfTWpJ8xjna1g++XIcUqnejQ6h59WuJYHHwgDml31fZjOobvplUqdCvU
BzFFI7BL+nhtelZkXC0ahq+5E7CV5w3LbrVh0/BoHVsrp+Hf1NPlVNjsE21Kidv7nvbWsIqBreFi
zNu15tterDZch7U2SX9cqek2ut+T0c1WROYthXRhr1wDPP3gJrRttkytqIczhTOqazj6Lj9FbX5i
i3ulzptXoree3VKtozn6HBGSquW9qCE6Q66IoO+oH3NUgT9MF9M2+B6iegCD+4/MjitPtAKAdQJv
1q79k4BGx+CDw5l0Jg/5zbSpKuvFYUzkqpYWTwitWoXWTzf5TDrF1LQBdRc1JtjGrgTZhRw7C0yi
lf18Z5d5600DAS06uXT86eehrxpP66qTiGHKEQJdc+6SzwBeBUmU+KXLuKcFSo7oaNXvoiB+xiLa
lL3jp6XAQ9diKxIdrhhZ3azwNOPh/pH0sUlyBKHZXD2J2qq22WxtHZ9BkqmpR1cNTBQCVdL/baHQ
BuWGc+anMZq3rqb7KP18jQIcvJHVIryKfipp8EFGHTDJxtkqUkI7twnWRJyRiqPqnbDyh4YGj4mT
lSl9Bkor0T8YSn7lvkblgzlqPOA2D1UB/gM2FAP6TtswtWaPKWijlETmpbg5WNz5fHwkEWhoc0YD
SXMI22bPmRN1a7DwLUqa9kmP2y0f2O2LdDtM8a1Z8uObxDK8Eqjdmg4aG44ohmRFrO2zLYCpNf02
j2W76aOCuSHcZiwexXpGcA1bal0PAKw4lQPAId4H/1V1xuSdgGshdk/QbMI+RgLoEmTUbCLkTZuY
dFZDSx7xN0jPt9LZmzV3oyLGOlOnSRbCnFlZTn/LNcwr41DypAkkWg02sWaDq39viUGIjIrSPoFM
k/l67mnl5xTjAstKmvazDTAy818LV+zTjF5KDWULfi4hnGSRreptVsgfGZFDKHm/oWz6lrCirZQF
tSdEUJM2kKUGwo2riZYPHQzocuZbN5Bbp16yzmhRIm994Yx7pe4JaT4hkjTiJLjz3CjgTVBvAkYl
SNzuoapRxOvOkOz68qNG8gLhOXS4Pc3zNEDwMnOUlEUWHC2MK2tbt7eySQ4c7N7BCn6HqlOsLBbj
vAYQFA3hTnfcl2k8kffzVbASrVvGUVtnlE867frQobksHU6+UfKlmKsQCob4URbBW8dbF7vCWsXJ
SKFezB+Zm/1UfVOSdnDye+cQlPXXDDP6ejZ7Rg3zuagXxkgoaEbUI3rm1tr2Wn8zmgzwjOZHMFn1
75kft0t2H6KRmPiX3P5EHfARFP1wsFuHPEX3p2+x4Vapth1qrEd/L09blK6/idOUMvmf4SrXBUz9
G9+/KshJitPSP3YJnPnJeS9tkLloRgEkDoDGhRnmtCXwmOWdjytvHJgTYlvou3WHyWcjE7tBLGmH
u4Dq6B8u7jfQlCD1R1lAMoWNyFdJd4Fv/htoSvqYYEJmCce4ccwD3kKs6W7UbhWZybTo6een7sU1
u2jpaKWwQEMFQtnLbAazmkFdNsywWJvMOLcdSlQxPf3DBS50zz9L+wBhKS7PRWkoSEj48wX2YWHD
TAwWolwD0a2oqSbycJvMkbaruHCy5AYSsn0mjkSNoW+yPVOYxfXvL+MvGmNuk9J1g8/RMB3394wG
Q3ZwrpEeHlHTMKSYE6+I7HWRWR+FTdGZLh9mSaaYj/3uH+SNy+Px5xvgEMTBJ+OYMOrU7yiwKsCX
gzrYPprLSJo8V/a5CHjo4JK+t/zEgT0MKGQKZ/33P7NYPvvfvrMBBBLItKvbC/Psz7fecArYG2lm
MYKKcAnq+rEl2BKDERHPQbTkprNsNeNLPju/CjXXa0fepnu1l5FB4GvRr2xMk/Xk9vTf8tFkBt+d
0rjuL5ZVfMtsini0Dv8kT13Yb79fNphZEn6FKXlkfpenThktH5fK+Gh2Nf0VbT4Oi4KgWGKvE1P2
N3PxgNb1HoGenAnI9IkLPyPArVGA9tMWVWI8iOIcJMzcNdjZdddM+0TUj2Vbkmuvl5uuRr+nTG3H
3BgR+fyZDU63G5qYgQOjiVWG4OJcihCtnMIwWTUx6olY7BhNXyi8jZe//6T++nQ6ls2BzNGVEgwZ
f/ugihzDGnfaPnb0jVcNL/BKJ2ESFvCXxqQShFeVeoaK32sbjO/ff++/rm58b2VYLmcSSyAJ/vND
kvpiQP3e2EdDtzf5TNY7Is1uUyp/Dapr+If16q/LlWOpOwrYdl2Wrd++m02oaoVaElO80H4ORYkb
M1vdu/uJkf0aS//n3/90YllefnsHLBfIFZ466WBZ+O3WJlVW0fkorGPi+2oTabFHSbwzGpkTUrs0
O5YRQVTQ9g+0p7Ksc2ReJrtt4dAEXEZeVa3kwQxI/12kZ4Q9xV5O5sAayINWWHKbsGDNbWA9BE11
pIZ2/2H5EH9dQB0bwKDihklyk35fuvKoJ9twSSbCQKhgI9G+j5v6ZnSk74zKHfeGoX0xGYTZLpeL
oAobYzbSY1vkiIODQoRoloYgjlUqCV2fC/viaOWbiMrgZc5ffauad39/0//D4+xCPjQMbjv7/e/3
3BVDpM+lJY60GmjwW0w7LKfK9ygADxj2jXW+GB1ohQeZfvr7b238hzWPJ1nZJg1oWJC/74eEydR8
70wcx8U9UOXztDIclDukeZ4Mk2m+X/fTxWid/2LvTJrbVtos/V96jy8AJMZFbwjOpEhqtKUNQr62
MY8JIAH8+n7AW1F1y+7+HLXvcISCkm0RJBM5vO85z6lXVkpQRrZoatsR3zQav+EPo91YRtcvow+D
jOUZFnRJx75nhvxjdR70pBQkSoIVdxrmq0U9NC+anxvjL97N9Suncm449oeaq1V/uLPd329t8oFd
G0EdKbT0wn8Z+0uvywNDtJB19XdqgjXKETF9tb1dIfInghTERdgFJdBwaeHco65JtNdQ7n64ibkP
c8341hrufu4r+zqII5V7sq7bet3OqBkiJyUgg8bldbSM2xyzxahD6xj5vXGC9j0cbXsmVAZMf2eX
DoBYWm41mtoL6eEbQZ1lhWHE3hZNy+o3Of4mAam8xnb9NIhu3zd+eaIpsTT+7MmsVyEz2N6qUc0a
UxQHkOCQfkm26X5rsJYZ5UeqR08mpP1t6tMoVEa4J/scP7qxBuswnqPUdHYQxaEv1trZEMP0MSqx
11JUSVqRPbUaGzc2tWc5gEFGj0mzU3KiSnt9Xlne4J1LNyf1ILv1MjY4nZHL/e8H7/9lwfZ1jFCm
z7LHAeI+mf1juJREzCaTFtrHSFneac7sHUqDb2ksvceh009ehAwjm9AMpAYHGWl3qxL6eT+G9oGM
B5rLFFkjmLqd2ec731DUCdAy0iyp20Pf2K+giuBu9LP5hwu3f7/jfd1llmV7vCTp3UfiPy48IrHK
DNkDHu8yURuNyaxNP+E52d+Kov3w4FrkuU0E+jyHWJ9yetJlf+t8mKacHowXJDQF+y/mrEQ/hznW
Zt8RqAcJ6KbZKQ5ZVFFXTN+iJeBjoMu3g6yH5aim1yBpaxn+V4FNmrwnrbBOQARFQKRDdDTG+nbf
WXWc+8/FDbECE6M/mpvcTJa0I1+drEI8jhq9EIgHbYjoeT3mCZ1Cpsx9QwUP/6S/1T48UWNKKRIB
8YNu2czuXvAOX4twJEkTN9i+6tB52aZ6//ejwvjdruPrrNHMIobgJjZ/uY31RmLDxhJ8zL29T7Hn
Il2o28jZ8Bf5JGlGXTFRiKMlmFUWOCIifUHOI4rI/DratdkfZnfjtyXVgWnLbYOFiLnN+vV6mkTS
uGynJUnCVgdXIqkgQGis9PaSEFrvdI/A36rArdE9jjqRXTNK9dKl8UZIlzz3Cc7tP7xFv836XBKu
JqE7js9q+etM580mmmyKh0czTgQyUzCh1CtCRb8hiw3KMybyOteBBUu9fzo4eRcU+mCeCGgRwR+u
5bf9/nItaI0NkMRsXu3lWv9xLxS4c2oZ6tMRni2+QNwJB9k1ZH4rf6V6PrTQNJG+0vdcd45mrN2e
a9NUfY2yvFxNTXGjrw+AsuutNVhQHBZIFE/zOH/84UJ/X50cNhTLoQRzEweEX49muYgTWCCuOmqt
iUG9xY5URPoZdazPOS3z9hRgFVOMDK9h6O81f9dU3No+7u2zljyJGROKAsgQR217aAdM523rFed8
Ug/xdkTo+1Q3YxEw3V06v6ufmSGKEx1LDEeq3pg903CVyXo9wdrezJX/HpbdD31G/llNIiQEpSvQ
WdWlTxI9gnA7tSguLsLquAmLLfgplIWO3AmU+pZ07YMNsHXVTgWZcWYjVzVmoZMNFMxEmba1es/d
9TJfVGRuSboa0woMKH87V3B9+3SertzTJVVJiDuzHSJvJPCtsuwS4gJt4fuXGuz8dpgqa3c/gFQ0
9FC/iu4845bEHVI6V5Kzy/WwKXrXfDUmtvNpFhH9Ub/nkiNulOQbAEvGAQfnz1ZHDzKI2QuovTxE
sd0Bvu39630STSkannRveAaR9K5XM94IbaNQWp0TQ3uSJnGI0YiWwiXBMqq/0PBP8RwsfKZ22t9P
0knY/hzh8WANAlhVsxLAdo6Mi5EnrHFFuJeWPf5hz/H74LcNTvr4jX2bIJZfD7tJiUMGNZc8JhlU
rawN7nvoWm08PMBgpWggqOl/fvfbBrc97G+aFK74db/ZRbrZDWPcHr0sg11VWQ95P/inlGSqQzo4
CVmHYkdSNVUaVFkFZp6/9Qp273jnf39Tmb8ccCy26a5nshJiBrP13+6pEuuH0cDKpjWtvTSuV565
iViCFx49st8d9g3r4MThg2b103rxa8wuI9GuXP8tzbRtTOxiW3rqIUnKb2xEKBybGmlYejBqBXsn
WFfrOX4UtP/WFcrsYK5aAM9yU41ENP77F2N4xm8vhzleOI7gtZiCM+ovCUyA/LuERJ/0GI9NsvYW
5OBc2PqxkCl17fv3WBaN4/1RVuaBrKfkAM5/PqYdTujV/aEXInla5V6Rb8mWfhvHbD7evyTs4pG4
j5jgWnt9/5GtVRQPKV0Qc9nNR5OI2qYhPlUghKMJ0oh1lmGguPbToW1mmimpI46JnWoFxITxPx/q
KFO0iMIzznFxTGNvgrwkf97D25JqHlnfZR+0hQztoFhiy0U4IFvKRbG37GxPuDh97dQKjzly7RDw
3VyMhD11y8MJsxANiWO5fLk/8mXCgZIQC77iTmazKvTH0u4wy7TpcxdauKUJR9xzFs33o2PtTI8g
uWaMnxsCGU1mMRRzzUsB69tuNFaB2IQBFL/GRWTv3AY7G70E9OKaQzJRG7/cnZl/26/QC2K5i/rA
HvED9RNtmTq3mpuWfBod+GBRNJfZitmAt8m4Fdi0VrDhyeMLsxwUVHYwaW48kQ5hvJRxv5ZoWWDs
ZbQKchqsxmS1Jx9P0C5nlg6mwvPObiHW1J7DbW0Z2/v2bFL1zUqBiNVR5m2Bw8T7DqPY/SrpgT+U
9N7JnmmTQHfhJ3eZmaz9jNHA8YXOPBIheJpad9ZE1Z9TxE8cLmok96Y1B21Hrakrh1sYNvpLGuk+
9HAytCw/fMbzH2QN95CuNYJ1SdbaOobohdrPeojKKL82KYLZKkOB5SjHOdztOixbGkBuWldaC3A5
70rs7URXoE6qgJ5SpBzLGPGq0MpdDFtxFUmO075N3pKUf+Gd3XdCGS/KysQqI2gNDygl+amyizMq
l0XtZJ/tDOVZhI9i1yFy3eHcMkA0cX7yG0nvMXReEIyB/EFds6sK/JAZDI7OSzT6P9EbNaIrVivK
UIa19/LYOJiFtY847KNRn00YPu1xSsj6JDKsbIyvZWG/WWXx1ZMRwtI+XkDKhXMw+3arDa69B9uP
lS+CLqJj8SfVqli3g/kF4Sx75xJkk2qtZC/jjeJJ074db1zmqnOwx/9dodQzZIde+1Q1qNQxkj3d
janTIssdG//FRN9FE4Zaps3W71yO/bUyyLYsNcIdPYW8asgTErSTBmIrw+juLg5R2N6sgQ6TljjJ
X238qUezQ4qake9UjL5v0nMzKNO4wtbKcR2XAeN1Nh9nlDEvCo04eWl5jDiJb/Omf8DIYzDb6g66
EaoLbq8QtcRivCUE3WNNTOW2SLx0L+H4+bZW7gX8R/rFmBdHDH8b6HsxLuxQPKEX4Onn9nkycwK4
bJjBWobZy/FABrPyBl5Gy7M6WJNTP0NmINO5bXqaJ1YeiJkOa5kv+iOst+uOO5+g5g0Cgny/RNYi
GoqWpXeKENvqSCDb+EyxJD5YKbOQ1LkhSkHeYCsySXY4uNiBBtaDQ5CX8lz2T8pjwXfpUPuVQKGH
s+CkdlP2o86QiqLtq896kizKFAwnOcLKs18+clLpzpR68w0FSD9o3FRsvcoiKlyrogPRJuwynah5
YV8bVF5pPbJjwrLiy4eyI8nZF1qKJ+IJ406xwgzFHCPlnAPz8ymoWKM68frjo1MS1qZ7I/E25XRD
QRUzAubVoNxma1uxd9MiaVxrbqaG42wQIcY8EsSALcVk0zU02pnguSwk3piJ/mtVExiNfuAlIxaJ
lXKa1l0dXREQe89Z9hcLAx1WqEXHruDUw0myiUxsm4h5yQjFZDGEA0Komz8a8oWyvLHViVkOsrjM
j2NOMOhIuHriYi3pPvOpbHcJjNIgqolwbpElnWCUPUl9JFvU/4z76ODjkzlmPiK4CfH7NqGtvXJy
I1oRVFC8FtlrL0Uw4rY6JajJ9wMgQ7qM6UmzWeJaH7h5XNboGl2LbWXNlPKkZeS6gYhyjcq/Vp3u
bsdWh62dpY9WSamvWyIGq7q01pqOJ61HYX5IilI/RFPxypLPRIVGlXdbp9Dnyx5DEvq2gD0xyZnx
OKxzmsG7qHdWY1Spezc1rVERWZ481XhwkxXxBVpTczfr9sVPxc8scohijunHmnRpQnu0NwmqqTKi
341wtiJ7ie1yE66d0voIG7Cn0BDMbeeRIp7k2RXVPR9DWutgC23yElFF1662i3KMArjF5gstSQpt
+uyvDdzE2xjb8gZXTEE6QYNXwjeyU6s/mL0uLhxb0KrBp7mqVuDkR9aKNskUG4+a/W7s2nXlmt4Z
AR3MRLuKt0i3dHiwvPVL5FPVZOPBFg2e8+VX0xQmMnuhtSDd8bg5xmfFLLRxmUI95qDnxoxS8q5h
ImnMSrawnxumysKV5W2eqnKnBhh4c+tgOBkyLD5h7wVNqBsb3kmi6VwbL+VEciHusTOMXFR585h+
6v6bk12spHffHXgb0m5y/FrgXcnsHp5RqQV37S/hprRZYvuzcB1UhYR3HMhM3zShZj0UpTVt2qG9
caT8bibN3hv8+WDoa4utFAej8TtyDtyHhXx0XaIK9Mqw91bvXvIsupjUuK+mnN4nqw7XeURyqtT9
vdkWejALpLYR9kTg28qAVqc2fTI7eyjQRAJSuqQWx6kjtghinygzdHKIOTU7hyJrjDW5Js/3tkzf
iezgaK3DdZcfQkfB0Q3OuSubk7WIrccI3U6enavUag9m1tNODiOM1kNnIcxT417wLEZRq5NTVrsk
io2zPTgkZubfmy71LyGyIEGBZ9fN7a0ZYcvnUTgFVTj3x8QI1/F8Kie/vqAvQ1Js1dqBzjOQF731
NxlvRwKkgVIQBIEpfap8L36wsU+Qqeydm9ZZe7OAkh2qz7uzvEvQGDVFvGlnScJi5xFdB0HG77rg
3gzpakFQ9kCicmMY6xFp62ZMqBFVFKI39PPRtOrqkKV1vPYK47GmOpL2f+n2tkGMYLWhf0jQlKzi
sM4Q6GG4t0qs906N9V0tFkYcoviEW0GjLv6GtHjc1524oWgt11Pa1ogAgNxyyEMnjzU6MBqvPZNe
U+8S0/5MQiEe7FkuRqX0YOr513BU1pZ+qLGKC8wLLl6fRC+7U+s6zz4838xKtWNYNA2aPU6gWa2e
SyH1U29Fa5qoU9BNMJYLIfcGtl+TrfkTtb2XYjL1Uz6jV1FhdsgTYkBybKubyRXxBTnJVs3YmwGU
uGej7zCeqCE5Un80Npgy8gXzXnBgtuHOJW9M4+1RUTy6zizGAnnrQXiQ+GSXXfrZ9q+UTpwEAWVC
RxCBJW2/Rg4fVP/qR+fxDjiJMne83fehiKYJaRPxmf2+YBpH0g3JGEwpd/4arKaOujBCU9gzOGdr
bVldf0DkIdeR8IZHzVcHfYz0h67XJEp4G8qQ7WS7MnavqW61O63IMc3MCO9gFiBUkck3d8jmw6h6
HKt+8dQaGQtaoT3rkVXvUkFAjWuliE9shRmcjBN/bOonApZWwtCcZeWM9mHNc41D9mUQ8rkpxjfH
UOET1SL0UDWBtwMma8pDAGamVCLmy4Cly4xTC94mrHnDfEqkPl/NHvBAWyjtYxL5FSdS72juzxBk
X4u26pPzsLZuze4MnDNIm5kqaJcZhzaDZ6xbjI18MVXhAJM1zqPBkeos8Ifuncb7Bh3AxDl2ajq6
ZMS6LYkFTb2xbJ+cIwO6098iYAmcAPEo7VTMRSuHTLojHJ/XxjY3sV+Xj6ixK6h53kgroH/0ROF+
Km4wf8YW1OeyJECPiOaaqMyW2eSQRKS+jmOfYlAPlzWDo9ZYxMfU+uo0GvvBUiJJrmVNgi+StaOs
m+QQF9MtauZqa1kz0cAxapvRWakqHW7RQFaUnUpxcWdW5Rbp95TE5i0U1tW3RzwgCjjlhJfaT3Kf
qCs8jsj7HvrGOpEr1D7aspaPw4AicqhnCxY/mvVl3Co04YFqYbjIHuVv74rxaVStcUl74b+x+vgb
e0IPj9FnO9UACQb0sUv8e7v21XQglid+5YT9BrDTOmlE/QaabhJaXLpfRnjc9OiYbcNUD2ofdWjZ
FtHjgpSpW8TxUzZaAJrE+Fx0QAtUBmMzx9hN2dB7zr33cLYBoBj+M/HlKAsXrgi3dRvIOWFZX9oF
PbmpuPFQrQ1VSBsROHgsrXqTllm7onCG5qocD4XesU62FoiaYRjBAQybqmc/kDcCwEWezTs/V9AN
8so6s9RM8CFMBEh1+ZNShr+hq2IGsi36QDPH6aAbuCLC0RbbFJHeg6jEFjFPdipoNh06tzubY9wc
R5osnt3e+HWIf9MJCXOWEbDlI9UYSRzbtdPU7apQfy7pAZwmCtL38tYs47/KgR6uj/MVPmaYnrFY
MzWbzgst+BdVTpdWw9VlsYObSpnieLQxisoYhXqL19PYablO+uLCMpKp/ZYkeHAamctNuLiasOrL
a90McgcOHZ+V4Z2YSIYd/mpvS7gSEei9/DS7XoAkG2a6CSh3ViSrM4eVk/YK6dWICFvrnElf5555
oVk2wnfFgjJtizx32NqOGydUyNsjMqKxY8iLAjV+NLrwWHR5dfKa7FvUNdouj0YcHRZdsErQD7sj
kjr0sxtkWzHJaH6QUIK6wMTZlrZsH0XKRjJM229T7E9stdFleclAtHSB99Ok7+KQrr4GkNKdhqgT
xyKxKZhVdn9kO5ycoc/W4Rw9jE2stpgA/FVLqwQJOJgThyarHfMelqioAuoW2M1Gdejd1tkn4XiJ
EFzuR9P86baT/VDo3nny8EVIC09KM6VqHyPLXOua+LBQHG8cThQcmoY5GHj/9m77pjymBlOwrPdK
Pd1BUOyNdG58f2VAZrtjJpCaG5dwSlZDE7cPmt2/NKgWA9m1xab2nJADe9JvhsjIHyghh6oaz8oe
jx5niGMNAqxHWbdB8ZtB1XLak5uaV0N58onzOcNzMcgWyWXwiiNMYeuKL/dEqPWI6NaKbtTv10Pq
Nxs3gq7fucgqSTcgOa+p+yBvm6tR99OXfoumfFXrUXuVCNEtXGvuMMuL29snkkL55MFDbElE+1At
//BuPbTVXK7HvrxmWIXWRoT6ssFVsQKN+9b04mWokwmbEbxvEhncNAQTBoMoYOaHdhvjQcvN5kHx
nAdf2W+A0D/Yq6way8t32GrZ5lLU2OVtiYEmTx8aWazup8y2JPVjYfzktSMOpWtspUHrdbZZu/Sl
aukP+aUxYza8ff4cih8GMC7s4c3Etsre601lfgFYC0XxWzTimQFCG25iM8cfaXDsH03hbbBZGutQ
dtEWZ9s+wh2TzUJurAF2TOzHDzgHv1s9Gzny1NEKGw1Bvh2OIATTuNXMl0xQEjOM3vk+B075QZhD
9FDFJacdz3jxc2clI+ddABm/mkl+aHU3P6VN8URsGs1eYcF9CcdHBWkdBZYGTDZzvEAmtXdIOvMk
e9D5Ugn7czASe6NN9sHJSnHlLHpmyFeOHA/oAcy1luAxvu/gQNUHRkL3IkF1zEvyEbQBYXQJ1Qnx
C+5m3f0ZG9SjcGVi9O6RBaiJe1WiWI1dzq+VYtrxpfgqGeurOJq6g5iHEWeVVm58fdowTSSkC6iT
OdECHQwCzmlrMm8iIAP+NK7JeBQYHKhKjKmVr12byns4MTaHHp1xWWFnyShWFumz7yz2SolwELXv
zmvgzaN/IzN+yarWk9DBMJM+4BpTqyicS9A7WITmefzhOsD5Zj31qQiO8eIVXCZ0+b1Ok3YPSwTr
+TB/03ZweXD8+Bdl9uroKFMFo4iH9R3fBVUAdtKIbD8ySU9TJsXau2iSRnF2dCherjIboAshmDvL
banCcqzzylruLMW22885TrEEOQN63hJj+aobSDAkWfA4dNln3znJA1v5ZtU6grWLfdMhrrpH1fni
IKTLkjKRxkjRlEre8jO9nc7QeaO1sIkajNTwrqy22ypSQ4Isc6h9um678T3FQW9cLCqdQmgTS31/
X/H7DpJERSpey2mrEfjCGJPYUIHajXmhvjrSPBBGNw2ufsFEq9tjfShHWmYTwCGgKwFw0/GGxNNd
uS2dUr3djL0pDiGTbO85koBD/XH2MuOiWgAhfavh2FaKe4eDqLccdvIu/NYqqAle2zOaGyAbni0h
+/qK3A/QX8HsObt8aSZCJyZcgWsDCNfs6J+IQ409aDVDzNiHM8YqI2w++DvML2a/6ZLEOEvVXEw1
OgdtwgBOLf3mH6trALHFoVpUU53C6XJIM12upUFAkunI5zo35VPeptahsDpKiVpxay+kI1rQ66Nz
61V/6V7uberBanYe4gQKFV6/peJrvBBW0h9Kuh5VW91yG5abIl1ChSwIGMwPSJqnpyQHb5FN3qLf
SB7Sp7zxbEJccmPN9HFznQlcAFEpgZkyRc/x5JzZiQ7TlRryWrQwPFJop49oVmnSNc60sh0luRuz
6SpwuWEcJiEMH6R41DwmW8uU3j4EMhMQYgykjSYhrYhl5DZQYbD69qRjdwC6CG2nEU70fMWSiw9b
xZtiNN1tZvSsaxrpo7qfOO9q+u7FuLNI7eKIaY75RW+Lz9AvP3qbosmUv8jCNF/NYcZtiv4RrEd9
Mu3hO2f+mEBBPCQC9e+V1WptOWZ5loBKtgLX9oqyNkyFyHpqbeLhmTifKyYjMpSONpumbTxa3+pm
St7QG3z1jHoD5rf9YVPvjLJXr/TEue/1+MFiQjbQlJ3NnvaBR7llb5fzD5VUMdaGnM4VaUlvYfjO
ieiloGL0VEWZWCdxdiViSaeTkUzbOY4xmKok27OhPysycVdaGk7Pba1z+3STjce76QlnVzbIO2pS
sRPJRzxebyZboAdRnzUz0XdGCRj3OMUZAXJN85bZ4OObrG3evcWKEKp6vDZNpT8qowS5X9S3qZI/
yx4amanSfJcpzf1CBM9CqJu1SzXh/cjUbG1Njl572fspGyhNXqLx1kNBqnZuHq6FmyIKpsQWQCBh
roKSn2FMarJzi3r6GJKeTQqqeZyxyODnQSZ7QMlJocvP9VVsls8qHb+ElTZuYxC659BQJ7GURpyJ
vNgBz++6qNrpgo5uuphMZWttJNTS76fXrI+sG9lkWriyuLSmUex2844mNLnjzzGWzb0z6Nwcy7dT
HfbPun+wnFy/5lW8q9zKeI1itXFNvXhv6a7scjAV27Yyule3KQ5s/NeDg9t9RSZMGDEeIdSAitQ+
jXp6V0BP3mIfG7jnQ6cv1nbeZediRkbmF/bB7aBPcYr3nO5UxT3wYZ4bB0i2WlrSKX4H8HW9s9k9
8efHjxvJVCv87/xhvd6gtdzBCznZF/PmveRfnO9Ug816JYnbJTuthORC22jdsYNI1glxXmt74zML
QweY9uCN27Pyrol6RsdO6Bn5aqhmd9Z6s7lsLu8XnGWrT29lBOFq3Iwbc2sfm0NyS27Dm/dV/AR7
w663dgALUs4J8IjybfrUdJvepvWxyYqt922kXbXXD/lpuqmb+SLfW0Tr+EzwRLmwnwIK1yHBrNVG
67a92lHLx72KEgQHiX6Jp2IK7Dp+ift6S5Jdg1uKRmVfe/UeEOKwC9Peworf+kEqJu3gqfKC7Y5Q
jT5+V1UxcqM6G/rW4lvGRmDFdlYDDZq5+6iszkTrqs+qBgbQj1r1MCG5u/VKf5sJmpRqyL/wIEWZ
VEXsMZP8C5XkwG6RIGR23OAtt6wvYnComKVsN9PyJDB8lFzE85d246zw2EzbW6fWODKPtwxwVfh8
cx/xVTa1ckiNJCXx/qWxarIMwX3+/a0bE6kUEaVGayRtjy7UtmPYEB11//b+KJMMjb4ozgbttCOd
r7MWnwsqt9tmCQz0l5jR+6Nfvm3pjuxne1inS5RVVbiQPOKo4atBv2w75t7T/W/m0LGDxG6pEC9x
PWEqzi4Nwu39L4Hgl8dmCUZbrkApU/vHz+vSpQiHB6dUBPbcv0QpIUDhkgT0Xz+7PwJrs0z7rNk5
rmVjeU5Zsl6Hc9jMwf3S7YRQJYuebhAZpDqDujuG5DDtpi5v5UmvzX5XgXebbXK97r9TLmFl90e/
/CxtADgZbd6SX5u/zmUTb1vykiGcxEm3ZkGDCLVEnnHyIdUMW2depvMOHaPJ1GPGOIRoVJs5GVL/
9eX+s8htc0p61Ulb3vX7F/qx1E4Tf4lvHR3iGmMNiYTQmfUHm3Q99kEk+S1PpGjv/60d/P9k/z+R
/XXLQ23x/069f/hsp/yz/P7fcu///k//QfZ3Sa23sLU4DkITXWDy+E+yv+v/y/J1W6Cx11GimHgs
/gPsL/x/YaxAJ+NhSEFkaqE3l1Xfxf/7fwn3X56HQcZ1bHcxruvifwT2/1U74uP/9nScHKwAPuLP
RUf4DyFcqfcpJ9hs3tdzr9b9wB6qtwgidllQJ4iv8OYy0tUoZTbNEiEOyO+YZ65HBZ622uR89+Pi
bJXERbMS/0FVb/yiqufN0bF0efpieRAendv/fnFd7sNun51pr8kebr9lsTMwSkyz6jp1mOqton2b
LHSmTNpG4XJid4T8g2x2+RT+KQ9fLoIiPjYXy17sW78qKTtb6kNjx+N+wsi50wci1ZlriXOueVPc
8KWmOYA9Feqs8+MbXp56Yw+CtMovOsUaZiE2pT57OxeXbdpZge4hyKv1/CPvPgg3oQImuWYt9vI/
aByhxP9+6YYD3xX5tGfyOn7V2fc9uZvD5HZ7W7jr0O+/DG6Opk+IfR6ChExHZkevSE6sDjr5RKh7
9GY1OPN7ovMqUcreFC2w4P5ez9mAfAA+mOkAFOL59pnNYVao4nUw9JfRRNp1x/2RcsSbJPZp0Z3c
kqfp4uSx88FW1kxUq7HJdhGtUop+5hSYjZfsE867q3lvsBwQ2QcRXBegG6YqBfFM2RKW0pNpCTMg
oSXbOvQEqJgrGhlaR+UjXwudrQLFXq/MHsak3YR6oTBQYaQzMBpJz0yDdgpBwSPytPr6Ge7ATRux
7N7NdjkuuxXaiE2e2V7gJuY+a3nxeeh5qxGUgVuj+RjtZu3C/aB7iaB5trO17XNWBkbBSXR5J5d/
3bLBdNIbGzAgLzNK+1SD5JzVZCtJi26YkUWn2hUbQ+NoE0vH24j8a1S6yT6GbhrkoQUizYx+Us1J
D6oYsMx7drwzw/4DqfnXCgEtAXwMFjynDKyEXBrNFwMW9vqD/T7vHTFETv1XrlO6FqlHt1LDSB3j
eqEJuIot6HKN2ai1y/5nnFk9HFHP26Wq3UcN+nvoyT72cqtiZQZwAmWwvjVODMhHQvbwUrj7/kz4
uV+ngfwgZJMu9NWiKtM0ctp11K6WkhRbK4MjWcepSdbmD8fVPIZSyO/1jGCiYvr3XaoNS9ANT+Lx
JNwO8I1BuUDr8Fz1RTrph12CcUBhovnZR0tipID7G4SF/9ILOqhNTEvDtSQaIwrEkb6f+CVwVaOT
GpxtIlPsiiL9MtrZx/1vKBoQbqbUdrQt1Jp85n4PnX2mkCIz1DoZRZMhHsDf0SZdlUq+WrpUNPSs
Ny3CxeyE+ZZsz31mgVzw6IJ1tMq3bs1t3czxT7eOzmOav5rQQB0NKkG8gN8dj3py1SbbzAMUbJoU
yICoKo0mkMvk0SYaJJy4uRC+R4YrljZlONDqrUhgdtSJ1SxH+iIG0zJn9fsriHBJQEGcni01kvrl
M1LT1ubGHJIbnuxsPQ/WT+XAM2hpDqXqRUGODTQD13TERwfTJphluTPgY9DBkRnBF3itRrqksXso
lYI1Q6oI2hYdlHx9kw0qfNcFRW6HD0PCb5g8oqIs4KxkvTAwBjfa+LMFcCAqhiBrq3xNHfQdMqwK
TDokaNyhCyY+NeSRfx9tSOcDAeHa9TZssIn72nQlmekttQ37aCrxzTQ4/zUYj7Zkpr22dKyZOX5E
fVsDN6OamSr1Vk62DGo0G0EMH0HoFZ2QkDzNSjB6E7+EZJMUr12h8iDJ+Y9FOe1brYO0J30+Uo/U
2Ps0Xum2xFVLNUa36Fd0qjpjFJKrZGAo8TG7MX3I++SHan0ItNC8RtobcJC/oE9yB1oeZWMIDy3U
0C7f2j5RqwYzm5cCzrp/NnXP+Kj8/GOaidXUvF0l0l0jOUvVPTcJHSUk3cTTcqCmsGbUxgNtl29t
wRKRcWqFeQtLbaoBZozczul1cFUHu5fl18q4te+fCA0jyprUL+ZR+2GP8VM7MkdMJVO7xVWPOcEI
yZ4KAvXtiFdXhsCpQbQyu/HbYwzpRUGHnkirVWWmP6v6PkwdxnG3+G0r2pRuux6rV7JuvltotmaV
fRiC5uL9idilcEePR7tHAHKXnud68gaH7ypSlpf7MGFtMDeRip5mUy76Zm6NgfAOw/9MVXysmujr
fYjMitkM6tZPWXlBAf0GTA9ZXQaycjd5ihVX6Nblh5+32VYZ2U8Tbu66liwefQob0jDxpwxGfqU9
UCG7szcyyoB7LDsFqFRcL/B9nyB4TvYowatVoa/9Za3QsGZ0hvlXJHR9NSdY0paxT+YHE4GVV7wG
3lBPBz0+d4RqKuuLzA06pGN4uA9MImUYaVH2U1vi6RB7bSbQottqlt+6JKxXvknE+NA/30eR8JlW
/g9h57Ect7Kl61e50XNEwJvBnZR3JItikRJrghApER4Jb/Lp+0uoz9079onbZyCJKpZFAZlr/es3
diR/WkAwUPG3XsguoZt8nQvdHQ+GnABezIpMg06mZoIJ/QQnDAQITL7GTZOykmmuuJs54uQpynbN
4L6XfHWByaJSqCVaNHJTFK6xwk7kRNYbE1z1u6qoTllUfzIsh1+Wgg4ZSRuCjW3x8eOLZbakBxxT
rVNPNKDCIoPBVa88C8gQffZUWOW9YltdoXdcpUN4G5jWrTAjrlaisgb2BpZkHUkpizzXezDU2Bgx
maPLHjdpnW4MTT7hQFcR78HMIOQ+Q4UjOcc29Jl+en2GAM7hv50ZXQRbn8oMbGBxrvWJFMMk8DbL
jm3YLHZ9EP9GeLWD8TZucpHQSRfWzg6d14FPv2EEdF/qAG3ivEflch/5TlYSxA5zj8cZv1jMNyBE
WtP3rmZTSTNA9LnNvrKqf69s71o4aIwEIS9iWKcGq4tMs69yuplCkDBfh3dt4uSaPWyxe7x2xCSU
fz7boLvHUp4c4IqFzJSgObqycU85BhwzUP+fAxj88kE08iBxxoLkxy4kdQrpuvE/xXpKAnjjauWU
I8c0Mc29x2rDMJ2D+6cEMSA/YUhPfgfrWNVyWnTAJXOFTM9Lnyor3LumtYtjLnNg5Jehk2+Be5q4
oLPIfrSycptgxbiykQisvQnbxCGoD7jkbRaDzqbhROpDbSvobxEfPjTW41xrv2hKBq5OLpUejGvP
cPSM2QbXoD19j3IsFyu1rBoxW2xWcXQaUd0DZnmr2uKB5qPbCkxFCPFYjkXb44leLdG1RpiuNY8p
RkF9ZTmYJKQTlHZvWC+XrIlYKEqdet1lXMtaxJPZ3vwr8sEoXZuFlDScArUYTIjO0X4HNmFEGVSx
RTw6KCDAXyOOzEmYyadtZGtvYsy/PJ+tFTHNuBGJVlBsfNFv7BzG+JuGLXguzR9dc/DItmGaFj23
MVNHKuV5L1UdP9nQVbv8Vmm53FkzH7KEtR2DJrVoKhEUeO4m08UOis4hKDieWcwCOsxJpBQnT8Il
ecEsOGHKtvgkWPWbWRPmWSdc5igQz1XqfNcoN5CfPJr9OyIWztHUIChBEPA79fO+H9+y3nJX9fAV
5lw6khCslTX1Zy5BnC/M7qmj0FuFefzlq9cvhgxGrrdy9XHc5i4ypia/p2l5rbSPHFNMvKShOabL
PiquHR6WB2bTeCJl9xyfuE0p2Ie0pjsVaUyQjmBOXvT2eU4IiCabATNEztXWKrDhEpSImbgvp18w
ECO+YKkD6Qf1z0JGWy7KB08tqks9J6biupRBifmeIwvFnZkzLDX821KDLIt42rK5Gqn+zASTh2WY
NelZczejcKu+yr5vXwPEAqvS4BKxSv9WFQlqwvaeVnQ15n7wpscpfrVgo0SSMoOYjZZNQGX9ttnn
Uvt6LtyPUGMPt7RzMVCDV3aNWWKFt5mf5F86Kl0INNU9b7P3gPZmZQyUkK4enpI++UqM7I50nfXS
LZ7rEAIKvtfCPhlzc/VliJnXzP7n02mTgVStIFcrV6LsLtXyL7MMYaiLiU2hqg2/WU2e8U6EJq1F
Mxzi1rlnKAy2EJpf8iB7LlOONZ7ed6/FoMxt1hbgrN2CEY+khCYB3rYQ8ZixnUHw78vuKDUaV9Pt
Hwuy4ok0oZV1FVLlXG1ybZKWqgaPiV8UKAQQcDbnRXgzIz6y+uwTmQJBNFwHVTcERLOvIyLkEIF8
USXShrDvOXZG7h0fiKgu7pOJC8gHRQDzdeLpJlX8R4nz0yx/9wmLBDL3Myzsa7avtOz3cu57SreZ
hNgxL/fIE5wmvXC9uIiWffuCEvnBK9X+QjxKXCY/VL3g2MEt92m6h4RzhjjWTaGOjT/KhwQyy8qZ
hg/R3bEyxaBYtTiIc7J+hh6eRnLXOPE1MvyDZueXEVt4Jei7kxiGqtRM9wlh5fuW9Ihd1X7qkJzm
xGCxTr9Ui7QBU2FBe8H0FA9Z1ZeofRgM96DPvC3l0FFkxXUYmaoYz7M+qSEn6rzZ7H9Tat5t1+13
7WDtCif/6sj1Xg0IXGYoajusciGpQDbApBSlFjGFkJlQTHeXSmeQVlUZ4CBfhC38Xe1K7aBp9buV
OK+d7v+Mg+DRy5nJuVxfwgC4x8DsV+l4wz7lzN09Zbh9U5Pc4JIyZI3HAcCfnDUKY9WlJAIqTgiV
dtyYaKImidcFvrJQx8I1DggZ01KKSoUBGC3tunCmfm2rqaxqOgG23QJBXykpCAFYmQOFPzwxX3qL
PDYf5TRMtfDVVZkrgadN9F9skpIJkSiweahta63iDvcV88y+CnrY/ihzakMLwOStpzIPvobQgxgz
5hDtnGwXfDAEJU9i4Krpo3A3QYtl6lJe2KwvBNlmO2jwRzPCKhc7Iy52zPhg+UwzR2b+qTd8Seo8
97zhWA/MD3QXsopfdC9cjOLkBEl16ryK8MQpF+FGCI1ZTIkiA6cVT4B6M6MMvHw4ZRbI+ngt81jo
jGR8Yxdo7qOr0Oa//qoUlq4zHKT6N6WBGEcg2ZIhN47R2i4Qggjy6Xd2Pbxa6qWXNxGaFCuHRj12
ubEPzZgr1Ui2pgLr8yF5Ajx3d/rcD6eBQuzkOXiqRJbXbzKpvLV7hUMvf+lIWpLcjw9/3fTnLn6B
NxzOukDIy68gW/FA3UzogMMaUs7096dZ7vLXnf96MkZiWNOqv5bblv8uP/11W7A88183/nWf/+9t
/3hWKPYgVSA1//PxiuVDDijMyP74f6+9vL3WwyUFZlb65xfLb0M9x6ljFqCGGpj/8uQZSvfi7wcl
+IV2bzpaop7xXRErAkOUwEQv7HRrNBbZRo0aWFjDGLbkPDH8WP4fee4zs6R6F6oxB0Y+5n7Mp33d
MRvV8SiEO4dMYxpPYR8RktaGE4ZvObYyni1KIIPOZRrgIyRXNy5/1XUeb6woxRYgwskVFCyii8vk
Fkd57xTlxCEsP7GceieYzmtz6oyDY7TXDrOHnZgjE/VwZZ5iAJlTOA/PeEkOO82lw2yb+jNj3apC
Go5jNARIZSErFF6xdUkWgS0IAW/U0z3XLR9QpxUpNHSCoVseBGnhYWxJzGQzkg3sqoQAZL/mmhv8
6jEcna1To5yAo5RwtwgvRMOs0M65hbu10+RhELTyR1KMdbgRYbbHcY7M1FDVIFq1Cyw46vEjCn/A
FIzw2aPNE9cqweZZQgGBmAk88ZZmw3M1YKtstOWj5udwOBv46LrYeslrpEcnDPqx1Qv7lAXNx4Tf
wNzA8rUdrK+HzB0vhKTBVvfczzbMrpVlu1iRGP26GyQtTQ7cmUUlNF68XmUYPU168kwK11VqZFZr
osd2w3zpkbSexzyJ2Oh8/IAt/7c5259+6dlrrUYkMozFL7QfcPjq7rMu9sM0MPqsc5sKsYKT2F2d
tH9sK0z2GC9eIkQKzHhYeDF03VS97R8ZE6DyGTdDK2hKrXHajP2v3JiHb21LSrhlh+hP0VTXMW/Z
5YTwc+8gQiM/YnZorbsUu7vcEk9T4dUs1VSAc+RBEEhIw6yM7IDB8r5z2xIPGA/nQIE8Ggnjt6lw
XeVAap91B43enBcJiSt9v4rbtFyP/ovDWIpaYP5hxkStw+ismBNEK/z9qrUMrHQ9RjaYbzE/DoUG
QzCd0abVxo5sq3Rtdx6vRyJNTS6U3Q7IzpmnicGaj0PebNpqXOmgtytsUO8GxHwQmGEzBi9mAgw9
Uh+b42CA246XqoOl1lU+viNlfagsaBeFS5NZhd0v3gH9ihEG+8xipp1FONu4dCNJSLrAGBPVMe9t
PUY2pGPzFTcdbyPdFkl2lFHS3TDLg0VO1BuZuWUI2aTMxE/wOH2d2kze9c45BnhqW0MXrvu2+qQ1
PESVCUGy7aE0+LeyHnW8GDOEARkYYtrwUnVCnqyLQgXNH/mB/uMAds0JFK8Msuw5hKRE6sPBcclK
GoW9czAngPZo3H0nj1ZNZD/pI+PQVus4742CWN/xze3iKzDCqxv6+95isXDj+orm4aEwvFuIzT0p
DSH1avLUauN801r9g8YVSMVNz70mvhtoEteB11+rdgLLwpMzt6sBCzY8Acug/siJADRGjPzljHsR
EOqj1+GzlI0DV0szOhtS0+hUPoCGPphePwyGddZyl5OhfHQf7TiFNBQxJ4EjxGZc7f02xF0fHTF0
1lU5ac9tkf00+gpAto04bUNAG9LBpmhA5AhcFbkqeAk+nk9dfmhq7/s8efmT6RCTys5furI9kgf9
Gz9DFcfI9WrOl6wERSjktA2JeVylcmo2zKGvjVUhUeit3WzGt64qHoIUefPcK+wxMJ7wI3+A7dqf
JAu3laCQB/jmQs1DyOn+EQXnVoaVuepHnAN70inbwUbjzRuInRZtmK5fyjyNH0yo4+mkJceuyK5Y
BVSsndh2CTduzs/wcpwXDQU5ntl4ysbhVe8CwCaEWNtudt8c23mdyrUf0r3AUd5qfbXuzPFtnoMr
lRw+lq6rImPmVenvoYr/DCWhRSlcWnvPUneDL74eJNifCL97DPfWnmN+73BnjWvn0KHHDgZxKsxp
bQ2aYgXTnEINQmVRv1QF1HVGQeF86BKBIBMFZkiPSGr3JU5IQ6uGGxnBG2l6V53U4XXGJuY70zP2
CZ+Yv22TUDwSAgBqNa90mK3KYaI2yPA2knUNoXWsqVXs/jONJ7AJKKjrrggufe184FvANAyEEWid
SQm63WzLlOxRtuYDsUW3zjXuZWE+MduCNtoRbV18BEwIHXVKG1G6uwzI3C+dsLZaiyIxCtmlSQ+q
BLvluxHm28nTrnjtPPm2RZxNdps1lo1AiAcCIuzB/MCziB4JymepG29jZD57LmkKyBscC0lU5Trw
6w3Kcmb8j1Nbn7M0Yg7QH+yhO6ljXjTikEjzh7K1MfLoYibjE6ESxcrxANqhYZ2E3aHEK549Pb80
EbVaxxabQqnJ6pVU2u8sBqZCk7Jpc++bRc9FkFV/zeWEOcu0TZvmTdOtMzKZ59K239RXo54q8cZD
zcqGeJfF+yH1f9jQoujYkeU2w3vou59T7d0gogX4jE2T90qOAyyV6n3mGhqlxP/h1QnjD4c8hcCP
NmHuMPHCTtYgjg/Z76nSilNg9Bsjw6HDtUe42wT/IDAne4gn6o7adJ8QaKMFa1Y5cZZZTFLAFBG5
Enybv81RTs+op/YGxNMO0fuSU0biTvAN14R6xbLU7fO8plU9S62Um5EDP+esbChAW7/4iXLg1Ikr
ueYHvFnJOKrvWtpLwCTtZ8tK1qUgS7Zf2BtpGGhq5vzBQr7VPHSTeRk1+LRNqlcro86+Tc78G0zs
O6XKpq6qzyY5+ymnIamNNOgGAXTCyLZ2cZ6K4oB5M7go7E5ZhzvXIHsvyPxnyGt3b3Qg1nbjAddf
a1tmKamEhne1Z0iRPa0koGhxCT38q3Ub1iPwmhE0J42LGRlJl/o4VEPORs2+mZXXp5OE93qqf1cT
yqyuDdAtIPZEv1gXmnOeZv2QViWrQYkkx9WwpvGnjzarP9yWXb+0OQn1jBGrA6hcXQpj2hqg3H5M
MKfwLlM7fsUDMs7SQOfhIH0PS4gimRO9jxrn2ijhqUIYWk/BuB21ISJy05Ebve8QpXhxi+9ufdS8
9NWa6Y/qwtwXk017gWIWUhwtFXTDN3u0vLNrgByn2jcQ7mdXsyxl9w1vcwKjNTO+eURHRmp8mymS
FPKSbeA/ACjTDsbeWsz9iLODfk6nzN6z+n0aRvjmRFqy76rhnXiZaAe+hIfM1N8FA9R44itNrkLI
d30qsdsnGWFVzcPFHou9o7Fj20ThCPF9MDlHxrT43gcAp3DSnV2ZjAnOhjyqdx7MmViQcOzf5zje
9Tp0VA9y7VpCfFiXifYaoR9QVsev2jATdhS/IrjZeKaHp4ySR0E1Pqcm8byuCoown7IQ3MTTo4oR
XrJlWoboUg5fQQCusnGYda2EH9/Qb1/Hwn+1weSs7MOW1NfUeq7KxJ4LemG0DM/pVO/H0D7YZvU+
9E9Gt3Z846OWTF75M8OLoF5f9yOJkw1JNc7wojN9X/lEZBgdOay7BFSsLgG7HBsY1l7pY7ZVD8P+
dm3+z+8SAi5syntIo4SPM3fyCY3kBNF5CZenV88GqxTyg7Ef4p/NoG3+9VBIuKxGkEXUXQJmVxOJ
l7yccIKDegpiHdCxKMODnpRweM+mcnpcmxYu2cmrlFf1vFFN2Bz/qjuHvEaP7/oqNOCMq3c1WeWb
zPp1kt18gWoQYA7sDPXQzmBDwi1hA7txhwR+u/ysfsefKiArgTPHqnrlqLCpKFINTACaFMBC/yD5
AMsyy4qXfyvGu3QV0HEIqeZk1PCT4PHqLpXh7dTP6nIMeJ60DB6aocXvBPu5s2k/sQ6tDRA7JPNf
6o2VHVlvFc+QJuNzlSL4xsq/4xFGekYgvR6KAAgHveO0r0jKVfdQr1fF1SlGR6req9PW+VYW4d1K
goN68arB8VN9AAbXFsJpZslTXW7U06n3pV5WUx8Hr/3ls/MctbOP6LbUo1H6PzVMsg0yudSvG5KF
1eFRH08dwn99VFSAG3OimgM3qyXNhEUFx2BNTPaW9XtXoyBEhL9qmYBhYIHjf7TcRzDv190PnbbF
FqAZ3LXN/tw9ifQ9QgVUmcruLFz5Zrc2wLFAKGAo7tRNEb8WirrNXaoOM6CeDoUYTNvIP9VT6bi2
FQbvBtCdiLKPUZRX9ZTqPoEgdP1J3UO9p1L8jh//9aYiFerJG46Ec1QvxUs8kErBSi1JyTaWl1NP
5479gaexGhwpMFoJ5GGMcc7pU/zHxaVofuDtJFd+WV4nE2CxieSps5jqlWmKn3RDDKjJpCOyki+P
YtviqsLoDgmH5lb7ONI1tvv5ugzwqy79Yru9aROna4GvvIwLnGLM4KwXqBSYmJsj7EA31TmXwKL1
klPRjzs80cJpDx3hqwpaDFCYZkuhJ7syC1eQ9euD0yBgq9NLHf1MAfTYbMxnuoWPYpgKBu7e00KD
sGtO1KF4ZJMELFNDEbu+2QLBv4mMHlHZLGjk2/JYykNsFjGmquUL3MwbggPYOp1B3zSOwA2kRYvh
Wf0pgtpEYK/AUMrDFtKQmbZyN+wMD/MeJD4OMsz4Sw8HsUu8Ty3o6nXjzN/xRyE51wGixu8kw/LU
2joWdAOr8V4tmb5bJfRfF7/gnIZhjNkhqvvsdC9ZRD0kHUB212TaZM3sGTZ2AZp+9AhnPM5qw2pS
XNqjGpTSrag9/Ui/LXA3FtDcU8VDo7SFaaqpeaWhJjAAduSkYQ1kJtZhJqT+EDSCbAySMl0LUBjS
8LXrM7xFcvEQ5RS2rhqZ6YgXYJhmn3gK4O8U0T2aI++//C18/BwaK3+HP7HVtY6KieH+EdHpgQSy
eQ9jPlvrxFN21feyMsoLXjXphoSBVWPZO2kApZLzh9NAr6PRANNmmHYPUbL9iVxXQwoRhckBCxwC
2NVwktoZYR/YQRkDdOMfEGOFZO1l2DGJRRWd4py+msd5T9RJie3fANlVBRQ3+rkJACPwobfwimOY
6eDMvED4+bEQvM2FeSWgiq30aoT/h6foRIi7HoJlG2oMDaW/2ubiBQUS9jeKa+N78bRB4rptSPbc
EjTd7wo6mRkzhz1ONBlpQ4iq8WECVFSnfKV5cL5HxEQO2TYzWcKzxrfao+IZM+pGzfcP6EnGB49q
ibGK86R7p0BobzKcPhNfGtskSHfLS2NAAPcGR77tZJbxerCj8qhTXztlvYbOAIlkwrv8F62g6is9
eIxcrNDclPd6WT6kMhk3beSfi4TzYtTdt3zyiZEfAU77HPP7gLpFJk/kr8/7ZOaRKFQICqeighF2
sxQzA7E5DuK7btJIIFA5PqVT34oSqDkeSS835/CErzYRxcMRHj6O9d+dUPirGnTDnRq5K40YO4vp
k4pTEP03m3s4DeeOGLhwMn/oBsOJeMwv9IEEVE8y2/VjebVi8cm8O17BvAm2sV2diKpTRqgXw02/
/PwhCCiNajwE17MG6qyuhbDn3NaKCX/AsV9XLmuAgSLXRIiNXWV3Qb5uROCEUwx7qyidlasofX/G
qWqguLCkCsH7ochTkuW7O1oPBvU+2d2kYoyURx3hh1DIjgWwDXJBfUWSucpZGRl1DRR6OcYDJN2p
cdEyNGhy5nKUH/eMggnfGSYG6n+6La6OdL4VMAgZ9jC44QLuK3wLe+vNSWngSsRsjByzQVwGt96y
Hez01GXmM/bZjoC9iySxeNWJXRZeJ70HwPUHEjfhxZUWVZl6kRG5axka3/NK3NvceclieECK5cXW
QfXIsEx2pIIkXMCFy2mW+/kuLPTfan62EHPkwDrMi54dC94EWPFDNIfMaenR7DhDMXGh9wBFUn3u
FIG/WYN/rtPsbhrF1ao4F8ogftcwV1q1DLXNPvXIssJg15y2cUdOkhOy4Xcy6C8Q9h8nQsbiqH2P
FQzkYBiItMdBVKY4MpBQboYEIyr5hM2EVU9PGPY6jSO27AhiZRAlvyCIWQxVjRL1IE4zkcuF0MOJ
cJvxMPbEMtt1jiur5u8qx7zYGTFnjL6BDjlB3IEPkagvicATyoii2YpatFtfWC9VG2C1jX1eIvoJ
TShMD5E6+TFw7SdLOPfUJZCibz/0lBky+YAh2E63Tga+gsCmvyAjD9r+MmbE6+MUh2YDqW4gfzyj
/o0yFB+Dr3haaszUN3QPmEfuPGZSBcO5JmrfSL/Zpw5HrvGYaXvdV5n6tz/kqbH9WVZf2viciGNp
9+cMQeV2GfnlifsgTeOkK1pnq5ieWYwMnJiRdVwNEGraBtJIVN7VxM5VQ/aJ4Q3WZMmXGgq6fvXW
muNLRspxp/oN/KWcNUBwsk4q95nz5lvZaCtdI31rmZ31sEQqEfxoRvljnFiARMrsE4coFmECX/Hk
Sv+DYeBizf83v2uIwIZrkPYAtdrDB3hx5/4b5bsxudDgwHa4WsChmPtlKMrk1/dTBMxYv2Fjyhfc
AiPaiJtSiVORutTTnoNUakzdFT1K71j4JjZ2xVWqE84GJQLUFJOR2HBA28A7Lv9zwkmd7vmdY1Kf
4sjdm3HnPswWHQ7KhzTv6d8GxpGo/uA+9JgKBOM3GXHc/sbMv/75hP+n7MmNTMqu/b//5fw7nfzP
x8axmowJL1BW3H/74NC4RFGh2TjQpiGXNh8naTxg5aYfNLZm8uMwV/kS84Qu0nCcVe0bSHQNxbkQ
KRcEnRysAMoVAf9uVjSfGCYAauT0iyLkZ92qAkwGH349IHT3d73D0Vt2UQC2dQahYMjZ1sy4eMFm
ggsBCrLKb1BlU6zO00xRkSeL7+MP114RHEp8E1a4OGH2ZqL6YsVWK1zhYigItfLo63VyyOJz9btO
5BM5bPZ/OGjWP1yjl7OFD2paro95d/DPg+Z7fuYNGu4yi3xaVuFNMqP0VEm0zHKn5qUjZGi9kCkX
egRTl6OwgePU1kLDcvFE4LIGaa9DqT1GhOMu5JiF1iQliwciUNJlk/ycdfjuDS6nUKzHz8Ck73/Y
bLb1OuBBs5O0SIrcEI3JQWbNM4aibKrxsRG7KAaUVlfg/37OeP9+zlgOiwYqDB8m479JEKK+xtkM
ff9B11tzl+QbLfTJwo7ZJgotYr41JDC3WSt0M1UC8eS8kPQ0i68yIWB6nyo2eTiHTw4BuVbtbVn8
DtJlqSuGY1tBsVwKhqmenyeYBkJtKpFd3GefI1MGwY1wEF7QAG7pCefTW+0cFiMzogCjBVW4OmkM
ZY62Iq/0aFWM7Xb0xAmRLkyqdILhkU+koxJkLOeFh5SOthKFVUfXRxLrqr2NBK5g7yT2Ea9MH8f/
AdeinDGQBXyU0ILvgwb2Z3bXQ7hHEdJHqAnSw49u2V0ZV1UU5ATTLYWymQYbeNwAYPaxhon1H4xk
Tf2flvmckp5lIlqxEGZYrvfPNAyn16wK/+LmkJKXtBkoVvdkyU8b04azU46PrnRxwuo8ttK6P7lu
beKkGH+xJ1doZpFARq+z4tRVimdV1uU5DooH34lcght4ELqq741J818yv/qzKLUGys1+1Q7YiGmG
+VMf5S8vie5wz3Zjm9wIj/zyMxYObIUAPthQSRVbWGVZgxtZK7yH1O7vsqiq7VyHfB/ue614nHYI
NqQNcbKNZyKsPO017GIirqt+fAq8advJ7ow7kr4jsGvj4zRzLo3ROTvQXbMMG9SGMUnMU18GrPLC
YGi4pTSO4WhukqJ+asHqDhapJRRerUE4WKvDJoc7u6lG4MZcL7YsbYg3xF1x8L3aBexkwVPMsIXO
ZnUw0B3rl1rxm5waSRVpbpN/5UGEpRxrE1nf3KqYVMvvTQo5q9Ge9SH6KoscHbEFJ6b9tRSUEZpf
V2OC2ZQ9PgLqylDErcbDQCdsLqovjqrkB5LRYyAIoouLu2pN6aKt9aywoTjvfoyB8yPUqw3yYii9
ZJOuZNDsgSEvNUE3wDbUCFIM5NiLd0UMouJf21pMmeZkX/YwPdeEfZt67NIkwqFPLKpwGfyay+gt
avLDwlTt4p8i6j80Uz1XTA8RYNlRIolwimKi3dS2Q8aZImMmdnjXbrWMTjSp8RF2vVumweBVrC5V
ceJIg5mQ6i0hlV98TOP8CHcMBLQWNXCv+o4S61qcHjB9YRh/SOCQYgF882KgDkWgs8m1X2XKsq3k
7ZptIXfMnuDe29WtN+DzY7UFF4c3QCW7JUFJ37W99eyH4keoViFP8uJ6V78ltfljucDjBuszp5ye
43SAAYDPIfMO81qlU3gSDT1+C/AQMdFL/Oa7H41XhyQIWgKEuM6Y7h16cl9rKOUKyj+DiAS06fq3
qRbfCHG5zko30TFK7miPA+wsaRNz0vLs8IaNSLYJDfLiLRwTlra70wBOBgMoQFLe4/PFxFHjgel0
xEDp0kc/Qfo1bTlt4/hsGA27BzMjzD/PlQvDP+2s5NxwkG1ZQZIoyx9jIbe1r5xXRgbXTMZf+0wY
5x56GuZoWLBkyTU1x+M8+wTgmfhkYtmJAZUcwh2CNCCLPvsmyoH9RA8Qnsr46tBbHknEyTdVqDMA
9MfLOMsPJ5vNl0yCJWcDalm0YBIRS+e9+nHNctRg4Od1IE4JfE89xs/VqzrgrRJAFsfmXRm35no0
rWFLh47hLMKKnkwIt9Mcxv99gXf0pFBSbBSlzeAOY7vhBEmzPHits12IQR2yHox0Ur6J7eTE4QlW
2cnCD2GXaeVJSvKzmkm3VpMmH0xQ8308aBBZyvJYdEoVH8iHuLQz0ibNq9YbFU9XyXUhs720JZms
6Y9qrms27zrajU77pTz6N44GxkDAknWCkmadPI/w8eUnxoZGhiZXM7HBMFxzB33tUOmYjMeudXMD
IU9B90b4uAu+BBVlnGu8SpcfO4ZBPQJkwion+Iq1dja95gzlYTrgoqOdEy/1To38Wv7TqluWn1DU
MQRtbGi25awCUS2S7Sz/QUJeP9hErpzDXqZ7v7S+J5joXKZowkVaFhs0yA6jqVk/R614IKsDOsso
HyPPSw95mhsoR3ro5nldnHPyWddiSKo1MKJzjgfzConO2S/vcnkXlocbD6Z8XyKEw4L9RAP5IWGk
4s/I3GlD1wJ/mn3hD3szmmOiDXLmO3gUkM0erJ2El9NFci51vTtUOcC5wfBwaxnweFsYgme/eKsJ
5LNMJzpmeDVh8EQREhoCPt3UTnvEZs92hP/2SGyMZwCpZNSdDFqmtyDViZKbN5g6/bLGNNumvdmc
bQz3znh3fdaQ03fFJPozvtwq3bmIdsKdt9k0GEfPLhnmgBKeRxMb2jRibMha/BJG/luWDNhDhzp0
lhDRUeFiZ0YPaVkY3c7PTjc/li2XSxwYV1OjtQAxgT+otelheolKiRl5cpK8gV7p4os0NPaQnIY9
vsJYzGEZphf4WSIsk+3J0bwWJINIeMkQZZ3OxrWE4XSCYJ8eUxHCPUa5AEZoZN2JtjBDZHLyWakV
GdPbLM8RQeXFNcSa1qaHS1qexI8JDPGNqTQqNGPJqqQ0K1vjtDCAsxYlihAdzCytXBOGDqzuxYdF
wiW6jr0uG74iF74OhLXLsmqVSpsBvfoXIYKvdiFfl+qiIIdgw5xsP2K9sY669scQwXb0GffB5M7v
Krwrk0QE6ErP4AiAdiI2QXm2CzU6nwjSjhFUzY7YjU32MUfReaFnlyaRVh6FNOM6/IhMRGujqz3C
j9ot73IhTCuISIYkqmCZ7FYnIyZXgMBfLtJ2LfuA8Vd7W+qkZmb7GKNiH6fQrfIwwO+5pztjizIA
vNdYijyr7XPhkCN+gdXfsPbzKVJQim8yBP0t2uw+KmqwDu2cMr25ybq4Kz6sYp+7Fgx0hE2MEqdN
iyQgQQQZEta7oObEPeOshvV47vJM1Qg1R+SXNgS76RAhWhlzuKrGRjw/peCKq77ndTqozxiLl8qg
idaKWxaRjIwqfXVfuP1DTOfuJTsvByMosnFv9ONNdsmg3DXIDrXihyYfxU5vd4tmayEIL5lUjU4v
OsCz33o1yjKIlF9WFcEpacE5C4v+tp6kv0rcAsM3lK8pIZtc8+Zh0urHRg9ukSOZVZpXulu0Ie54
c2DuFnnyJeuca5URVK/dsgnczHXRDjTzffBhqHR6vTXn+lp79qGcXYQmzmFpoD3FNu5b7wm2xNNY
tNZuwHFi1XnNkaB50DSlBySGuAmb62LyXUQzkggXdFWc2qDayNx6yRWgWSl1jZaCx+h1cB7jnqLF
ujgmvCk6/aFF+cK/yQhWSUpGiGX4tE71OtvVJECDGp8sYmkZyKCiisLfQ4zD0nJG4OINFkkZicVE
9UgRjRmHUqqRGlltPYwvvKDbYz31A2naMWK+gq44Gzd6OqIk4k23x6KHrmJPVE9lRF3kIhiweinX
eVHcW03btbn2fXmByAkh9LA+WCUWC6nT3pRox2Z9YLWtv6vac8EPQptKpHaijarP27p5yRhdI5Kh
9i0AbdKUtj7WBH6bWrX2R+9bPluPtdY9JB4s6LCB6dw2wU2PEki1zG/dgEMX6CTpJumjQ/AOBHlw
yd65jU6Oj9T0XTfgQ5seF0g38vVEDqbMzcwdcRMs1/p/s3ceu61r25p+l+rzgDk0qkOKVLJsS3Lu
EI5MYs58+vom98GtKhQuCrd/sQFD22stWSY55xxj/Gm2fhhuwecfhQgsL8UdMn8xCy59IjCcu05I
URMhRcIejI+mg9OtLaLEWzhWfLKH6EfCPA3NOdPqZ1kL/yppId8Z/iSmFfhYYT5HlbY8jgWfFUt7
/Kdjq/PwcH+4gbey+yB1wWM8kaIvDHuQ81KlcmD75mx9LGP9sStn513O8z9FRSwg1m2nxGfTzvFs
rn4zzGQVMQDJmfyi65X32dz8DExONfEZJ+rfyurTTeosHR/RgTkkTCrzpQwPS1Ptc02FLkbODY3G
bpRYOk6oGxtJGjcxkWIe3oc6gVqwdbUp/VsnIjZMh0gKW89iELjRAd3Xb0vxTM6xcrUz+9OenHtm
UHi04uA99L484BwK14orINR+ZfRR4G3uL302MNQ7Yl8OQCFmWm3EjcZ69MOZsk87in+L2KyZRlco
qcmZCa2wCCYlEC4uW0jibIctugmcjSdtpKjWCM3taXCE5q6VoDQOtRUI0Yrox0VLYsw0RtRk/JAs
9mr4M3M50yoIfX2qfWICjGBQKDzW/qiKObWjGKedsru51uA8rcKpVYGhiIeqxpqywLWeJFR3HcCt
c2tVVM04t2IpMKK+wVABXim2NiOFXy7mzPpYZJ7GQs0YRO568rzziYiSFQBY9TkyOkdM2Rn5WwNU
WtF16KrtJW0wyvvGNKh7qewHhYwoG06Hg+tvt81L/HQUuCf7pFUgY5k2KE5yOyRzXHC0PPe6yc0w
jqke7RVdNTwc3W5Bapr0YxD/EelK98NiXrqqCD2iuMF4uoGpt/Y9i102owcduyYkAALiOf0aejLS
vz1GGfoUVDGUVjkxLV/XNmrHXVwVsXIycxIVjo+cdroRMqoUNPr5SLe3fgQ9Zccdw/pdj4lGEYtb
mvSHdio4XdmR0pxmscZWnwvFHtdSHGSjjsf3/IgZNQQMVBf94hR7rZItt5wREiHWOKwC0ZG0ZaOn
Neo2SD2l4mEFONcmVx3Q7WnWXS9hsOQwfW/y8l3rpCAql/t2ZKGuqtvQAq806qkPtK/emZ4cqZ02
nY5AbTUPTOUR3aL5UyKDIP/TuiMKHZTcYpBfzbjDleGXXsbMHsi8x357t9p0kKQ9n1T95RaRTpOP
A8ISMfExIiyBrZbkG2bTB8tBezCxhTbz+FdmmGHh7seiK1MCRh7TBJaQTdVUConhqllelSfxUu/Z
0Z4cvX5fIbd55qyzu/l9cZS7VF7OQ75gTWtTcbQO5rJKVGxqJ31fx1YoRTlX4/7LCpeHCd72WFpP
XT296LfCtzLzCRu5U1MaW1v0r1iV5bDG0GwJX4cwkko/FyovATebNWJZPvzaT0oyfg2jhF9WXGaM
fJISwnntojhw/jn50qp5bHvQY9DMQKgx19WVaXOg1+3RLlSoS9kzpq5sk2m9d3o4dBgtYryJYKZj
e16XXC4QmRXUEEBRP3xZJvEiJeRdMlhebjq9e8fDpaWPiSH/FD3rUpLiYDDZOZ0ctwMxObYtuK6y
A+1DHMl2Fn1JaQlVmav8DyStkLoIJcoUmqh+ke5CybiuSO96D6FagNWnDJ0bwPxGxAdaYBOt9QTQ
xMkiaqRSZmfqbeRy8K/300TsjQDjJVn6HfThrQvHM+MwAIcMQ694l5gsj4oBxvo0SI1w8xPrYp0h
EIbEFBy1vphPbmfZuoiaGdJmtlmRixXA6ozP0O6uq5bIQdrsSpAaDcysNpMdzQwSl5d4kqA0hHFQ
UA8ze+Sz6gwNXcIHPaBG3j5jBFVjU8yqD1EPcHEYJGJjIMYZ03IXiQeyIheWshHkU8NPgR50LzXF
o2MLbS8br3Jj822pmZJIgvEA25tCCB97ceLZUD6RcmPITz2mldMmx7pG6AXxhhCzL1FpKZSe61VO
Y/11pO60JwY+q8RLebYWYu6jTAaXbCVOscyNqHaUsD/OevQnsL4khp+y1PfVkG7X9zIEqrtUIKlp
Uz/R+P8VEpLoSbIONnfeW4XFudjH2fUZ221v2M2vM6AJ1sk6b56IBZtaMAmBusA/Mz2Zag8EtyL+
Mvmrx24JBIQJ1QzMy+a25M0j8ua3luYWh+tnpA8AF8wyYNSrp+wWv61rqFYUjIKnBsGKVfrk9vh2
h8JEeNQISZw5lTz+dvS4CmltIcAXal5L+rkxpEDF5GzRllBmiJVpD7cPBkfyQh+87hQ9gLYyT9i2
5R8T4cxcjJcV4lhyTAkq8zrHz/2vMZcEYOicPaF1jy7no6ClJjSUO98C8tbF7U+zio8kHx8TZ0Zu
GeGWT3OjW0GtwT1e9ZOSzaGqVpyceVvczcJMILeyIqiwJkUPUOr0DeJhnRNq+05Mp0TZAkaWbOaW
MHahKhT1XCKsELQc+avQKK60EUPLSUxKGRnXgNrQp1BrSjvNKok41UhkTkLGxilPrVhYwD4HY9LP
agReJkvzGOiIncdKJ+Kn/FsJA1DswUyLbjNqUbf5aPB/g1GePyZLT4ESmR9oYXbikrHTvckOSRmM
SROhrdXb/DG2qI4F+C12vbTqfdj++J/WkeaO0+1HzCDHnhpyVXBzfrxEeOng5MBzbWORbMhofUSd
XjH67dGJLkSTjqadeOuvEA94kzsFbtol3mJGfF0RjEI8m5MdPq2+Fhkya85I2L9dtCPh5iPDKdLL
DPXDmWmXbqyrpGSebkfLZSLhy61xL+LPhfst0LCKXjVqJRMyMJoWvYXO2t5qN1Lqy0wILx0vzV/P
bXEq9LG94Q4SQmIei7VYQQn1WBTk8dnxn7ii4qfFWkNHJhQdrQokImbSua5uQM8q1zCyu4IJ8mIU
t2Ad88s0pgQcN/lPf0tOonJaMko0atvgliaoigueHWCVFxnfTS1EI5or4+iqy2vdI8C1GHSYopAw
VF3Bv2M5rntGK3TpaQqhKUM/6aJjOYbNFDAW9/m4NHqA6f/I4qlspt6idbaZ5So4LDUmY1LyrTGI
1v0MSQXdbpRvhPMFYyLgHaFwyJvuVwbwkLAx8dSBjST/gzrKcDe09r3iME+hA9OF4Nbohg1cshQN
SLbAxhi+zTQl1in/WPfELE34cX0arHiIKaP6v1lASpRga5kpxzZUfuPbLpFA9CRm6XGMn3wRHsA0
vbGWzI2Yga+WBXZikOpi369WBYoQxcczU97SQCyVU0Ou6yfWLAQcjHnd/JZjfL5Ed6L20i3w0Cpa
7qcxC3F0bmDxWc9z3ZL7bD+vw4R1jiG1OL32g3pdzTGa2wzbNmthe6IHGjK2URvX/aDRrEN8K88k
ZpILxWFjqnYUtE+LztGdZSizcrtHrvE36xggZRLS09owrjEIuEsE0m7qeAYK8oMhew9KUGa7Xti8
5FZ5kno89oEpP+3xd1Wph3UGvYQgxwVbVN+mSTWq5C5GqYvtPkfBgq7LGVXs8CEGdHREjOEr7zaw
iMqQMWTMPqSFNcc1YSb4DMZK70U4Ygv0XbaYPpLu4E5j9YJjtC8mK3nJPEapdjWdkeVA+oM8/Lc2
0N3SXjWtfxnGSfeI/8AI+ZZsVye0ELhE0ih4e20zjVNMew75dqTBsMzsl8SS/XyTKQHxbNctQfUV
g/qlLt7nJP9UY7YI0LnBGxeZvQ7KlmpBzsCAtE9qX68gchF5fkzIvIFSp59zwfi4jcN93agLeE1y
r9twsJoFHlwuyFNVRPFusCoZzvoDR0s0m7p7W5i+1UxJNzIRUivlojNtOk8jujMpUjyiVOApLb8W
hS3cHFQvhVUUOHRRJ8lL/pbXqDGwZgUNsni/KcWlXykgdmWmv5KHYhMu3RzRnrYhm5J+u72Ra7Cy
GFpl+Ey7FsdIPrLVfGgqgKwBJdcTJ7nAxFbnncQEAKkN3lTSpT9Jl/11gMKtrqlKXldzlSSrT1I5
XMW5WcNBZ3DfH3GoQkYuWvgUdMhSWObEv32X/eu6ha77WZF+JCZNgVbBpdRfb06yDRPmA+Yw1e7U
NCcL7DWgzf+QYsMnhecc17+D3X9WNbi6nXLPbiolGxEjmTdZCDC17K7VBTmJjWa1CqEYr1zc/Ji/
fojujlCEnZ2M7gBRRytw3Jejbb3cqUMs7AFa5jXwlwOCvI+SFG5zhSQDYcqRS+xwuRhNoyFwG0H6
iEL7yemowEKNCsxmOxfTLwtTgJXTMS7xYbSTNxiHDPcmdx1zVkA9eJ7aW2ewkt1qDLUyvcba1SLO
gZU4IMC/jOhd4OjsF8oTlVGIka1eZ7+rsRA5mMBLJUnPsfbap/pv2t6ehYGRODZlwkTgBTc/dtme
IFH+rHAdbL/t3Favi8g0wHWnwttF+DYwPhOcoYGId68F2Y3F4sNO8wmJJvb5bL2KBWLHgAaKpfOI
F+BDCN3PR5TBVhvBee/Cq2ifponyHhtH+KlCbjZYwsGK6jAXFL9ez09m5qhED0q/63BYNYWcmAww
FasXEBKIrAb3XWlhwheNDcdamOsMETwZ8DlERX0wQH7z1ocUYHTwjMH08lbBPzw1L30Me1ZcfR5u
eD0AkHlX3TEmvBNcJdQLu7X2W3u3UrpP8tBfbDDNm5kYaEYs9F8NxEeI2RoGTVB0k+2kZ9suNV8V
lS0ZtulXLCi1sYLHeqsCkVKHaI19selpD8lQvXaKXW+AdzzH7O7hmkGEF1ZiokubhCUSej/d1ZN3
wZQe8hvWARLDTzFeL9unFi/rf4isnXAaW2HUvld/DL0oNr3xg8E4ikJhJyE6GzEdJcbnr2jxY9Am
C1kiLduNP7aEfFZQQXSoIelgP8y9fIrLBaqARn+mG/UBt0620cL6FAsizaGmqehqRBW9EuCylkrL
WpL3+iFtaChy8YvGogLo+gdpZzZ54YeTjUuI0p5X/65s4bhO7ADePCENs4p3H3Crb0INb0stZi2H
UlDMCKdVICuv6hFuquaTmI4vpfVTSM2ncLQSPSPAxzOall19qx+Fp0iZGHcLQw+GyNSMkw566lyx
LSU5p0GHyU7Odse+8oj789PqfXgTH9+R7iZZkv06Q0PcCjc6nETIcNOg6bZHhpif65RFmdg54hbL
Wrl5JgZ7QXiaQAMkQl1cwnnJKj7ycLEFmacsQw0ABRIMrZZ2K15u8oqqrxRK0XiuK3cR7nqiB1tn
T8woDoR2IibNvzUxPxVX2a6WU17ZB6sCrlvM73yskclA0ZXzv1l4Hlk6MWrTWdwezTCzIAbeZLsH
DDB5DrkbxEAWYDY1ds8991SvL0j4ONCB8cQfq5RoEyoNtxaVlbjMa0Usxulrfz1ZLPrVrUj87Rl3
ONjilMxrB9hhr4DyODuu4SfiBEdzlHU47/VTCkmCLNN+JgAWBS9boeQbOf0wXcMHuuR3o2XjJRuJ
ghufGq7EIkptW4zv8bp8MCf0aoLlufQwrpvavqwnyQDLB7sjmVIefD+tqER4RN9NDAvzJT/oYYRn
G1tUf8qK/l3sNevZb4TLvQbxyIcnqs+BsGLroeO4apT8hfhgkF+WHJUKb8OkqN668jprxtPqICWK
XlNbPm6Fc0SBJ+wHSWBYoui1u5fb+L2StJ/qrAeZXhK9VnFDRVWxHjaSjRoUh3ookTbp7eRvcVfV
+xazBJE8tE+LcY9M6gGK/ks7EoeKuv6pGC/Em6FvlMynWlU1gMSUrSv7WOtbqdAlLw/dpDWey6Ye
/5nGKQrDAMNA2ahG2j8syP92NP7/OBoruqWQD/2fOxrvfz7j8v+0M/73v/i3nbGiKPgZa/yn6Brb
pHAmHn/b7n/+Dwm74n+pmqYYOoGPhHX+h5ux7vxLlmVYW/joAm+oChzDf7sZ68q/CCF3cKnVDMNh
yPtfcjOG9ab+3269sngLmc+F6S2qwf8nZjwjE4NkhtC8V+aUFhrV+xgn0b5XF54lptOiKgKfxFiD
L1XSDQH5vxdi2FpCpBNoJOvL9QsxZBboZmtj62A0h/XLIsXtAbNMAGnxvXJKwUhwfIGirSY7iE/1
Yf3Sk8hzSDT13//7z/ekIseKHlZDFrEdZ/2tpvjgy/pKbSe+qTdEzIA61N4/Luyphe/M+jKsVYav
g4XxV/nKFgujSyIvqYazdLQMe2eW8WOoOxPTifoeBm2yhVeKj40Nck+SCm+jCzsZ06Fe6ez8FLf4
NUxM1hUnTwNNMMtRazD9g7fbztmXU6AFuBX1cIhNnVSHMR4QripYN6jto2TwrUY4mugcyEzs6gp1
LxI3yeIzRan9TMb13lLhZtQyYYEqTjdZaxAUIBzPp4URKAubl23T8nJ1P4fusMkSqdmtn3P1PF9f
kZNr7ckMrGm0D+sXZanjrTwmDxN2GDuo+LvVDh6YiTzR6FALVQyOVD6JSKiQzL3dfaZJdowR7spd
a+3VasQZYqz2UYSbgG5Nez3Sr3me1Jusyw+rZXsvPN9Jm8PBYxoZBwlXnP/9hVRcjF/+43vEmhWH
TTGm58lW+iCLVKzYxReS2oTjIq8sYfGzvlJJc9/ddDIZhD/M+snXL9ZqFyO+YHntqlMOsyUdbj0g
G9Y9XZoSeJNtVWl3uy6USbjfQLQGPk+9+qyRG7yBjVA/q8bVogv4acgeRaDneGUXFDLSQ2YogbJB
7wIRbouuycuBPOdPSCM1nEWQnL6/8Mrpt47m5S8AMYu6ac1glh86OtqxDeCBtNYxU041j/wb8/YN
KYCv5QnyYmr4yHzbbA/ijmM4GNsDcXd69VMSZpSRqhDDmOg3M/p5UlG6Q8x00KuP00jZ4fYURZ6y
m4f98iU/05wizCAGMLnIqPEo490Yp+McJgpYIwaVJOiS5QQlKruz9DsghYGnsPDN3/TRYbJZw2Vz
a538QhdsuLgWVy0NzBezR9UoLlu9uEYm7KL7CU4a/SoSd37XjtSZXc1ZlYEPM0Zza8trovvK+ap+
8JPg8j3glnU2XyS0VJHf3XVXgEWuhLWJOOP7rY5vDWGm6omom1B34QGfq8xrL3y/ekdK7H9me8CQ
o3QPgxBct3qHN0gwH4ztYnBt6GLA4NiDQ8XyIhbrAXrtNGzn5JHYHiSx828PR635pv62MNKlPsj2
mFAu37LtZd0FpyauLiIz/lnuePInilcHfeXNb/G82yL5mVQXHyAglP6iTcfiUX3WXnNysAz2EDik
bhpt2jPDgoig7Ctg7X5oUB/6GoO+KDBZm5fK3gGuUP0wPQKOwdbkdjXvaMW71+LLei5eyDd6SLGi
I9WkPzrNO5C5tUNRKHEXkQKG23Jxe2tjsyMN3xaaU5JstsnpNnvyIz5BOQ4rzsZ+0u4kiluPX4bH
Vv/Uf6cnOpToiAHBvtvbpM3BmVXRXG5uP2UbRCyHcJt+EyMF4JmQln5SNXaKnf6CLQ/tJHXbOSuv
w139Mj2qHyDZzVuTuKODpMMd7mzYCtjNARYdiLK3yB9BlwZZ8IZzJ8ATT8Kxg/rPtPKjOfrJXjb9
8olAM0ZdFiPRDawoJfcVvzvr8Wb5cw5wPWFUBnbrWx4hWX/ON6qwY/ur/2gHEmB/nDP7zkzM0DXy
K+aTZMgvz+FtR7CMCiGiPFaPrbYl4kF5JQ+49pyDMfsjUkb6zweyn/bDw1z4FceBifTcJcfwMy+x
6dzZPA95UEEm/qmBbpHSbn6GE8Of4VRNvvmq497h1XkwnJyN6au4IflMKxnYhm/gI6l/I3/OMy23
Pnab5olgJnJLHfYMDx23/UdvML/Ii190vta9tdo7e0eIM63Io/jRc3qvixH7vGjuZKJtP+fFKw/U
hBw9xBU+wSWfF795B5THHP6HmDUw2cTNduVFiTdc8/ZzeSLh86v8ddhCXcnezWYwTvz8HYzT9G1+
Nu4Yk7Atkujio6QMJn5/muDn5B32zRiUW3bL8WNIg2VfPabdThncJiS+14evTn6TLO+rp/CghNui
290epe+awG582CSfW8/aK54gSvED1cTj50x3/UtIbmyzYb41I0+RApvfg167YVrtStPRQDyf7QoO
OvYd5XB7SnkoG7gKfvRpE4ICxbXx49LVoLOluyz0zTPL+5yf0q+YEft3dCEr0ngQLuaL9ksrHqgG
eB+5OG/l8JzWp0zZOlcJUocU8DZhBTsC5d6dJX20M9D7hJ75rvlWrt1beHIUYmweM5x5o030MsrA
8y90TqjGdxCuM2zA8m2nvMyVJ8vndnqw5L+459fH8ghjIh5mP9SPJhz022+e7uRhoymuep7e0KPa
scevbV2XazhgjPjbssmyekkQJDBLYwlV7o0U3ZQWmoET76GDKMpgPn3AZiFiGUDLOhzIXVC+1uHO
bG7hRzy86gNGjYdwchni7/lvcKcgFK4VAfu/vKU2O8TfEc757pPk6+fo9pbpJ/WeGKOk85bTuPfC
t+aAzDXh6DvKdXBjkFCQZv1NghO5UBnGu1itkObIpc13ixyopa/Ej2VzZDCpdKdhBGODje616NRy
iC0nSDvLAx9W6ffdBs+lyH2ui/1UBiCzElDF2cpwmq6OuH8etEN6MY/zDi/dh+UhfLYPPNHM+I/S
m0UwOFtMpiwumbBvfAQYok37gOwyVvBXv69awt3wkQt3Q3JfqFcV0YRxINwivNz88alkkqAFuOre
9kpBjj0Q00vS3WcTKmGsibz5WPhZ8IJxDHfQ+FHibz0OQkE/g4LpliWumUQnUX4J01xhan00L85I
f3VkkFV/deDjQEa4NsfSbgKZKXfgA7XiM3RS8ZpIn4jn7Y2TMhBrtkE5amK+hTS9wgLgXGR+BJVE
8lDLE5TsV8/irUY3f4gRHlLdus6++i3rTfMsPRIap5hi8peaHncpZMLzm2RnMhl4CZOvIDgg8yu8
vGAA1L6BoYi5hWaCw3xd+6l2dLIXfG1U1cMcD9Qv+dZfq5PznjMBOvPdudmGx/g4Sfc2lYZnv9bV
ho90UY/D4s5309b+0l/LjXx3u2A9NovttPuTrE1zHzl7M2i2Xb+Blbtxtvi3fHRnaTucFz9CyHbo
9+0DaWDv9e6Mi1Xx23xM9x0mOeTKMojw4yMUva1ZbuJ+k46nfJO9yYSoPjWlJyuefeQa1YT/4gEi
ucl1YLQYblTKVYdeYV9gHZa9aI91h5mAB2esACHEn2Yrf0G+eu3b12H0m+ch2wxnoEd4aNf5SK3E
p9hSsxs4/5pbOXZvh9upML30rB9v5/l1fG2euf78sKQ/VmciQJt7Dg7c5rxy3z6NTybI1XGGDVgF
HbDp7b44WC/K8/KLr5CG6K84Lc/NgTZgxF1GmD/60TeOYJ960KBnAk9SeYY2zOFBIKxsF1/6fXSV
nqwfHpxmqzzL3SsUXeNF0bZ4MSDopIkw5Vd7uXYUJXyST6Bj5eXGmwEKdrtmwNZ0a5Rb2EH10SKr
GqUcWt3BvWswRHJlLAFhVBcf6bnDuiRE2uDfdr2MKZ0vZ5fE9Ptha2KslwdjHnRmoH1ikFZCgvn0
2/qh/OGcdnDozgPtBS+/eFv+LL607e77bo/XoYrIBGeqh+5Z/so3i/NmBwlamyJQKD1xJm1P8IhC
4D889NrH4dJcGvWEadJw0cqtk+2zd4bofcxTXz/OJH45QX3NvvnlSfcdH/gBs8mK8RzMdh+ZYHeT
jw2uxL+37lWIX0L37LYPqGj4q6XpV8quuOjdHiV1cfNtMlkIPfwglzq8zx5w8ULAO48sZviRD0O5
HYpN2gW0Tc6fQXkuHfhdKv0Mz7VJrlb1NWFn+VMXgMdvIqKKQMr9jOj3YOBwtuea58Bsd+OitRvy
e6g5Y5s4ykZbdFiPrX0wenwENTj6h6qHZ63YsFz5YhEVcJAwQbXt5iPUMD4dCKIDCBPWo+LV+r31
S6Tzp46sU2HYELNvHZPHqjc9rQtTvCbUEbVjRiwX+SPlIRZGqeurEduif17lksTnSsWf3PQ23WIE
cJwcOZH99S8y6O5gg/1n/1qvqn5jkGiKFAXrQbDITHqrcdzy1YJKkdxNnItKPF578QNVm/aYUNj7
zElaMI/5UAy3bocjz6YNC3iKBfHSIEi81Cr6fMwQybh4NNluu01Xvka/5W+iHjOW/4kWjWRfPDEj
aEBbo8ENHgUBEStuz4yRnyqEnaJLGX8x1zs2O03fDzBBKrf4wrXfvqPjSQGb7mU6CWgw7+A+KEGs
uxLxZLpB2kczeRoAmSdA+wC7ed5UN+/70+Banno1r9ppBsIkQ52ZNDNSBnSWn/8Wr/MjWXXUoqhe
+BnUn6927IZ3kFdP/bv6ToO0HPnt79MNiJfkdTvTdc5zvOkD/b0/1R90ndHo2zoBdRtclHLbpx6D
gz28Yu5vvkcH+VH5MK/dlzRvol8cXrjQ+jtZjWMgaDUmEKR7M3xgB/V3+EkfaVKr28X4woT9PNFo
LahZL8Y9eTPTFyxCpJ24j3nVXXdHhM3CKvyTUL+/Zbv5Nw6UDwy3xnfrrG+wMS4gt9ynPxTFdHqj
6YXv7S+6tgjUC5WQF1tb5cjFq38pLmP+WcTsA1QJjf1Lcx3CDaZFcbXBQsy407AUDvpzu+WOwLGr
T7kPSxk5Q8DtRsMzP84Yv+yMMyqEE7gAzviopvCVsVxIIAVI6s/IkDhFLkfJ3iF6OPLTwBzqbgPX
d4ZuSJukucsFfOAtDIiB6spNp0LorrwSsHB2x4BEmfJA1E7xhbKUnmp4jQWvnkst+d+TN7GPJXf4
FnuJl+3N/YKvwikMiAtsg+Sg7QAHNLr6bffFtFX/4V1rOBCzV+zwKGk956tQXOnakXvKv9/xjYt0
QRCanfQKsQPn+4X+WTsyR1GOChvLNX2IdKRaHqZg5ein6EveW821LvLo8axYOAX8VLvbaxPS4VNT
ufyNTA1uHOTPoD7kvR6iIx5C5wITZcip2/oSUxoSk5wxhHH5ljl62hYiB5utc5L3OH9Ou/45fTCw
YHitD8rRnra3B1ggVzhlWrmZfyxPO4cDaQde9Iz/ZjR63BfHH74wUMOXKH4lhkZ+NLFJ/gHAr+io
JI8On9+jEYwgwhPVfbObXrkb9dYJqgdicex3lYCE50rx8xPdSy+KwF3yoWNJSyOQsQeXAUE0yoXi
/IyfbYuhqIWGfwOHsTa8cAecbRjYhO50hXmX27XBhFmMfukZP3FwQvGke1DOPeD/tYz99NM60Q7k
9h/4vSadDPRu9O7fFH+0p+YWzjTDMsU1ereJffzmwJzFxIAZQeLRkP3ZGMre0UeSJT1+LHfh8Bkj
CtW9hHOi5UNsTWF7wrNOzxn0n8ZXvrNyUEiQiQOzEQvD++ha3J6M10B+ISv7IWHMhOOdskMrRaAJ
3NAC0hlrnDnYa/Gu4ayzbHt0GjJkAX/6UqqNAvNtnbe0JEOJp+jD/mWKAP535cFAa8EyZADEDe/P
TAUkVJye8cVDEr/BE58kr/7QEKR+tfM5v93HJEozkHjrf9niwCLqDYBJeaNWOw6P7b2kUlNthtdK
3eEoAomYB+2Cnvk8kvlBcOTj+OGACcK4iTzmWLPxmlVMJoGLfPn31vjtx1wFPRdtxDIEL3ggZsBd
z/5rmX/dAitx8w8br2bsuLcSYx/o/+MJ+ujG2rRfIbnQPOon5Ob5y7Lpt+kD3JaUyO1X0kYus3Gf
Zz45Sqgcb7fzLXsiAKZ4jUovzryh2UbjqZ3EmIUt1Ezvp5Czl+FQBLczUK8wCuvUvZRsejQODB2Y
E9TMUO+W1+GxPGC3fCWqhtuJ6PXMWMubOp+72/xkZxZJpF0tg4PztGg7zQ5yLErig5ME7NDapn1G
6onlpJvvapQ7z/kZh6T6VI0vTL04iULjMXYoFXyOnObL8q17JmjJUXtl7UIfnU/Vg/k4PyJZIAgd
31ekrRQLpWsetEDb8DSJtzsn1YX7WCOufBY7RerFV+48S0567U83+0zqCyFUwGFu9cWp0c7bNGW7
IRisZ+c9ls/ZaXy0PnSiXeAwb+TfSYev7vWY3X/1RDlrgRzv5viQV4HNJDQJAH5LygjnkbxXliF7
F3PEUvpdrzc3Rvfl88AmYL9vyOKNYa27pUFCsxtuq4e2Cgy4NsjzYAiT6U0RUu5yjHJRtNJ86sQX
zwd53jLCsn85au3RS+atdHvDMpcTil2UBysZTxB2CBvpnsaL+ttxm68sNxNkfvQZiTO7S7HKU0FK
N+ro8wN1HZ69i34fakCGWQzZbPflnigr+HZtz7J2i0+gcJxww7eWh/Ft/hhPrDQ2bJlZF3y/wU2U
0y19lo0jvk63fbPXNhUcKZzOi3JPh8q1kjToEMFo+cuOVSt5YbrVpcsgNnpN2AZTZx9L/dqOO9aF
SXAt0tSj9mFMPubPt9yvlj38pMze1lNg5w89T+NP4tMeB3juKxGMThzCn9AKWg3EAs49JE2eDKV1
X13F78zOUkMW8Xgcoea5Mf+zM75u1CnEOCKLHE5xtYusxyw5zB2PAl0lxzYh3Qi6QlxrPR0HYtQw
piceFJ1xClFCZ7g6LdrifjxxbDS1n9AnE0pQBM492687+uYLbCDcwmz1eHMg2Hvjr9JeHTvAQtfo
7+VnDkWGgj1d0k95xmm43KZBIgIwNtqr/hydo2f9B+dO6344DuS3vk4u9KDWjXbOgyJmvxvlO32M
ju1EPPQ+x4qIgEcOWPgRW+YiIaYIzyULM2UUx78ef6m9wD07wCFsuLn4euQ1D8rXjAlo5C5fE5eC
cu7cPRl4db7MPuZTUBXCc8tGIsbRGd1iuU+rTTBe2mfzkH9mF9Q6H3UJ9SWguYe4y0C/H/fKqxGM
f06zixZPCWIPWKfAkvW7KnftNtoRCxEzPfPyZw5JYrWxFSMZphdrt/2lFh9SDxVuU4EMnKRPjvTs
0Hr6wT5Vb4riRn+mRbcdLPZz1yHt0jBt3zKxIbOEWL4DDm4F39LFYFVmZNkz08nv6fkh2IK4Ue2p
PTgy2Rqb8Xn0o5ecFUCBh18uO1WxUwicOhZ4pP2h1Kcmu/E2hsuMlEoNiz9s2Q7TnfrHrguaTtyt
9BAdecq6a/Gj+6jUCiLKeBLc6m4+d5Yf/mJbyw5u4gHOHCg9LIAf46+2mQ/pY32Jdjyt33zIsA4g
vDAsraoHbnJ9CPc6pduWuCNkq8mH/VLf6/50RP0TFAjdAO9VHk+GOv0fxzK4+e1Jfab0Mo4ZTcnh
dqc8GMvjPOP6xV/CrD5wLuxRjbZTlQAjQ+J8JkOUGVhpkLUu/B6ToBP6XxjL7vDlfLE4pZwij4dF
/VFxGLVctz2NL+GheGD1ts/T65xuWFAbLt/Px+1puWuu7TObYsr8hPnNU0KZ4Kt7/X35cl6Xdoth
R+TlH5xLhv5w6wnA/uagofwP77SPsEacfSTSjgTwGPuzbZPu4wsymOTJOFcMdK6Zykd2bzxud+qT
xTP5Ouz63xt9z+H2QOTmWX7Dcarc3/CtuCuOuvW/6Dqv5dShLV0/kaqUwy0okEwwNsa+UTkt5Zz1
9OcT6/ReXV3dNy4TjAFJc44x/kTQC9jJqohWcLHbGrxlJW+hTT8F54qiZjM66qnAPp6uJr7JruJw
7RwiR9mgSD1b+3FD1sld8sxDzZJEs3Sc2qVywO6SKh5hh8vRgPcuU0g5VBch6rovjfLkyhrZLOvG
Kv2S6vXUQzBfwS0Sl5mzicEw3Rgr32Lo5dSVxxmu5uvooHmWx5hgeBEjm2ZaxHcfW0GTVA7XZMLb
IfbaT24tOInlZea2gER8xQI/35sKbmhr/gHpZEZvp5Ytn+a1uemM3aS8liysOJAs04Yd7tuCvIEI
TIGIpOJb2tW79mN46RsXdo58H9c6JmxLxdzhG0JzeKLrozB9Lsh8/9AcfVu80vHtAQS2NBbGK/YJ
1lN6LMNtKsIexrtoaTWad5FJK4s+pGya3NYWPv3NcB//4B4xFCvhqbovgejf7Q2CizVs0kvVotuG
rLPSbuZe/GJwpfWO+ibsasnD/v821I7Wuowuip+YCol3xTQfaUQpblplp0NVwRgCM2kGTVgCRA70
nC50IHw3wHg5uYBr+UAYuwr/dfwgFlM8MPeZrhNWOI7hmdfqHjBRAoKiGDcmJ2MYw5jkWU0+ej4R
mu47OfKa6kL6nzh1mM0fmKR/bxrCpy7tM4et8lfrPmXwRhwZfCx7YkTOMrJBeST8tGt0uzdADz+A
xOVpQGzSJjorcKJTGztwbDg6DMlfm84rG3fmzKcNJjc2RobP+2GDtgVP3QwYNUI4zW1MXZkofmNY
tQ7uKfMxbN+ZTMvL9x8t8YKr8VnCbhkVIlWtT9tJized0mMLbYkL5mx+Y1vDk+kLiI0xUid5YtVO
6Xbo937QIHFRgy2eq2Owh2+EKZlb7jIuHkplNpLgSXNKt/jsbtpXe4j7VYYq6lNklIwmEK9g3KtW
2Z/23RyXjQqsT/eaXbMPn8BYgz/KS+whLtnhC0/DP32of8gjAuyYowUbZQsJNxiBc6X12+TZF84z
bT9hBBhO+iR/nOf5yCuG3W68+/l+xP6erAwOG5P/jniQnZnsCnjQ6gHSNCAddCJsGyUIZdMqWvas
V+lLJHrS3GA2BGipBJ5v2AOZa9jXN3iVb6sZ0G0NTETyVeflgYd74wMTNdcEDGFsXT2rFOUER4LR
3fHCADVd/AoQlAsO2wJqOfOT4tg/6tgY9ytUDTsKAvBCGj+75wL4zt8zZmuCzWqZWxdN86L0pm3q
q2S5k0kBs4q/4ZUtW5ZNKMYnru8BTuainYAGpycAjsFiKA36uaFxqRyfa/EYuzXN11PwIbOOUd1j
JAfCxdGjAk4upIvM0vIOZjSzF9nhy4E7G2Yu25nTPYWnWHtq+q0BeZkadN0zifFYso98XCrj+E61
nJWHfAQjKjbUaNan8Zop6/yW/AS6w6meHRAVOuY7kwDUgCxGH4yZsgsxIkfgUwIscIchLcDy+hd6
eABF671eXK958bcqOXJJo4AnJVX4Hb7NdzY5WbOXDanfEBaYfcz+sn2zw2U6VEZq2+Go/hJuRomz
Nb6R7Swu7+QobH3/gM+o7ml3xeacIFG55kqCugeqM7lR7mBjkk9I7lbLWs3Bp+x9sasaU60VeJmB
x9Wq/WYDxaj0Z3otTJyWKPz5SjM8126DM54EliMZZAqdd1wNK0txYmFlKHZBH8aVxnmNuclr5DbX
BBsCyUkWQd8m/CChrTqXryRzkHEMuADiIMXM7Fyr30rxeRqwyXD8gtqZhYJig7fidl8Jcx5PZ7xj
AwtyrqtO8zQ95VttJWwYHXEuUNmVdv/KXHaK7JKC6WqcNdbSk7xje1RviotbzRsm0aWwKZp1/ypD
3kSHkR8ihsaQf+PewRxzvga3+Yqwq1M+4JC2vEFgCKCsDTRAgDnk2xiMRmQjg1QZ+jYI3bl2Bggp
4Yd+1J1ml/BNkXJ9J8CvjF+r5b1GnyNCyTU22z5+tqrXT2cA8yVpoHN1w2ZkSbmhAvqqh8W64Mbk
wgHGunfAlK/SWdhmp+olfWZTx19C3wt27Ck/AEYx/Wi9UrYADnhxbJKrqJ7i3XDS2xX/K/3138Q3
XE+ITR221XvuxTvZnjH1XSmfDLvbD+b/5a4Q1p20lvf1B0RaR9i2r9GVj0Oyt+SAcijbcBtBMGC5
hpz6hJLkKffg1IKnxAtCF4U4s3AGU3zVL1ya4wsnGQueXLnaVbmbLNwn3EykrdVCliaX850cBOWm
M4xpvYHondwl2ANLWKO1gbvL31zZ14ljMhMCK2OL5run3Mk2zbQJ6a9aMBd38h2N5YX4bKJdkx05
IEb5ROgZwckdLs8oIVVvHsEyMChyMoICEs7+lf/AH0bZM4nfJYAswVmUUsbY98JRemJjqacd0Bff
nvHA4xAv4OKWGODRK+W9/o2u2RcpIPkvgPCFl+eMWQ7CrglXxsBSt47emn39WxNHo7Glr4xD/Ipo
Ck724j1ELM0DWWK0Va2AANET4WEpvHB0+IwN/Qdl2Ju872zjST9BE1qLe/MZ7HCsHeNHix0bSZVI
LOtiDITT3F7f958TgVFcgytsD71q2x7rcdUiVIi9YbgF3VFSILGuwsTJL8G9x6SYya7xZHgi2Ii4
CCgAOnGswdqBZIN1BmbX0s2upq/ojabCz7w6tGFCoHGanG6ncZ1C6fnC7SlYh5fyFRFV5ApbVgfR
VWKvJrO5cGeSL7A1cbgM4J8r1MDqOfiVnifw5m8UUu0aWsRr+kuMVIn0ILblN/5f7/LZ4Qg9NW8I
XF6BFAW7uArv+vP4HhB2s8XNv13L3w0lyk9ns1MwiHsVgi258x7Y4qsxeSwZzbXehVBf34Iri4Iu
7iCiaapD3jJNyhH7pw04QwknPl5x/VdudJa84Ts5t4BvwrmDHg/r7lV5VwF5omuq2uWr+TUhC2L4
s+9eAE/mavk+a88kE+CF12gv9UX8UvfJCUNnfFEbAM4HH2W8zR+1pwQL1NowaGAuegVkht7vO7Df
5LtsZ9fwg9MuuIoMm9fmCcinnOzs8PlJW50wYdiMHi4J7a9BlMJrxVBoHfKPeI/RVWXBu8av8xVu
QE5Vywpe4H++FaBQc3V+WfyNdfiT8oVah9QLkDTZHdwFsNErNkHAygC38Kac9He66m54ITeNCnlk
44UIsIJC8srAct8es5N+FGwOafxBDEy3j9z6ubxYW+0Mi/qMnvMLpRtZvdBC9vJGOxOv3t6jNy7d
cBfZ+SU9LmLtzTTuxciB98JYnrLzYkvb3Itgh7sIViZjAw+PMQuD+WeSH+Ry+RDdW/vRH3U+LfDt
zzKyDTjUoJSkTe7x5cJsK6JdD1f5q7pJn/XAOWh/Kgw4GV9viKKPqi3H+YdZTEjEaeN1GpJNlFxr
Tl+IN0wdABGN3XxR5K1+osRMqhdrJ+4zlk+2nurAeUmg3yupgMan/sV9HRbBvywRnCjSewydhsr+
rX6SbYmKLaIisvFuG1onBqlBNwLDKluzZPMJ1cBT6GwrvClRfS+niPhSX+B9CkBuS/As0/JPqvdS
eekpkmYHk0mF3l1bYeuEFTOsR0RSa5Sd9W24kvDB60T5ggSbe3Xv4yH32b1kL/Ge8xPwGoWawGQ7
2yXX9knYJS/dFhaV/kD56Rqf5QNJJMOWSr1k6eMtsmPSIIYb8w0IG11L/iS9M9f9JYoJNeINvRQU
sQCLqw9/2lqn6jPccmnNzFPvcELAbUpyQVfpQWC7hz7nlIR7w4iFD3er7w0tONrS1GbdHu+kJM9M
p3bBDUaHcNAvTAVaBvAf7HQvSbIzLxDLLtBcL+07BjJ2TR2duuUnKzZu3fh6YJx+UU7sIOw0ZPUx
fK+goTEIX1NoStVTgNTvQpVtnKUJW9x1QXlcX6aX5qqdh33tpck2wkOQyvZWeywwp051hT2xpcFW
P4oQSNiZGX/M36RVBDakGPJP1qx8ggvnkTELVe8UrhXTQ0NvsxLca8Meb0sY2C2+Wa80pS1+HWw2
rwFtEOWXE9jd7p76T3loG9S1i00iRiUIetE9rKY/Ea6+9/iFhqHlQAbekujjVOf6iMqZd0pN4ONn
L1MpO9lP+0mnGhEeerQ+/GtNqY1AoibWyiYguKK5jFb+sM/LYyxu9G/9O5Exvl2FfIkHw7C1ZAOM
Ht3pqbo7MoVxcnSAK/FkUOySFnIefjA+K67xJj8qXJjdGmHOmZ0uU04Z8XBwWBROLpV+aiBY9UDe
jpU/R+llUMgfdCugVgrT3wr8740aImJ//ZAwUmDaxGzlNfgeE0cm4h6eBG0OV5DpZMVmQFYrrcfE
6+o3ooHo1dmaKsZpEmzZDWcZrrIjGVQ+wyuwpgBTtpX8hAm7t04/eK2Jsor7WVrINNZ3xnsmOaU3
fEX5tmmYAuh7Df+TcWmolRwoYVmQZ2GpaILMydisw2UDDq5kbP2OnrwnCKwg6AIX75fmjTzFmSDp
4mBijcL0Q7ULZVOkT4iToVGx8gnA+pD4DJq2tfQ97ULcQNZYzrEf0d0wtwzWTeWE7FW4911ihubD
bWxPxtYENu03igIN9cA+DSztBiw4Ae5oz8FsK+OuggSh7+QORfzyhrP0LvlQRhEQChSi/bYrbIlN
BTCC2lpevn6UTsmpRPWBxfF4aYvnKDnJGQofAlIgsuNwa8/CTRi2Q3/Op50J2gUGSXaKvhv7JyX9
mvSdakIWu00m4xrcCvKFhkgtRJGA/VjNMISSnbJbdsyIxO0Vh2OO4eodLMHzIdWRTTFtUAPrOpZz
q/SuPltn6EldCzd23QJYF+TjkuW8yktXKj4DdduMB22Ew3FjYcaPsH/Vv/rzA9jvFoj/H87/uCkp
rOp6Jgl/uQCP54VmsExHavhw/MGIozoOK7U/eJocbh/3Tb6uukZrnHs/s3CNFJ2sYzAWN1wJJB6D
OpHNsIsCkuYevxkljPphkggrqQ8m7k8MIZa7Hg/Kcw5hs2W0/bhPwk+PAeTy8OO2VauuWVXEOKrw
6rNYbhzihn+kYeHaP+6rlweqBM/tx48Jyf3f3/498Hje3z8x1Y6IWyHqW7tXgbceT8pIWWbFW17o
8dQWR8R1hLZp12tpfQr6LS7zdqNOEFU6cjZ5s5IemV49NIWL4hLXkGwtx227Hgd9snWMtF7xiH+q
A9yP/aZFPcdRKzJFO+l5dErT8NNSsmdFFT7JQ2xdNVXVtQW8gXHSNiLsp+Z67fzTmI+KFxYSoqv0
7gsW6r04Hd0UPl0S9Bgktk3gZnFBk8cEAXMDvG+hxU5KLNqGINHSmAZtcgdPNFVizMuSe9YXw7aP
qE9RnLD16eybehcBXDXkj2HA7abR8FmIhYzFKLSoJthMpupwVBBA8R1pIgE4kqlxDjIaHc5ZK0t7
SwN9QDHxY4pg8Xj1lQb4ZNJg7Tt9oApBtzhTcHS9TsIqlDQhoDBKIyDLCH6nBtsCC+LAmTpojc3A
Rpg0DJsHcdymRXjvY7LlYKcuQhIfeKCzynIjavhwRYQv8oXkCF5JM5W0CuKlVXUrLYLkNasxZLq+
fwp0+bcRoTPrIQz/RnLnGby8DAcSZWfjB5PRz5zoLDuNNNJ60ANqBsyE0YT7QhrANoZNoRpAe70i
SbYkIJBfY8ezRJUNOR3rKQsh20EInPIfc8xjZ2jA3qLnkv6hgS2GlTZ0pymwR5XgaQ0/9bWAlck+
Cm/k1+XPfoFDahzKF0lk49AUbToYhCV5WFMwiWvSbNdoXyNRgLmwmwXWQFwv8KjUFKcZobhjMD47
WHJjHhyW2zL7Q0YWg8EawroxpgPx6xrupIeqR/QQkZJk1y0ub3GbOV27rDVp/hlVqC2kY1xWkBQK
E9ICYRBrIzE+QsNoPdnXvzAieMLDhqGUKcE8FjV3whwEj0eCC1Rmm3Koj0dyf2C1FP5GC02KXi61
raGQC9mP46adZtjcocU8GEwR3fSt4kx0pAH7qaHaooiCHIl5wSo2cU4ewnpfmtMJH3UcGqKJBTrn
+vCHUISnoQLypNSuxgdLYPlHzYKfWK8ZraXsbYnEiErmlG2ZocnYNByI+EGnonCVxFQD2J28E7oC
+ZQJWtUCENWqLjhyh+lLLaefWpUx6qrju4F2nqAZuM5GeRUJzEBqkjNX7kFVReaGQbxkXCrWtVMD
xn5lgqCQpSwuM+0k0f3Lwxnnq9D2CWZS5cAkkC+AnZvC/s7/YK7THaSElVuVFdvqKiryKIs83QLq
xooL6n8wev5cJOsK0m0hq/AMxRz2fCp68xqdNoBvnxbupOl7Msd/+orpYdZxmvXYVq4wIlQ3pgzF
f67jQxdRqOAe41h5mVyG4DNqxh22K2A5kAxYYhePLxNvAGCIKBl+spSopyQK7mEBpFwYqYSSOPEm
heSjqE5mD1lm7jbmxGUCUzXoc4b/9axGNMDJWz3PNzU5jyXQVAuGOCYY5UgdZ3BYm6tUYIhVAHxG
lkCK/CReDDVrTyiVvSgZv0VDfB9HjjUha5MjTPhR+NVXU9Db7/wQPx7i7E6myshRUG+5jgVQ+KAA
TQAusQjZNsvh4Gr185gJ6vsSGygrYJUGs+Ag7HG7EXYDRYQ86mw4jdnukj76SMlpITxc2SsNaVrZ
MINa9wCkY4AswYclEk3VxZKInuvidF8owMRxReXQSopo91VRu7kwneR2cmTdCOzExFnLr5Vr2qUE
EmnMDI2xMCgZIqyM5hr5jRGecimQj6Lc3Wu5Qx3KddLNhdOOIm085mE0Wg2JXyUNqAZoP2uYYYoJ
w3a6OWMoS16X9U0W/GcB9wcwYyHZwUXEUWofatQXsQVIbh18lsjCvIsJY0o/w2lfR6EgxVOLQcHg
CHr6ao2LXEHvPloz9LeiQTk86F94LPxOrY5//jjgWSkyg8+ckPgNO/GhlsiEaNnI36QTocpQBqQC
Ex6VfgmXKE+WScOYgw7aRBM6Vmjd1ELEuyllTsFlBlMO93NTNWdsFoKF6Yc3EPoeEOchj/Vtarp9
AN8wF5t8zW50E7vnaWhuTfG8vMWdb4ScVKEueMpEEkWsaJwn6S2yFJKHc03ayREYTY0sHRgHjgdB
TXALWy7FtJha1+oopnOAj14XOijQ+NhLk7DG9Nx3+14j4JBq1NDUwsHVCwMaxNCYAV6yLJs2OTDP
YDaeocpESIYzxIZ5wEslmwioyVJmjMakuVnSIBDhRUY6HEwjCZA55QGnvBE3vT0tY+qGQlzFQw3b
zTZDlgB3RSillV4zXC5nwqGEidmX7IuAEK32looMDTLzMLfC7KgV7IliaFqYS/OmLPsYwWa587Ug
dYqcEtLKkPbFS7ZrqfkdEZT4xfh0YURHRSBotDAQTwYoC4QpwI+e6sQ16osilYITaqRFKyONfawy
9Wiw61717LDYBjD8MqwJBWIKhinAxV506VPfo0VvSi9YIowNXTtOIzPjYoezD1hsB74fERcus/S7
YY1QJhGKxg4MLd5EAO0I/N3IhyBfh/KbZDJdFji/nZaBGnbAEU2i8GqljWn7Jir5FguuqlWzq5zH
N6EKNtLIghx0DVYVOc2ImMt2FyB6yZsY3RKbSVYbb5jryLdMPU5KjY2QUW4wBEdVJiYottrih2+c
lt203nRTG+5TZ377aXYd5XY+Zl3f7IdgS14E5Es9GvaaHMA0t2jqeyKQcCwwD1aefWo+9sK9CIpf
xLgSm1gDzN3rxBnIyUpZQ3VXDo2HspXRK0hj7OPHnlF7weOa0d6AP2W6es8ygCwBElts+DS+ETMs
RUxJxKukHyXRbkjIJXssRWccpkPkQ/rs6V9srSc1r5RUL0+gLoTN82wY20ivbCmC1CBLlWdWAaPC
AM2PggmX0gwV3VfrpNHIEEvIj0jdOfVmBGOAB2UmuxYRN6eO92+3WlAfi6k+EsD1ToZMuNEHpjH2
FGfqRW3FTTAxTcpka/Yqo3f6Gv6P2IBsq2LqjWMTb/1o3qnNcMb5jog0JfTCiOmVFMLix4kQGVLU
IVZcWiDM952QWqDp2aYj6xgM0rQ1OqYvdVzYCYairlgC0qdhbOfqky5k8VoPgFc1HSGjKP3Rhvbb
FFueFpyhQU976ju+sPLVz2ZzWx2ssVWvs6yju5VWZYYkjUQFyuhbGONbjwJ83lgS8mnAHHJ8cVuY
tcMQaoApGAxJBlwhQ663Ec7mq7HBBUmfz2WQIbidkJI2WHTgEgm3NiNddTbgXQ1Po8UuMYD9NJUu
ra0JNuTQ3RT8xPE3zs4QEUa5RnAJob6SONRROyqYq9VOjtoXp5XK2E5GtccfI3guY3xpZFK5a6iK
pqLqWDu2H4ZVDlhSWPvJol2xtNLrR2xhn2SMmxqkwo5gkCyaT4RdR8ZbKGnXNh1JVeW98jXFsAkz
P6GAJDE6ML8irdc2yqRYbpO3z1LbB4dMZSnLp+RdS4Rf7CJgTTAntbR+G2rle11BMRay5p7J2BfG
YnGM/Io4NRrugSvXzvR6NbUt30JEZoohpEialCuhkFiv9qegZLaHR3pgiq5Z4PTcUjlV+XwggPjH
GLBOwM7XT5js+MmkORRjbt6W01ExpGMWCupKwNNUcVWphHJcMlTr6HpZ/K3qIlogKsR8N165MHvj
qttaRiWsAwX+F4JNbe4ZYgTUng0KkUqbbuqYIVY0IzwzCNF0LK3aV0uSSGO+FzL7MMZdXiIxOyry
BKZQw/BtmoRzjbTgRQQ0G6LmPRvjZh0qA7xJjJI9DWJ+std7mRZa7ve6wv7RhiTqGcQErlpCtIBF
lNo2IvhpmlI7UQRVo8aBaN1/i/Mc4x2b80kvbYUGekBSFkpT4Oga4tChj6ApTmSD+z6t3qwkVz/U
IzvtwGo5GmSua4nTp2LjSBmIEV0083wsoyLaji22xmfJqJh3NW4iTjsB3sSYAQ+ZgBQKXSoUZgIn
2LTwGRiw2Gys56Y81Kn711jMgivIxQPHqSR1IBy2SiF7oV8DK09he2Gm8Crg/1+qGYaCPgdQkGpm
IIQbJx2uvbpqOlTzwrppxYM/gdaKWgYLcnEWgyyt6RedbmgnaReCChEITrc46DZWEjM6CKXUzQKB
L4yLXTadeHjTsPBdh74ErdZa9LLNDXH3uJdL+FYnfHasvVbMWM+oHYxYLfQUfbz0vUTnXVPM+Bif
46VpHhWd2WuAEfXsL8WyxMlJXQohp3niPM9sM7DAd60vs+5qplHxXhL6cxzIT3xwclQbGjZhaNCw
99XREOOPREkSr9H4hrqMxa8gUlo1kmd5hD3eKy3UkonvV1yOuw+fVJH8vexb6Zuo+4wZhXYft4tO
MetBIKc0X2WV4KUtWcyjCO4y4u/TcSjVFmBDS+r0aVzmfE0pHOvwqxu1XY2byt4yG84OUwXWqQNU
PlBaTdqKYFIArWfUtoNibMP4uUihMQRh+x2KcCpqhgNVS9NjgauPJLuLBtr+fODbLRnOuEEHYQfL
+cATCpoLvUK1NU1jvWEXQABdK/B04SPqlT5gUmS4paUNyygDjbcMKS6S/c7RR2It/FnOt10Nv65T
55xuW10PCmxy0S9NwpIjBtFAz4WqI6qq/0wsvZoVToesS2dOi5qAhgb2Eek5vq36/nBsknDT9/PT
LMrJPjfh/Y1zube6trHL2oc76EeOFvsXEowYjc7yXlngHRzxIP5nzU1PDSA40daHN1xjxB2GILde
VSBz9Y9kUJhAHM9wowp4/JNXCx6oZXsl7xBKtXCnp4nzOhNcRUPXMN2UlLSIQJzxmi9hVuFYjzkw
XoNzIbpjjg0sXfAb1IxSrOXvubqGciQ5y6pvcEARmOIeeJSjCG2wEl2I6fBKGYZhOVWbJkntShL8
q1ijEJnBhflgRBi8pTom+vNWadBWCITIUBZemJjMkC0GLxflPyyUP5gcV0v0D4T+bpC4AjLbb1QB
ezAFeE3GLC4nJABrMBpak7CuSeMi1DlRDcDCgR7+JLPYIM4yvuclBqaH+N41It2OPryjoGo5iPUS
fcSHDWFUV2U+ukIVg3MIbXiZ9C8zeEbiUDKTWgVWZznGIH+ILWDKsKBH090Y6FxSvfmQRdq60m18
9e4XaEuRYO3EFp5H2oWfrchQKMYzgCw7O5IHyqoYkLKpqjuXHAMmX0IvIqrvtdLhX6hAPBX1XIbm
Ln4p+nCdazCNVj8mdQEVoDGh80kQyIbkJzSi/DxD1ZcLoLJi6WM1WjiJGq4cggMxRa45MALBjvvg
z5F51WoAkQHwiniBVaBE0tEoJLvQkFE1PVTNpBzz66yIX2YphV/0Nj+azyUtYSKEmbkjKs0P+9t7
pjN70dqAKutUVF29YZypke/iBlX0ror4U6rbbmBDjVTEvE3HWI2l4UAI62rK0e23RGQpWeVpAUWM
gVdDreA7lApAEyp+HUOKw6jUf/lyXJK6BOvKpzqZ/NpHdd1vQjWV3NFkecsn6ZPEjNd8jtGvpI/F
CvDJH4/RmL7jEDZ4s541h2pUTfAuQbL1SCwg5FSf/aDi2s9VXtTa7GCGOO8ti1zmmLqlmOvc7SX/
iYUu3puyRYp1mTPcMKWX0qroDbNRgOqJKE7r7mxe0SUZ24lkeOtqGoHl+LMP679qXomttvWpUu2x
qJClYvmntqx/uaTWdhqUnoFprQdHVS6RP/lmmrHPMeMZWfvIEKhxHel1l7zPXV3k+saAeaCkRudh
9+uEJkpOxc9ZhTIRPQJVkhgV6ORp9fqQFcVs1S2+0VjLBuU6yWMLI8lK2AWF+h1lgnWK4vI8i4g6
iUEaXSuj25tNFC9ZTiGv6o4ea65fiW4/tWCWVt4ela8B4knGwo//fkYmCMVeZjSgDv4buUZ4cSqQ
9HvwjDD+rMvCOJuMo+kappXeGzcL8h22pBGaF3VytFL4Q/6nN+imTucmnIyu/gkYvDlFDVdiKJXZ
s2BizCXD+sqn7F6m9oWYEThoKMlqCANjM/jT0RxHBe9iMFLNnyjkKooDQ4BR7AtwECaS6WB9KXYw
12QhYYC9NrrunRDOW1wYmo19LPBymd/lac42spbsfb8R19OA/JAEjKU7b+1sQscvDCykhcSwWWnO
NX6LjhIQdGMEoeY2H53QEYU1gSbNA6IOctpQWXYNm5XQ2L2ElkckTtLWlmyOdmYcMbLDrWPJSjcx
Tp9OtUTtCqP4rXfas9Jk2rslwLEy45K41vFTbIWjXOsH9trzwJG9lb62I12KuMa8gbHScA1mqerG
+X2kK974NT4yAmyG/JAMCPkJAgCTZfFvkWWxkYwr+hH2Z736ToOcglQyoRcXi/PO//5rONWXoV0E
VRqeqaOlFfHp8fSgMswJoHppIvphsmn8893fJy3P/Hczq3Q8ER63//76+PP/9fF/fz73Ne/r323D
BGEcPEkY/vAvQzQSCu94+fH47fEDJ9B8V/foWv/dfPz2uO/x6L8n/4/7/sfNx/N83Gaw8ZVq35kS
pMJWNmY7P8FJDn0TH/Hvr497H7dnZeQhIcPtQ7aKK/1JsXv84OxCcfvvtjD7/3VbXXS26Giiu5HN
2iaZBRJlRDLKVEaZpH63M59SaLeqn63ScjI3/qjglmOCnmZ9pe0I7dQwIfZN2zIpaR4322r+/w8k
y1MwaAV5EJTNvz94PO1xU2Ao5OlDuH/cFWmquhtlEyVbJyYq+mV8ex7Pezzy+FFkNf+cpvM5jhSE
23qOoCte3sbj4VbWtG0hf0+kT0AYxtV3NetwBSJcxPYUDrhsLW5FRgWY76fsxVUJ+qvG7bWNAWh6
YpHWeqG3u8cPeWwhRIRFPcNvnGGI4DpjFO3PKMC1yE0cZaNYivYJG7hag5iFTQNcKGDIi9nYJlpc
nOLFKArHSk6X5ebjR5YNULc7oya7ETPwQuqRNzwe6YNcmh2/zH/Tgan8v79Lm5ANder0nV8ii0se
r/B47TIQFucRod/zcQgf/c//+/tfHi/79zmPh8YWJEUaclSh/3lTyX/e2ePZjwf+22v/nw//e4XS
jBvP6prtv+f+t/9ZROYmSup9KlEA45nF8mdmGCloFgkEgXUdVIiLsoTOzpjaQ8LoGTsp3DN6MwcM
EyJGl5+JKlUbo/JBBYpwayRTvtXDuD4I3QCqlIDj40veh3hkt+mWREQyEgqsvLBYsX0MjPta/KPj
NrrrK4D4OqXUr6lc6Dg1umycCgRdZyYGZin7dJ5Wrow4wOBB1FuN54N9CDqjgKatGbxhdjvExTEZ
WNKsSoQ6K4pO0Ca+XQY9kY4NYH2f1xA/TXoRdcTUoMHDI89+MXYVnLqEA0UtYHfJdO4Y0dnI5WEX
6cUL4U3MikKcQSSYFD1TMpuiG7y7Ra8YpaSqVKN0lY38RHnbrMdUhIgQEV/HFrzpdQmT7BwPHom+
TPQj6FQmeq6iO6dSwWYW+d1xlACWOhBMSQGm6xY2eBpYu74YJ9tPEG3FAlxibS5nLi1McQy4yvh+
TBAlzVKozwXYoh+fQn9OyQy0oNBI7Y8WJKYzx5WBra20L8Khg37qQ0Zv/F1gIgARDestgVbZgoPY
QRChIOpg9OQNw3vhs+uS1K1zgsENl1juFqBRA9FPknNT0WzHWgmHOkSv68MGlQHX9qr2gY/4p5x0
iGcbhmnqJG00He44ESBE9Zz6BLqhkVZvqAyylWXic1K3QbCqTOakUhKRNik1M4YcrA+CWozbyqB3
CMBgkzaq98YgHMEJ6r59qUTqYonOtM3xMJmaaA0YfBwS6TAoJp7RRPQ6rYlfeKtU7qD5J0FWv/Jq
mdvydgROYYYjskD8VodlYI4wJvHzP0Ya7VN/QDgeVAJ5jMzQ2M7wFIoEvpNUPga4jChiX6/r5v+x
dx7LraTZdn4VRY9vdqQ3CrUGQBp4R89JBs1heu/z6fUlTt+u6lZLVw+gQaEI8pAA0vxm77W+RTmg
QgIzlYG8zhPpVWyVX3oibPIAcwW/eqQcwA0TzpdM0B96vR4v1B7lgMVaAgwUqrZhbQx4NBXFkB0k
6wnXVEKmk8kuKLeEveE/JGqvXdtU/tFkXPxR+hSwQMFRn6PbVd/6RgSX0s4v4UYIJLYJsxxv1GTR
9ertF83AZeM3CI5ZsddrC0x8Spc6ZcyopmTSTHOFNauS09JGAtvkhmjTxoIEnBhfQV+HzwXlLd8n
sSwcIrcaALf51HVdP/N3YhJtKWY+yZXqbyuOkGApAqXOQnuSivaQZvCwLZNBVIU3DoVN2/RKaG7a
0j82YVTvVDVnHCmyHSWBo4gJa2z6tyqt38WSd5CViGAz/1oW0qUJR7Z+HO+eqFeNpaDSTd8SPOpj
HeETkBtKeEIooaZBh5VEyMBjzX8NI0TVcy7C1AlBzGd4gNvQPxYzgHWR+wN6hPDFdg1FhbjNYfCu
gm6vorAbMPY0NUglhnNXGaDxlUIWoKnNqs9Mp2zQpCTeKjrwPRV9m0RpD/ELCHxjVoeHrK1RGcYI
ZTi2CJjbUDixpgfgJyG6nfJ9S1bxxeiYkwPaQqoaBe6oSO9mbImoYXL0l3LyNKlR5zVLxqkUGtqp
D/2vlhJaJ2kgMWTkXSOJAquqI9KmLcEHzgruWb/j7h77HlnMtLJ6KlNagGiqH3xXm8FRl0Y7PHbF
QNtyeKyaRkRbGv6SlU4hZkkhxkhD8ztKssQanj9KlxiNS7c4EQfLWtd4ptMma+GdxDIxyWfeomzL
jd+iGKX0oY5N5eUwKmnjo4Qdp2KfB0MLOg81KUIObxYEzRliTBXQgDJCjFZ6o2VbWQEspAnhmVD5
AY3WQkKge+f6sdlu20A8VzO6MJpVTx3JklQ0rkMDIlk2qX1MpYS9UAxUuObdVwwplUJb/j3GIAnJ
yslZpYnPgkiWUGvUeJA0SJlVO+1FzcTY1hluTwIneiSFAo9iLBjQHLNFNT6QdIAeXI2oFgv2LJfz
vkVck2pBdlxEZly5BiGkh6ScM6cm/IM66Zlc3EWATvJZEZNyNFVG7XUt+v9hnJPdVHOirbk5qUEE
nKbsfcoI45uRoAEhWfKcULffDSWNlczExjXGCqbhwtqKY/I2IHg1xvEt1Wmmi3p8JH8IffSE1UIn
gGwWa2UdkBLlTv106Oo43VUueOtrWkqMqbn1UeYNxfwWi69ePyemGKGZKR90mlr5HEER1ZmZM8H4
1pdbVZdp4STZoR64gajZsdqbx09frE6DOJVAc/j0MY53ScSSTXCbq1Xho2Q1moRU16q26HKyCiEC
2bP8uWw36MDtaDNjg1q+d//BbMLGqwz1sWjaYG+F2muUQjaMa7HbdQu3ZlgepCHBTBHkT6EQhrsw
q63dpI6voQCoosmVaSex2kNewkNNyJqjZcgJYnRQ+6QieLuyZnJ/qR76jeyNyx5ANNgXVOwjzaaQ
PHHhe94fSEv6+1f3p7/f4vILTUSGGhFYyxvvW5nl3Li8c3OQHoUkBfJjDKJt4i1HF/mSje2+zKfc
Y/kIM32YiEA1ZZMvaaQXq0LPFVuyBAAkteXlMBGz+k0J0P5LFjrP+5L+/qCaXAry8nB/GgomFXQ2
bLba1t0u8d8DtRvn329KaYDkO+3UXMPlCk9U5oM2JgZZ525hc8kmopJBlxTLw/2rf/leb1rMmzoG
o1qOKU4uOydBKFnSBkqH+jLRTkHXsaHLl3P5x0OzrFG7SCNGgo7zWq1odm6khcJ6R6QGScCeJRe9
sWlhJSwPsaEhZbo/jxYK61xRjbFSZaMLfYKu3ujL32TWrL71rSltdQNikbk8zClCXqGt0vUgDgup
CljsritxndWFdgyNggFCl+XdRPjb7v5VLQryrhz0gmIGpdhgYcRWirKsxYjSXp7d38P9K52trq2r
SLjC6FBqlbRrG5NQXMvpQ93fahU0EzlB9BuUISb4VFKnbajcaIsUu1wyiciJTaBszds8sM5jr0dk
2AIfls1CtAkNwrJjkMpcyoQ0N0pc2x1zKGGTqA8MmaFyQSfDurSMHFoAxJvUh6ZQIigt6dZNjSqv
lZ69DH3MS+n7kSeRgkKJmy2v00bCD+HXOUJFHrrlQRp8xPSzQmHoPzG5Rh6Zdp1SEKlrM9/nZAfi
v2NCg+pFBmc8xhEKZx6or26Ldpa8kf7obl4e7sf//lShpJhmFHM43AEAveUcsHL7+4M1wlAx0QqQ
vCqgwE3ZEMmhgqh08IoOxUvFgtcqATz9cQHen04xnvJimn0SVU3CU4a3ssRT18+LVjKe48YNxfFT
wR7PuG9sh7Hc/0em9k2otsJ4koERztaW4g7wTcLcVWrWwCcJ4CRH2zFwh4nvhEiwgYgpEzrIq+E5
OtZj9Sk8FntaUyIiVZTay1oQ5nLMgniNo8k4hE/zG3ix7/FMx8J/CokCWJHnPEE4XWc/QBSXm3L0
KHvSQSzxJdEKmFaK6tAEgW4dA46kG/6aL8AxECQug/r8AE+6HgC9up3oQXUM+414m8/tV8HTCdng
SkUMAeKIHuCbzO0r2Qhz2ldeSqcXh/yrXok3zGg0CTPc4Ahv9EP0KbGLwZ5KyhxXIOWnTSHs8U61
scPKuR49HCGy6obaF2IYYDUloNFH6e0KwMqJLh3tuBU2Y4QWj2RpLskI+MQW0JR5mL6Ci3xAnQa4
wMEfu+SC03r9LpnOSGR70L+1k/wgvCs7/4F6PGu9BjsWqQQcsfDAmoFhRX6LX6az/z3iDX8ZYGC3
XnCQoq2Kgb8jNA5TAhtJV61sYl8D5OTEYUHEY9O9Kl65DnDAz3Qn6Bod0n38ieOyXOe+I6luUOMo
wBGL3gJjL4CHTlhVES2sNfI4QFHDhZUY4waSeOt6QG3hjZ8B+Xe3X1brthNS+cOEz9usmAw3arWx
jAch/U22/xr/OwSxCyuSoMj/W95llyLK2+Zvf5FNeO6sC5fvb7//9heEJ6ImspzQDBNpqqRpOj//
+rhFSGf+9hfpP8pqHOJUkTBqirtSQLLiJD/Cvtgkn90uuEE5TdEtuKJ/iQx7yjzKisaByPQvrhDW
tWj0SN+ihqnbkkv8ZsapWAIYEcp4obn18wvMzqGEoWorgidYMj121g2ejOTvFaIJysDn+Qe6n0uy
+BsUjiMe0E353F/jW/ZYPrdUHNayXf+KdxBrX9MPMrQUrz+lO+Z+dJgiFyzG+o3iTXQkPOPKYIbW
YINsBjs18ml8+wrGpsmTh7Vqc3cQp2GjLJ1V3FHts3EEwzxSzSY9yLE691fdf+uP2QEcb/iDMQFD
g/GDA0qb1/qeXZoNMO0t/kQMKX5Tt0b+OjzQWHisOOlYbWAV8xPuangNArJ+pGRbDLP+Qbtyyba0
H2+IzaoXJBbmqXBPGCXw6lIbTjl+OyRRbwRQS1h3P9Hqu8JVeYaC6VpO8Gv+1DF2K170mC6cRvnV
VJzo0G3FTeipJ3yh6ntTrrFPOVjv2ysYQATP2QtRbjOuF5RNDnJnzJHcpwZugM/YWUfbXAPXStTh
ajovCIBHRVz/AkwWGQ6rA5vASHsDzBLYJx3sEAPhvluMF3t8CuDUHelGs1IKWekcKJFDF1/oDVy2
yPhOk80qwxaqDUSGLR8xcJWL9J1l22ozfrAF560ygXvarnqb9tYb+0qPlZvL2nwj4BiyF9DC6U17
R0mIQtTZxZ7p/Cmo4N9d+eK/u/B1WZRU3dAtS1b/+cIHZN+g6JKHk2z2JzxLpAUzxnB5PRnWq7wo
TFcRtK53bDMomzAaPeFIahbi96JV/i/eDEEI/9tdKKkqimdRJfvgX+9CLW5Hvbb64RTJ1Ar5rxW3
Ye5MHCIQbThsmD9sfHYxdAz6YOeyPQc0cLFZPuEfic73t/P/8y7+y7wL0yQj4v+Sd5F/Rx/5xz8n
Xtx/5++JF6b6V1IrFI11kcWp1E3zL/+ZeGGaf11iLVRVRMiv/f5RXtRt+Le/qNJfDc0iRcYgBVFF
pcG1+PfMC8X4q8EPLEtXLNOSGab/8j//xz8N782/PP/zcK9Y6nJZ/2m8Z22uSCZ/Dik7meOyzBv8
83jfyRQ3ZppKW6xuM90sGtuMV3GUnf0pxN1oies07IxTE4+4IeOxXqmTyX0tsV2jh42MUfVI3SWB
W6RDjZBGB1iSeqRW0VavP9omo5aQyJ86GXG2mkvXWpfVXZ9EH5URhu5Awsa6UM12XxRdADqqo3CY
UWMc9FA8NJCW5wJCcJU3zbYdX1vUNgeR0mbZKf1+GkiOMmXYGRkkj8ygO0v05sFKc3SQU3/oUWu5
YsF6LTXFI0kisP9ldDFVFX8iJCB+jSLAuhmRXBD9vi7b7iYwadUWrkuDFD3KTRquYGpFraJA5pdZ
MYXICSbNeC+EEXJBRohzSYhGhUqKf1J5RTAQgATaoesBQktwDOqFw6jSh9a1tzgF+56JJZz+8qd/
sUTJJTU23XcFYfLokSxbJqXNijPDm5ZEcF3ALECzkUM8AjOi27sZaslJrUFh3QaUoiizrQizr7N+
URtZVbJxyNIESIB0FoNU9irk91R5qmetyu2yJJUwbcOjL43tCV/Ooe6QoEdReKFDmzpyoX4Gatie
QxWvopHoFXlI4oPwkIVS4EYNwBsFQdU9usMMJfgRuXWy/FG8Vt1P3J4tJMkvA5YOO2MjbCuG/NWp
hsGGugPQu2QqWNF8UrPOy2bjNkUlBGaCKs5Vek0woBs9XAU9SQenmY3g0qStsc1a4SYQGLeuiuRb
r5BF9HNX4zK1qnUsDIEXGdmt6Ascs5I0b8IoVujo0IaSDOXamMizUvrKdl+mX35hAWo3Sk/PWRQS
yUlChSE0KGSFp4gVmpXXyjUMocB3fQZzYgryfa/zpnPQIs1zgTx1K6fTrWVzYysog7e+QXCGrJcH
Cce71ZALJyj4YsYGVps2DftJHIJTjsDJ6fypQ2+rPwxJUb5g9J0alNwpBp2SUDPXF5n9+oAAgbxN
W3um+T0bsLlpPmMT6YZNK0TPJC4+IGgmV35EKiY3DYFoRrOWRU3f6BYAYSnJ8YeHaLzwC+aK0FGB
UMlMD+eTzhRLa+Sx69Et+4D35kCetjGaT7MTRHuSBa9BpIezsTobptqvx3yp6Weg82XDOKA7dymO
0zTPyAscxCw8RGLzEc06sOlJhN8NDcHq3uW4P8cTIC1zQfUlbXkTzEA7pNWVNod5SuIQL2kM+kbr
0d/3BjDVKN4OWU+Vtpc9SQXHIbQkWZOJkzRT6Flz9iUkCWlwAm55dE8y5xsXSchIQ99M0VgxQ4OJ
wFYnSQnXEuUIAq9Yd8ZJpdg0UNTTOtCDOeS/Qi1owqBDcYdoPbQGep6qfY2nah93KG7TBh66OX/l
WGrAvutH9poQ8RC2gkRqr53W/UrEgPaO3Krsnibb0AgB9Q20261qsGIz1Ft1VDhcKnIC2jYdMhzi
ZlftQZabUyCJdh5Mp7aCsZ8nGmZNcLUG/U7S5dj5lQxAqhaYjoTcvG/jo6CgQlX0MnTwiexoDBH7
IcG+EDK2fN1wkLg6tnjXNnGAfI3oucGO8+oa5sZENjHedAiyY6cpRzVlaEe3L7DDCu1eUm5iabxR
fYVPk2X7QXhJ5Q5jJKYSQQVfqkUhlvwBncucqFfBwv7UKlPwmsAhssaygcydM0bQZApF6zUcRs1B
6wIWXO5Nb6yrj6CST30UAp1NimdzKo1N01OWDJN8gyr/l1QUw9Wycmg8s/mY9YLvqkJrPhR444Mo
Gzw27hd/7m4j2kg6KSLY/boddhbjuNTl5OwgECDnBZyN+RNIkU+xqHsqW6TSWvTLbMfWoy64KgcN
Brwwal6sdq8zQodm1l+tMj5ik7ghVLi1YvWtmix3oz4jwnkwD37KlBdNXbubxjP1QteUcDwG5YiX
RSh7xzRH2JCdF8xi4sZoMkrxNDQR+DeJCJNQmo9IdkANlyG2CQAmokqhQhIOSsKeKSnmj7GKS2+W
wl/KXIyH2PiR5gAvhrXF2lLZpq5sKRE7eSx1V0MBtFGRhePH8w2X4JIX4TsdhXSOQjxt6nlJqGui
wosG7RxbYBQ1g6IlWnb6CDU7lkYjEhMx5jgaD8EwbWUkd6BWMESPGlSFtGMx3glUkcS5OhAn/OGr
+aKgSp51QxxOVqltgzIDSFuO5S0bow05uKmnqowGOkkAZhRoKDbz64AvjTg29lhoKHCi1/SLGrH8
VVq5eKgTIGgKSkS0/d2HXuv1bgLtaWZyfKx8qMa+KXee1rFHTJFxxK1P20pT8Oj7VrFXxOFzVrST
SJv+WdFrp1Otz94IRqetTM0zYpk+AiaBVV7kF0HTd1LAfBtZ83fSd58xpgCvwYuGyDKf9gxKuzgA
E4KtBtGi9jDF1mgLPt0RVEYoeWdpQHBaPYoJSxwhYwuoKbNTSjRvx9CobDmf2dklAqa+9FJmzIXC
hOFPLkSS5qXHkEYQ6nOGs7Yc42MNQSnWBZ0UEAyBYRxO65JwSNLasb6P0o881iU6dv1oLAL/ztDt
CYxPOKM6SyjNntjhz9K0SRTIxHkJh1hXRMPDqUJ5MExCyDIAOATsotL02tRBZtPzBXceJDQyQyTh
obifDBx0EzAtee7ZFfYpSv9e/vArtqW60RnHoEdRqjaC5FGORx+mtt9SoI2HKhvI20pJx9D4JDj9
K6tE71B/jwYE40IqnnS1em+paG4SAjpXgUqSeUu5u2jTh6itoTipN1MaTJte1EsYVViZe0BXU1rC
dMrB/dInWCHWwxMozJ9RE+L1jvMT5VE0PRoIKSlSn+VWkl0k9qzf3N6qn8uL6AteYVLailrsthJ+
DNdsaYySdeV0wcKbKeavcIhlPFtsjNKi22MwDuzSQE2altQdy6TySnwpxOYAjECwyiKuZmBL0AIi
PWOLLweUwMiJbwlS88ETzxI9kYJqT9H14jkdSQopFBPGh95tey0aAIjKjLQilDSBNUgxx8+mUonn
mJw0wXqIklbYKoTF2WTZYyvCyTQ3+yw25107Rb09z/hpR8gK1vQ8M9CPoDxHqxgQwmHRkiQAykIs
u3URkyFTsAo0RsA5dSVvWx/Rb1aeKKK/3wH4E6t8jL6oRGNVjyYoG1rljQJQGSN/kA1YUmNuou1V
yKfdGROhYpYs4nRBa0xEZhZ+Z4JU7HQMnjDT/MdIDR8jkiCh4tYQCimRU31Sa6p4BZw3048wly8P
2qJycQWRYv/9+f2BNbYEceOm3D3kf3KJF2HsYE2io11E+ME1FBsODik66gljbR61oqt1dNE6tdwx
i2AzX776d0//3ffGnqKLlaA8uP9uiu9oXdI8Wv8f/8r93/mVRF6TPsLvY0WEVeQfr6klGVb2P563
rOFtpItLEtg/fvKnL/94UwERmcgE0NH98duCQAM/CApUFSaLqd9/9//1U0oBtEra4/qaW+B9qnSQ
kP84Sr8/wf1PJSXks0wRrN8vfP9eUec6GsPEXDcqzQRLY0/VgoXQ7pdCvSQ43H9QLFfA/Ssc/vAB
faazP35Q1ww3VE8AEKLjopWMGV+XZi6p8O4aqJeuzf3Bj/N9wWLek2g+75ah7k8P9+9ZCmS0IKeo
hpl09tou3chLB6BbJERJOoKhoCXOGl1Ggy7mFZqHLH2SlxNKZ61Yt0tD565ZExcN2/2rf/meqpob
Me47bzJYt+xlQrg9dKA7dUIFOmjl9FvKpi+Nkd/SNjqTBpFxMiwgUM59BMgHZTJa+0Ux98fDXSVX
LA2mP75X6ISzGLPm+Utz7i7SC2aI4v6QHO76vj++3/cjyMACGXZMn64zSnbcGa95/yUr1G+hlBeu
palou4Kgord1/4liAL6S+3pzf8PlcqzvX/3LU3maOndW91zRB80CCLS8g7RB0SVUTb1L5Lje3b8y
uWV/Pw1LzGAm/ixbb4jsqJnsdrVaVrv709/f47qz8Tl6yfYyufOOCvPqEgNcyFqUIO6LaK28dGCR
Fd7Ay7nJATfj8WXcUZ3aTi5JBbYGRs5pkLx24Mbcy7x7GVwPfxz1fKAuUC2m+GBRKZ+3/oPXJ7vs
gIragxjjaFdKq+6Buv8a+cO6nVbevCMbZlU7b8uLHRic0QZdktp+ic31YSTT4CU37BdTcPXz9MU3
OpsXxOD0AMxqLr7JXBMSuPUrLzu8+Ji1KB8AZ+rWRK8jVNyyCr7y3iSPJcDV42/jjvuh+7zC77eb
1xRDEePDmLKL2i6tByAC65BjMSlrPh3c0eqo5mcOy5x5QBYK7YvDMyWiM89bS3sFvTG+j9M5twZn
jlpAKKhMndZ3iskVBZc+Q5851oSS4KITXxk447wVZaLrixOv7R/TNnBSVurDZXA5Jbi5BiQR8SFN
Nn296n9yXOYWgFDEGJD4Sfx44X0kh870eBs0MuppIbEOrs6ksI0HPhbCZjruHe2OwOELnlqqC8Sb
yAd4RKCBIBmo55Bu/rAHpwpwlZPAkkC3SEhfdV9YTGQ6MeBo9Y30jlaA72JmKAf6iXadPAwtuYqY
HrDsQmjOTyz+lxcbT6BUOQvFK0hpXEdJt+bViwbLtI1aJwDISlvQFs8z89qxCxyorlwWKF/WORyg
ivEJH1njmA/muYKRck7pSxACxv8IbnJkj/FOvtKs1Srbx+LZesnzNK2jZ+UMhxNEOsTDlXrLjzKU
zWO4w7q7AiazGh7ZYUrEg5if4pfYbSisDqaHn+ACRJMD1v+qwB2/c3Sy6dm/MSquLJnckY/Omd3w
kbCWZD19bppH0XVGRtZDsY3qYyugvP1F2IMMIHGt3NCnfOYEug0o5JNnXHd1MIL0Ooo3IhzsyMa3
/IOOJrM1zte8PpXHUIZvlj+l5UHY/qjcONXw1m9HyObyxiCkbasxYpAHAtWQK7oHeVshd8kUxWaJ
o6U75Wf8UXjnNKfij6VfodHKMbYqyqrY6R76U/Zd4gV6lmJyTz26WSUYPTAJz3p5tQAZJOWjRAxt
dW3yN36dAj8EXo6HeibCjf4WZx3fMxfvOL4L2GWnM9cjp6xbv8w78ctbTNGv1EregeT2657NO3zt
xuFCSudN/mOlNrlSzU0CI56fee144oK00x9Of4l+b0HW4Ku4quWRiws+XIi7mAuNM2s+5PMxfObD
8Se5IUJOrNHcgAVUGFWg22K/EFwu/Hk+5ioYLryD2HJqtxn2quAyGEzyj9Czl+8+uJKbeousyBIO
MH25KFPDVso1KGG+2U1YhhaX0S69H6U8QaX9VJWPVvnVKd9htfYsQGL1tqi3IuhiClu1y5+M4oNQ
f6JjVPkDGp3j2s3AS7K47/FB5JInDdNG6j4U/9JjC+OWz6prMoFUG9+r/E0kDystLnJ5NB9mCVUQ
siPOyEATlvtbIjYmjrc9e/FQ8vgTYfH9gkOzeG4aJ6hZiIFCYuDiM9fck4kL4hT0JG3rtfplAlB0
k3rbzRfr3TxzhhHpcFz79QfY5nO7OkXE6njTF3ewTlTNUjJkQwRbfdNSdd1k1nlQnQ/lStNmRaOV
oTw5IDSSPL7idBhev8O0zBjMGPvGpcRreESkfTGujmyKJodfmnf5j8YTh7dyIByenZiLQwq/GJ80
QBIUEk0k/ELCztXDaYtW05foluC/cQ6oCWvyEwTkB7B4RwSvXCcI0gCHMtArOy5C3sm4m15b0hI4
BtTdqGJ4s/ra4agJHP88uQM8j0dGzujAiYNbwNEyuifeAkxFdtZraKtcvOboTi705emL0YehdORe
I3bOZFr0N9IObAszhwofxInW+AloYD8zWHY2m3sId+zPQmYtf8FXRwf9bCbMpFz1wpPaevmP8F4w
uQtuv+NkUcaRzzrJN9CnMdWyLkUT8P6mPgjHX6PviF8cus7mXUzgiVmQYf7kz8cvVFIYdrVoO/vc
+Wt+ylB9f3mFRBJjXRzotn0Y7w5HX3gyru1qeAVP8m5cmf44j4bHAQo/hi++8ADP1MssQssaZS24
S+ZhJnaRE73MhEvUBv1V4QmRHKgemmX5pZS5Is+xYTOZzdeZM8qlxXvNV9E6O7Cx53JAC8DpUDhc
LCXJH+Ijr8WvD648pgsSAVbtrjowf5lnzpKFsW49MxMD2V6T23vN+HvMB96L8c427IBJax3SiUV/
UJIBJJ6Fo/BEoiaD5rR6iZ/H9RcHQX8Y15wXDpN25IjzJZ+fj8XFv9Abdst9qu1LB8kP3s0r0wuN
fq14Tp/lB05jcWB69h+MYwsseq0wRuHtYcjiWBlHZj/tyl2WHfiz8UeYE0i4ozMMxHHa8Iqzx1Rm
YijkTSMpWJYnfE587keGSuqsLqNo8/rGL7NGITwDtsSeoTLY5vMmOnDiGXzSZ4ZBacedR7/kwCdj
DHhlcteOb3wKhUQHimcr5lCOLKhapxFcXsp4f6ubQ8SE+s4DFc9pzYAaPHLZZ1sEmsYVxObEbcR5
yVGDuOFHru0b5slt6xAyw1oBAiIioZLTxhHOgBtcGf/5rXG5SPXR5TJLf3hbTP68BFvxeYOfrvQv
zRe3tY89mzF73jJl4z3hjfHS1hEQLXx2uxUO/OakYwh/WK5SFbES2BvIf4pIIMaWovHIYkF1h0v6
Qy3eZLUX3PDTzN40jw/UD0IKr90T82bLmFq9I2MCjz5cOASkAlziaY1mq+vX2ZawicDJ936H2H8F
Z27VWjR4OZOL/zMzkCx0R+FGgG+0GTnEAE5KqzlQ/OipleDG4N/V5Jj1OuEt0WZW2MJvWxy3+IUI
6cRPRUKH/ljSPkgXtzQs/OOH+cAmHTzIiqFhXAY5GUv/ehhPgfFEZvErke5LENP7wIkXqQbgilbg
hxDASKpm224B1ByWgy/l9yWaC87+Jc2oLLosm0p4cGuz3xP/KR307MwQZVCWGL7GHSISK1qKAOWa
jsgb0+nAnxmiGNdpv6qZ1Ubw4zAAjyU5r0fd2pWcRBoikuf76GlOJMGr/XIZIEcvMSrwSk8BluvZ
PIW1O00XVubi4Mnkd3O5siJW96otKsQIs9mGU4y+Bdo8EdXZPsx+oSkQnplajaeYHSUXcOAo3KeB
TeuHNc1ygR0qxhHW+l9cs0znrLO5drPNaNmoYlS3eeuR+rDyRyADfUNzKxgiW3HrY+Yie3wTq+6o
usyBeb4PzVPLU9LUT5JIAAq+C1tXHM/zGOTa+iY81bXLlVa8Ml5xBYzArqhpj25nHRH28Lai8oi5
ACGIhwB9ZhRgWJnWaHwkeUtTkB0Gq5VxLX6bkaeIGJkfh37PG2bHwbWF/xrnJPvWLVkJpJMTffMI
LYm6I4t0Zoym20gnaCisDUDZhCyEByaotXKEPiYHdnZovsbmJwNiKFzp7qHJmG+ttpMfpffK5qY0
PKCSCba5eg+WwWRpzICswr+eiWES7FQcLxUV6dZXN8anVUts+MO3StbJClvMqmxlIushjXda+5yA
2NkFbFHdKLvN9Z5DYW6z97LYjsZO1eyYBGKsSFBNsIzsZwjDV8FhbeloXFwbFra1wwXYgvTMooPI
gkQ5Nm+E0HFdM5Gyam1vOuIuenDrTlgDKj5BFv7ilitih5s4NgDz8Lc19LkLdBKDKzGadp4vcCLU
ty/Umybq8Xj2qQ59tT9MU8beAgbPXHdkMOHkhioRsEdsyQEaRIjQx+FI8ZFmZ3MVCSfI3mnuVjs6
LXRPQlekgMjSJQNEhC4HFZnukGVQOzotsYFyrb6FgY+FWYBhTaP2ZCoX8Q1HBZfQyK2M/r/7NmFv
XkAEhKqbCZRjv80QlwQUnueBTre2i4XXhMsGDLZyFKo935nYeT8X2N9PZPfhq1UZ+eGkjq+jJq9R
PmHb6ZzG+qXrjEJvnbaWSi8udot3ie5RTMiGK6K67K5teLbEDxrqfBQ98sp8E7B61m0DEzkGtrX5
eEMc64an+8IEOC+bo3frxI1j3CzNy34FT9OFCQ96jBntVXEfU9kl8R7ta08hgFkXixTRG4dYYRni
Ydb5DijS3zqocfucaXCVvwgdTtuV/4gwB4tu53YhYXoFOCAxNir6/wPNnqt2w+WMkyquPHLZ4SvD
qa7eSdqjaNzDb2gDdk6hzfIedY9Vr7WbD8xipXwTSJU9+++qwJCBZBPA0kNwpL6r3SzYuyWubhpr
25KUYZqRD+ScKb3NMCa9+wfr1oJkLVqTaCenJ5J4YFbkNKv9NvJM+eC3jC/jjvGHS8HAg7TkHaDm
rYyDBoecRnu9n/oraU7B8DhDAe2dIpy8MHxTeANUdMEzrzK1gtuB6OAgQRY9p18zwajX/G14r1K2
8jYzMKPkHv0jkqUJfPDK2jWkSaPSIcZhVX/y//CcnuWn9kIjpiGwNltRjNb7s9WfkD34qKaHJQAq
iB3hmGEzJwyaShvCgw9GjAYdG4rGAUvaGulCLjvNWjsQX+dNpAas0Rqv/PeZeAjtEDK6Oe0hkBgJ
e9CuS06Cdww28yNKU0AqFnqigCPSbxvDXoBFJvRzMrGM3SYuWSuz3wPX9dEI5kU0uKfKrbou3i1X
chkzmcyd6hncHkLiJ4osjkxpWDyqGjuMHdmL7UuLI4KwajrtFO7oo4ILAn/J/moDQ5Y1im/rgBCA
0iJ2c5N9wILeOgv7/ZRtaWPo12BfecGT3G2IBk28JLY1CnNnRlN4c0fi05cgeEKJlI1iZzcLcGV4
CBnOoMuuhL12lmwq3owKCf9sPBSEPAUfeCxFLh+iDvJtTvPH9t8qTyQzDyM9NoFd6ako6PAiVZcH
/6TZ4cE4C5QUVsa5cIo9AY7jQ7Tp4HexCpUP2c/I9u5cjfb4CBTC1Yd1ML8SY/rePbW4pclUsqsn
qH+MPkdOVjwfRPQIGEXh7h3LF+lG4FJxnJITJjoSK+rmgRMN/ZfRYwWeCqww8XsYyYVNXaDEYLHl
FUd8OMuYWKwtxvxT2aIoNJzmNX5hFBXf6JAFHjHirbKNYsZvQtrQYayq3umq9zJ6hFzDXSzdKvUy
lcCW4Hfiu/tZYGM1Mv+VWG/RC+asujMUuVRDxdUbWyemP1YIQr9sYrIC0UcNUI6W8PL/xccnsCiy
44Pp5Dvyr7N1s8VuljBmog0kAWQn8F6CbaYrbOdx0YLU7w7Dq4EEgTWt+ZIdIi8DjdgRkFe//C/2
zms5ciTbsl+EMgfgUK+hFTWZFC8wkklCa8Ahvv4uoLqK3TVmPTPvNx9gEcEkGUQALs7Ze200CkVA
1AmsrzljVjvTzGJXRUuHVpuLMIgoylV3J93NeGV4a9gAGPMk0WnA4Ntj3h0McKDOHoEvjcEnlpvs
0McXgqhmXW63KreOdzvpd5T68VHNe3aUJNuIXwLakQDIfqNdjbt3rgLCulj2ZnvaNmP8RtAZ2O9t
eB0eYDdCqHthWEgc+iar4IlwLvngbAmwtuEDeqvoF2YduIbyipzQ13n0JmOU1tDK3A0vyXf0TEII
VRjK7xv906J6svEOyQi2dQ2tXDSXZHxrvtOSdEMUE4zj3pXGnwML644oNQSReH4p0a3yi15hHFrR
gDIaQFT0+Q55uIXvcKTNhD6I8gEKIFYIjPIoOkrwGy/lA86oZt/TwTi4Rxb5RF+dmnV2H3FlwDkq
34u7moSIEjHOGf0TxSHvOryRkD3yQ/rsMlf1awyLnrPyf8c5SSnHzO0ujWkBTyBYrNsMp+i1g1e1
D8x59xL+Uvq+MzaIZuN7csIU22evei1/UVL9bOM7VlraPpO3HQhfee0VJx1O4VDSZpoODB3JySPF
G36hOvbX+rP7im56X+3Z3l+4JcGwPLTP9mvIKEpLfFcEFlLZzhoOQXybdKjXCIxg5/7FGWAXSK6c
UXxZECtbeTFJVzt7Tw74CnWVvBvse4PtxCVChOYOWhzOsC1NgoL28jORkx/Fp3cF74edPXWNG+QC
qAXM6iHlhiZnkqiaLUuVr9ib6yN9dOtdm2eujuhAMJG7t26G8g59dHRqMfF8E3jzET2Vz+V2XpXd
+I+5eQhQcZICSAD5kGxs/6sCDDXb//A99I/kVebGkws464toXXS8h+BMacBBZbwFV8LgtmIFwAB8
iPbqg0SbleL24aeG8JbJRWvJEWZbMp/HAyNJcMfy9sq7BgbyCJ/kOnFeJspoOyHJ9FNkIaqHe+Bw
b/SrQoe+6qt4oMb2650GkD2Ptr/CZ5ZQJD1jdF07BSOde0tmIthWkgkZ9tWzc02sKHXxG5ORPCFZ
l3VDTBzYttlnV9bz8BvbQfFm3hdP/rED2/gcnYZHrsSvKr5VOdlR8S8ZnJz7R0mY3uqzWkdP0ESv
cV5OqJmvk5N23TEjcyn4t+mmJTl0DwiyWAdvGZLF1c2MKDK2hniZzvbaPrE4o7qRGHdtT8xuf2wx
XxfapdWC22BuAAXZwN5/eQgaCaxBjUkJiSY5kD0eAdGSXt3Pnaax07AnW4rWRz/bxZbuUxWdS3Q8
hIzTwgpnXwsSCQoyBhg5Rv5+xMj/11cAYc8drr+eykChexCPrQCF0s7dueX7l8PyX1sZ85PGhPhe
c8CJ84/vT4xaP2JriQSNnVazqz8Pwfx0ec0ve5booWu9e2iGtjbbYacL/+2//uM7l59hFfSKfn5a
UfvFLk2aB8tyTxhXwy2N2oNf0S1aDkE1/47loUXDXt8uD0FywHhzBBaNZgjPP/9d/f02f17zAq36
149YXlz+T5bW0YGpBpDLX79qef3n6Z+PQsyr6398JZEh4vqGqennC66JK2u1PC8wOqz0EuPS8iP+
7dcvfzaKUAIStJHbqglYQHJPZ6WntiijKH7NNdyIRCpVYhuuq+wYq+pgWU4IKRzkpmFWV0E201Ji
alcT/pVEYz3aPzS6d+hKtn8Jqe2aai0yTthH2dYM3oTkFbr3UaB9uEl71UjjzYMMPeboKFs49bVG
hmBnPodmDSyIloWHhZkdEPWfUQNmh5YXPKcXT9Sa3b3K9DlJSUl4q/pB1MgKEh//tmkhkw2JEuoJ
icDRemzHGg2eeMTGhNYnUfiE5PBkQpslKy1+wMx5znyWZ4IQWTVuCMEzYm8LrewSVMltnL1gw99J
qhw9mzcIQketGVgq4tYK+7TeeUDHyjC6CZsMhKDD2GUGt9O7cOXJ6fC6WLF2kln9VEbau7CnO4zt
0N4/eoUDFNxogEbA9shGrEknQKMCtLWwjK3dtVdOp1MAnSjq+M7bgFwUZFB+i9QMyk5dWmyOUEey
A6D7yixieTBzEOuVkoJO0SvM8iS9+A4A3gHebmn8RklyJQLnJUiQsBrdRHDTp66fgj79zPsaNGE+
sQgIyfvLuu8wdz9oI+fnTphqX4hpRm5Gc1jXVCFNtCy2062BTLfNn50R8nern2oSgRGTQCiizzL5
lyEy7ptakfhJNkpfo47KT2NCR6gm21q0u4w84Lq3WYsx3Ps1qkZpPHXeXrmP4J4IQyZ+u7OmvW6D
ZqLm2VpvnKaPBtEfWJ4b3Yg/JKutdCY9T+CUDahvJVWPjHNmxvpXGXcfTSCwfk2S1R5zfI3IhTM2
2s6ldTAHarUFUWXCddLqOGSQzkJ9NO1NOdxVQSk/JwJGat+6z9rxJStr6qBeRzXVTNEZ5V96gPU2
7LQzBP/NIIv8kFTOfsgog1nwI0GX06dmYRnHGg7FKv5dYMs2MPUHWf9UusyuY2sBqlfNcATudRnQ
A20aa47sq0vittLyOmrE61SC5qgMl/gXk/1kZvwaOr04Ntn0ltgTQ4qho5VpgAk6g7ZBG/jKXp/u
U7DWU5SXUU3Oqim/uJK2uk68Ze++t6N949OVnhykGpMYnoZBnRV27tquUO6qjCRfgbU6eMC/fcp0
clcryDRX2O/vCWnJKOiknjIApjXb0miNdRDJJ7NzAStZxnv1KUzvu0oyshILTtcAmDx0AKlaur/r
K364N45MXso/t1ZEtmqFfRYuDTjX60n4OxS+/jXi17MXt1967xkbn80DGNIn1OQ1QkzUt2MFYFFZ
73aOfGEoWEfTEZsA92+1WtC1GAnlBAI8+mZ3k4jCxTR9jfj5Rq9wJOn16O1k4H/7Zh9f+u7F0hnm
KjGcrNS2t7pJdzscdRc1OoF3afZdO/669Xpmcde9q4HmztnpIlffspkeUDtH6BjYFuIGxe9YEAVm
N89Rx+4iM3qA3yh66VjT7EjdKtmWv1I9Iz3Lmq5LTfsVcm9ydrFc2x4BHBoVmUgc3WCkVwlYpOvi
t7HXn2EO4EOHzbEXGjvmKLQwJ4C5bBOyb/wGdmZjX1mufrYjA4/VKCB+pqxU++C2+FJ1+dtv6fNY
NCCzkxlOYlPJyFmHTrB2DH/dYYklPhA8pGMZ85KQjgtEzZPndm/FRPfT0ih7aow9hzr1qZgN0W2Y
Vm9W2TxVeX/NOb+G3wUd098MXUzXVBPPgUvRCwgMbObbbJr2WlneRhJ+Gwh8OPcOnCA/i77l8GAW
Awg3gJpk8YS3hjQTpMEpFXmRgCbSASejMF1rlkLRZRMoLEkuESr91AoX59LUfkub8laVVsdAJh8J
g/e6NUMQm8SWIg0eIHew5Wf8TiusuiX0NEThpFy1D00XfbeRMd7qLVf/FKBWl15PCYJZENlDsctc
FVEeBF4SN9VLMpQ9zv38xrw1qYRoBGQF2ZeVGcb6ty1pF1Tha9p+2OHErS4wPhajIFQCCCpC/ZOR
3Wl+fR0MVXONunpWlVJQ14uRnY1fH/weRr7fZr+0sPuwDLPEjzy3uuZaHTw6laUYroscW+XYP0U2
tDKN3iSyT4No7ZAtbEK9HgE7OIi0PGmD4+xFIWkDJxqRDFTMy5YiiIu2dyiLWzOn94UUNwdT3D+L
AU5pJN1jXfgz246IlMiznkUtWLGLnKu2aymE1MkjTJPPQoXboulOAL6GgGJtSbIfgSQu4ZAJCoLR
ti4Yq3djy+4zpCK2LQgYWSs/VcdcFvq6b9amedK6i2P6tJsEbYbA99CaDOlBTyz/KqDk6GWIPh1z
/MSUXq1EQ8koyyjRKgr6iQtYuyC3SHUe75Y+SZ4PgHkqnUJ7md93DbnVShIJbzeUAFzjJPyJATEa
hk3kayu7Jg8lQhy2bbryE3jJ4X8tZXkbteP/1VLmuc5/tZQV/T/8ZMs3/MtP5ok/dMtxdCxhpmP9
7SXz7D9sadi6bTi65xj27Bf8y0tm/mGJmQggTdebrWQ/XjIp/jBtx7NgR7mudObv+od37L95yXSM
bf/pJROeaVoIfQ0TzyJyUnP2Fv+bd3jM2lblTuRCLkiemawRiGBnanICOyuvACSFMhbqEulEFCsi
VLBhaVGbHo13LTajrVaN6R4oGc6LSV1K9y3kPj4Sg94k0VM0G6bL9BtxW3QYRw8lMt0cjLUypQM/
Ku3gJNFsWZ22Q+maZ1ivl0gxynf9k18LahR5go+9J3JdCPNudNDQNIx5JVGoURBFqHi1Hm+Qz73T
uw+yBHFQtxhSEuQQQe1egpp6R62GowXPcWfOwnnLly22bnOrFU62hu2ChTZxiAFK7efQiwXgmsyg
xjwTjILp2nL0TWyzf/VLad5Vuf3l2CkF+1B9RVZL/bi2LpHXDkfpMmkMU7Bz0obmL2Ae+jamdpZy
PEAlfe0jU7uOwIcqpPdrq/f3fq4PTwl7+9KUV4bssg/Ts8/wCQ9BMc3xSLk46l17dM0UIm2WQFIq
jBjMsnsCPy52gaLzWVskfFUlgdBo4hklbiB15BEE/sojbkDRxjNHKzrXpTOhKTMM3GfjRPapeZDp
cWzJ3qn0Zj9YBy9ksjRJkveSMtq44fhha6lxGTtPQKBNZgNCfi1VB7eBOPChzt9k3TyNJErglEKx
n4YU3Xzrd5XTeGzA04KqixnajZGOkaIiN/YJqebJbQv36NTZJiSy6b7LdKoHGJttpi7dcuN9Gjln
M9wahmKwHHqXMFyKi6WU36bJCtjv23Ou1Zd40Ijw6N2d/StpSY6evOEqHZBKTGn4gXlObWpDnKRK
DPgR1rW0imyXW9FwiIovNDg0twKmjIS20l7E3WvukPobTSyuVNuDs/Gto0F8U18Jwt0c4iNikyhe
ig04vazGJC/NWivl/M4LMlMdyZwoAv+3ThLCwZz9AkngRmCiSAlu9agle9W5s3JKBmqu9luBpe9c
W73hcBoOqWyvkmACFAHVAY9aCyWnOFoQXc8A+bcjcqoC1Gkx3pRBE9zZ8cGktaWHeCYSLrB9pUu6
ne6LpZnTeaxdNs6Gf8yM8q6ulXlFlpC6xPq3rIcUbTtpv1bOtrvWiD9ucjrkjqzPNkjAM3fcQPmZ
aEpZdsfSq/NN21L1xM60lgmIntDJbMrhn9rQ1HvYT6/BiIPfQVe9mUsmJzojhgdJShj+pWbpSt+4
8rnqRroxmQufW+9Z7mg3fSZxCeasIWf9aCgoRYpNpyTaTplfZTogLNe2+0Pu2TubrR/OVQyg0qV1
rwc+SnHUXdBorIPVViT2IcizldwTKQMlr08DRB7JS5tKpNOKZYlF3+MtooGKyZ2KFpv1GmT0Vh9H
GzOZWMGGPVtwumbAnMKO9Ua2QXToY/QJYUajwjDSrSiau9SYvqUPiSfJzkFEcd4bZrCk+HLt4GgX
mkUoCeYzHwI11JNP3rdLK8M5lgXwjhwV79YlL8cCq0J/cVoX/Thsiq4J9230OlBlT3xCzZtM8QFO
7nYQ4VPGoA3HvqXbmtKKTGfked1Q3LyvC3pak9+RyGUPybV2H1SYofI8OgJ2vyFTQlFNtT9VCNIs
1WPEUnaVI9Fnwz8mnXEElQMSNIXkYMe3dTNzE9Kk3ErMmXmLPGku7Pe25tKkv7E9OJlxgqAIy6ZY
d34Sb0ct3HnVxP4heymnOSXFtioA03AVBd4DWU2XxkBckhbThJ4GRCBI8SHBbWkEwS7DjbwZ7frN
Hrh+5MBfWbUInLCQPmdfg4cVOclJmKmRUeIvgJhTjBcvMvtNF+WfxeBdBKr4a/B/dKv1VtsIRXsd
lUgExuhQqJ4GYg3WKs8M2iiGVe467Wtikb2LhrBaFYNAEdN/JQ6mi3HwmlUTmcEv5txdyw5gqj1k
nK1e0+ocL3EMvC7Nsw9pa0+a8M96j4clsFiDBQbiBk09V0OHngB4mR77p7SGFpZ7NFHSJnjwMnVf
qdzaTQOEcFPOsQNdRT8hVHQzsXiN/mxYK+i1OFD2blCXql+j6fqnLqY00hjOsOlHG71cqY97OOTZ
tXDAwZhGaW0ldLV14GADKeR06yd1C/2iukCi4vKx6F9MsTPeJnqGFw/APbF906UtOrqNgeOdXEnr
IKlZ2Q6lZW4MD40+pGYyhL3K2IcGJOKpPBRRd6SSl22ERyhR1aACy8PZzNvELbAq7JqKHR+Ox2qj
bDqfJeYdYmuYE9yhBDqSPrkjccyaqp6EQNHlEt20ddg8r6AWq00nUETbRDVBJ+a81ROUBizS6bUk
oqRHB7vr7foq6spLZgfyDDi9Xgd0TeyG28QaoAH3ZHXbgXk9lV5/MqAeY42n7x1lVE6ig/IdpOpa
q28HjzIIM3sFKwhDQUnfjFUL7hzsYwNqXmbkCV9EEd5FwkGJIHNiVarq7BBC5FW4HIeI3ZJbO95e
79AGpFpErCD1FcyB7RHoFCF5uA8Gjziy2mV/HBruVVdK41A/aBEVptA06V5HwSMhTeQLFVO1t/1S
rftwKA54uply6apatn6xZtBlGIPelCWB7ZDIKyhul8zCAp0q69glhbW1e+w9vMvspolYBnhkrGmU
7INUe3AjUkBF62JQ0Gw8Y0C6Llh+91QXAvxheH+roUJTOBfCFzMDFqq4e2iRPzhBaRyCydEnBK4k
VgTBaG380m42fthO5MFhL+hq97fRjhRujGOQhNWfpoPlkZyNCA7eQUcM+TZt1MOAHOrkdlgcq8JB
aT5jm0rDJjgijIH7cpmd7NJ8ixNqs3FOGdMszVXNIHYQlKot0Y2n5TClnb7FW/EO+hZxrKU+/w1j
LLL504aCii6LpkBmTd1hltXYA04wGQaoWSOPpk6X5DjL3HIPeos+RiVnvG/iMA8kFvthbd5/B9q4
xSLz0bIGX5G1BfdwfpMDxURuRxs6qR9BKe4sNokqoaHdPNUZuP+gIWtYq5/8pMVl2oGmdy23PIGs
u8QFCJDlWVC6F1x9NCxNLsQx6qrT8siYSV7Lo59DRqiEWUZUnvW+Pi2H5u9Ho2FqRyRZtfIjxFMz
e827N30Rn6F8JkfFeJJ3Lnq2PInXeYxatrDwurWsX3e6LG+Xt9sjPduH6EhIGy1O6YxLWw5mj19q
9fPcDsi6D3z7eZhbJHLugagySAmAm2/7gcyUVb2AvL1aHSmD1vtmtgNJNUO0l4eN5PQmIh3Wy/Um
9Gdd6Wj/Z9MNhW6QUMvD1GpAdU+Vu1lo1QsG27U6bE5/HpcXdFncTjZ6ztwYXoMK1hfXJ52g+dHP
wZw9NIupSYoMgCGRFNPc0DFwNJ5MhTnNmg/L03pMvgRW7u3PS0mJMUR6HeusPJ/Dcjk31nJalnPV
GNbFMiJ/ZzzmNZDs0AKW70/0s90pzpmljPC8HJr5UeN+VzP1K+yLkfkMJVECS56snEqRhjusXRY7
B3Kv1Onn4NVJfxKpAxfLm54yrdROZRhqJ/IXuOYi7s+KqukEcB40IQdXAX0SdvNFVEkv1lNfTfsQ
387iGfJnz9ByWNxDfz6Cgk9DdDLkdtDa13Z2Dy0HR88ZLl272rFwZOyj6MCojvoorvhL7ai7Jsom
gLk7UZenQHvvOf24W76o5pvdrFCZtxWUbRlMdLe72RUmCgy2P+akev5ti0NJH136sstz1Qa/Ircn
mnL+jJbPYvmgVGJmOzt3HsDa4b7zY4acCt+WE+n2fvlk/nH9Nj1ogxL2yZy2+69r2qFOxLL5aHRk
KK2XC3lg1EDJOVbNoWZB4C4nhHn8X6dqOUtY5xVCOeC9R7YTf56C5a9c/l5JDubp5y9n2M53bh0e
s1FtSlVDtxbm7yJ1KRQPOcq+Vr/T2RE7kgxQy6hZe5t0ycUkX5sggFWtsOO2MVLN4knLiVCIXTil
xjQhq3PbL8Gn4iJpJbp0fKmThAGW1B1KRJChEmiomznT5urnMMw6QgemX4Ooz5Npt7Unyp3IUoRD
QJ0RWfcqpNKIhLLSqmsj8G9rm72bFjLRwzANYJuvNCLBZCPvi7Z4wA/MjEmnXU4GpBEW74Sm7iYv
vxrUVZznn7qj/xKBrlYkWbLz66PnTPyKQzQSqVu+BIq4A8cnk9vkFtCzmCyePIXwMNwJ1GRFFe/6
AVUJTAvaBPj0bWWCqmDnWbN6x/Dc7DqHPDgx0WwK0m6OYWDp46jHuDTKc1C3V63Zu4cgDZ8qfXRw
TMRbAad4DUXYOeqC+TUQ7bFznXyvm7A3xuHWy9zH2MwAaiXR2f3QqBNsxyw7kHbX31udy+rLVadG
yqu0/hyMO3e6L1O6+n6ooXfNkktoDR9sSKhdazB4O3rmhoRFCxeEZA0Kk0lGLpDtOwE1B41PrH6I
A+smT29HN/lNMXpCYR4ygKbBe9OxWNFGCv2iSy6uNbjrwVEHKy7v3foIC2JPXAN1V9cuOF3tbeJk
rBMGDKsyS+dsnauOWBRWfepKDL98h7ZdG9hXI4uMtq65JXT6orQaQtbMG6ckpiFlrgMGjSSAdZUL
a3lqC2zuc0P7vbHUY2O7b4qTMIUoDrpecCHaFmnwycnNxH2VtgjrRnNb1hMB8OypVQzjMO6bO+k7
2OgR1taph0UjRVozmBt8vk+j76Nq8xoSBKyvujYBVZrgXI3QQSHU3Wal2oYFHabh3Hrxnhv+u4la
TDGtF27AWCTGYF2qGFaBRcxiF8q1XoE6iy3kDqVo7rOS8Dw0uTF1UUp/H5OR3INZADmc2FfpiMaS
8IILhfODSS55m43nhIZWohKCeuTwmXf6NUbVp6l2HhLde/XsDiwn99FUTNZRmOhXywrNRIlYVtCJ
THpCcut6X9vdS1Fk97zLla4oOgc63dwcZYov0xT28pwLSM+OSsksxmLn7hDdrvExBOjeU8nCMdmK
g67I3DKV7aAaR0IuEVBbEo24mXm30dC8TKOP58FHVt00LzVoZ3CViP4N4hIz1+0QsAbOqh0SBOZR
RaTgpL3WOYAiXy+YCrAO9V9O0Tg736UpEVbqXaDVg2LabS2DdmM7MRzYnQ5IKW1vIWWCT5oRILMQ
IWCtrIEtt3P9sXFzsrMxxQNIIAXJqAn5JYKKX+9UrJPpLmaqP3dNM25olhxG2L34kduBvqggclGB
Z4rz77SyorWyyxdXki1WKo+YE/2rRcMIXUVdlyyxVjTOgNamHjhCkmHXgUI5JUN0GdH9mITjucsU
XSq1NxO86IRPeQdBJMTKcbRT3FfaRRjBJRSQ2INexLdYrBHZ1ybBY2hrQwJFC/p1VONRXaaDs6PE
/83KAqV7B8ife9QxAv00ZL/ohd2xL54uusRp5GWsrO3u2+w8jF4VBYnafB+smvjhWrzmEanjE+L6
zqHbDwIDmi/Yg878LdPagZM/DVs36Il0RoorMdiYLsa4DHEl4BQ6vwbywWrlxfzsUtAWcfz8KYrG
2yanGpsl9K1FK3WYv+kvZg1EdT6FwDG/wAJiq+b0l6IT9+gJPmxh4pFE6AKXSLOv29S6ER4aqlSj
gR9lmMpadQCBj8YvpCzQZuTZ+O43rB+04jYZRYC8CMt1IlD/lk4rs3xpqFhfGNY20cCnSf7lN2WP
cVcPoMplArHR9x8qxqBT7lXfYdrTr/LnDNj6K6SKgvHx243HYqMBGxRpuw1kege3JtmQN4TFJxMX
2MM3skp/M8VcGgayXUaKiR21L51yv5jS1doc6Azisj7pmTjG8e/EssdtP8HWseHpDzFrsg7AutG4
DdWrXdxIlrJMadxIDYmPcCLLOcMcrgtaPKUFp8zfFK53q6sOeIbGKMOqFm+O6A2GQTdiPap9OF1t
YYx0URTNSJc6uq8TK7u28x75OclE9DPJ1+I36alzm7KxXrduCahF9ibkd9DlV4U/rHUp3+rByVln
dvBqM+sgpq/a5ZbPdG/nFfBvTOQAa5e3VrQI7gzq53SVulNVhK+FqID7IMyu8Lmrnmbd1Ix3vuXb
NOuiaWsOAVblaMB8Z97IbiIjs0JkliDyLQS5gMqw75sYEXXvJjGpjgfTrPqLZrsfoWddaezCNrZE
IpnLxzyZ0JPGiUOxlAEt6NStj7Kjq8tDH/kxmbXD9RgoSVaY+Tua+j1BWONFmr3F9GV0u/CUIAHa
DEDSIkYJwjUQUeopDfOpCJ4ja5u1DeaTDolc2a2kpd8T2jjHa5mps7Oc/pN0wMeiu2rgvawUnQSS
G0NvrTrgy5EHGyebqMCRUJBjeKXxFd2Oaj/okzhRJsMFKPCewRfAjlvbd1Fk3MLm7zapfE6ob6+a
ORlnOThkEVVJjtEnLx/B3D3SZqTHvnJaBP4xxaGyC0hh8S1yVeYYnihh8g++s8Evz34vxd7xDYU3
xJ4Hw+GgmekV09w6CTvvmj6jvSIe+CFWH1F79o3K2rYsiZBo+tbaN82nuqXzXqIyaZ3k3fMRftKL
qA9jql4nffhg3bTVg/RNYJjoEZ7d+SS9mop1Sx3dmSnvp3H630Moj1QqL1pGrnvmzMIJ+W5ZI/JB
8DNslI+TYHsVtekXWLf7okIm2DbtxjLjj9KQHxMVj03Zai1jEVvNjqvOdbUrIyKaHSJWhWocgTuf
ycwOR+rmBOz3tc7m4wzJGA2KdY+kYEXJ9N6EHrJGVbW1MnPb6t7RtwGiGGlc7Qirp5TUZ79q3Si2
ndMQUYfa2TYzcoWsDuo0BMLQljeOHgI0c2O4vEQ7bAAlYYpJ4QEmqGvYDbQrR4HyGOqkuoS2t0pE
RoKZEza7yHrPlco3QnxWZesjxkAZXIbGrrOxcZXCe+/LHNEKphSyywywbdzi6N/ngnmnjxcH8vxE
0cKri8csdWr2VyNkAd1s8HilgqyLoGxPy3NBZjClJnZdv9IGikq91BGyKO5Oy/OfQ1SGDBcWI72W
O6dhxCMS6j1J5RT+N+P8EzTC7RD8zXs2l+sN59epnn9RPuTQZsdhx4KH3zC/9HNQyLsw6bnxuph/
aTxYaXNQEpSLgPszZa8upQzgDNDtf8jaeZvTo87difCTSDGvLIDtha3d0XU4ETjUs8eMLoiO8v3y
urBfY0OOxyiz+5PZDT2VHBaC02iRXx8U9YmWf0fDjc7I8tSx5ySdgiBIimXVKZqLHKGosvKAmHFF
Sl9MQBBgpyifsH7O5RGEiWzCF9rI34e0FRFymAlr0ryxl/NOfvDNe71NWalF6aPVG/XOGvye9D8O
c4DiaULoGUe2RgQZG+c4Bj0Wzofl0c9rhehv2x4/Ve3gzpiDJE6BPyLAsNFe/fn858W8BhVhpejw
4p6PdiKDIrEJyZ4DHqahDJndfZpFtRWTbl237YnUJzywuYtyoYoxP6QxoreO7pYW83225jSnspow
YM6P5HxYHs3/AyVUeyBvU26aVpLjE966pjP7vTo0OWYXuydhEL0S27VcL9j5BUBfCgD0Kq6Co0Pn
U81AeT/pZbayethlTp3cLK8REMt/m7+qI0Zbic6mwJl3X7ppDoR0wqJ3iTY5SV9B/6k+lifLyxJo
3DHhE0PmitdxPtR/P/rHUxa8zTYpcX0t708rBpNLdkPOTnMSMzJ/OSwvk3rsH4firmsmDBBsExJM
5/G1LkOeAlg0IH5xIEOCyp1tkpU7v0c5TvrJng/L0+VgVy1+jfo+KZmJ4Rx2JxIml9//b29iPklE
mDsY0+b3sXwFzCPQCZbMYZ+Qnuw+yqrGzTOW6y4sA/Zcq6ISz1nAZmVyEJ9GITCGGJCcNTq4FgbT
P+CKMOtSXqPPQp1XUNLWFNVsskouugEtbXDj92RIP1gDkYgz9kCqMgjRRYSSPX8qWq4SYqzWJL9W
QPtER6enI8sl4XQNOQhEf2QvodE8VFGTwSIfq505ynPLjqYdcotcFX5crYWbbwJ12G/uJ19GLE6C
M0XfmleOdaQ/kS72paX8BbZyQTjHSL9HtPN0SrlylXMKZgCZoyCGarhwKhuh/P+KRv6fRCM2ITb/
TTRyfs+b9+Y/MMR/fstfshH5B8JbaMLCJfjOM3Tvb+mILow/0AsaaEBgAUtpIdr4Szoi/hDzP8cm
1cHjK7yHhqYOhGLT/sPzhKu7FE9sV7el/v8lHRHi/5SOeNDrXFO3LdM1bHumc/+bdIT2jJuy+LDP
uu8fzTgVl1524uK0PQMyA1IgInufjyVmnK5S52iuistmIJd2Gfw7YhV1lqzFqrEjxKfzXJDM/2d5
pOYp5Ocpqoy1amvrsHwx998iX5bHJZFiCQRZHi1pFHXXmUeE3T8v/3xteS1lG52wgKGOvXylLRoG
IDM51wu2KmQxt4sgOFjYA/FWvqqs0Hept1J+pR0nNlSnRNAqMO06W7tLMF83Y61yY87xQ+q3neyq
PNSeSDHKisc8GIaDLrVNT8LMOTWiYWvb9rdqu2rv6CqUlzprQHfUmDgyS5yWQ+MzkNE5e2abg4Z3
yXYUnO9jidV5OUd+vgPAqe3h2P5rCuX30XD4z6cDzZUJuTB43uHGSSGbWiEswnTqrpZlig7bBHVx
s19m0eWQWuxKcxr2K4lcPPVnyALs3nVs4E1YDtrEXLxaHtKcKQ8pf3ORBTSJFMLXn7exvJdpfkPL
o+XA+2h3jejhQzC5L2ExP4fltbagqUBb75ADBT5QdEa0T1cnpoppF4gh3bVtpeFWarSNTXdOvllm
0eUg6BGjf1eHgW4WJI8SaxAJvLtJhQ+DFw2nYrCi0yR2kV4PbCwpQ1NlGPuQ2rsf1TiuSmAxE+Kf
gfBmtiYq2bu0cJYVQETYFT2T4jDcBJryTjTAiQnTY7XNO/x6ZoGiQjQKa64ARwVsSM8iZ5VPHjqU
EiFtUWGDzuf2Ua8jSigr/cMr3MuShuPPQUDLwegycRAuFP35pago3J3bhVcxdWTqlzN7bDn4c1rQ
8uh/2DuzrcaRNmtfkb6lWYpTPGNmEnI40SJJUkNIitAc0tX3I2f9RXf9X69efd4H5QJjErAt6R32
fraagxED5BP7B0Tr7OVCjirw4MxnG0TmJ29llZINkiX5sY54Z4pi2IlEdUzoSuyuaxk6aYHTQPmg
fNeCNItxkfeu+C0aaCTgKde0v/XC++fRukoRd14e6XcfpvtOxAmabu84Fn7Cszs8+gy69k4U2Ttn
dN+tjhglt2zROzjRShOmMAOER7pOtcwQrlGhVLrQ2yppMYev4UDhHHMsNWundnkaAunova310z/+
9ktUUEoDcOiT1sIPTi/Sr8snFmp/hQRdjs2Vr4j9bj1MWQxSAdXBcSARe10J+Ln1qx1B1VkVe+UF
5mlPKT51gmzuTAi4AIauCsXrbkkQsJTk2NOAI+MJh4zl6KC/hKYAmzJGJNK04wuB0uBwiIklt7I5
SJnjBDV74ybVsesn+3patyTogDsbV4G7rpcuqUR/AorcFTMYz7gWeZO7ICAQ/cY1nJCEIGqckIyq
8iJrt80YTMeI1Va77gR938WwD7kWOQSf6soA+q7St+rv5sFtRbm3TPoznXmDqlGg3e1DFuRkc8ox
p9XCGUMB0yHhLs3BWReS3npzKeIvH13uI5Rq3MmweL8c/TGqluumkZwN6OzRToUO3A09MkRB38h7
guK18Rw2Uw7O7LjFtvvnVwIVeGzGfns5B13uigRyfN9CdTGWb87aa1waDrYMuNyvpF9UgLZ1p45R
E2BKrHk5L++FPx/66z57WAOm1pWiI/E817m3k15C+ITAq5G6zJgXZlCoS/wtKnW9qq8NheZ4l2nO
EO66apapQ0R4/CAc7dLCrs8sjG/CZM9TvjosgvQldB+XCuspQZOcXzKxtUsAVZcW5nJ+Q1t1Nn5Y
/DkvxxmdNUB6rnhtXh9tR1sHoKWPFtqLCbbyla/1ba4wEOt88DdVAoOMkmBmnkpwk70QXsHEqNkG
a9SpG6J1XNmdrPP+onZiCIHNY/XHahC4rFf7l4Ovmq6Lc/XlU/j3vxpbDUArtN7M64/q84zTXuR9
zNJzdiqvyvOEE/OMo5B5x3WQcuE1xVozXj683ETrnX8+ckkXSUJOm22qgo2h57vK5pwtnk+hmzLL
PnkuDJHFLqvz7AzVeZhCvVOWYuTfB9MurBHQ1zOnGUO24Cmp2CqgM4BMlmTFNWCWhXH3tW1zhk15
F+19WT3VHTSmnkjcBqsCq3hAyoDyK0XT5RWdOkVsToS7Xgsu96GYIbGyROVdTZznGVvOB8cOTlG9
uiGaURDTyBF/IHSSVcwUnfKwvB3B2x4ncvSgWeKlnJnCjgk5pkVH6lPiEf0WS/IfQZVSaKeHhked
2TyNZwFGpDE7iaXDMTrZh8zK7c3llapasuYuH11uMgqhgxdB4RGbqmdw1qXDk8EZXYSQfnNir4aG
lNqrHmHCNXNwTKrT9eWmjnWxJ5/qdVi9hvm6iC/XAuZyA/28vo51VZyCmuF3snoY/3xBYCSqEWmV
H62Z7klcnG5cJ+f81acb6bo4o1rnqVBgtNg0vblsyNrV2qbL8Wueqre5o3jzphYTpTUA35uJWvNZ
Q87RM7a6lX7m2dtujq7zRO8SM72WAQSDJBwKGC5fZ1l2u2C4aAFJhMoQwCHovJYW5xfg8Mc2IERn
DL/IxKwJxh2JeahOg5IQGebhEwcjo4b8tk+C8uBm2IFZFBxKjIqbIBevlZMT5LTMx5BUST17v1Fn
3BHxhT4mcXdmxA6G9HJ5bUUKUcMf996CPCtqm9dwBNWTl69Rb6o7NmeVB1SiJhvwKigwH5JzcNdJ
+4ZQ3XGfp9kPIp8ZemCf86ifdgj/sYrX1bGIgACHBicEFeOxbNhSlxGx7cqUW9Wp9TrwplWXbizd
YNhTLrEzzc45Gtm7D00WvlRsoPjJUVbp+yRnwhb069VHcGlZRsCRhDRsYh8NJOXqAHtl7LaoVAEh
+dWX3BVyq/MJbMRinNeOa1I8rhnHLBFEab33thfux7LZsviDIbuEQPQSqj8T/nJG/o9k+YvDSBZ0
3pgegKUTHUxEQrFQZAizhLtqyXdKkaM1dhx0Tno2+pQUGOrKlAVLbgNp6bxv8zw5jyM+zg12n8HA
5wjdMmWe96MJVIY3ir3lDG1ZRID60cjfu9gDT/408/SK5C1WwbUP4J6FDaE4qsrLrffADrp4knnV
Xbke5Omhik5eDIcJSVu/M8DHwwBTPJAns4Z+IjLWeyvAcYaY+cVtGkA1M+nEXc2Wo4/B68FAAx7o
blQdevvS+NtsifJDntXfR3ZaeV5wySuyXR21DmMhQEa4UmGNWeOPeABKJDL7dQpW/UP4NLGoOfoq
/i4J/qWJ8WFi4ubsbkN3HDYYfNACGzXdDkgoayRdjHedK9uL+72ziO9lPN1agt90/DLg5A5R7oQ9
Cnt7ZBeTtS671OzFZ8lQ6s4+LjShV3muHnqPwY+SLBX9iYcbQPrYZ7ofEf9NiM9WFk6gM9yCRfSC
4kFv9VLc9EFJSdppprsozL3JA3Ltjo9zmiE1nNnSti6A9ED86tKWE6GPZMJXkTyEY2IfLNuEWzUd
TRLej4USHMUAdsrKx8jJPr6PWC7qgUioQUhw28GhnBUZFkk0bzNkBHiv2QKnV1M1PrPm+EXU40E7
/OF2FzPjByUt1NfU1D/TjOSYZWIMw5ZFEA8QQT2Psp8qMjZDieG7Y/vlT6cP30ZoGBPtMnq94Vsr
GOmGETOWvkYuQSrplvFdNkNeclDIQ2ID/KubkMnGBfo7mqLY+1w2aLEC0g2B4fCAz5vLgz4/rS/f
+UkK/seXLw/8399X5e2tIFR03V/1HtXRxbXurVdcxyRY1/8Y2tdWJ19vPj+dLs72y+chNeMejfVt
m9RggBcqlMtHfWjrU2oz92HNbVX0DJe7LzfV+qjPh37ed/kIUx/V23/75c9/plDBXz9sfiY3u/rz
gy//uG0F6WkmiPjy6M8H/qcf8PnvjDJZy0U/lHTHf/8Bisr5kJT9iaWf2C26+XpJoL8E0g8Ymbey
xe1aXrrty52Xm8/HfN6n5rW7//z8H4+JRmBSNYonrGtw49Y24fPm87HIDKkwPz+/PObi7v+8rx40
YaZ/Hvlvf7NBeMje4hp24Oc/R6pRv5dT8aj9lqACNUUPDvvgfe0wLR87xh+fN+FadV0+bea5uZoS
BLd4Cqi1Rr2OUT6//ufzf/81/+9/5fJ42WbsJ42il/XxoLK0kRX2w3y02Q9cWuGS3d90f/lw8SOa
CtMA11rjVYNVUHX56PPmknH6+amNiL7kZHr8vOvyUW1h7Q47M+GNQE33+dXL9/+7+zhiciavfz/6
8zFEbT1q0A2Alz2HxJyRm7b+sMIK9K224j8Bi/8XpfY/+d6wnjHT+++j1M4fdT+8y/m/DjEv3/TX
EDN2/iUiwbxbrFY199P9Fot/BZEboSPwgnCdYDKn/GuE6Yl/Ob4rSMehSAldx2bw+TnC9IlQ8wQR
a05oO/8795tHLtx/zVFzbex3cYAHjg2P6/5jgOmFXsb+PUmvJ7Mr6rXjkZcBUEi0miJDPhEpjdLS
XpeR/6XScKSXuM6OtnnMLXKprMmc6r4doaGhO7AjuNalUAaiEeUCAm0cYF5Ft6nRl5WYRTJZPEur
J6DcVACyQ/rfxGZoQWT1aWqmj9ZlLjUsWA3/fkn+XUgiFtz/7+/kmVpjQlFW+wyP/5EXR7jVHEg3
Dk8JCvsV/rQ3uawggdAvJqviEdoCXYdII/DJtI+pw32pin0cAd12lEt5rB37tU686yWwuZi3LGoW
uSb6tnR/YbJDfzhcD8J5Cfuo2ziDeq4t+ye9jP9wuSGVJLwKhbFJWSU6CLSqcadTbq01s27W63i9
I7ulUvt5kdPZKtVpRth6RAHR7EAAQLlK3OksOmx8JvffpIf0uJWzwHnRfrlsrMJ1hyWY/lxXZAT8
vaa6zFygmEanxXr8vFtE7WqtT9kJ9962E0CYCLxBvrreZDn9UeIIdvnrrPVyc5lHe0nyaOjX90nQ
My9xqED3KvG+q6OO3I9RAWmafTSAl3VgCi1U2bnYFeteMBt4zmoRkToT2jYxrSlemxChgJI0bWaI
AyYeaDvSoFzeHZ8zWa8eS7Kar5cpI5W3Kp/CcmRaqypw1KGndwRMs7NcP116W/ynm8t9lo7wB8zR
UVd1dsi97sGsj+p4+61SIYBbGWApCrcrVXooSF3KyMjhwVeMNlLg0yB9B3hlDZaD68tH8zoC7L5i
ixj3PSMaRlQYNFLSh7lqHXW6MHH8M0oVrFQ7DoftZOEGivM8pDheCOztmzdXouS/rNAvy/TZcx7t
nrsW291XLP9uRBgxiM1Gvbvc6BDhupeq/DxaGBkH1bEU18Pr5a7LTZoavlgtFukL3uNir9LMchgQ
S683Ov7trOrjssbok/o/tMSvrZALBbypoCNE2P7g32XYmKD4BQ7ibLj47XLOPTHsxsY7t6pdoxjU
BgjBjzj8biNK3RlkZRBc/t8KXzNQvsKN96osqg9iF4pTr31WkjlkZU26bL2w2R/Pl4VDGqGvUeOq
z+/EqwiLap/UhX3dMb/oqyU8Ya4h7GhOwz069i9p0dITBCXClwf8kjkwK3lbDlV+aES6BQsbH10R
TFccG8eoQDJmlQZpgy340azEBdlb/Xyw+vKmtK0WqidIcKvFpcsWZfDJX1+SGJv8OuumGm3/zP2M
nUIWa0AfEqL3eNnEazIa6dNDam/1le+PTpdd7cL4ExvqYHZZw1ivn+mnMgRaheAQrUYGAraCoeI2
zLFhvvqCALawO8tG5VtX969t3r9B/LCuzXA0C5HsSWw29RCNDI6yEkBL85zqeTxjUsIOQ7M31S9N
tcRbrXHCX9blxLht/SreBekkrsJSf/emzNu7jAKZFnbwqTPyRywPzBRPEe9iAevH4YznNPUrur5q
b2S5nMb0XQFRuW7WmxI05WTPJ8mocCNK1W0uJ0qufc3Rr0ZQScT0LKZ67KIh2lYIVFiXEHZQ1V/a
ssPelKHb7NU8UgBqMMPGBPCJsX54GPQuA3EVu95JpC+ZZlNusKaEvfwtUjikM4EqMrHgXo0fhbL3
05IW+9gtbjCAMKYuxbcs8je14zh7AiNfEW6oUzZppiUJJIQ48mh7suQ6zglOdouQPE/SiS9J9llj
uWgS5ZcpBXHbeC+1WxLBzhqJbdSdGppVSJp8MN/x0/oH1IZmx8Lp8jafS6ZNedsdQnJsatsOd02Z
LtepAMzfYp9FyooFpmvDb1a48FvCDCsiv+f9MIBg7UBoDBl1Hxwf1w27fdq5r0lutUfOE0+R99o5
iAXG0uoQwlHf8oZ4GiV2QRfA9+KCxOOX2Wl0M+wlMC5Y+HJFC0Q4k/ZW4JvYLs0Q3Dk4W30YStg4
bbWdiSbgxZkCGRxzlBcb8gB3peWFm1os6Khm0B5R2598rOjn2ntiOGC2dWjfVpn33cdGigCRoLiP
cIbOGlvEhnYFK3einIRTB7chjGHmAA3oDFLZZMxgXfMd3txHd45nZbipsQsnclnYyhNRqmwM1i6L
DIx/2NKlC8hyFj9NofY5bfXjkrYDNmJyyUQw3usoJUlNnhrm1Hs2NbtL7Y3fqj5irTy2wO97PR+L
CgSiIxKQl6Xcqrz56joZKzPBkMcjUKTNKV+ysf0ZtTCBvdQD32osONRW0e/yclyQ5IRrHCEGtWne
xTaNPA4/56iS5da0iOBkQxABWRydN6JE1p3Z0atzPlrw/fcsb1NB/EQpGqY8A9yqhdw0NVsvEabN
q6W2rMewW79eMJ2r3GtXL5uYmAkrfE+SlP9rnNSdS2Me8nin1ymNfz4z5te7Qa4ussDtNhG8WdbF
mApIVchtKrPpCUYH5jblNczfkocpdJvnUJe3fkRqJ5JhXHh+u2s9oOecyvZer+6NG1YvNe50V34l
TZpqL0Q2krtBuBvb9mFRxPkpeZ0tow1eBBQPFuYpAnC/mOHRttvyYA2aAO3xR9AHr3mJ8h4yS8R+
krel40uMqL0DN0QsRMoSzpIP0071vPyaiFPYa+Gwb9Ai+zZa64Y00ZuGiu1rqe6D7CkBJXY/pfF3
UnPbbbdUww5LnERBBzziWymY8/j43pETef7BndmuEwb/rXAFEvMBbGZWhc4DeyP3ocqmg6+Sb1mO
51rr6UszIUZCPPe7xI+l5hxSZWzvCzKLCM9phu28BpSVTkAydlSHp4L13rb7jYQMDXNNdHifHPo4
AFc3eLu6xs6w5L56Ux1JDTCZmCWGhTgaNguAyBI8iCUB25VFCTwkeLDStL+JRMMl5IvvVu4x1BXZ
q81tjLEFS2ojCA85sVaCti6g0Njp9GMGSjvF82tMOEpsBoi4g7Vtw473abDgM9XROWJCwsznVxcT
O9It9TdWtcwCAfOGvrrtS4yZtdWxsstjoMzSm3ciysK3COwbIOclZRjms7HHToOUkKQhDMY6SuSB
8g8uZMEeIeDG0m11CwG56ZH3t9XPWMRkJlC7F90vXvRn5Y2PEP4yRq7Vw8o/Lsuq3nduAdZO+Ctd
4qW71HlpQaSAszVzTSCImH8uK1DZkdmhDrx9g4Qcd+tjtEBMqyPnWNW2s5GSKb404j5NaiCkHsZh
U9AwxCTF1GO8YU36AW/TadLwcTFxuB1q99ZixBiHMDNUjyi/z8TeTQYwazG1lPxGkN+VFRVvYQ8M
NPNRSVj9vudX3uLuR+dbdQ+OSuCOTmkA1YmRn63t4ZBYAFoTtoa5i0myzdCwljjP3VZ97edfc01m
aVqHd3Mj2sNY4ykvhubFdc2rMdG3WifPyiWiT/QALlnS76Olao/CvOqadAJD2pc3J4xjLRTHEKUQ
Zm+i9tQPHMG5V7Omc6qt1zFrXKdgV5PP8JdCP+dw6vfB7Ba7yTEIoLr+DlPiMeVV3tdxWe8lJKG0
WWN8IeoHQXf2lvK1afRd5Pm7JGX6aTvpssOZeOPXKW7O2q3PDrrQTMQfanibOveF683BE8iswmD4
zarn1CyG92sOzrZbFrIjFus3mb/TPq1AU0wIuC3ClYRKz5Z8RHYxPcFRoSxsw22dL0+Omz8xQk+u
Qjvtt1nwvtTfIRBVwHsogxBo8z6cbtJAP2WAhK3SfqkS7H5sd0iSIsLe1sXXxiYlIRyBOaXxcqoL
iJZshuG9V4BSsPNdIdCcs5TX1lnOXPf1YyLvnODUpLDYEHn/nBz51JJKeahKj04uyG8Bisz7QIYP
bu9Pu2lqOA83nssppb5GmYoEPj0ZYmqPS4iOYIosGqdGmkPDCBjnLDC0xCH3mt0EukUIBJJ92FzC
9U4AcG8921HbPB1BWIoG+3/BU21TSKZx8dKU6tELpunUOg+TpB5v+ZsD4twOfh0BLAakHKrgbMH5
WxoUESn7Pry/wzWoJ9ZMOfDojvk7yaIGG9SWDY+z01n3LVLpvQFbmpDp22DA2rUZf7Sp/L2tOBf2
9lICPBA/fE+7t2xosIaSaIfJEQrMfW2aV7dKMQRBs9q0acCZnNEAV8yPwTrO3rp4gThzGMbxqtak
XgrbN3R21lOW2O3eNHN8sERb7Zeo1Btmzl9ksz6lnAvDON90icaOZ7D+1B0CZrk67urwXlnMCk1J
TTx07V084MY3AxRGN3ffUozRO89x7+uFsxdbSKLLgxdC32/tNn5P2CdHCPs3YclZwi/BVUj5XjhR
sGXR9T3wYbvaGU49oQircPAK19S7WO5ydudkiwOk99JNo0F9l36o9vRmCLv98Y6T45JSOaYOyPC8
vytrj1IQiaRlfg9zDtEGaXrqOq+iZQYyd9dDNr3rvtQQA47A+fKDmILkSpIQu+uLHMDJtBYl6NkI
ASjfQV/ciEq8K9gN3kCLqEqVbtVwGlb/prDY5AhOf67jnSP2xI76PZXd/MWyqDkQwxJccvJSQtWq
KsSAVar3IGG7LMP5wcL6wgQg2DkdJtksWLM3lvAQmiUAW2eQgbr5VifLxLYz95laY3vKi5y9NWkb
mY0LPRGACBhaYc6VlPBRhQLDC2ROBrw89H3WH0aD4BM0xiMW+5fay2OQbnC3JBaBWn94IexiehEY
me7O3vvR/GM0HUD9IuKgn36UQ/ycs28aLXnnFpj8SUhE56tEglniR0QFb0/Im2oTAcFJrG9ltxxx
styTHl5v/LZ55h+mbAJQtOti+c3uph0xtWKDBMFs7Zgir1cy2/c94jzVf8/LqT4h2iFkxHKRp4ma
VpcaOr0JZQSuIplX1kR6N9DLYXzQw1Vdqq3O0DwURbiZbXi4ijB4QI9w7kaaS5RDMNvTCXYpFXYg
9AjpOy5Yfg45Tmv9xU5ZzUCE2GVOAdw5w85aJsvd+l+FHiln22Mka99ay30ffGeCyNvV5Jt+BqA9
UJDMw3LK7OybIlj8SljqDGYwJu/wqtQliYVGSSoGDgfKgoEQCqxKuoo4/NcnEvjg1/hm1AtPRhRi
UmQJHrhJhxOU4JigM5wCvPDKEu4PfyFpLpEYTCeliasGmIpw/jeZ0s8aMmhWfljMAhqDIhhvPmw2
P3gIbNRS9diTnhQsYPxwIlHbvxYqwuafvAgPS5IRJIhQRG68NoFgopJHAIeggOHQBbRFJEOVRAXG
v3CvoHh4EqPAFId8e1aUG1MdbuwCgXEtu4QlBZZlv/QFHH7bHRXGrMlwcXzPydHeKhftmR9h/Oyk
Sy/PdQLBocGcz/OWTGiCJKDIpEsSrBr+zNwNGrGtDUSLJgRMMniAYAsv2kxBloIYETuNHxajp/4p
XP5gK8ufkvWIZBNMTIwuzhkypMOcZIxPXC5IxatO/ddydOTBiOZGT9b7NHVcY/sfOVbinChx3Ey3
bQAVab7lHDIO1jNsSuClefVlTu91iAe96tnljoKHTUd3SO5akzCwIyoR0/8PKalf94ucp9+UFpnV
PKG5BxIUGHwQzUI6NPvCRsaItSyPPuTcshifPZ5AqvwX49Q4eLFZxVwouer5rHJ57dqUlMKek+iC
mxKUK7blBjJqrMCUTMlv6qrxrhbzU9Mn6bGUCeGWqMEaCxhD2x07oW5cn2oeWq9BdrS8YHx/ZlN1
38e+vc3C7ANm1SFEW4qWJHgKyubVz/zHAkhgMLyqwL/vWAIOOGAMNUVkyrMfyefe42gZqfqzyn0i
uAn6Lw6kKsHDmUZngau+XcjZAy/vlsn3hO7GGnJGVeYcQGzLM9Ci7UTXYsMb8KrToIajsPp7ez3W
PPXRtPVXFdFLLOzBg7F/X8iOJf4CvxNd+UM/dHo3Ig1oa/clcZ6t0Aelo6zfXT/fxiCteC8iU+Ld
Y7ZlhWEwbc27xNsTLSA3RwcDXGu9EV6MT6ezDEeG95OCbTPlCDqGLv3WhPkJFlxEE43WvR/zB4Q9
YRH+dkd5hyOFWZmTvmWeeEjoOFf3T1j7vy2relbr32xN/UtIbkw1cCKP4X3gOCeFi1dqExU+fJcS
SWkdkzAAjT2b9hiGfjm+OSFiVXfavjVp7iJU1idJmbqp2zjZt7Vw9uBK0MNY4R51ybQ3LYMz5vt0
IOWa8Tyj8+jW1OdyzX+eqSTXPOiAhAE3JyE6W7Oi0zU0ml5hzZBm1PdqJaRKo3iEJI+RpW2Ic2E5
NRArviBeAOkCfcy+T2u9AY2GQMNX22DNro4JsTaEWUdrqnWMVOzKrEnXyZp5XS7Od8ibKNLWPGxJ
MDYEu+yYu2RlG7s7J8BwryixGWEu03uFX5XoG7lDZFEzkaQ3D6u4ZUSAIKSz6enuJr95lXtnzeqG
dOzu7dx/jQMqGmu0w43R5V0jQcV6hH2Xa+o31nQ2q2sSuLNmgscjKW5rSrhY5NeuwEhldU9NUmIk
hNL6bACiGBOCgUFRtE6fjmBKf6i+esFjpfYZMFufWndjPZZhdutoZCBz3ebY00dzE2ftrz5LxcbP
feegZliY8Amj24Qin1preTOVMAhSSv/OX3gjNPEMjdVfzoJcLnJ5i1sNxbRvIRe5M9cQzqAV0evZ
msEu1zT2aM1lx6pECIiXTptkIbW9PZZrhnu+prkvDpTugXz3uEeOOwHoGyRC9pIoTizyoq/9TTkz
qISWKPm7Edl2wFqHVZeSrGnyYvGRbyrAhUOyXfwS7goYoKtqLB5mi8TcJDVfpgxpn1qT6pmO75I1
u55zXHzV1Hyfnsjxq/H7L+Got2ZNva/i4Fm4VXbOCaYCEHSt+3o+UyVz+poHGHxR+zOvzC/NWAYj
THAd6fKhrPF1jMuo9zqxg0MEWG2XFNFP1Fc4COPktY69O+R9Pw2zn3MDeRBlu9ftzWRdiQ7rd4K2
hdO9V1zFbVfc4uLahGRDXzOJf4PbQ2SpawZy5sk96+Lqo5gDYAQeUyk3piPwE+INLF0+klfv365L
f5/x9V4WDqIu3r29KfXT1HJww0A75WMz3dlW9prUVo6kzbz1RdPctMjfSCHBUuubAHwqKTyeZdv3
2TSfZrMOK/1hYztXXg/h1XYztCpAH6+8AmXNPHv3eQPyoYaAzlEbmeMQEROCdhPeGayiovDnp1nd
WyN59oWth8e8tnd2Cwg67JFe2qes9oNT3f5uUwvHrEh+TU2xpj0tLDPwWeWOdRPZY36O4m8eO5FD
JynxI6tZbocueJlcT90LfVd77hYKB3V4dbBt1glVKhG1KFZNGMTxuI0tR+h9E5f9dVImnL+D8IbR
bLf34gGPhN38iob5KZ2LJ5ARt/0SfgN8hDR2+CYtExyaiVc0ogeFRgkTK/9o+sp/1O7wQrucXGPt
HhcWlMiHrqD9A3WhpTe4S8EWDQpzK8oxaxmefJU+MDqaDpwKASSTTFmPVrIPlvhLIogAdpWaHrsp
/8hlfezpkbBacomfpHqd8oyBF4ck1KO3WkIXWreF23wi4TS3xbc8VF8cLGVQukE5oD++GjwCadKE
jsOW/uMy4YeiqxtZguGkSvL8q2ZLsE/nr+kiz33KEHXR0ffB8bAykyQLE4PabiZKeQCfTgUxxNSG
aY2ANq+bxwKLJz0QhHwHjoYbY2UcJ+wpzDFLCPYbHQO/zhJiH6XMdq2LMgcD6q0h0zUI0ngXAwXa
5CRE7MooibcAj49KBnvdN8hyy+lucheOyeYuuLZwKV4VSQO0AdfslRtFN/pWspZ46nzwlxEj8HDt
JjNptgsMdjI/ohiyVPfhW/yeGRo2NRbEK9n+LR5ZfzvGy3uFZk4OcXb0EnXGUf8NOzlZgQnzFYhT
ypIB58QuO/pD+BBMs2K5BHXEdYqQRZ5jbQpJVZ7BPERStqDVRYM8Q1YBEK5IWI3Y2TmDPzOvk3fJ
Ur3TXGUHtP6w/MSb0QBYXK1cRolAAFKsm1H7UU4j4SF5DjHEFYQCWH50F4CNqTz/Bnv6k5Q0eHL2
ODyL8T4Ww4+UVKyxAzk2W/HXphrfVDZlN5Jt91YUbDtdJfcez9ZYNS17D+JurN4emZere0nbvGu6
BFVoaG89REOj188nqMzqagQJyotnvkTBD5ktd3nll3vWb8O1E2B/5FLiyrrZR2ImLdIOwmNasZb2
QMiggSdGZNH1ttTqebDyVz1MR+HP/hWDxXI7ak4CFeOZYljn9qseEm2Pv5cJ6/rQ1HL7XTGq/pqN
Pt/dDbsWofIuH6r0rrL1dO57EtTaNa1hCrnST2Q2SnVTrdRAnE4dxPzG2br59IS+NTzJL7ibl10B
ICOcEE1jTjD73s7IR3Ys93FGdBrO4kWWfncEtOVuGxuZlTWrg+vabG7s/J2yYdn2MeFSbuQ9yibp
tmgavavcoQLRIBuviqh6IsmC4j4AKgErYQX9IUlHYv4rxfYOKMV66oli4HmJ0odIlhMRgQ7DRoDp
bYne3Q/vl1y7RIJGT0HF1UDky51PQ8hJm9xzPyJ5MHIJXKBQNwblbeK66VfZ37fD74Ta/HFxa3HX
WaBpV0X+guhhlghnB3fg7faI3O/ZG+Fm9gljuSn1uvvBdn5W81zucmnddwPqSir+G8vh8jyWfXbb
aHkEabm1/al5bYlLwirvHqbaQc8tD60b3ZRjxnhbfEhicSNIwjZHk/Ybb5dqgLbKP6Yrh3dwJv8w
uzUhfjFEv7ioIsTJBDL7YFN6VcRb3wdjENvOfvhaLPp33Q6UyH25KVvvuwhU/csLq+ug2hExrW6L
LCL7yxsO0eI0h9bi9KJbUhgrZwvCL9svQURTlFB6TwSTGQArLqeLCgXNxlrscDsqTJptTsbdND2p
hNNPTxZiGpBENnfoJOBU/oxmyHn96ABbLJZbaXWM4Wch9/k83gSw2vYFFKVhkKBuaBxYbxhCFFLr
VOphPDtyOQxDQK68+dbWXXeyqY2gWOYoazP7Rla4/auKuR4gR9Ju/bg/k7qR0ZJCMIpm6wcjY/xL
1fIYTnLejtPyk2qDULj2rRxCBJmwO0nPIFDLzvHHlmu6vPEP+De4+M1O9eit9U1ICLndtflOT0V0
FzIux95Cg00Gxb1JFvAqY38g7tOV4ZHd2nuxMs3R5xY4ri1GYrQfzko+F7F7HYFCh8XAtiEsur2u
y6e8Wx7wg4/38EHJiYt4OYtm+cm68hZ5b/GxRPaJHo+LWbqboVNtKXC6p3nObqDAbXUQRD+LDhHA
EJNybKv0LvAHrn1guGgZnV0hvb3NqOiWqwZBeUt/TwYkL5/DIU0QfJvzM13OFZ0dbxkSBFheBjLA
M0YnUW55u7KJVzClPrJ1Z2nsMtWugb8w5wF979TfRVHfB6qCzuvCROyLm9I48jnCGJib8uZyY1lF
dRNECZ3F6G4zzXuhQ8NBEYsUOZColwUTAkg0w3WraObzys3ZHMX/wd6ZNDeOrFf0rzi8xwsgMS+8
IQnOFEnNpQ1CUlVjnoFMAL/eB/Kz2+GNw3svmqEQW6WBROIb7j0X8iyZDyJ35datnY8EeBbK49m8
+XrDqcleEdUAm4iu0U/9aL9HfXlCWAsVN46upZ0Wb0XOaw0niDUpVr+ot9GRLJtOg30V/DLxkuHI
mK4tK0JiFii4Jp+87IoBPv9yRfCK46z8pHk2h4kEvNrXNkzqMK8ctY6hl2eLXWM7ZCLKqoflq61R
nyBjdrPxlgmQDSN5u3Y1Xh0vr3YZccmzb6qgoQykiPszljN7S+aYahhkYPpsDxyYycCEibWtDUKP
44kCpWVCZBnqhC5l3vnkngJyTR8izXsEJ8HUepYaZbLP4K63GH6h0d7Xo8QTumwOKxBadYbM0BEH
vwubh58H3U2DBLCJtM3kYNXWxNA/1nc1ZAY60dZCF5a2bzEVlTPJcqdD+1g3eA2G0gsfBr0zgUAN
gohf7BEmI1cTcu+6hC6w8twZz6npn03SZeeybG9AkJZi+Vg51E5jzwZkivZeWYqtgZ5giuYT+MbX
qLHts4gTxP0dtick7Z/YjIFr5DU4FYI4ABVjWBEqfatYbE55pgeNFOdx5GCq6uagvaYW2o1aK+SW
ubPaJ2QVIMkPuciwU+5yY2TzRmR0NFJ5R0pCAfHl/GjmvUf8nHmOhswFgDt/eyt/ENZrbVLW1kTK
ljVeeGcozmnvAQLn9TEzf5c4RXEkveMW0SO0wmsC3yQ8j3gpbW+P9V9mlvx2G93bNmAOg9ptrcBO
YIsPhcUlMFf1bubdVAn7Ky98hDZA+1Yl8jNdc89dixSljNyDlzkAmhKmS6Tz4T6MnlIWjylgE8pi
Tsb8BRq6ekD8JaA4CTsiWsWkoys9Yq2pB/C9LmvYJVODlKN6GRaSmE6kz7juinRfC170jm4BTisL
taTlS4bI24rR2fZzdBtYkDG+mzpt1zXIA0sMDNzFHlqFPyMeulM0C9By3BIGHRNdGzNDqXtU64y7
cyzYO21ycwBHIz8p5FlRTMDhyW0rKQ80NrvbtnqMknDe+kli7XVoZhttKn853rNpsBrSZXau4K2s
wpLpBnN1H8eQWRYfRS7otpkB+f30SMsfHvqUbYzhI3BoQ0EIR9s+up5Or9QdmLaAdUgVfzNhH1Xl
M4pnHUGPDE0h06frHGOWTvN71ZV0SmN8jJHz7XzLZMKtOskWlKbXQe/nIf4nBWGdp/q0MfL+l5N5
2l4ngS4cEu3a2GB0Q5tzdy4Ym+meE1RWHT9LB9iSV893a+wSUqlDVJgVRJPBJq+zmP1TMSThfhl5
j3WK06O3fvsTvX3ul3upKmNXWi3+9Hw6pqXxmhkpzsjFoeovDz8fWYsZsHdi7C6zLsFKEUXDbL3b
/EiQfx5+1BhIEySAbX1kCR2jMWp/CJUCldKRjoOFT1JRsMb0U6jDSkLMwFlAw1me+nn+56Ebm2jb
a94LPzor3x87sA9vlijW7vbjhv35VMQ4Guea2qeLqg1/+ku84EGtfGZJxZmxQAP7LVVnMFckH2vx
QgblAU0hApDU1unDSBwZp0Eef9AwPw+vcHimo7eoz0otfXbbAWaWdGD2Lp/yfQyvP2rU/9dS/y9a
atMROrLb/xLubj77z39BPk36yMNn8eff/vXtT9f/y2vSRkmZoPD9j6cOvxdsw89X/lNQ7br/cAVq
aQ+Sg+Mblk5qiOJL/+1fNU/8AxCDZYCYtlA1+8tTf1MhWOkawBpc3zE9x0Uh/J+Savcfhu8hOeWW
piO7dvz/CxVCMDD5n2Jj8kkMDywhTablA4fg+f9GhYgmS2EgiOKD0uxFtlb9KSS6MqGSa+f27UmZ
2OtpvpjYD8NnP3gFAd60hMbwILdTbDkHNaAqIdMhGWboxWVGvWwRoN3Bhq0d9zNJw+sw4seuHIpj
IHiLRqkOd3kaT3QP4SVxToRckIakHwUaKHa45CwNos2AZM5v6tOx7DqYh8bF6r/3hnrRroE20zGJ
0RM1W93xKfFNJGXNoQWufLAsrdjISSO4t1SfbhQXZ8tTqLJYbRrheJJRPp/xIsKKoW2I4uZayFnj
/GzQ1Xgrho4rlRNo5sfg/pnpXTSgLxuLCy0wxNMQF8nGzAa51S15yXVzvo1OpQXFxGKk6QCDdX3K
aTxlS9hRTYyfiRzKNgjcsLwKXUak6UGeUPDXYnzKBjj2drJhALYMVBuQMMNnO3G/sHgvXlMfulIu
XIp78sbwWdNg1pdWjfjZEhd4QIOgydCQdEbgPVFQQG1rhmSrwJ9v8RCnTAWibTxP47MpvcfC69Yd
i9vDaKNjEHZ3geS8QsJSi+e6Z9qCGvfZENjR++7VidXdJq5OKmeL/3/lMI8oW0agydss2C345FPr
BM/V/hVi3EUO/ovu1p8WQdCynoZVZrZbksFawJneYXkWQyYTb9ChUbl44QAk2iUk3Z4CAHWHhaUW
oAA6e0qWvDqZ42isE6Nk8xkb+6x3jipiqjCZQKDgPNHkyQupI++06dl5noRH62IwqGZTWDb6IhTT
QhIN6h7aOkPpVM5gDyFTg9d0+l1qdcxwYgJGO6SPFW/wVW8X3LYaFIxDkjfv7KlaCuredVvecBHx
q1iBNtSlas2tfF1NItrlRUQXOn73RfSsi4LoNLBewLayi2hjNmS6+Ui1f85C+y5y/8qSl9W9+rCi
HHq+kb432GyvqCggcM0KIh2JC9mwKNRGLxiKtgu0zt+yeQbRpWXxGcjrolGOt3TOu0wXCNpK8ljY
nGI29HfmNEybJnPiIDIJ2hmiMCiG4U0gczqARkqDARQBJwGXGbdAKi2Qxm14BsVwl4IFjgtUCVnh
BUz0zuik2kCYQL5CIEFeuF5gJPETYSkMh2YfRm1nrJrafeitorm4idxKJHEvMaqx+jFpH71CaLvK
KtHt1PPvtEeoXlbit838LQynrV/qXItWV1AaAfbkFjuwuGkp970+flf2LcydHtlRArd+7sygD909
g0Yum/c0fWQckgC4rTfSpVMyDfsBe0CzuH9Rib6Vxvhn0qS7i6X90DjjYTCwarhwmyob6cycoXCJ
RwlmgBiAgXXLWnqC4HhUa5DDANH4C+s/urd9vPX18N7Jayi6GdMEa3U7f3BJkeEAoO8RNWHpLtvc
tZyJTIwqk77QHvBYJGwhuk8ffzNx45/jODAGR/U6RfqnPi8vUDQDHBHW1g2ZPsiYo4wmdq8tqFZA
nd8D86JNUbCSzEnWaIQvzkzzJtyp4ePY+OFLXORo/Z+KuKkCvA2fE3DdDV1MdOxKh1+mYqHJ5MTw
FfN0hYw3N92rGYUwzGP1Cr6BMAHrNXSwzTsAM6TyDkkWe3dpIhKqJdUi0lAgd8h8/aiqgzymL1d1
f2ar8cdJ/0o05xXGGoGtk99vsKv8UcRNqkJfmoUJ1aqtP7tF0QWq+47IAiFLscIXm+vEFmMbMQVJ
hL775ZUOE4wJRYdvcmD15tpM2Xoxyr14LDd2Y8XokOo5ujs7YCTtpdcmhHpsqXdxmxTMyKYN44kO
aYavrayGmYir2MObGKAH+xT70G1j66VY5DJmTFvRpThV8uQYlglBPbkITK2vcdBoqyIx9G0smG2b
7nAhIfKl0fed11yVVLuxrjHTpiWiZ+6SIVX2vfD1dWbVIDPqQh07m+h2ww5shBEdSoVlzRIsbRZ/
G3R/TUZfT7jYxptKiMzthK4wSneY0z8cn2l38Zef9++pR8Qsk947Rv7xgPd8Rt6HpOWa6w/spBxO
OI6Xvh7QNQhA270J2xWhKzLkdmci1VyHfoM4Bk93Y4f6LR9ws9gm753klXsBqmxQSDtXi4wHGaM5
a5do86K5mVnn3SoDogVeDMdyy/dRWPHJYXXPPTI5DNApNzlTnXPi1JduX5qOdrXgQqQxW3fXGrhD
Sv2EUvYpYaV/pLzPbtqg85Cr4gBPbx/XHZg2NzD64QlE24tt+ZAEeKNE2VtclR7YXfXmo/LHXtts
0bRMh8pF6tk45q6ItHmjTP/QJPW8l92Bc7XZThooxrm5euCA7pl3qhVcYwTiD74inKqalx2Uy//X
zv52kv59NjUArEMDaWOafw8TqNsEM8aWS+2jbtXj0E/aoYt4//uI14qaNyY1B410yLp9nsxjLFYC
dFfA+/dqK3tTVVmNjBMGbaVQwVj1H2QCaIZHFvfDRB420rKNATqkBfYI8VIZ20p5xw6MHC7R+Fcx
ms8tUyv23hZIVRK485SdpI+PJQ4RnQ0IQXTEKuHU0xIXxdrkdpS0GnM8Iim5KciLK99Ree5DFKWb
AtWaUwDDg5R/1VsviBMRfTSuC23T0LK9DkKDP0v8IiuQplMhPkAM7dQMqXURcPnd+Ea0Ijaepng2
MvcNi8iWf3jN6ELp4d6sDVLv+xJJsN8TKhvxgkKAlvi7Pm1tVu+tjiEjNspd6yHMFebJaRTCC4+/
2OL7XJnCf5Ek1xNe55wFWXtbP1LExbtIj1kgvRY5dZfj5J9pr7P46iHvNxGT9aZy1pomH4upf80H
OW+qJkZ4BjTUnZvDFPmEJI85HmVXvjQ+QEOYzcW6U1p2qWDFAyuY6wvZntjfkZPVX3rYmA8mQk/b
ZUcwJmOKpYIUryS+J0Ztn7La/qxl0gZGO2McZGlOiq0zR+9T7XMiNh9Oqz1nKYsDMw7DlYXhdRWO
Wref3JhA6QwJWz7f84TGnWGEfQ8946+iiFFmOGA1jJl4S8on4NpueqiJ18m9FNJS+JYtb9RWpFuX
1/lAtZKfPYY2dslZl6iw3RakZQdogWuA1ODUk0xO22ZCs9C2F6BKOZ3qF0skNAgqr3doHvJMfGlY
utaS9fRaE/pXFyGhEhXbby254lFKTkbhW5sCB/dKu5Y6R3Sp5jpgDPEYNs3V+AFBAHhI5weoxvcQ
uksAiIiSMicVoPRRSBozfTc2t2cXhkDVWXdkAWKjs7aYGt3ctp3+WI2yfEAfsHZjSnTf4z6m6nhl
i+VwTy2cOUvXMDzaujLWY9XeXdM+e0V/wY1hgT/CagSeg9sLoE6oQ13HXXYGUD8SSciJNARzN7e/
Cqt5o+SltutYQJhy4afW3W0oJ/AkBiYIq4oPtWU2z1mPoKiU6XAxcmShnal5XN38vV03XtV8TeSP
486Sw8voGmglS0aQiTeG23lB0BPXkmwskwiw0YxYwoxqE6YC5Kj2F2dMSk0+FB9AvlwomKE5vLZk
RmmpS5FqiQcZsd6z+J2J8q7I0KvbwyRNpiy+O646m5Wpx7nqspJlljd7227yTBhZbnZNQ6bm1EnN
R8OgclWa9bCfw4VppkVx4BSNRbipemUmt5vdkuBkEoqRb6h3mBvf0qMaTbPx2pGEOJgdmLDF1dkU
9k2n2TjbAydKkm7GIvJIQ3SwDyxP8f6rQqs7OCr56kx50j3eoxkXwCbOxVecAzK2+VYaW99YNW+T
Pf0RTca2lxgwKtYS1aA4dxdLs3dlU14IYOJn6jrETCmJLZ3mrVw9/oqyAQNu2nwUXXvwnIn73g2J
wZFY1E+6qLsjp1eltVsdXchGiFNB6G+PuGgXlUaDYsd/LKCi2GB+EFYzO4W4MUe5RKfn1P6jPUaf
nofmxsdfgjo4F3iN2ugz1AY8SZj6LGMb0d64lrqIDB1PSOS5L8noycG45tCGCjT0TMt3tgVvH1uD
E8ZfeGdHwtJmujc51r9q4pgNx3+x3JGJc4AS9pmB7TfV5y9XcoaQRIes4pcwLr6VYY6Ax8etxdNz
eoPyNvccf254myNxKuP6NdFkUGtqNXvdzfIjGNC5i4YOvXM8d7RKSzpNmjEdStdeT78ZyePyT6V5
Aaagx3JhwltnU1KE4MSFNl5tJ0bp197SWbyXRIqkSq3Rkx3LkBNaC3HtVCe9jB4qu4NiiuZwxblA
5gDKjSVaZozEHSr5q9kwl7PQjUWZ/ZVJAi6ry6x5bCzwqDExvKR1e51c7SZCIh+cX9hvQJpX52hx
QXTapmYKPNd1cn4Hr5UyANef41LfDymnMkbCShDxR4QdE/iPpkKU2olL1DBxzwKhaRSF5BqN2Yft
29R7jf01FP6Z+leA8IajbljDNxrJLZKrXRaCuDHyDWYRbgUUAg4WHko7Jy0fCLwKii7+9u3xni+c
93CZVgr3ZuPKMGv5DIJ83RQMDZaXpkzQovrFdjFBxDTvi2kA61JaRdnGULBYR9dfpDNrJu/HsRLH
3jfxZtVIBhC1AroHMRm+Ke5Iy99cU94zYYA7P4qfw/oiVf3p6rukFBNqSnYtlY0zbvJvg1CvkSRm
oSPqL0yh5aC0sOwXyopXphc5ZRTdsxaHt8yR22gJ8rOkZT891kxBCdw0BlztGcrcIrtlo4ZWmp1L
xcTlomW6fk5wWepEah96yaFBXiSLQfooDF8rj5cp151DJBkKOx26GUtr1qYnd9z7SZkx+0sS6dcR
TfaKG1fKeqW4OEp7SiqxRXza7rXQupU9rig6wBq3cg9rawpPcDXPc+Zy7vpF0FbNn4rwaGobMgK4
hmZyIa9d4775hZQshQALOmrGZ91h4k99YlI01Mgp8nQtRHAKG03X48+Wsi7BXBHmVRHohnc2o3rH
5Ioyjow5MsuGLftK79I2lAXYumnm4wu145crzS9NHbqWMi5V3C3AooEAbrDFTOawGmnRCO5J9nNd
fdWJ9A6FRSwLAz7mygVqT7+71RHIyF6r3hwnPY0uUoiw079aTU3PeoIsKETNGpYVRkj72Yq8C7e+
mzRTDTcJRppJe3akdiXi41V0jGCqjmmVXvtbLRFX1p7cF6v5w0BTsTJN9Ay9xwYIdSjvy60gD3td
Fz7EnjK7JLrnPSSRccpCEW+9GmXMnMRHIn22MgRlXjWKcRPvO9vohl1ciw+zqiii629L9iHJsM4G
WKV9QGAXpMLUYRfhFgsxdSqAB7N7BpRWPehR0j+XSXYI/RQ2XdufciaeqK3iYzTvdCzvKA1RMLod
GW0OCkfcKqfSwHcB2Zi+3VC/WQrU69yFaBzP+Ehrjg2DUWdQZOpsKknmnytAUNFyVONTyhaTcitE
PNt/GJhpVz2FjSKmQFnadLANdB+R3Z+mmAFbP4TvkeWsmhZNgMr0Ld5x9ButybKoVQ8Vwmv6UYaT
CXsnOoq/CskFiqyMTtKW7xh56RfUU55rRBy07bBKKgRunU9XonKXvUs7g/GptfuQC0JWM5EFsaDx
K2x3N5p9tkd4TXc323vuqS4GIMFAQHZ0CRRnfsrNVrl9jjfZ3k9sAts4R4tduIFlhRpzFMYbhTHJ
x3H4XZmKBMmuWhIlFNMq89IMlncwIpRRvkV8khioC4rx3NcMKgFPPai0vQGx2hmMYleKfLKg0baZ
0WCvYBSYOunveXTcdUZDh8HH+HZD+w/C+3KrcnbzhCulJ1nrT63f7XWNfTqm6FuvR3cz0R5Cjy1h
6JO7DM2aEg/PMk0B4kHSrvHdk9CSW99J56cbL5XnpMKCaYTbTLTLJWoCu3Sh1VSEUGHkxpQmnsMZ
i590+Yfzbj1O+UOuM74s0/6eV+bzoFUMBxAtlBpqpoIVOtIvk24Me0Gka5fQpDLR6m2iOw26M+o2
3cx2dkHysLtr8WRBb2MeGzlB7adFYGUSA4TZrcuCyWgZiePQBbFq/d+aLiBvMZFyUiA3hS3nHQPV
fUh+WujSd2hJjiCwHUtw25CzIshD2EqboHQpfkE/wBPFViYOTXjOsVH2bfONdkQgCc1YA83j3c8n
lA7LQ9TVgnVObm8d1kMsxI19kqIeyRZEfIVxXcXdPz9qo3bGzoWFEwuJduRCoSOk19nYHrPPnwd0
us4RvqVzxGLNG/Dnk72PCFlgHSPlGvD/ECXD1mRgdfgJJ4yISGIgY2+rpuiOiyN7w2hGrJwFWvWT
v2hGUQzIYIG3TiWRydAbFnWc19JssG61pmTaMU5ujuyR96oopp25UFBxqPKwfKR6ihpvQrHCDQxx
MDL2OznRSYq/psVFREAsMF2+e7xwSmoYjU5Z+agePDr2n+/788P8fMRIvOJl52f5+3NUoQhqSbrs
bF5EuZh71ALmUO2MICdm7sMYWhxLR/zzIS5pW9msvKFzKI+jDQI6xi6GVHv50PUSjLXNApf1Fipv
0nP/KYkIbIgSpSi17JNEdQ0xkl/wB74Z1zJcGQvx0yj5NX4eBq6aQAn98+9PCds7UuXW5H4NjNT+
fgLc4T+/6udz6YS+aOo52v9+Al2puTEbijkCvw9MALsdrST++/96ILUoyvnpFp5k0gcNqnc8TFwF
Xoe2D9EKKgg2jWWHGK6PRLbxiubJzcPiUkXUwxK4wKgYYDdFeCogax5IlF3lupwDY8CBr0vCk9u+
XUOqWNA3hwod8lAMHSA+mpXU1zQOnoz47Si5FyU3fgX//jEP24ekpkZKuZeuRjEL7qcqObt4nUAz
MuR1RIaQQzp/ZgH4tC7lgZ7APg9Tsmt7D0gAUyltfBJR0wMYQxqdYXSOLO9ZcRluDI2pImLXlynt
1M6ayK/mTXlKLew0ghvLCKRhm03ps4FY4awhlqgNF+hARvZMxAZ4ZoFHn6lEUIXDzcr97qTPuL+r
qUV8VG5nr8HpP5opYjbQALj4jzPwoTXHXLWe5YARdiDhrcj0falPw7EK5a9GK170sRMB+ooKKvag
ijt9IhpvuwayQbAxMCFW3rpjsg/aaenAQ0URJ6Ivet/8VmtGsnVC1u6QmofSUpu2rH83osJj8hCR
QduQPtya0y53mXsWNktvxOpZa/4pNOeppanOm/qU51N+MAHCSM0KMRylF9NE0NNAHrRRMWXewbGG
luUJgvVIjs8L+DPNnqUombeY6hoO1qPfAmX30wc9AezcVK8M4wE/ltNIK1m+TBYnLlFqRPnIj5hQ
s+Xb1p7BqgTco+vUGGeSlFB1wouY4LOIm97DRg+K0MR3phdPtuW+WRobHMlQNo/193LgZCXL6bdq
zXdW2TsQntEK9zCWQtH9iidm2JV4antisRIcX5GBWWrq3pbfDiWH76HSdVABzf2nK6ObjxjOrmx+
yphjiHqilw9p5NG5wXLR7ec6pP6ZuTwwoZW7sNZfmn7cSYGwOk6G353qKa/oc5mAc68Uh1q3tFPX
P4t0JHddL3rOM+8gwCcmooUhw6LGaQoEfEnxJ7OsnI2JrDbltMIuCbIEiEBIV7E4fGeMk9NzLfxv
h/DpU1czgzIG/HfZ1PVXbXLQfStEXBWCs16LkQn5OxvLzcrTXHttQqfYN3Hi3BYlfWWTQqmzy8ir
EhlG2w8oO/kVSjZ7y5+ORZH52SBykqb28VBUdKnYyP2VO9jAPbAl9M6TMaQ7tpT4IljBpbLXkMww
8w4NBr4hKjgHPdryerRVUm6hW/orreouxH2+yVb/5Kw0N2VlguBs4cwDTi8bPKS5nL6zdsKlngeR
IGUUOeFiIWifHStjgDDBJTXMxTZTb/EpY7ZlLryC4Hk2GNbtHbciAqpPv6YSCZLo7onT/eVmDEJn
7PZTUaFYszW1TnwAoRmLCJ1XEU8ejpLY/Jhrj5fH99aN5Z9nv3kMSbcCYYn9N2TmipoFLQ4h0hYf
LE8lCWl3Wdb9Fhg7YWW9OsnCTEokl2P12rrGFQySwlgtVdBa2g4DGE2Wj7tCeAsnGSYSvoeDH0br
LqOlLAobJCvmWC1i+Osrl87NBA/rNoGZZmAWOknpnCSbBgLRjDEBWjTvE14Srz0RK/+ma/YD2WP5
hjFCGs9voOgPwlLX3oi2wCf4zkjgic4bDhqco7104uc0tsHyLEEGUcvyztMsIqQRTfYa7tsEXWaV
0W35Yjd12CgTjHkrb880+12LzYgYQW7mp8w1zm3rfDSUYJ1NxD3kRDKjvcfGd748l80Nb5vSxBBb
zfe6IVQPt4GFGncMeS8uT6Q2MO2yAVnBGx49YjAAzdKs6GBaUIG6iuHEYN2zzEXNlH4S3bX38Snz
o82bwWEWh2vzNoVMYigWxMaexpe4grmTZtpjkeXnWn5pEdY/T4KXxM4xNam1dtByogJkeWh7gUmM
0UzQcCBqD2q+i9sOPjFW4gfmVHfHdW6o2u7lACa4BIyam9ef7zv1eYpxAUuR0+fb1q0e4w5ps0CV
YMyU3JaOUj5x3HBFgURFlE3bwcpf3Hj02boiTBTl9Efz+x0oIFzxzFQgsjJks0UTpMNj53ItScJa
115bXlBlPToGRshJtbvC+vSZ42IqsL9rzi1F7nbXNi9pk+66Nl7MgA9kyx6TmFNx9G8e0ySzZ1AU
9TEnmGV+dsifUJN99J73l5d/6RXYKnZnzyDJgg6PvA6IAucoW/dW33O44pVumbCOgGlV+8EYl2bR
S2kje4w13S+tbD7TqHhETHFtfRuErTXjDgkR1JNKFlCDnGM9Ouq+9Wzr1ltd8Tcr+AWoLQ+o+HJM
JO7HFKFmmJi810gpatYwK43xKTV5wPaVAAgnYB34ic4JtXVev6RyPMrkUbf7bz2ixlkAy6rbETt+
5ka7y3t51bkZGDErG6wfdcWY2JiZS3q1Uawbg217izc+ndiJ1anYtToJ6FMlLghD8bpZ782sL9ur
8FSBMsMKGgwuHOKIZJ6VbqOhr3+lg3zrsl4nTTe5AhOsVxjd76ovf3seE6TFm+Pl+Kz67quZrI9i
4U3llAVD8tI48heOT9x85Xin1ii39I8uN4BkXJPy/Bn35tZnO4E3kEVD2X7ZvJ6gseAysNAHtxJ4
uZHtvemJUJ/+DifqXI8boTfNml2fCQ8IFA13mnJD37bEH2rHytwkLq9oPYzkPqmEd4LdwkhP6ncG
+huESToLL+SbmpF99g2KAHwhQM46c4sT6qIX7Ist/jDICXBYSMX+VkS/OnyT+tSc0LexvPAWYWLm
npi83mxNR/McH9LR+lQyw3c7PXuT8cnQLF8bSoJJQNOAsPV7ub7DKlpQSkTyjQV6OtGT02w5z5bu
HiR5C1xIbOGUOS3CZxLBWwdPjcDps0QBR25vYxPIaECF9o1V3Vnb2ivh5yu9wxkNUrpd2a31hjRg
b5VOG+iOMR1iRsY/5b7b/xbgKYjL1UiFJISAW/O1lCGFSsORCWzdyPpvzeKnwMb21bUgIzS1mf2C
t08ZOAh5sKwQOOhGJGjxdXvt2BjJSybKYRvhGaKxuukLL3FgU2IWy9oM3thcsSCtwmc/wcoVsxeI
wvEyZeFrr8uTg7E/MBpsnUMMIB6owAQaCCDWfC/TeecCcFx1RXaqaIeYKrAK6b0GW2OKqsn9NLtk
Jtre3rhjCpEdZL+TjfuyMAKLDT9uvcgh3M4jm9cz1Y4Uz7cGrMmh6QqmdIsd2E3eGjFfB4rIXegJ
DOEiu1MCoVGY3HeENyD4Wx9XBrLHUCeqqjLZcQ8ECutlE+TDA6awQA7NyJHhfIyMK9Alcq7w4lrb
UosfmyaChr4QOhSgAIAdFeAOsRA81MLy0BAmLWwP4bkRac3gUNieHGG590e2N2uXjSvLoFPd0VVU
HeSvULo70xtfeCugtWxuwoYrguznDvHmRS3EEeQ7Eb4wbmQkFwXpqKoN8rBmQ7FGIm3Jb84RdSjR
DoUTc5+uy7lUuFZW00I7kQv3ZPohoCwslDo6QA0hfHaBpDTQUqRaIB89BBULlIq/MFUq4Cr5Qllh
56zvMMg/2gBY6oXEQhiBnz20C59lANQyxhBbWJn1C8El6mG5jNywioXughFtRlIOrKLWbexvKVop
pnn1UFBHxjCX/fGlZyykRPnYg49pFo4MO/zXvsOoatrvfv29QDk3WpeE+LaSR9JCH8uFSdOys5wW
Sk2Y3T2gNTMzEVdjLFYxvXcGuDY5gBtEzKyUEpg38BT8dSXkwQaHIxYuTh5OOyvVXyztI8+cPzr4
HLVwdMyFqGOC1iFMcA78hbZDXEyQqPJBgOGxwPGEJepijWFbCqinWIg9mgO7ZwDioxaYz0L1sRa+
TwzoJ1yIP8yjAcItFKDZ1DkTp3ITL4QgXjVqm/TQDWRhxAxRpzwksNkH+AFdqAIz5I2vjGeYES78
IQ8QEdg7HKCgidTovhugihhHvABQ4ga3UIy0wnkYF65RN/02wBw5C+8oXMhHUe4k62KhIflkQdXQ
kbKFk2QsxCTuoQu1p7uR5hCDfGjLDdD+bV9C3/GZ1UO8+ZxBMImheFcgmQzQTB2IJhCy7OWxY1JQ
qQsL8cu08JzgsDh3drMuoCdnIT5lC/tpGKBAKdrPaCZPZnavXoJFrZgJVZ4WdpQDRMrGwlEDlSqA
S8VdspNKwKQcjS/8lf06A0RVAKTi3hftKuNlWEhVrIkRnyz0KsB1K1yUt3ThWpUArvxSPEn3d0fU
s7/wr6jW8fwM77h9wrotLlgpqW34b0ayhNcxxwGEF9jUIYQWArRCCWqLdfc+S8i392dm6eDt6fo0
5n6BohFrx8CpClKOcc0VQNVqyNgbX4feAXIkHMq/mjKrAn+IDDg0zpc1jfUqK7A5ysR4jC29P4yq
5GienPfhy6tEvCfFkGU2meWuoa/shQOYkhQrynobh7S0mXrx7OYSCyfZeZ6z6udyAnH3kuC42mFZ
eHKElh0Trl8KPnj1vaitzTASM9pi0whQyexE37NZK/eG2SuE8M3THIWCi/Vqt0zWjTD5dDyRHKSQ
1w5u6RrgAQCBsQAwAwIeR7iN9US6j5o9rR1HP6eAK4KY8QpySoxxVTusk9FCrgh6V+BwrSZFFLy2
F7Uc7iBKWSCmEoWeZIcb1YGpj79/1Mf/L9T+d8rObLdxpb2iT8SAxZm3EjVLliXPviHsHjjPLE5P
n1U+Cf4ESBDkxjjdfdotSyTrG/Ze+/8SatumQ9Dd/y7Ufv2fNNr//KX/1Gjb/2ZYSLEdw7Y8z8BJ
8S+NtvlvjouAz/Jd2/YAT6MJ/xf22rLZDev/I/aa72Z6aLRdzzAMx/l/abR//pX/Dr7m38dWy/fk
Zei6p5L9/otG2xucqqrmSOz7pbmxhWpWVlYSXnEGa8z8OUpLYI7lzm2aHRubE5d4Zg1ix+gIykah
PJwzysbjKGbzYLgPaOoCnqIjRB7C3ui9MoLFjY2vu8OxqLUXZfWbB+1lEaoOk2zDiZXOzRzwHs6P
3GHxK6Y7xEiypr1jo3fcgC/sqpnIl5RYbnXJhUMESvyQ/eU0eqvD6T10ax08Lrtj5nKfY/eYvLZ2
hyNuPC0/+bZG/YkC8vsnihazP3Yd554YztnrOp4jjNIG7TD/TdgrWq5DiHpXQgJy3QH2pAd7LjOY
pesEHEcGE/RQIbpK1zh2NE97z5VBRvI2w4B4QufNRmWx2Bc5LvnSEd0L7QwlTFn+dSmZWDk516b1
qUPZ9wWzpFWacjTNWXpv9dfc/23a/rOZDJc08aHVmHSHBqm/P+FYfHz3JAQNEJnGf6RxEd0OvRNE
FNugTasy7vBqkqONh2RdxUw7DL2caUkyzitNDy2ECkc0ePiJ2tJ6h1oebRd8MYTNqGkAr98wTWfT
ctm/hDHIajugSy1Ps9v9RURSn2v09HnDj432VzsaVCJ2ZSWPbI5QobORPA22Jmmzhog9WQTOL0qu
hd7/rtmD7uIJlUGchP4r8CHxSnzrocZ8aWBkhjNYiP08hilYLUAd1E1i76U3OB8czv64bbzYug44
kA5ewnDBVOYUleal4vqkZoInMxcLGNtLjUmP2hCXrBMLXooVnYZkMsSac3fVTjCF20nj7w35Dm+M
Fc9IcCLxKUO4Cj/hwGi2XwlAi7cEbCACnFr/MDn7xOXj91gAUZ9EuznN/5CrC7VD7Ig7/r142ndM
HsKW03Xc6FD0VqgRUoTfR/aSM2THXemV51bFiBmiBPIae0dVSSdLZwcFPxatX3ZH8mZus2hgOFkU
rOh0agESig/khJwIvUCY0FKeVk7xRKwLEnMxf0+TMbJaTdsjDeIZPxYSTHWr2ROTXzAXOPNVItQ/
aZjFJAMkFWrYwGpFi2YDUT8TV8rR/tirLxZzjWJM7X/C06b8I2n9D0sv0HHb2qpXFLP+V+Z5u6hH
IoK5vQcs7gE9bicOd7pmjHL533/lXydddObxgqQprn7nbvHWAh3YIuCIZNNtpkahtCo8uGNo/5fo
xlDLmQSQiWV3apgBGoXcN22BPDYVzAddDU5sGrM0yAYP4BJ0c1O9MRpi8bRoX9DP7dN2ykF82d2G
hmxBkYuFKSyIcB9LJK1VEnWnSu9urXQyIuudBw/y0LbP0HQ3trZz2CBpdfroNkpJZMfdekSN/BOE
/ZONbViwYno40X3lb/uIqgMT4zVOMXnUBrHKRHBguGBCwXKcaXunkVUn4W07ncX2Fhn/MR085GuD
fm1AstLPRmLtynj/z+tM7Cfk5jCLKknSnU5GtVkRidLA3YnH+AtEiARGbD/9eMZaxDj7MSE4+Leu
YuzgkEzHcMFBO96zse/Xo9RNupF1qfKmTdd7qCOXt9ZhXlylxWHKzXU3uTPadC6URkPZUoTdvJJS
MdAYvLqaAcGk/BoLYq3kLMj0gV4jeRSssY1/z8jkt3VF3k8nqe0H0dxswZNGc/mUmiRzj66ZQSQw
0vmee97ZkQtrx0Jbdv2B1rN9tAyoMx5k9zx3l5OgPeXi3XpT6x6XOnpu46nckaVAKzaOLk8Ejy3Q
LI6NQmrF3XgkVP23MY/RxnGiMvihX/RdzmzUQXI9Z4efgwjZD3RHgiXnqBxxtmZPqAJDGGfZLcMF
/DAJvbq3vr+LRNu+4t/nudV0Hz+/iuJOCScTqJL9Gz2NuBiiI+zZJn6syTVVOWdiLyV2kxIC4x0+
RBxEvq4FRiass2iMP/0QH4sW8WHmEYxLNvPg9SBj4uqBwYOa95p01WNLbCoq0zfe2pUnZxQIej2d
WTFTVWb9RcaJif/WYA7n18yFYfVPKycUkYFDAwF2BJPMm416x8Yc1FuGWdmdwigoLeBpeo64hXmD
QzvEapgLH7x2h3K9I67xMYq/rXCxT1UDPGNua7GJJ/lIu+fxyG8SLjvU1Db3FGLX6LsOU29tTdm4
z4RHB1i5R8PXnKNDZHxLaMfObWmoywkUVG/pZzusbDq60jxXvRIhLx0LRDaEgVZpsOHyEAhV1Hcb
o0tfnZmGNsUjDqo7pMknlyxgM+2RsBq/OXZR4iVGzVKDSd0gR3X204zxv6/QXE6D3z8h2bfCvLuG
ZX2N/ao6SFd3dsSsAV+PCbwIBRHyRf67NDlF2G4vAaw4Ih0teUCV9pyMghEnQSQ8JyQWeU/YqEOx
XYkyyi863yv4+QPewnLj1nLHQ4nZZJLh6zRQwMnhqTRLZ4da4C41QkCSFNMfkMXyUrf8KtHTey71
ZAtB/hkd0UHTzNewz8LPjkXiOhkyDFgCgUeaPQ3mgjXUQn43LTIQk+iPngsgv2V3p48abGogfCY0
dWRUHrS6Ipe7aW5IH2nTE+Irjc1Z7Uz30ewOLrq5FH/uzRqV5HNo2lN3Qs+cruXA+HZyTQTXM58q
RBDKOOHvR69/rjxJkGeRSS6r/EuT/t0kV+eKRhN8+tAgvXPnc1mfCfsAMmKHqCDc6QJUxwnY8lhb
lsPXxe2wy2e49NCzetYQbdqB/wmSFTvfcPyQixc9il4xmSD02kwcWT0FZTiYT3xExyV2zlSn/R3Y
6ILOQXsH4lMEAq/+SxFZlzxNdwxR2nM4MnvnFFpOevuECEhbx8aYP1hhrAfsxKuT0VlPtk4eelK0
2jVmTnWBaVetvM8Zo9gjRQRdL/mDe2nBvklTxs5ZBCdEc+XLwC5lLdsU0DQk7xd09RA3p9GAFssI
AnUcyJCqeSnE+yJFC06Ej6diTRi37kVUbEw1jzESLCCg8rmZ/sCrn/okEec+S6CI6pXxlhg7z5TO
yacDXYOmss/QNE64PTh8AQOfUwgfIfylY90ZoOJif9nKJePcb3gJdOoAfK3EPI9DbO/DyT/rk46K
3O5N9pJZiAbfnjexE321NCPXJB3LDQtaG9x71a86cyx3Y5VUh9wqvNs0tFc/nW/D4rfPS4zZpHEZ
6WWYO44wRVotP9XpDFS3JmauNY1PHn0rs076l4REZzNiD1PEXHFUYcVmmSLmynGSn9FE/UpTFDum
hqJtSdkFZezEok8APQMArwHOeafH66JFZ0qWsnedpXn3Z5/h8izcDVvDNKhtJkOkQPc76mbGMx2b
t3mJLABzdr/WrL7diwj95JKZxtroZvFUKdlqVnbEtVT9W9/FMGMjt37RjYkXhjn/t40aMhlq76Vd
XIftNlRbt30pU9GuiwkcICdn/dGliGJKoUUnMlzh35C6Tsh19e0WLaZBnIPwiUt7W3bNS/mzV4i/
07FV+A5yunjQWyhQAS3AFULtwcjKQznV5LjrJnyvx9SRr4B5MWSYZR6QYVjts0XfkdKFissnEDDU
u+WSyD9d4WCSG12KJxzdCMQoiAeHq4P3VdPUCKmgSA7btzkU7dmKiKmk9MBBp8FUs4vZ2ms9mBPM
NacWWF/A0DKnwYNXFiPeSHLHvs0zFi3Ta89Z1XmoM4p8l2GXeaj89Ivvgtyycby161b218A8j2UH
wZAJtL0dfR/JyJN47+kNmyW6RxOrtWUowZZDuOKH0LuDwISzSiNrU/fuDJNOmTBRlqz9JS5Yw0L3
zGNX7Oy8/zuZFbbAjOGH6Y5vZYttsDApDvXQDCxuf+auJi7TuN+iUOcytv0Vg9jwccjDG4nMNneO
9resGQg62gHB8CFKcS2VRcb8ryczjAttWCc9QRhFNFosUOp9HXbaxdBmiBTVvuNhf3XTsEayFM9s
qbnyAaLh9OIdRSqmXai+rlEW0xkZLDVarztwSDRHMGrJobTt73hcxLZLHRfmCbJHGXUYLoYReLos
qsuUO7dE9s+jD8NIczuPsNLapwuOznVTe0FvGBXfGWAhvmVGfHxntzH/2qErEQLpLbq9Mr3yuKHe
qEV3b1PGYXOMmbFIex+DXtkTpUvWaWm6NRuJYlhrVBgBDsSHqfDkQ/jBCGJcZX7X7guGGKtu0hvF
yjAP/ezeMFz1+2kqcdUOyIBRZWhrixTNs5FfFluxRxZmYJ3E+xDG7vtsxruidfOXMtSvDOm5FlE6
x0sj+XyynYWfIIYpQ6wAMKXengbMTWwIiApA69zqKKya6qRFA7c6Q1HQQtkZdmJ8ktnCmxy6Ky3N
JEN8Lkx2A0mp47Cr+z+LtJrTYCC0xJ741UZZsR7ZzwRu2etHjZB51pOjfxAD4NqUuWwLJviGce5D
xAZeuVqBUQRje1FZxDqk0bgZ5iHeF7m9Ytlu7tknmwjEYbvaugdfci4eAdN5mxo5yVY4Xo96zfvV
z351smdNsj8woHexjOgb5KduOF6tst+M7uIj3sMXMlTZs1bcbVPGT44XJZfGEo+6RoIKjK671lb+
yvOjzlkh/LtMxXAuUgq92HLPVez4V/b0CjkMOxDtyNxb1klzf+tVP5+gf0JbTRHS42JAAvg0ys48
ZgN/FBoRnJo8OhRanpBcDIsJzfqpi9jYzZ0ZPlseE1cXbvW01J9IcLiCxGPZuvHHYODkxQo/xcZD
N5DvLhhnPxjAdeCpwTb3bUJBPHXiQiFyeGIWKvlHr9Z5JNEudVy9Y6rvQcYiO3MIHCbUaV23bC5L
0rTBXPWnNDEDUQkKRK97ntFKbKJeg42PpArxWGxsDN1ONmWGCbo3c3Ji2Ez1dvrJUW0gAyE815Fj
wIZXHmIMICld4EFYzksUl0zl5wphtFGiGdWR8jkvuUZyKikPZZPn28k3Qet1rrP2s/jVaXPKmpz7
yeD93nIErOpv8GzTDWB4gWhr+C2m4TmupLVLiZIxx8aGl2j9aXT/j51PBFGL4pdN7MIBGtQWRLJz
Ab2Ej9Mh2atpHePVtA5oFf0Xwy+/shHdxOLDgZ0EghtPMlJxGub+5GlYRQcjSbDUGJRXJRbdE+/E
O7bm8UACFqVgfCuhEHYcP4wS8ve4fyCjaX4LI4KPuecgtDdWcS9M70AMwXxg+XUeBvnKthWNP7iG
gx0jI+YWP2naaLDUFyhoEQHcKub+xKAdIrvrf/ElWOpMcRXcpzg1AzcfCF6KqX/dlit+GDtWBnEw
US5dk6QD7jWAn4kYOzlat8ss3tF5ZGwYOu2Hg20XBoIVbWLYy5Gbsn7SkqdpoPScWy3cyfe5Swfa
d9IFWlEH/B5Sz8rqIOMjAtO2LF3IWCBqgN0Y9vu+TxZlA9nHxoDGj+FKEBZwS8tlRGlYSbzGDgO/
QXw1C17zR8Od3gC/KG8F3DdNGu1eLjqL43F+kKNnPfLotx9z+KsrKDT4fyWpCV3lnVDWy7WheVRk
uLGbtk4+jHg40FDln8UcbSxXEyuZNPGlIOqTSp3kE4VzWS8K7kT0MscTjoOr0Jm/ePxYgROHv1Vu
23phf7222plJqkZw95CiL/EgceF2NdeNB29iAvsY6H6HKSvlh3YSjZgLewZCU4p433LJNWhMdPI5
R7P+A7KwB4LXBMICsdMwYH0k93PEtdf2nP7oN3Q/sS/EILJRmqW76T3jK18ICGrQOJf5tJs50KX9
IwOBSmQU1QNCy3OSQ4VNvXLXmbJ4thfcFbqTbKW0npLRq1ZNb5zahKA0336umiUMMK1kvP9NfB/U
l9gpPxs00De74AKl63OiepuPEwT0gQQe2SGT0gJXHrsUefXUoK2ISNEb5uhiwD4vZjIGeoctTleZ
JTJnblIH1yRiFHddaVxhVZ18g6THU9O8CWk9sIP+mghqayOJhtsG3tOW1xYmH7HIPLHwlsf5YL7w
Lg8tY5KrbdQfU2jts4lZd5Eo2qFJnYObGzDuxUaJwijj20ZyUVAr2v5j7cXPjjGaK5USgHMJjZmV
OMmqquKNp5OrRagjSKbZuE4OTiLD3slRnhhbo0DiSlyVaGa5j1+iERp6Ds4cMzoIDO2lzFGBlw0h
KEZGIPcSk6I1yg9zNpVJHCQCRVOVsHPOocxuBx9x0QSSbTQorKO6erOZjUDaXdljsWuAAcoSE4WA
JITSfvkwksc4plKo83euyU+r0Cfmj6i4aqf76GMr2RkifMUb9IvMQYh9mg5EBTQmZ/x65AAwLLHS
yDcIFgNWppGKuz2Px4IZxcpxcCxmucvEiLfVihmvaHdXAOe3R9M9MXx7jWanQrCJ67ucLBm0BWBR
7K8/KSAWWEyQEvjQiORj9YU3m5g1NgratJEdZiHIGEHV8vFBNf+QzAcR1jigYAfYcSM/LJl5f3PN
O2cRbr6Jc5J4aK8+O6xYMxZlQKPk3u3wSDC//Jbe9M2Sm7Ex4wMg2tROs75vC80+CbHpROTAFyZK
oWGa3E7NHycJPxenW4J2woVS5Q8y9ZRtzDpRMxjozwk32gs03obFco84gbNELM3SsSTfWLiPVcaU
Zmgt9g09Bj0o+8FSdZ9w7W+uyOCULHTvuDNPM+sQ4WZ7yz82qGU2FWMWmulk7ac40rrk1Nb1rwht
mrMkkL6aobwIkPAQGPW80AKmKf5WT+XJxloZWWN3yDCRMb97TPVZHETjuSsk9PgxeEbhYz87/JHp
iCgAOEbQZd39IdNuvC7kYhYi+jWihn6nUkFCg/nTxgQ6YgZ1lSuURJGYgTeVXaU8o61yj2Kwbz4z
5SiVylvaK5dpo/ymnnKe+lhQe+VFnZUrlQ9uCAyMqtOCY9X+8a5GuFjBEz1EGb7Wkn2HhtHVw/Dq
KN8r/lddOWEL7a+mnLFSeWRzNV2wsc2Oyj+rKydt+uOpVe7aWflsiYp5iZXztsGC6ysvboIpt1fu
XEP5dGHuykuuvLusN5pnIusPk/L1DsrhW/F3rAHPb6bcv4nyASNcf6Mlaz9SB4/wrNzC8MnMwFYO
YkK8eeeUq5iqUe415TT2sRx7WI9BEd6o7pCZPGpL6AeGNja7HxFdp6MGapSD2cHK3GFpLpW3uazn
uzMhASMlbg1R2whKjNCOMkRjjEaoRretvNLoSBFAjJ6GoZEJe1Npj2b1IDoevAYEGimr6zLm90Xv
600Kn3KdPhQtEV62YVqEFHjxqUvja4TU4ADK7DPE0i2Vt7udaJLoY7553Ig+rIiER4lrdt/RKPCB
xZdkgGkcK8e4q7zjnXKRk3sYbZoQSo/vxO6u4/pL8yg/l6hvDiX1gSehz1jjWzyHfHxdhEBoSZWV
kNwPaPyHqiRGpAVQnCx/Z/TQN1tnneOn0y1TIqiETDZDTa0sB5W6m/AM0JcS7y/+ebf5nJSd3sZX
Hyt/PYraqZluKI7R3xnGF4JP+1Qk2iOZGod+qtJjros+gOa3EsrA7+Pk54oo8N8A56yxGKN983SR
XUqfioLFEjLhpX8ZB0KpCSfpzyZJN2PvB2PvwZJOGmDQVfua+v3dUYgBT8EGCtw/bIKo0OEQgKYF
BCX1VxLXGAEskIBlMhvboZ2ds1v3wdK7L7A3EV6GVb+BPdrt28QgBjBFosW4zNT8bx/H6Huuf1bx
QNYg84A9ujAgEbMmiLYcIMFMXbhvDtIZaXPGrQF5wYTA4DJzJny3m95UmMcEpSGB1rBAbRgVvqGG
4yAU0CFVaIf2B/KgcA8C7oOjABAuJAjWkis+CC+Y23hfJu8DZeUlxeg4I2MIFic/MYOHGcIYYYEz
UQsqPB8WOvp9uWnAM9OUga8Wxl3jGUl/KJ7TMOQ8IssgCnEixY1gpzthpcDv0lj8S3A7nHUNAaNU
KIzK+T3WBbPzGk16lWkVI1JK/6ZAqMY71s94jQz2dzNlIbukvazIUrDRi2FLmXgZtcb2Rt57CB0z
L26LaIwdrouX0Inbo1bo8w2t1G3oeG41YEOs1uYQc3BtuNrYPuQCF8Z80mND3mbcFbMkPznl/2sh
xbJ6RVvoHRipL4EzGruoLab1iGr9YBP4QDQkKJJRvhEWjeTdeO065JT95D6jA3wxoJg40EwSIBgR
1NuoAHMSgeV4rBX6JFUQFGJnnqJ60E8efBRMLcODzWO1UugUdl9wVFDyV+dBoVV0GCuugq3MBq00
eoTyvURMXENkgSfhPU4wWii1gbVAbfEUvgUbb7ZLas6qInnNbNM4Q2XdtAr6wj1MAYxvbOGgWXcW
eraZ5GHTgRHS2wQA2G3P47yAU6UzK7frB68cr6NCzXCwKvCMA4FmIMwSQWfzLn8lhT7sy8VRxutk
V+rkNesyf5oNm/ct0dEiALjRBlA3kjGkVzGiEA5r7GWTjWgFmhklrKfsdgWiJYA9xq3F/5KWCWih
IWNLUQw7T+Pj6XDWQ4WxJnnxWTEUrSRMFcSG2+b10cs0sZEYSxKiEIkrZu2fNlDBWY80EH7wrK05
1HhmZOYJb/2q0ufzorERbdKKbao7BSwh810veNTFtmo6/Ky9zNsCbfSt75mwd+Tf7PSpuSy+0QYC
Frm9sAVgfUANz4UZ999pjVXKjctthZdqtQie0JXoQMv73wPoWsRx87NTcaFgsMH1QlNpQUbKFSIp
W1hPEsf7aqd/ZWr+GZeWDEOVpZMniugBWiivGep5CfL+JcWvPgr35kJBnfF9wT5Fw9a8Ml8rjr3Z
v7q1AOVk21eYJcgLk8K8ooTamGP4O3OhWUHe0g6N5kLJQJ2MD7zaNPZdCJ6j3Ri+eIt3R7M4s1jX
jXPtTQfDAa1diIHZZ1v9WmRK67CQvzu4HhwNo9/Vo8mnQbnb+eRnJnL6GuAZiaEugtr9mnCbECz9
5RPMMXlEyo0xnnccHlMwSFNJqBdQWRKXlGkmsHO09GEo4rX/A9YCPg9ni3cQV1T4aMdErQ5Zvx/I
4iAaCKpoJPC/Tx4o3Ll/JMeKzZVCeQ1oEqWfGazDxgMQW9zbFeZqT/7Rsrem5nB2vXqLueVhyaZk
I5cK3EzCzsW8QbN5hwjWwRWTCjDmKdSYr6Bjg43rBgjZtLSIWgfAZL1ClOkKVuYpbFlhA31P6od0
Wn7j6+K2mcff/ECgzkypwaW6V3p5Bzi0ROMLC6+t7Xj1xentB5sV4pzZw9qzaGjtMLxnCqxW0vWq
1R5QB0D7SCZ3XD4XBxob29omCPv4LpIIIBbxaEKh20wYbr1iuRVpSqqNnx9k0r2FnrdhzzHuEskH
tFCTsGn1d73Cw8Vw4liuLStyP3aFAx3cw/KEij+i8Z+cVVrwdK3ybiOcxtswA4JPARC/b1qwdBjx
59lorgSmg2YLHdjJnxVRGshsXITr9q2BcYdg9C4bJNxM6C52hIxBGMyCJGQ8f/pVKFBerZB5cJfW
UFfGtaMPfYDXrsSyx/1Wchxp81r2Zv2exbN9UtomatecsqgbQfQNIMc1bHuSKwLxvy7xSxLkG7uj
2E2kcFCROTCBXJKheiyEYTxUW4YmELKcJDuH8fzeef2lKsf81BRkEkbABHOctVEi9qnCDFoKOEjG
4UkoBKFMMDRi8HmAMsHeQIEKJ4UsjGEXypjmKfYh7+QsV0LnAHGW8KeZk8WTnJoYRvS6/FJ/SprG
xWrda6P5JxqvDaM9EvpeU165A2qqBjwi4StacBZteIsT3EXS8jYLHMZKARnz2njW9x3qceB9FwGj
IehA/h4k0Iq0c+4+CTLPYa5tRJylAeKnlIDSeBt5Bfr0qCI3JILO6Qz40rVeaAGpnaAj5/qyKJik
KoEVXJJdXhLQms9XbEYsxaKvhuZ6DVAQJBMASolFtp+Gp0lQJJEhrW8sPQcSojs5Bg67XYuM7IPa
QtJErDl0fhWGITvd2ogx0TYMVZbHLJIXd2QoGiZxAsblyUb2Ad6fYw0l7iVUsM1JYTdxgNLSoB1G
qlEqMCdhJVesuWByae9HBe80oHhmCudpw/X0FODThPQ5KuQnzgneIoUBHbzqwOw7INlkY5p+vbW0
hnwJUe67POM+A1XhYVLCXlZvoo8wm94kocy4tyzccV7vYzo65rEkTnQ8RcRUxTNIFN2Nw526a9eW
yrUZFNg0hXDal/aX3vEx2Inyr9E0zA3D7Bbj9dChRNcH59CS9NjKB0ec41YvDonXfsGK18EaTYRA
WpilDT26ypTJrhfmf8CUpVsLpWhcc1/TqplKQporMSmYEnlztH2tZKaVEpwS0LPHuEEYGVLUHk1q
osSpmZKpuuhVI2des5l07zpK1kRJWon4I+ujqodA90SCn6q/ImZMDobSwipRbN9eS5O5GHf+k6Fk
sxX6WRMdrURPi9je2AxKYkv/gWlTyW5TJcB1lRSX8d5TqsS5DjJtJdbVIX9z8qYMeruL3s0vfmG/
pErgO6P0RVAAyZGhEYZCdMHul69EwcN3j0J4VlLhRImGR9TDuZIR4xjDcIeyOMZSExBpVW1k1fxF
TDRpanlbTmaQ25TsDd2Ii1KZDOwJ3bLhbRolY+4jBM0SZXOOwrlkvUylVS72V5ZO80bjkDimbLwQ
sk8W46/yUpQx7SX3U0hAwnuG0b4ucb1iJW9HUt6ID8RtRBE4cVx1zEE39MSHinLxdW4uXTsPn3Zs
jyiddGSWB2oxn//G4zPZ1aXRs7PFTJ4J81PpE68qje5s9NUxJCUDthhALj8yaT79qaNJdhHISy4n
yi6ya+a6+gJ5ATCD2Eqbp9dBSwg6Nf+mXmqd9F8l/WmgS80+2DXCTafAtobhUPIQQMsFoX8bxXYL
QiejlBF/kylM1OLzWegh4wPHfZeW3CUqqVpoUpDxhl5ziBgMm6yFWe2R5sdKbsd8HQfOmCOBGex3
HRQoyw9dj2i545JDarQ/CpGM19y4Tf5DgmL+jXOCnzuFypOY0Wq2F8lMxUMl76KmypIKVwbW3Fyf
d1nF51pDfQnAl9At+TzI0J0tqzw1X/vhM2RliBNCMfEneeMqKnZDnwRuB5tBaylOsSOl8B/crn5M
hsXZeC1e6ob+bpW1yZtbr4XWFy/tVFx75sTbcgzxu8ztJmadt44cUtfn9MJH0DyhjMK3ODdrMhao
TvP77HiXoSk/ehV1TrjoOrMJP+9VDLpDHrpmOKyjZhSxfY3tuTNNfJYIrorQzQK3/dWlOdvpeU0Z
frQ72+bBAIlnXqCxTjgso9pn2U1c2VSZW3C949pycvDAJIAgue/yXQlgmMt72pBr4HKmBgQikh3S
jnCHw+WyFMg1dYtYyV40XNg6z70ZAolbLIeCGCUkiXCVecNnHOQer9utvgcOfFjroEU0GBAyZbxr
GeVbpsLqdVLrUaMAX9Djec/UACbhPlcB9w6yymNG5n3j+B6FvUp/RfviE2TYcU+YC/k6c2OzWgsL
lczzXWAQ22UGSZhtgW/c4u02W8ZNBo36enE1Yj1iIKluTNyITwHlLR3eXfRUwezVDFhibsHZty4l
2YCV69tBNIATTWzt0jXFnzBNhy2d9KR/4E5lO4czoW3vtpyHU+u2/UHLxb6tBur7YsEJZvIZm/mC
Nsuz9jnCmJkBboqxu7IHEdhk0Q1Oaj/E0EjQexLfU0c0cCWyPIXezCcuywK/FCsgurGeymVhbzZP
KdGyBX1XF74Y3Zdotf/QA+PbJ68u6dygIz8NkifFylyTvFuDSwlqpfkj8+CQWLnc6Kn4s8xFBtBX
SZVTcBUzc6oG//hBq3v7ULTxA/o2Z4uAG09Hq7fPuW/k21wTIGV1rpefhdqAgDAizPSoN1OA4w3b
O8qVbZ438cH2+3Vj1c0RZRRMqYbh3BS/WsmTSyQRG/nwbsq82f5IPMsGhE/YGXvbmxraQ4OZvFmN
R06Cq7UgISM+5OiYxrBj3j0ducMujJ4ZrvT1M0bg6jjMEFBivUM+MV5dmCiYTxiAr7p+1I+tDZI7
DqPDz8sJHZeZJL8MsvRpbHU0YTMki8Kd+9U/6u9FydeTob8z7G62Wg2LQTMwdepDqAfDsIxEkDDT
Q4ywhKT+2fJGxD3MAYqAOUXZ0XjVWofVgjGPT9WZ42TtCJ+RuI8ALQIJsvW05goRBx0v0U21V+3H
kZvDUQ6RPE4gS88dwRf+76EbAJIOSMaFsx/ThMEkFt4l40LsCmy2nMOYbpSoFLKIPGpu+VXppO0S
ZUzkyGD5weIN6SYK5w+lxGBN4z4vuvRQHaLmXIs2snauXe1hjxebbtE+8fwRRJ2Vt16EdgB6191w
217QoaesRY3PcvHx1v98acbqkJCgV8cVeJ+IGsY3FkyGVkbhZXuBYxCkUnublJgFj8XhP1+aLD5y
w027n+SFMUvenRLJq9AfnD4juoy5toymY5qI7WQTWuaiOYn4rQ2Cx2vrxS8LrkYvGlB1uN0x962d
aZNkWVv2IRPG30gbfI5Z6F+ZHwpFr+Bj9ryUGRhBQg0SJ8rMjEIyzPoN8sFqZdnItnsxvpqGMHcN
Dzm4ueUhZe5+DPFaHTFxBEbpauSTCLFmJqW0tPHsfOeGoSSMZbMmT2bh+HemtdHXX7S4b94E4nAu
XMhFQKIsXc7AI9jye1VqbZu+uSOdHjdJ4YLKQEhPR1LAHQSSGK7zkqkmmVcnJs8NcifuPo3W5qmb
qtcltiriJLV3pyMDlnwL9Mb5149y2KX6+EfrPDNExY7n32gcKJ7mLztT5oCezOrKklfN94GRALOS
0QNqbViKS9/gkq+uwKMThHmlSjEZrWNZgv3lc0N2utVt7gTJEc16izQRn1FmbdvttjXzp5+7Cgtn
h/kwJpNFj0+QQx5Nvvfm57L8UT3/fFnAgDh5eI0mbBC9dsPmzFZAvXKyZoqt4ZG1SnzMlqLjbXTh
LnL0RNvZjkPuQBR4odR3Y1eIowzR3c36mcc2wmT1atsK9UqjrhQ91NOTNUdxQHgyaerOqE6H+SMW
4HK0JuJbwD3oa9wEK1cdMeA/r//O3pntxo1sWfRXGv3OC0YwOEQD/ZLzqFny8ELIJZvzPPPre1Eu
4LpUjTL6vYGCYJelFJNJMk6cs/faNplnm6rwQRRAhHLi6GDxTHL67CHFn7DDv9jwTA4N3l8ffNf5
wDpXx9QYCJxRjWa73qGpFkvj0ILRRFeuTu8BIeYitwdRqg4S07jpMPwZAHy0duDvq1mhvCSfV1NP
0Zgb16YPsVJjM9eHiPkwUt3xjQY5676dM2JkQX+/AQOLR4IhByaZBs3qKFDEMi8POZk8djD64EWk
TXLTCZusomlEGBYFD33CQFX3aYD8Y+ci9lnpsuF2g14KRDxhj/qLHequSLHh5/+Rd9kd6I62+e//
FIRJ/MVdpE0Ie1hvLLpyAt8LHqdf3UWBHjo25mONQp20LRs+U2xjUoTMzb4ltPGB91y/0rPVCeGJ
pIXC1GxyXoFnRvt/PhZ+6G8Hoyzh2VJZLlsRaS8H+4vVifSqybHNpjiYJvJpl/yBXQoK5EzD8yrL
6pEdySZc+CoG6itaQcRai9bKN43wZnTLRfBSFI8Jt9YFy3V+WZTQtJofyjBJbpwljLZvNrGaQrpP
MF7g1uH6lCE0a8pJGK20xaPIOrVpBimpTpqLr1xElC2TThFBR2q9eCJshcJpSLJ9JFTy0Lag1fR8
U/p+9IPJ/TezN72DkJD4+gypEUtOxw3PPNbMch9kYKee4XFhCSBJNInMe6OMeLoPvX1ME6YGdkFt
r6BLbIl0KJ8CBXJliMWOy9H4UqDhtapjsXRRhsq4kSPDwiwcI8RPJrkMmtLSSfMt0hEcKmFwjB0P
4pJqYWaXzi3Ar8+yHrJLEBLRHllsbMApPBhl7YExcrAV1L24yT2u87KGbCCJsgMrs6yYs2fdmst8
kfSzi46N4IUmShowM2fXbe08O76BgUIXpmEqgeTW2qepj6CNUL4jGUHYRNn47CWP0i2Nn3aP+AEe
tmF+TsHb4Kv0HlSVzteCZvSmLaGpAfvuuabjZo88a+lF198AcgbnEbUvHomc3AqZGhc6h28sFeKU
TBxmEtNEHETmnZVv7SN3GC9uzkOwmNrxilLQWGfKvjWHqvg2hgm4nXtWifwVoQGYqDA8MLW0XzWi
x40n4bD6Y3IxmFKialNc935yCRVR5XQq18Ay5ZM08Dmlc/wlCIYD8b0YZKEqohBU86dMwwSKSiKI
Syn3ZsbFhB9lQj+d1C/abb8KqIgorWmFDVNqXhVcl6Pys7tu+Vvs9APNjuWPORfU1ZIwS7wSQp7v
VWnF9eLOdASZ9psjVlXixuW4ef/J95/hUUDHaMrDn99ouoa7cfppImeergTys+Sk2pISHy/baq4l
JakdgfdERncMbT0+NGNdH5RA5jY2tHy8FxWjH8gZRIeeq9ZF4JIVP6WPxVRU10IT+QkwgazLkl7q
TCWFCgT8L/dk/tgMZ7RD2Z2ZucGhJDaBkfx00XrQq9RBPBa2ztER4IGkUX+vDLIQtNuwAhR0Mepk
gARQ1OqBehNVtX+bElmNrdpH9xuSnxAUYAwzTuxtO8CZ0EPiXc06j6nEiXK1aRY+oD8vVplHehZs
DgbePq69PpdrMqzL28QmOr7HYIySxhZtALOOLh3KTPsMUGeX+hhfEq8l/SRF4es6Mb3AidyCoKgP
nuzVxQ+6xwYG0HXsIcY7YtxFpTXs2rLGttjNtPIIbNtwzuqdr2ZGuTRyDDQVWIkIkR7J10upi8Pc
uokdczgB59ymSdGdYwubOT2mlj0itK2gCNW6HYfh7GpEpQyna5JYy4jou/kbLd56jdgv3ZtTcfBS
L9rYAW2Zf344i49RQRhAbUcpz+NRb2KL/bBQJETd+uQkFgcUBWtK33qtQBGfTJnFF3uQJF/Gyfea
6xjHTIpkwIsK9O9jstG2GV0kvFNRsVHKc0wkzFp+0E38zSHKxQn7c4lbspds9X6I2lG4eJVHiMSH
QwQzQpMPDdRhFLG1bYJarAePAR5aL3k204YrPsvi7z6PclDm5HWmkurUtoy7Ph42wrxPc1rvIe1D
Ij2A5fT16F4dxGpRQTA2uiRBo5t5FT3DctVQ0C+cKvmbVVDov70Lz7Q8rR1PmdrS9odMptJASm9O
Y4FsLK+uxK7fYcBbOWw+NrYAuN1kp7LoLwHPQHpY1T4ac8VEE0EeT58BfXv5TGx3tNHjK+MkVHNF
ZaDXhRyz+udLQmGN/nC+PWQepqelcC39t/ONDdGACQJROomhdMoK+GBTmg7pzQPIzQqHTDP8MQb1
fdV69efW+WOcGMW7DgkzbY6xw/OzswNFcjP6xDgWmf6UV9BoINBdPETc2xoqPgPLSlNgSwmDCjih
k5f2qVckKNsMQFdl5lr7foA5r7NsL9lTfPKd8Xs/g1nzxvuyDNBApwTIRtrBLYvU32xp7yQA83s6
+xHdpEMNFur/k9N+hpz9xpAvNF7AX66ivyWnLei+JnrN/5Ka9udP/enI97x/ecKRGmS4h5vbdnjB
P1PTtPqXqTzJf1qYwsaz/29HvvUvUyKj5bZxpKul5vnVEMgR/vd/Sl4QBqmpXSk1hn0t/i+OfGF+
KJkFJl/QsUrYri2US7XKbfFLlRrRZMM9IGr8A9STUdjovVdPT9WcAKNkL+NIx9jmITmZU02Ewwgz
WqYe7GG67SFB8+Eys3RDsdJOQsqDPe25zzGZ2Pe1nz0TcUjcLdkYhUIpRDBMs0H05AEwrCzKr/CY
CbzviszdruhOjqy/pIrtVVPjoItKo9p0ddat608etH80/W69OPMzdoLFZ6S5M5Jpq1+TNnmMSc2h
DQ0RxfBdIHpDtxtn0s7LDNlq1XksYCYzT8TuuuYgqoyxkOoOjqqf6qohZQjBOOsOo5JeeUDuBSqK
3gYoWBN8khvd99btzWNHWhvdkoBeowWJ0Zh2cUahGObpa5nxAnU5nUYU+7upYr42IQM6C6/GqnMq
tTfc1ugCTFGYDOwtY4sxA/HE+NZ47BPrcqMxPLGfc4w1JBH0V8ViGIpiZz0IdJgBqdKk75GdIXqX
hF2UfoHhzYfO8Rm5g9AjcecrE1nr8MsVfff7PRUXCBspqWyuEq456+MTPJ68ui/6sjyWln4yW9Gv
37+kXgOxchE7BVMHQzjtbs2Og1IpaoLI/fNk/vOxfFhM3g9FW6allOl4TFE+LInSEOYYMLUg4K/G
AljmXywaLvWhMLq7QGbPhs6/02z83Rn4sBIvv9alFYM6wLO1kNaHNWzuHDE3oZMeiRohbZ6GNhf2
kgIdxvWWPVO9nxYdYDzMyBdqBpEGTp69P7Qn3oZzJPzp5Z/PgxR/XavejwiQhikcbljPNJet5y83
bWzKZsjyJj2qkBMR54ZCytBKTODtfiwKC/IhYkqHoCUQYfS48nTeGWkCvnnu1qPFTicY9Pce3RoI
mFnsdZHu31/K8ZPtaElUn378+M8HbX3YD78fNJQRKgHhKcf1Pnx69KSHiNxZDhoK+S5qpkNL9bxt
e4PmeUzXm5qNOMKh+oLqul9XAfdh5JvOilKp2NbyrXImlGi6hbVmFNBkfdCn1XPqw6YdiR0oQtLf
GSSkVfytLQgZpCBKTnSIG0JJp2+6a25IW+NEyOhtNLAO+nZBIyyUD2T+toD99NNv3vFyYfxSwi3v
GNoK79S14AtSxv31Y0K2my4uO7xZ7XDESYZlq4pIfSZczpvlxQIZr3NyREyp4pNYhBSGIfxVOiPq
Lpfc85K5OtuqbOc6bEVNRrARRgsAEwOsR/3UVzChYlIl/KTfOiUPAV0yjc9T/1WXTAxtVAwnOyEM
LLe716oYKQ+MBUjApLfy3TVdHMax/u/ulw/FNW/bhuxCVW26SFtZ9f76tgGJu1PWYYNra/1U6G7g
lM+3tZ9+MwBf7KsftBuhRQim6SQSkzXH0K3eIl4iPhjC3WZ0zoiY8PYIW9385iP5346N45O0azB9
U+/99dgov1KrrZ34WE0Hs04w/afF58LDC181zhP2WwyEhr19Xw5kD/fMKRWJoGRFWyQ2rVFvGOQp
A0GTXxsXG/s8JVvasPdcls2m6ytAKFiFliShH+w8iIiQT7OeTnZ+ZityV+HwP9BFM7dFXGebhXaF
/wR6wSIpESUE7zj6Ginfuf7z2xZ/f4TZIHwIIRAOIWyO+WGVh3A/RIFTxsfZwdthp/Ed+0eGtw59
WHeO7vMKi2Pe7ofWOmtEqZt5qtHfYqOIM5WhuARJ9ptD+lB4KPYCpiLH16SUsYWpPhySioxB4CuO
jqGvuVfNGWamo/Z1hmI3dbEttV5yQIh4ltqzN60LndsdDPrE4ndHstyGv9ym70diCxC0sEPo1H3M
jY2z1jFqg9u0jfy1rd4a0DpHMKndDuPysJY8h5KJOMKZoXMAKZqGdHlos3I8TUPqgDd1nwlKAA3e
Ea5AI5B4WPmbY7SW6/Jvx2g5nnZY+XiaLGfzlyc+ZrqmdoqRRwnIQd0KfaqNZKN08WJIr/lqVeQE
mdnZjSr/UIakgqBRYyNr3thRdkNB+ZbE7Bi98i2xdYz4xVmbTAHemxnSoEHrI7ldFxg8t+gb+zNd
5eeug9eIA6K5piPVnlfHUDbK3579D8vCcvYZiLOmC8eVjvnxjuwnkUQVCqmjqSYkjnQJwqqfztES
dNQ2YI+tFusKPaNl+EtZkXbx1remjEEzTjvpDqchP7hJbPzmnrE/VBvLgWGR54RbnkUt/hFV1YO3
KWYfPSv5rnu3BU7cxEXMWj9Bkl2UzHECQyGZHzzfEssJBL3H1x3tkRHSHkUoA/7azUlRHH2D4eSi
S7Lco5ITIom02c25WDvukN6afUZ/nKbLpo88AQwZAlCKesEaUWQjVDdei6zEcNA3a1SDb7hkkNGA
tFr7qgPwAZyUzeA9QuRwN+HTWbUIlNeVDKe1LgZUEV77RudlPiddd5NDCYEwyudI2kdlly0dw/g6
wpfKUyY2YXrQcHA7DcUbI0G8aRfFuL+kC2C7MO7/+SGwpD9/vKwRD7M9ctkhkRv94XFMuUowsmsY
B0X5cUDhzuqNLWGeeeNItZw7K+vvfe34yIj6fMeck2y4rCp3sBlWBSySfVOnTEaT0T66Cj9EmMV3
kweEAT3QsS7y74Wlqp2jgk9A6pslLQoEtq7tjaTMXEEwxZ7aqoA4SV/vKrO8LftafSn9J1IZGnZO
F2JSISzP+jPB0uTL1IQFWbnvH4k6K05zQ6ZbKJH7oPejdlqeD+OZ3JZ12Q0/hsYlT3SwGfLCZds4
pkYgVSn2T039Gjbk1eMDXCNQyuh/4TBsYFi1CVHpkRG2a8DRNHGr9iC8peXsEMo5pPqrHRjyPi+m
W464xeNZ7GaUmyc1jyevtPXPrf8f438F34u7/6X6/7BechMs/RvYT2xQPcf5+AGZOm+LJuUsGRFj
2jZvbulcA1EcO72axLSP7XZbDLDQK6+lkBnzJycFLex6xX1oC2ubuvKKWj4FBA9RKm+advvPl9D7
0/mvT8affRvXlR5Vx8dNQWQQWu6DGP1ZC2Ngesz8gKmhydrueZxxbrOlNYLiFw9+WlP/BFXxdYoo
k13iLLDbBAc1u9jtZjZgvzk6tvcfLnCP/qIn2TrY2tPehwt88hq7UWPMVVZLhVzNRInTDV9TBjQ7
X9J8L8dhYniJaTrPImttx4dsjiWKwWXRC6vftRUZaHyoBZaP1CICydRodAEwyQ9VaVqXhuwr6R9G
C3ePbTXJQzZSduH6yvvc+Mw/7dowgn0TRTjsy+86leWrVXwRMUrxwrLI9PWWUjXMDsOMkUcV3yln
urOPJnITAafbgQ66Qzk3MpUilpRZKvd1z13Ro2xe95jyOmagfUgAaTIGd7UbsaXirj7yUV7jsXkj
aSe+OnFRAk6Y73xJX5JkOP8EU5h4viCAHKN7a+/U0bc6DsPLaKMKgKxExFhMFWxr52TF7l1HhYF4
h+PsURMx//7DnIi/Q8qO2kJZoz5UTGE6XJl79LDNzlbgPWIzeNDOjCcoZPFHG5aupJ9FpzL2h7VV
zCNhzM0PPu5mXcW9tZOT92bVZb5NSZw49VjxWs/EwxmSMWNCeZHEDJ8LpLmo7VX8JL0vnOzwisrz
wTeVv3ORl0NHp2vnsIFmkfPExUEQw5w/GF6WMMyuadRRoz+LIHTIZZxTn1lQvxruMN9bWOCUS0vC
npn2ZkNoM8qicxFMkPZEkX5xcTNC2kD+StYD9Wzm56e5V1+yHOugRieXaHeDLM25Er06nuE0YIBh
9T3oDr1s0aWoLEI/3Beogz/PEos1wHJmm8c2kz+mOZEPXRq/uvM00AeajL3XqGk1Ikrr6G7tnQG7
12cegjcZ/rariO0jWRX+TTozl23RxK7BIfNJev1O6lgeLD/Dhh3CWypdPRD9xrBEzUZ4V0pAGJbK
Dz4SmT27G7lvJXc1iix4uArWlmWglQkL9yVAzLuZyvymGUZjFzlWvK5IOVmbtvMFEFa6joOchKBI
d+hhvT9ClZa73B2SCz0gRnEVfs0sHusnts3ZzukSBlOYKlfCKBbfDtdymBft0amHt8Htuz1QA0FG
Xok+MEdv1RTlLc2Lq7KbAOp5c7bGJDvoaXhmZlKhfeaedkAs9ZXApM1mattLcNlEDp2VRnYbDQ2A
ZMAdUtVXBiEhQSEaXHic7DonNzZCtAkoeCL2VAn7wInUvbT6dufmI3VqNzKTL5b875GwFDJzgtNi
uUHHxa9w3IubFua9WYlz2LNtbOX2Z9Fd5/6ObDr4VCIjOQ+S6Aqz954tjjwWKb4IvxZbsovpvNU2
NaKLZrZ2rZGBZuLt6Ll88gXCnabxse4jmLpLU+JA0Lq1B8t7KfoqwikDY6GDAYw63+yvuCvEiwXA
exXKZ2kEI+lxcsm4yOaVpGDaGCEpxWMfSLxXGPv9wL90UI2c0nN2qVWxrx0fsUs6V2qgMs78gyYY
bQ95GVu3E1zN7I/eBB09K1RFY6KDq7scNBlftyJF8xwWWKgbhGFrh13yLrFIMe9DbOw6VGjycG5a
YXAjpz+cJeKoqsQVoSu53HGBB1wBIyFC276YeUFibAfRP5r7J5XJQwhr/NKPltqaBks5BpND23hI
bJAu92JE6DG0W5mHDMsXY8Hyxos6G/ai9+qtirvxxSvbZOvH8zPqogv1o3EIs7y+9cgV2iRB5H8K
2/nFmE2NNUyL6+xV3To0GY3LyN5nw2y9lG4crg18eufeYpfLahiFSbrmttqVBGVcHAuOPKIC9Qkz
EEmRVgx0UwYWvvbG/FL5wG1iUOINOJQ9W3fOk0d/An//IUocjBUCeJgYvT+KATttHiiDk0EUAU2f
hzoQ+tExCBOpp1ieBdiMMm1BnnC7UkreTG60pdBg61/Nn1XNo6da8MSpoDXhfyfNLmYfoN9kUTW7
yra6owX85jaamSCmmb7vkwbdqwvvkG02O5w8QP48ik0+gTpE1G274VM2jPWtWRRYLCOc+8RRlftk
uLr+LR9lehRD/c3Vo023V5THFLoWotGe0agwP+NAJAqvbU5DGIFWyNNzCihrxkRmh9yDRW0Z+Dzs
kWd90y8590zcBkx+Ube36uE1L9QL6r/8yuxebnpC43alQiuJlaSkM37z/qpj48ZrM/L8bTIO9db0
rHCnxFc11jyrBjtfh6m5l9MSBJ+bmBsaebSsTG1amDHocJmXSX1KyVK9mj1Kak8M+a4Mz3McM5oC
DLbyoLCQXif2LXy4OnPiXYrod53pGviKIKEZJN9DOdXiNqQd7nZet2ZKkZ4wo8yImGvzKHQBQSXo
Gyiuw0LHofx2NDoxjC1ThFEJLcvBL5QGPlNN16Gon1Pkx35i9Z/T7rXNaN6wYwFE4SU3I1QU2J18
wLjvsIXbZGDXab3jeQEiNY0XB258W9T2JXec+DKEWU25Nsidb5FUUyQhqxqLYJUV1mP4gzJS4Amc
QPxW9TE2FsRm5l0abH3Ccg8KPdWKK/aYAi9BQoI/wYUNgwLQdFuo/xkloKVZo0uNaxNzaHvQeUIS
1JNGjWNrqBiZgTZcRSy3punA5IlB1bAFJVOg7BGPZF19NlG2OsSXb/1QCoALpXUQDM5xd7hiB1/l
ORn1G1NxslNUeJozmlwEw4LqKQLyZv3pPA9MDQ1kkmYSduzCbYd9TAdrNRhvU5XrvQZzkvU/mtaM
74gRekhVHW6bjBnKlIR4BZOJgK8+OdWNDbF2JBASuMlRAa4knwHDMtOUcOdlkEeEOZRHHdcvXjR8
HYxPY+YQO7QkUnUTuA/ffkyWgQfP8SN3gbeKNJUhhvnnxYuN7i53XUCOfK8MlLjIbOt50WMErnPD
Ldew6II5mGDoMtaZ99ZQ7p2kfTWjggRZ92WcsluD/veKnR9tpxqVDPrbycsdutAMSBrnJSA8mmwx
jMBi9lHn6VOS2Vh1WgPrCjpf5MfBrmvLG8vtGNNQO+1qzKSxsh8pqTcycgZ4EwZ5Lvi+pn4mcb5L
v01bP+8IPCAXqacZA3PoCxA29ux+evBU8lTTGlmZRve5G5Qm00uIIwyoYIVqHKgnUDREbMCDDJ+y
TSZnJLsR0eLuPsH7tzZnZrX1lOvVmHT+lqkAaB5pRmtXbM1xJqDEJPLz09CT4VbR3diUKUtzFMin
Yf4soettMRABqbWgjIoE6MfoZhCbqukNY+JI+9Z5E6p8gecWMnBr/K1vxDt07XRp4BBP+B9Tz/wS
hdauSpphm5KwRxoTz3fCXDArYuyS48XUo7GeB+OzIokvcqZX9vaCnY+3Dxu22+l49HLZY6RP0g0I
KfK+rOY5ZANHWQFlgrK973E5B2H5TTjW2XVQbkwscjRgwmuf07KLnX1sqXaNSgoadKxPuYbyVjC4
m0nMi0fjNoH6N4NLAfy8cl1cWIDdOO0dPEPQuneDT/BJ3yLiaVMwHrNYPOBmD1MqRJ6/H13iMGpQ
I2ycsKld0qUZpEv5GnXlFdd5ij+huKBU/QMO0Vlj/3MUzLyJ5EOiQKgUuuSmDeqW5bo216H/LfHS
B5BAj6VTH3BDPrf0G1ZL7vim0mzSVX6DUz1d5Zl50MSUbjVtGQJ5uV2GCjhJKzcZEp55Bu3QEhRH
L1FsLD9ha2LoI0mxYvOV5Iv8HoHOgaG82DioXyAOcwGa4Pj3dRk+ljWJJUtk1JURILcElN3NNJNr
ZJDzbPQ2mrdQPzuRydIp8n1nVPkJEkl+6t9THnMf/QYunvX7X9//4f1b3v/688tEaExEJAvL2vsf
B7/ftp79+v59TkZGFognEiM148M/v+f970Tcg8xiG/f+t5/fKLSpd3o0QXYsP/fLr1peGoFSMK/R
tfsHgSi0K4Z4jziWj+KvryxboHLbX192gttEI56QqeVI3o/z/U8/f/LnL/vlVQItH/M5TneF7KN5
/X4YILpMCvk4WHwmf56eD8f3y0t++J4PJ+7jqfn5OsvLBl3+DLdWYC6+BjbbddVid7Nx0N8yFT70
MeqAwR1fNVFA1KogUQ2UsYB65pNRg82bejr7s1lMjEpbYxc3ihgn0Q93lkeBHwNUyMJuFybRa5/k
V4hJBD6XNvyWdlerZImxDF+GdnS41Dtva7YwbyKUKVuwYJ+CMNdXl9S1yhz8Y9Pi5baYEEMcJY0v
B6uyElZ/Z0LtpLQysmPth6fGK/NLwezdAa/ueFl2Zy3AcQJ/costGBsQUEKhj0ZMmj+ICAkeYpKg
B5T9Mom8Q17jMfO1Gndw53Pqc2OcX+sohW+HxnPo18KEH+RExbqi27exPJ6mcTouSR3DMSWqclUP
5jmurft6WuYQKLjXHhHABH6UUWoein7GzDCRjay8ttuDbtuHynlCE25dURGtXTsusPT2IS77u052
FS2SfENWCBHPJZAVAssD2zAeAvgB5IwHBXGSOMddpl2ctMY3mG52oMJUepeajxGt7g0Qzj+8vpPr
1iLLpQmRfQ5Hh0sH/99bSs0mLc5GCx9b2CXidpfAo9gnOnyqoTVJI9qPeVdfaUxQ9/T+psiMm2ys
9K3hHatsuNLXeDVFvy9w+QYJ+susYR8UDmin3fY5tnzvgv12h0UXl7qevpRC39lMk/Z1LOjkZsau
H9oO63tdb/0ujujRJvclhK6VG2j3MPrTnUp5oCpYCaEsEIXXN0Nup8fcJyartj4hViPHGvDoqXKT
gqOlnW7FzaVmR33rFeDNqhvX9KOLmix7Jbjqyfjyqr2fqZHQX0xb8xTzs/ooeYAiCRx9TCcmEVPQ
E7zZIFo8K3a4spnkENN5SnChCHoPvhi8fV6X69mZ6qPX0fIImWROGplyjn8Cpn+0AWBI7KtJwNF7
vegYkNCQjDWbVBb+BqRKdChF9IYPLd9lpvXmTzHW2mkQB9E63k1oJWvRc8ToTCAwueQMTV15x1tr
rhnThJy58o0RmzQ03O9NisDF8InwlVEn1rFtd7hQYqDp27zU4FUNEpesqjqKaDznmgsLkEr86I5v
ymzMIz+E/2zMkk3WkSNYOF/7vhqwYX2L50fY1emhmj0a+FZznbx12Uf1dg5allM5v9qEdqzyxTiY
+09JoN6YIqnandehOx0T2zj5YctBZqm/QAqACSuMAmXgMdBFxgpeTpcEwRafR8hae8+KCBvOcYgH
bXVrQSVaOkcrJs14w0WB3Y+JgGm7LMS15skFfVkqUtvi+RtwK4jHYmsh2V7VgHB3Zup+IioHhkRK
I4kx3VMDpHwZD4DgGlm1Qa5ZUfOUgNa37W+mFQKxmAxg3ehawoywJVKCII9NucIoOeI/C/rbOm2m
dSrhZHhmKQ5A7r/mnctDA0DsSthBBkIHzQguB4wDZftZJOG5dcW47yyw8gAjKJkfgQHtox8dwAT4
ic6p73SzdVy8nXRM18OYUkPE6kW45FRT5+/9VhHOZ7jTTlswy9sZgbAluQCRooRpus4tGvxsk2Ee
Tfhjcplm2/QbNcbYBtGZmNUTFBkDPCve7GX4TArog86R2/LAeEFWiaEjesF/sCrx+p4a04/3xF9f
C3fc97M8SaXpoioSqqboyYgW+r5BT9Wt0PR6hsr29ZsdAWEoMAYhU5oxrpJ6bGSWu+2y/gm/861V
xT8yw7v3WhIqWl+N8J7VNnposqoiJhevbDGl91mSXZGHm2RbHSxXvLWWBRO1bS9ZUH3SSDiB3aIG
6IbsqZxNaN0Z9FNjoAeOycNZeJu7wTXSnVsQcJzh5aoVzQQB9EfwazA1F3co1oKrYd6AD38py4bp
hDW8+sgmVpLgv/XUTYyu5+AlTtR3WU3+rllaT/PsnOKckqJJpftgtSEQexTdA8RVeM6XhjsgrI1v
WEURg7ufjTpnw0L08xUJPVpi+8UVHaa+r5NpVmtL+rAPANgEjXFnVlG194R5mpMlm2x2yVl2mZ1h
nuj2Ru69hMEYnSsz++JQ6FWtKXeycynhfdplICGeyEs7CB8bQcMdmswVqheDOPeIFLxQD+xnM+ak
RTwezLjHc9CmbOj9V+yM5iqx2v7QpQUwZBtYgop3uk0Yfbh7mqKfewE0O9HyuzPyvSBdwN2zSSR0
ZN0sRJt5oC/sRVyZ4QLE9iQOcAR5JTyjnZOz3/CiCTBM1+S73j21fpWvZ6BoG8r8ykOWC657ugz+
vOR8FcHWrzAIojFldU2fSGUwHIPAYJ6ebFWjjhZ7fUxjKc6EGLDFaxq5oOqfShjfK69LyLwp7X5r
Ob25j/A78sg1TmaDiy6OJvaDyGyREhF1avbpAcDPD9+djwhVSKRX4OKMgcn23NRsIloF14hu4mrp
UA0I/Xe6YOHETHuGC3go8MqRjg2FAjekCYMH8AA0VZySSfTs08gEwjJ6JFeOd1JNT3mOX6SxAG0W
Jt08Ht+wdtZG1SdrN7BORkOQe78oiB3dbm1MD6ukDzeA5Jlha9Bj/MbJj7M989aIflu2Uh6RX3GY
cWKJE+qEQU0zyWhrisDeZjYdEJoVUBqHVc6Y7lIF3/MoJVi8BmASyxK6ipc8gFH19p2APOKOjzMI
yDf64phM4YwKUZ5mBrSfgiT4hCEFwkjcUByJ6myMjNHzckExUQNh5bZ9Pd+mLU8d3INnbqI3uwg8
5iKJRUY9JMTKkjfomcOtH1Q8Gnr5OQAp5J1IWVOEjfBy+L2/Zg3BmbIobyKNOwXP9xEnWE94CmE1
jWvmR6fCuEL0d9nHpw0bN2fjZSaQPhlfJ/KuD5M5QckBXp8Y26au905c92xnYDdHX2U0wLuEADVx
ekRHTLPBSKjV/aa2OlyypXohzuZhKpqXKmScXYXOp64c5c6YbzvMKeiX2qsZUpKQ13JVSp/NwLoz
ENXDXHFXQxveOtz+awbuN7HdZ9zslb/xln5nA+ulwztfTO5GjQo8z8jSWLEf4xrBz9iCXrIbRGuu
yPuTIN5lbJ+YE8Rrz9DZhr7/wyzu2hoylxIonqpWBys1+bieOZyudA+zUV/QB6ptPwIzcjUCeNsh
fNcsw6udDQ+d6Ol9AiIGqECL/3Zs9WPWkOqTL/ZWWrc0pXMSU7ZxSTfl5//sesbrNeIg6RYMltJx
WGWGQYxFXFrPgWRG1QXkxTRNDOp7wPzSzkVOtlEBvEqzmT84obslzRsP4vLFDYwR+R2lU9wOP784
PoCf0CWSzu7M7uQuXxrsiO5sWodmIWoVXfcZpR9e6yUcakgNisW2FBuCaKPz4Dy3UcicwEjnL6hz
t4nVuQexZLWUY40CzSouvmHCEFu+GCYwyfc/sVw5bB0UQazL/4OAao9VfMKQXeMoJBgnWv7ktwND
VJIHyQ8W9lEtsTlQyasT6UG8w3//HXCriwWdZOMAZTuASGz4pES0Fp0fwBDvZvs8Yv+wsoYlx6/1
gk8ySX2MJtspLv3j++8E3YER8t+/PqL7hs1ZH+LMGU60rGOCmPMZnM5sPCpYMKfmC4Pm+hQu//4/
pJ1Zc+PIdq3/isPvOMaQmCLs80BwpihRc5VeEKUJ85iJ8df7A7vte7p87wlH3IdWdFVRFEUCmTv3
Xutb1weNC9tkNAENz1bIAq0keBfkGwS5lnbg1Jw/IleHI2i0jNFJ12NXpBvRYjPCemZnKyspAaTi
nCoTLkZsTIqcJcoKroC+prfIl0wW+XG+9RZ7ZyFCfp3Zp/NShwlJ2+60ox20/+Mfl/M7HySDwvEd
L1rNDGxxXjbKAo+lCn4TxHX32AvK4/VLylaxHmlbgSjEej8lXXMEl7RG7YvTpkCDWi9eaXllWlQt
PCC+ZJpEMsO4XO1bgrBw84Onm6i2B80zf2b2rED5Z3u03PbRzaDkOBgrrJLrV6kleId4pusX+tlr
o3MplQfQDARcwuivyEK9/uP1//Lljy3RxoGj/Bg1NkPPWAMuYS29NbcfXyTonxVqZthX3ABmDPm0
e64cC/rarH6yx/1kBfyAW4QAChFNDwqdaT9ygQzUT69/RxV/PffDfe6dIH2+iJyYS/oadHn1l5lz
7QrJ6sUcrVfDNF7sHm+zCvuAnNAHUtG30zwS6Gx2B2riryqibn6L7O5HQ+75klcVM0Yo78Ds3aPA
fJH9gDdDex4dKhC3/6X3JMbNuH3WWvPuCvEL8eX92JKY7df6GKBZOhReedJo8gfeQMvcNK3iZCkE
7JRmgE8koz4Cp4+sStWR4KIb4FUc6pa/+j9fJP0ohg5dDK1Sra5/ny8ZeFrKmX35t98emuTLxXd9
yus/651yN+0oXn97HLYQ9PXXv7w+bpbgj/RGnKusYCpUFuWeMIkc7qj+DYP1LHLULo2f/AgZ4q1b
uk1FPWnPLhXAyi18dexbHQfwqUhD79SS9LBxsPXhZSGdyS7vNendhS0o+ZaUU9ngVhwgRLHMJquk
Dx+EtUzCbA2its8ZFvuYbfFP0ltSbBNSbEcF9ZtbztC/ITiou3oMkhK4k10BjGLxuHHcoxgSTGjg
mIHxpQ9WQUh7M1HclPBuj86YnkZZjLd2zG3VLr27KCe8GMLEe4PMc1ch+WzMYk8jwdxrVfPEsd+l
pmt2JCSy3Cl9a6JRXhdJOW+czng00mbcA06g6CbE1wWgv0RtxTvLubVafz/GjbyMc75rpK6OZHwe
Wjt217ZHmCtuyz34eeTVMYrrGJH5jk4kZ31lfLvuyD0qiLEC8hqkVvoD1CQtGjFvXPb8aXjVDa8/
ulX2y0hytTUd50Pm3tl15L1q8oujok9hlzpISG0dEeDAVv48ZLgzM2kfUpi2A4lQwyR3ysY2y3H2
uWhJXZ4rBnVGMX0StvHSmFCYm2UQICv3lrvjOfFj9AZGpMha9Law495TOfxgtedXrA7CMjlLxPGT
8MeLC7qzY94/5yPM/Yz7TA01IWLNwMxl7nZIvr60T85Zw03qOU+GA7UYESpB4531hONEHW2wUIGm
chLZI/e7roZwR+pIWEpka611ZI5Z+Bq64DYkt2V+FBxWCts0dkbxajniwy2JR4RpkgbM1SaILUyS
mMaOLq/HCpNFS1UnQccQqYOrugNGeKHVS5XL4dyKN4Nm7jvZ3ZSwgLe2VrJEiD4QenLRLOPNteLL
EPUgKMmNzDlQDiL212EIEWzwG1rXGexdfaOJ5aS5aTLnNGFKni2GV+SYbE2745xsjk+RwRC4bONP
zZpNugsacSbkDHkdMJfxp8goV2NruGSVe9869CqU/aAP/Suk8B9lHJ9de9yn9OztFGR1OhVvgPhX
1tzXK4ucaq7Y6qYqy198+hnukOjeyeMPai1S18v4YE7ZDQu9zlzp05HVDWDWr9EQX1CvXligf5EH
sk6lPTA76S4zSS6BoaQKsAfcuMX0Xkjvu0ZoXiMk8NtW5+40Lpb8RAPz3hvOm/mkADjR3mGhnJvq
Y9IJRh/jL+CGNM9gocBpSW/jwvqZLchMJJY/E9m/TP6C1kzg7Esv4hZVdCjA5yBw/8l1mWxSqM9c
phAQI/1FeYSbpeiE6cPr22Z5HvQisLqNxdE/ZieCYx4N3I1MVQdUZxoc3lDqK7Q6iwzQpdbTA18v
TWa3+AVyk3hg12JIzwvPpA6vVAxPaaPqXTmXjPqbU9ypnyrXiZyYXgk4zgCBGzDcCpp9feifWiAY
GWAWpdl38bjgrErMfKDCxxENOew9qLzGeGv1Dl2wnI+sy3BeNjfOyGCDw/VdHJns6nf1YhsSzXNL
k9eJ7Bs10btylzXLhBwfhfFBh17nMJOitSY+iBEHhA4ldCJ/Zm1GHbWv3j15Mn0Y5LBq6LyONeOT
rmICgnOZa89iteICTLGWI/pp9lrr7blLF53wIR3kfWdpv0Lfe+AdnqhE2Nv7ywQacCrgPU3OulsI
GJ2667LwWEX2vjLpfBH/DAX4hQYT0INvxM9l5zMhcLMHUl0fezW/1mByV+DpjyRn3bQ5AxBtMZ/a
6B8NGlhG8oEwJMstovWwqLjKf8dNIAlEAscZw+WUiY6ixu4hkyVyV1oVKleJlORXhJZu5fcw0Qe9
3xi8DlLSh1i72DCAMn1GUMO8srPeaU2cZhufkgjrD6XGV2gDQVpLh1PGV90hQ2udkNmVa+80GIVx
4jwztaCJ1i2Y7nz4UlXDnml49zpZLV3zM9RD+CSufqsX2jk15g8v8V/GiFEok0IEcZtQ2VCVw/JF
a9ltKx9aepzSCqxDNp622fZeaGwljf1ggrQohPzBMEkEQ+rVe6wKSy5Uj67N1Kkexulgmv1nCPoa
Nc98aR0damhc6GtkMzTLy2+dtiiba38ftSE3JWqCKYUZJOOnWX5oCbajLmu5WuDbGT3QEib39I+K
x6IFIlw2iNqqOO+wMlACF/2vKXKTc+K3r1EJgRpTtH8X0U1dMUt+NxgK7HE/JXBjquIQs5YIjUEE
woRireF0W8/QLOiHG3A1DVqgs0mqykyfVXfJt+9j/dZfZPRkjB8jz771Rkc8NtOjBWUeuDzyCgM1
nh2qlDmFs+G3RPeztJc61/kIKWpODUyDVTXgFenCYTd3UbO3OIht3AyKVG5F0H9q5OuVw/mScCGS
gjP5nRnDPveRPSXZEgBimsAb0DJCB0BaBV9EHRPlie0IyiWwDf8p9PL6UZH2E+RC9jvKzYTQb3hf
AA6SU2lP9w3zvBtfKPfGSRpzi7ckRihmVzfE+NXryDDPoKreo96dwWyUxIIzExt8tyGsji9elUBS
MPh48e45R3PxnUwjuJ2RFrlezyX8Cg6IWbZ0lhbyTJt3/naxYU455DP6Z3dOinru+gUnPsVssS7A
kO0y252OibTQBNHWj5zBprRmEzVEVyBHkPTH2Epur1+MCeUeOOWtK+aLx+Aew/6wuBIRfUIe8W/I
RkQr4ow4C9MCaiGqX7OpxM3IZgiHjQRlUY1TMELDfKRW7R/dQx3r86Nnw0fIdds8OWCvV0BeZ+rV
oX1SxlhscUVQJaYpgXOErAWRsrV7q3qOusq9XP/gRMa0NZYZfqWRDivsgZQHbq+1MFF0Z1LOt/Ec
s686VDO1brHTKd4eMnbETdyXX1KoZGeZrXOTzzirjDbZO0zoAqchDEiPEf+4IZR1l3QQdKfaxsmw
ReR0gmESDGIzDxCBTZPjnkpnZzX0raC01BiuF4pn6xkMzxVT/kmn56L829HbDVY9PfIsBJup/cSm
fkfUgrEWvVEhw+vHwBkcnnMXLpl70cQWJ5ekXg6gNR8yucfMSTgyxPNhnjp9T/rgQfOxGMWUE3lq
pKduhLHTEtznNw9qhhSdAaeKF58lJjqGGLN2HluboMSY2t1ZkFnIY9Sa20ywpIZ7jexjLtJmQjC6
UQ07UyL5ZksHS8xbtqsdGvFaTV9RSuWthx71BeIBTJTiGCYIKqUlqRXdI5T/S9VDwaPxRwWlSdxL
L57O2eNq6O0IAQz0iMDamZPfYHX489hAN8JLN2QhTwfsB+dobNxznI75bgbEWc/iZpZFuR3d9mfW
a5++GARaUhgf0SJvqaDKyoI3Ar0OR9cwO+XQARlMh0DxR1aYuXsX03S74Dig9mfMPMdwRQImATzU
cES44dcqLmbiahu7jZKNB2sNHKf4zsKh3Su6eUicxlty1k7Lf7PN7pu6BAY15LjEiMQYa8YtaF0v
NJ/qCZCsN8BB7Vn/LfJOxin+Ccn3oZLaCupDiJAlQ+E1AWFMKFMEszNAnizVohLmGgFUoE1w94Tq
xLr3ovc8lQhqLYBbyVTNBG9/5KXtHzjs00B1JNHSgMt3okSGmYRYikkfPmdlw4m4xZId+TTBIJ7Q
eCWVwErV0ms2WEF1ZmTOKy6Z9KKi4ceSZmPEXbcvIw5s85DCuZFLuqY4AZdcLNM+FHFKJscgeC7K
rIhqRsV7a+RknZKhzVQi2prNEB4tB25xr+fqwTLMfSo+w8yPqcFRXMOvoaeZxhfyObVDyExaRQuJ
OinxKcUGCQ+jt64AjARZ3hebgh7hco3rm86iNTz7WXOalLFtFpLRNHqHuCOaQ8d8ldqCYU8/3+dG
fombwtmXPlhz5h3JDcQiophH94798Fkf65/cQvoh1tB6EgvmH1ziEhB3anek2b2YTKF2TqfeyzQd
jp2dPKAqXtwm482UirPTJR6nYOoLWQ4vEBpWszOgOmHmMTo0Z4kM4rkIpHBSJiTz/Nb0bUdb0b6B
HWKhlOFEZXbc30yRQ6yU6ZHrK6GXV1/sdiZUqMP84xKt50G16GakNNF9WfcC/7h98oi3A9cRMpWw
X3MUEZYNeJ6+LIbuUrwbs6Fty8yjh85EYpOM9Tr01fvVGn99x4pS9ZssIQh6JUOJLXR+rm1gU3Tt
as89Sd7addlCyqsEJWJugIzKqKxQmOP+RCFCH5gmhSfSG+nb9z1MSRJ0Wmz5i9lPH5R9crjAwdyP
sGdte97DmBxva/FwfVSrWhSaPp5WMAWIvUtqkD6WKKBiIv8qL4RCpBAimB7cHsffYcOgKki9W5Bo
1dpvQD+KMj27JBZ1jYNwJAPO7iOOA8EjLb4XvIBqtldrph5p78R8PnHWZ2Y2x3tmL6fMyCg2cdNU
2Xs8RPrecGgGSzA1RO+8lwIRK5IWQrwXr73Ri+0wMMAtCyRMIXdAnaCucmYoVfGG1YEc0AUlgAEc
kyYyPU0sYMQ3qx6weSMb3VRTtqIOVHw2mOci92dOM47wmuQpFTxlbtV9EDXhIbd4x9FFHQkoMlYS
B2znoJlN8ifRjPzoDKsxPZO9qPtLZ1Fx5ZJvj0PUkmFbb6QfdqvrI92MA+11Sc3spggiEf6EXvYU
qYmVjhkS8jVOu3CS1oOvfVs9EU5FUxbAXpjQZBioW6wh6KyCGYkRuOhP1tPFwpZdjJpenDmU5HR7
/IwMVmccI4UYzGqdpP1NYlu/XIP1KNPb2yqmotZrbLom63zM/Bg5I/eCfacNgg/JtB+IHQsnXpUn
tacxx1NOXOtP1XEWc2qmPmB9BbeKvomnlMJIQ2Um5Xp5ZxhGpis+d0YSowY2D4UHDc6di7jQKnJC
GIz4/bqfzI17yKPyMKWX3rQ/4pqjQ+3zLdf2XWuhCeKhoJBWY9n/iMnKDuC2ajg1l9wnRCgJH9+t
md4Jwyp3Tj0WJ8JDQKdiIJCdGrckxtqcUCnnvXzQnp1YjcfBEPtG129n6chz23QQ15m5E56dH9ys
HA9LDezkQ3PJLRbNZBI/u2gQl54yUh/NFsNfvtEAiF4ytUx4CJGSaB+GYUz3Zef8hOhDasnyReu7
tzgm7XbSanuTV8mNFnV6GCwxr4B8kuhUzu5rPGjIZ8mcOE+jnuzDGSc46+gDw/Z+N5v6Q20rZ8ta
Yp+sLjwhRqEeGuHPcsTfN17z5ueAVBtp3Mcdl6iatA1gZG2zXFT6gnWIO/FDcxkmEnbI+7dkXdgT
zjQRHmdBE5Tf8mb0Dwx7/N1y5p9GBRy25zipvL3bgESjyU/MGvq+AJ3fOh/09jBlOJ6uslujIzXL
MKEjdHx6FAZA+ykThuWkZrYERkoGMKpi9MeNGB3AlP5Ie5SgGYGya+rHe5iSt+4YYSkjEgt3jyxc
1KZtwrU0aLcVlQwSB4qm3MkehbJLZDhfOOyg7FgIsA1O6ysX7RCvrZ6Cqm02zeC8wGRsOQZRLkWo
e4jTfWmpjINmZA26LkS0VwgZAm20qiXbMXx6m5v9fS6X02jncvZPkjsAjDwvcwlm9xS3UCHHhMOt
VR4Kl6k/nbV+4xZ3hQ6yZIC7vNehRFApohchJmXHFJh6z2c17mT/amgYrkPKMgEXhlKfkbGqwTu1
R1wvqG17NtXr++Q4P7QBbZoAPjWaOIauL7iex3kVUW3pQ/Q8UwiuKV3Z62GgGEB8E4bo25hLAGGK
8TVN8QiwiAWiErixOsQS3hBStI40MnHV0VHgXk2g3q2iMqVnwIJlGiw1GXIfpWBC0uvpEYkyM3UP
VcYYL6njY+vG74v5X8n8vSi5mhDSIvYG2m9Oi+3c6x8jQ71MXFZ4lCCp/HkJ6i1D7xTPdyS6J2Pd
Z6xY2cT6WG7bsrnN/In90TskJF7gopfrcsCIBhWCsoQHVcrdTURa4NdqfaBY+peOgZ1umbfWW5b8
8JasRtZkZzjTup4CFxxMkKD8tCNEJugDiAym7R14WF2M4oFz/K0WYRB0DQRzy3rVy22PKALNPiu5
nDjwZTxctJR8GERoVZrpuy+n87Wljo3EIvgHPUYGQbVy0mmtCdKWlj4lS/u8DeuFcpEVl9rtzgmL
zEor3pXRNdiI+W1qnTTrUjDrn/dFKOO1Tft8BTHQW/+xJnbDUTOyYesP6XvO0CpoiCDaLhx5s7dO
OXg3ZQ9+kI/c7d50x5kEwDJTqFVB3/a17+MGt0gVbXM3ml4LPIf64C3tjO4roaGzb0Zbv3iV/jWO
jxEY+zcaFSiey3m+SYST7m1rbgMy2a21RoOq0vX8WDXweW2zO1tjfyh6Dn++IcxzT41TLImPPbDH
nU8+PW5eCCkl8k20/VzONcgDSOY5Tzjk66SVDfPd8t0uDQAeOffjcoW0Rveh/OnZNMszTIHboQIH
ErZkQmB6P+itOND75pDTGYz16DMPy9Vj681CsK5/kiLGEM3P2GZZVKxcI8Iv544Tkfc2w8p1c3zO
jshel/WQ+wTVgbup4+Q9dsOnKmtIPxU/1BR/5rmzj4eSVS21F5ygHSCaAf7ruI8N5bU10CG0kqWz
n1PuiuUmakZ+kKxo7M32YoUs6ruojgOsvlzeNWUHvlu1mqFoTjorsp+3BFW4++uGTVSWpZsnTHMp
KRh2vk4ZeHTpqT+Zrfde694hEz7uQPMQg/Vc1ar+CMnRhp4DqKezn0aPObkgvyZcl34xrUjTBvuH
mJdUlXTl9VzagkEKm1/67mCmXkWzv1/uXTOVM5FCOHU072lULHetnmYrTVO3nU6t2C3lBFGhW9Hg
Vvaqu7DmZtBL3NKSVrcdidsKHd7q+spbsN0Ixqc7AkYfu15ojOOxv1FF1LNP3Cfe4GlmI7Bc7JvK
Z5GL8VqN7m2TcflfQVTX2yVKIS2K8qyhnaa3yOcbYULoujQN7JplKUQcj2HjxVn+mvuBpMnWIpCF
XaXCX7sm8LSpDD+YJnELXY93QbgtC5gefidiLnfL3+tkwq4oXb113iMVQjLUhg2fJORRbzoLgoNI
muJnLY+VLHDgkVZVVMPMWY47tauTBG9xJ3XJGUfU0qVn0yFrJQPnTHCSSTukJNBbkd/DBIWLwsPT
lDstH17BHtYV+btZWMc287CPLZysNCn3OQR50JiLwM7h1579dNpMxcn24FPFy9m+0OZzVtkfds1J
JSzYn2Na0G5ck7Oh6c6Gyuel98ON1nK44+pf5TmWgas11yP9gwto6RTC+w9hiTaSo3iRUyK4nk/g
QOww3MGQoQ3WY2OSjYG8zWEXb5d2RYzAjaPAsm1ycRDM2s47LBraZm5wn2W4NsrmreKT26SZ/ywx
1hiJRtg3AKWkIMLNEyCD0d0FYSv0nbFERYZSPoqhe1HLKStv3ZPqrQkHBdu0pzMuj4dLird7nc/J
+2By04Nq3JGDwYkto6xtcHFgQGr3ERJ/NJYzkpLZp2W8XI/DlY9U9YJX+31du/HS0WgwULCP1Z4U
s4m6kY9stKxHr6nTW3cSX3nxDsZs/MEYlASQG1x0CPFzNL04mQ9WlkzHxmgz3M+gu203rQNkDdld
Su8hyAG5bvi0QRcV5I4alffIOCcoh9hc8xRbjMLIg3DfGdxBB5Hmm8Efn7Nuitd+myHCmSQjfl0l
Ac3DYY2kZ6MPRnjWZlYs052ePAtNFDc/bo2e0Urjz/teygt4xYn8MIRsk90eRDKQ6TPdSTpehGG9
eimZq6XRHmpsOehwnF0f4Rqca3gaMCOMJMmwmvrtVlkde2xEAYS5oQq8uJy3Y6MuYI8wtUxZ/mBY
KG8qlm+MND2iPrNLz5ITfGDRxCtJa7iMnBYfZgScHXqSP5A+//YXRoH8+7/z548KW1oSxeq3P/79
iejJqvj35Xv++zF//Y6/n5MPzrrVt/qnj9p9Vbe/ii/5+4P+8sz89D9f3UIE/MsfNqVK1HTffbXT
w5fk5H99FbAWlkf+b//xX/6XdEKQmv9AI/gfdMLzr6T8+tc/n2xhioJZWb7jTzKh4/wNcrItHMsE
7QAcF07An2RC1/ibDksBp7nrmA6cAPhjZYXX4D/+Vbh/E7YHagE2K3REKBn/TSYUQAtt1wU0pBs+
KE2ghf/12/9JmvjjY/t/kCd+g2fB4nFhvfFEwGF8x3B+4wMpN9U1NWoQ7qaVvVrqQoOZBiEwK/PD
OLZv3ZN2iNZEwdoH7EX/8Eb937AXvwHW+OFQG22biNiFsgYZ8a+4naq0qwZex0xDjKAkLBzqlA+3
6Nzp62Lux5TuOV/o8/8/f+zCyvlHyg9e5b4lxWnf/iCBIyZcUtsBJgsmuuoSRuiWCes//5G/s49+
/0V/Y3VhLW9Dr+cnIsrq5nuDSBpJeANWr7VKX/75z0LQ8D9+nGcAf0O8Y+ougrzfaZMy12p0i811
ZQ6PiCN2UFsWzR0lWek1lMFZvLEqig3HB8AK6j49+8WQrWLXJrnIzDC8IMxItdBDEuGTWj0xmR2a
ugrmtrBhWFi4NaXebWdXfw3d3lhVeMq2U4Enkt4lG/pq5INHcOaWNEcXi41VqB2piCtaMzCc0uEu
pFtCpYAaxjEoLmeZrrHhlWvnaorr+zWiVhxg+kFU5kOHyQSHz7gaR3LZ25njh+UUtyH6u2OIOrAU
7Wvms/lryfhseZwTtcl9HIm0ejx3CbGmzNf3wzDrm9AlenrpPRm00fZO+wuOPleexfqNBbsqp2db
BwZZdgqzh73IgojKwW3gDhV0c/tYxt2BWcaHVVFRhTNjktL6sgvOFnXzRh/ieZjqtZTyrNnD62QO
buAq3tk5ZSwo6WxkBnP1gc67I0eC5JEK5847AFQyCSY4dHMvGmTEw/Mo2b3qun3ToeIyXaugUWrb
adLooVUANBwwEmur2jfZB8PxL0vj+zCKc/dihXRMnsqMSJ7yvCIwyvm+MqpdPUATb7sh3PC27bVm
IjT06KBRAq84M4om2qjIcdomBjlzVbIRonpzaSunCZPAbvrK5vE5djDwRgiG2vF5GpKYdJd615eI
SzN3/sJC/RzVn2Uhf3WyyZmjL9UV6aa4yYIpS4uNO9RvIfZHzXW2Zsl40HL6Z7suvvSh2iRK5evl
eQprfNYn+26qLk5DZZ1JaPjMmZKa/BGP6odx+gNOMeLOW5zWJQluGRxsYcqbOQnLAL/WsO4g/q/w
4WZMMGnxFJJ3zcMxPjiYrpC9rg6jh9i0qMSXBsBlh8o8EIWerTINGMpg4JBMvuVSHxaSiU+sqZvM
MnCNWQAazLz9Qf8RVXclP/0K8aUWu+SZZ9mxyHi0NltfpOng2Yi45szZCXyH9ohRwXT1eCENCefB
XBJ5qfeoXvXUPOcYjdAHZkHc8JpdWd77RvsAcojixjBuqtTHhafR7rJ09J+5Fh9QUGwQ8NJ0bbh+
mkwNqzjncEkn4op0jDMg6dPEN/REqy0ftO+x6DThLxg6F54LGJlijQ95MwYAmzVTA366WhvxcKbW
vocj8MflW5o+83HkJwaceVSS+T3kk5SSHj66Et5DhisWcwu/XagZSJvnDJSfTcKy62SH5boZp/Ip
K4ZbQmAj+onqzWign0MdIHiEib1wffAGPvmivYmtd0Q6DkzxK9eWJKiYHLQOnfkwn1zTTQ+dzkit
tpxNn7UXlGsQNDp5BujwrJUtXvKOt+965QFpXrPulsuEgYM1t2GeNMWO+L1N0oYRwXDcJpCyuWB2
NDG2fo8nBN8T7jhhpvuefkxn1viIEYGDNOHuzCJ7BcTuqzDUozmkt5lpBAsWJTCWLxYGlkB2rPGi
XUKyh+fe5T0m7/DNXazurt9hyXOiVepPYHIj8ns1ZCH9S9gTyNbZyLgJlK7pcBPMx/oZGGQXYkcu
Dsvl5FXAqSaTxSxaAsvq5Dm3XtoGpr3u1cDoC+fernA/OtyQccaIuppovKEtCnU+ebodUFxY8q/L
EXKCSS4uE6Tknd1hOiW4kD4Kv5TfMCHjh6SR+ELBK1Y9WYRrYMRVQCh7aYYPHs2vVcqHKmbzqwXN
sLJ8fz9bzkNsMQvlhcGdhybnV/eJAEnSD7uuLZ81MyNXJpmwDyTt9fvHmaxTt3r1zeG56afn1l8a
2eEdEzr83wlqmSgdn5cZGeqJx25uNiyqyMMHHDEVrxOxLGtMW7y1if3clJs+ql1EVBagJBoYNlcj
axmjLut+EPm9oRf3hd98+7O77jH0R+ZyHwNLX4GcZzalZdDQUdLozDIDhgH02xEUkw4Jk02eO523
ohj5dDpGOTFvKxJVlwRB1iA4XLytMTo5kBSraHAWuNjkBu00nttcY9f0UbTRfv1iXsramSZPuboD
atPMtOcyPK2snxpRBDQ6UsnAbzpIv2UMNj1PIKJ5kbQOsCqsCmx/kF/m6y9oaCh4my4+Xi94GHNv
uJewh9Ov9ecN4EkaHQb7aFLZO1eqn+zIZNGa8aZN+cD9kBBIXRb3rpBntva32Ip+tBnu9cQVeEKX
yBa28c6FROInNJTGmHQb09p0bf4+G04dpMuqxkyUgDcjQ9vQziTwMXxeJUOyCRcBzDBk997QTnsS
jxAL1yEiQlfep1NJo8CHdQN+f2fENi7JklsobqfAGIr7tuSmMMfhQoIN+Bx5bsgmXi1q+HzZ+WKV
n5nJ3gut6tCsxo/s0Sc+QmJoepJ1MoSd3vBcY/ffCtucV1lKLoQa/W8VlbsC1+IaBUy9NkodTSy/
AhQuXAAktGgzbSaNO/boodlFZz09+24cpPjEN6yy2q6uC8BQCWEnCX6sSZ7a4WlGoaS72Z0yMaLl
Dinx3uj9aBsQp53pW6sY/0Lj9lg+sM+6HLyWOMl8o9s8FZvqp7TnTV2IC9INgw1wvMn4r1JIuKdQ
7WuzN1+RX609u9jlPWVNmHanIVXkPTjIahp72zPEJrgaFJToAKskCYwWEhQdl0u5qQZ+1Gi+DQZ6
fbIhy7iWdOXn7tA7DUi5yL+b2/Ee5Qc26w7ZdUjYYcYQKOgHCYqEXEv6KfxScenxdubkIaV+tkSa
M9vCWcDIGd5slXXsyDN7BZFtq7jTSC2OwUY0AhhEVVjoWiOxOCugcAzqkDalFfiMkhnw3UPWfhdT
DtBIaW+agm2NaJJ3Y+r3iUtsSCOZrg0eqaLmg9Z7h9anZ08SIf2cGrenNm5dIExca1G9LlpcIHo3
e3tNtDfm3NxZg1Oe5Jy9RBqLT482ZGPN6aZmZGf3+t7zDdhTRr1GBoe4ECQoZVmIXcgo4LIy4Nr3
3vAxu+TXE69BH8+GI2V7waT6J6zTgn7eogsmBk/Furfiv+Nksae3YqAxIz9Z7YaT0483kcXEVI2Y
m7yhQy3YVbTEw194xMfVHy8iaZYsR3svpjtTm2/8MXlD9ZQstnP88FYOCygm5ymuMHNb4EMw1kXb
VNNftShEn6DqPfHA+n6u8dX5hAnTQ47RMirE2BxCV1ksniYrebBil1Ao1UfH1hQlznfIWJYflmuj
ovxBstvuxtG7FTQSy4T2GHtv2tB8SVKmD7Z7gDfyHnoCzJVWmDtoXMY8fvYuN1UYG/U5ATzNAkxR
oEJiGBVmtziq9b0yq4cyR7anNfJDcmvSJfpE7Yahto8/BB5ZOpPAAdNcXygp89qn4l2nkwo3TOQz
e/yc9d7YjCUh1BpaAfp7GXcLS26zBE9CG07+uKJYKBKXOBPPDs8J4wAiLbah22LAYvWIphtjqB3E
BCXNcYIq97wTePsgFq1iA7BbGuHQHrXwktufUc6HLZ0q3WBcOCONzjfYXpJAYpYaSa4lZS5sSK9L
3jPV55uxSDiBpAgPfbhLvk24FIdbKhsvC8m9VhCPG7jypLmx0xsICTRTf04sKNuRmW1yTl/EhDaw
Twb7V1EQ0EOXH/dvfymSiWXARnJLsljIFr5NlymGNajvsWUjHsbsnVMR2lSTplzdCGrhAu6NRbuS
LAt2dPTfXMZARq26XDjQ21I3XxZFZKAM5r9XCrNR3YKq0gIrpj+cXCcjcfZQ61irl1Y9iI145xtN
t2oRB4IOa/DAp6xHivAdwgnwwfUp6YDWjUgQCpTMHRqyIF2zCLql/z8KcetU9mfHgZXRIFNM5ubL
lJ9NX7ifRWR+l2KGtGNT2oIlTFaNyefqCIISRqc5IDXLAqnTgKbV+Zo7/YNb08M2KneRIseHyAOk
nJuhum/jad27BCXFbspgqfu2W3K77FpysJ3SZ0vPY0DZw3CgRr216aObZAoFiWdVW8Psm5OktEAt
o+mN4rCZpRtqSsLBa4mXXXYcNiwuaafDu6BnW2dCPRu54dZqR9QJ0vuhMsNet0J7TGr3wax7h9NE
IXe5tYjeYI0jWqFqZr6HXIwidqoJtEz3fm8nZ8sOH8MzOiX7QUJZRK2A/QI/XpoSQKdXNm33nu9N
ob5UcObwFpUH/vTuzipeG0R6Dj6alwiXxRoNAKtNv7PEK1I2hQbdf8QIpA5UVgwCRydEzPSfPJ3H
UuRoGkWfSBHyZpty6Q0kJLBRQAHy3uvp54iOmMV0dNd0VyVK6ddn7j13Ba1aBkf4qB0phMnBnXiu
SVm6gNinI2dkEPUjxNW2IWJUMUn0FuU7cgegC9OX2mSYNtl191l4TnBI7goms0Gmj8Asp68V1Mmh
yHMmIeJxR8IHN5PJfo2ry+3ejS4EN90hCtDadSN+alNt2EnoE11c2x0nAIKumhAmr2NrhZVskvXK
TpNuk9vTwgVERgwWa00gyWW90zIVA5Um+kotIxjWvDGiY2wki0k0pyUDV4SrsaDs0fztFoFaH2Tm
7PFVRWXoMIHYFqaIR80AyNMybyhSVyCPAeKaAQRAXLbklB7KsTp1pLESwjH7MjtHI4Y9RMAXEKvI
q7C/ETWjvBdS5TYS2KiBHYMhRB9jgoDoXyMue5WqZlNp9We5JiK1EyFkkrqvRaB7MJ8WcwJXxSYt
SPObuNQ/6TxDm+IaWg3u/ygRZ85/7l/mhVu9Ld5FshDZuEhkRFe3MhY+KxyA7LJpvnLs3cOskodO
TLZOmcNC1nrqgGo6F6nUURw0zbdIJh3u3FX0XoDBAWvtLcCDwFFOll2WT71GJxt0JUE9yH8SJWw3
YqGO9qwioeePeS5UJofpCgEI3AESvKOzuz4GBq6lQkSO/ipMRuEvuhZ5gZSfZZMRWIxkGfJk5uZF
rLlo+ol/WTy16n/ytnoa8ujZKILXv62lntW07FGhYy/iUDWEgyJqgpNHasMGtHzA75SJ79ZLLzBd
mXnUph5ZO7JXJQfMXA4VHNQs5BNwdY9To9zaWD0pegPESYQxnVSS12fKtFNVPk2mm1tVU4/WggiL
RcpJCJikJHxtVLXKtcLk6SG2XBdmOVwqQfVVOhQCFnMvz+oXsWB+MqESC1ZVKHYj1Qmr/KqvWgiJ
aZI7V7R3HUwnp6ewh3/CIRhUCGXr4dop5AW2+rrvE/VXktw6wG1EzzV9Yxtqr2PAEHdYZljpb2dU
M5Az+1890msn8f/260XFklduQ2qkdXUN9xMdXwZGm7xkW6ylYJ+hqiLKzMnytNjqZWnYTJ9fUF5a
3trfoX5q3Ll+yEww0OHhEig43sCy+cAjWfOvetO6OvcGj2M0Z9ExSyh/ZlXYl6L8lI3tm1F04DaI
oLeHfD6nRmNxoEB8UWLdn4108SLcCb0kFfbYtrMzxxxhK7I2LVQAZ1HKUmkayLSZMJnFEWYDRoLb
OV+Bp1I5bQWlsRF0Yl/PKuXRJ8axR2TvYTwufBXt8KFMJwTQ7L8VsRJ2g5Y84fjNd6Ws3ZRaUQ4F
RRBpZLDEYRaLQekh32155oBPsHyWUBow+VXCMLdrASOGIqLqmRflK2phlLbVRTZwnCmr5sGaZyT1
I/lzhqHyOFsndEfNrh+z3SDLBM6V2mGC+6CG9ej/Jdbk0HCagZBfE+sLNo//3tV6bxHKSJuWRHRN
lsULW2sjSt3AsBiniZEzLvWjXHI/70E9mij1wMTQwkurzkLWTSo5I7haSollpFXsP+FLJWcYQphk
ApS5TOP4CBLIcLos4gmco/2fnqs0lGZXj3/nYvICs7zZWRIiVL1l6tqUoY/rs7MHOc/cRmXUWmsP
qM6KKwOlafTmu8qF9wxUEra6CTduylsh0yxERlxAmS2YhIeOgtL0KhaPYTqriOcImi+MpLEHzl4p
CjRwFtarqaHvBXPIhBkFuquZqZebDVRVdZ/NzUGHtx4JTA1bizfmOJVULKmTMGnjyhTen7CKu2Yj
zSmbyFXQqIqCTmDM7JGtTHjxen91vRL7REQh1c1rtn7cOZnAKnVu/+lkGu8xu71inzjFpGC2YRw5
aRPSGr3rjTQeCRnO5smfmmZX5rAxupHhI2Y4nhUp+/3beKdR0nuaRlkONw65p8Q9z809HZj4fpMN
wlAw45M1gnrKFOEyJI2nT9OxKKRVNCinV7USvgqWmmFqOLJYEZOKiWlEssZ+sZT24Ycu/MoLG2ag
SJiWUJyilo0s3GogXpSBpYKBXQuCZobO6CQRso7rMLb5Uaiy+vEGnvMoqDQQ1iJpdm2l38XE+T5b
deIXL6CWXSRegT1oYrOpjRqiwiqkICEZKIs22coqRGqN/KhZEeM5jfsPdD4+xnVnLhfC/U9hFSuj
ZoNUidwlgF5lEDCxaXQmQRaoOrEOR6a0iFHX31nszHtrzng1YPSmcvpvHMkYB6pyi+fPpbUSnynK
SRewKkSICNa3aAyGwCbhaiOgPIVppFmsZNch4MJsvBzryyizJqXZ6yABlC9jByw1bFgHQOp5oOda
a2tZB2moX0aBAXQn7jDe2PmQ34VvLUCfvnSGjXrGICteA/AZe12loKUSVE8bIq8mmKlX689a281N
ila1piVvteBLD2IvQG5LceVZKiwiC7WKEUtsoHXzoUzKgUgJFrbzsik6ogB1xtgwV/OW533kpzDL
5jNtyDQAC4zGVwv7TeuWzfBNaBoqMik76+DutTSkcE/a2S2fJv2o6DNaPXkS3E7LKREN3nkd9s1K
b49hFbA97qW7UAHFNqEZwkriQgoE/2jRLcSwqDWlxGQAgqGYKo8A1Z5a15+mPLO06YUbFepnhYAQ
AM0jCc0je4LbGh4pj8K+ilk/L3LzOaVzZY9VudVJw4MXWX4yGHzEk3JfBPU+phCsuvEksHPcpIqF
3IXoTIc7/hPX5LMqFO9qwy+kQnOw2p4cAQ2ynQB+SReqp6wCRtryskwXDasCChbmWG9/Mp0qto45
9wL6qfKfIqDK6xoEEX9iwvk1l6QP2KxcFtJg2WrSJa6SF6PkJO9zGHo1UgxQRf/pMViB4wAy7Iz+
SsRO5Kt1goQrB1cQTtFpVXFItLVAliYnR71la+pTqavWsxIQNRDTBCK3s4sA1uLUmqnfVNTcGmsW
PWl0e+hknN27mUfStoJg8EWxMTejmRvodpPxBqx5izv5Q05QDMXKpWW+RKK6CdZOn640kgbzcwSK
ObMmWT+lLS6GuTUei6a/ifoQO3JO6RRF5ehCVIxWBcafYHxI6NzFsKfoBLL4p9OIVinLX5OXhUwR
1IGSTky8SADrns7TudU49mOs9Zs8TPgMqOKWGWFPZxgVGLryWRoUE10oE70Zryk6nxmGvFwR+BB0
1m3MfTH/GQfrqzDhkeAXggxfv08Dp0WHh3Mw70Iz8ecRq43djYAPLUT6Q2FE4oWYmTZ2ZbaJycxM
eW1sO2WrBQ2EcB6rTJGQk+Y3c4206xMOyCkq9+aq2bZ6yhJDMu6DFD6hG2aAOozY1av9X8FSI6AB
njFkB4xQbZE0iLON65QU5RFpSnXTxd2giK/5CAambUR9r03xI+nrELUfoSHprHhCSeB5ya6OSCj9
RatHdYtPh7FA7ANpDw45tYvKiqmuK3nb5OkTuoz6rJv9rkRG6i9tmPhA1BPobWiGlHs0T9+tgEob
pv98oNhrDhqWL2HKLfQbrGACuvl+WnibtCUv3ZAvgvxUTiqumWmUSIwGcvS0l1yIwx1qlHArPGrI
KJhLdguBzKjbwZutderfuxCQOCpf+QkFAG+DST+HGq9sEEVnRWAAjGJUcDPtVCsmdkAN+IVQGfc/
+WMzReAasJzGQctudGKNKPLl/R30KBaKTTsGt44wzU2NdO/v1oX0RIsvZhowpzUIkEguBQjGb4Y0
0VEV6yjm5lVE7u7k6XCGXYrxCxmWgc4L2PjwsarQzAE13d9zTr/yqzR878jlmlhirlxXv30YucR/
kkPSRtBMq1JxghlZ73o3DMSKWetnLNeAwDpdnM5kdFGXtBYcWnadlKVTFqW+iWYGocig9Ip1L8KN
7RSjfvpTgEXYVzEVLFjzTd2Oybfay4n1aY2sSZEcucQ1z9skpQJIDOJTRAn3XwnV2wlU5h3ZENx6
9VlhsAhQYGFAl7kcP0jJMryETIcjFLmutfBWXtqe1TcAJo8rlAzjvJfAjThFsTgw4XkGlZzQaARX
uky/IcOX3XbAaKxVc0TvBVdSFFxzEn9jCRyOFVnGfjD2Uqd/k6Bn7ZU2FMm6xtYXGd10/vs7JM+S
w40qsdCfYo9EAoC0JDUiXEWdK/KK6EKSElXCWDYj1bFdIa5zhLl6wZ2Z7qR0a0w3WeCZTbqc3IOo
rUiWnAH8m5zWofSQ4+DAvjLbS4PAk0wG3mpZkS5YCZGZjwMBwIgjo4TEm4D347YRpiupKEBwrTy+
dGL2k6m8ZSa9geBM+agHcvZWJ4rfiJavZOo7jOrptmgzrWR8jZjMeOGSfBeiwZpUNtnaSIRr9cEH
JimDdb8CHTD/mMewZ5SdUTUapyJy8LVZG0HvkrO1+mnqZcDzEdePgpgX16SZgtUF0gvrR/I288l5
JlGBag29XRVaDk5XkLcmOACNyYJcKwgJ6zVTudT/jSzgNTnjma0gc2pYyosxIRiirK/j+kJDhalU
jcgLL8E6pSSkaMQNTMV4/u07sqA6DIjoIq4DfQTZ2tB1itpn9P8dVPFJ6ArJyRSR0VuEMDC32GvE
IdJgIwweIRTnD2PwDKVDwr/cyxrF+GS0PxZ7eYfEcVNl3lt1aDBZ0CNJTwYKZFarjprEaA4NDTiV
vOzFtFz4ULT7BaNzKa6PVRGxRMqHdldX6TmvalB/MiB8LW29UmGBJQXDJ9i74j71jGKtFEJH077A
6i53Y4xCk4p1te6BqLPWZA1F3ActVH8GY2cjnVd5czj7VDfrFHwajmqlRkD1IEWqwYtMe4aLSyNr
NLpLahM4vPhMysBZ3QX8r2yKM9vxfaCLsIMN0MhhYZ4wSHeHKpc+sw5N5ATz3h+5G0FdUsuhulzc
0hgaPxdYfqpFelTS+VdmIeL00Gv3MrMlX02LtyJi2WlhkOXwAsQaTd5ApsABcfauJULc17WO6oic
9ikRuPmWpWVPRACPFA6sdwX8puMYA0APV+2EhDrVYFA6F+NzReK2o2u8QilskFSy6zONpX4yVJDa
NfrK0rqOMoNOfZlowk1MeYKSel0yXFJ1lPbVkhOrkMpuAVN5G9MPhTW0GdIWoB2EEm2HFbX7v7+U
vMX3igRBFon78v+/lUVuMAk/r8h8WNW9umjP//2n7A/5v/7+3bprFuXt73eIxXsSyJsMsQKdBSTh
ToXo3PA9Mo/ntyXZLfaUJHgRw0oDWHu6F7HZXLKRPFWpCBWfzia3AUJZKFAW62bxBNhKJc1gLCpr
K1leKhQhnMnwYsEu/HzSl7LBMmsF5BhwsxTyV9EZP+ltDgVpF3fEhVRzcKmIiU8ja7nyM8R7scLQ
lWgoaeN+g+TfuohyVWHkDd05lInei9keE8+SIoD50TTOsVxUDYRtKft9/rxniRf6gmw6gI+UZtYR
39Wu0LrSS6rqPY3SjknC+J7kkp0TPX0Scfj6owlzkLAIPPKWcgobFW54xneoYBKcqrH32OsXSOXj
9JDnk2/FXJEc3MpGzrXhVJdw8+BsbisC37cyJVOeFF5sKYcmDlIqa/Bwedl4Qlq+TDLCjIR4sAXd
F2fzxDeY94+uBNaTVs8zHCpXkrur3sAuHnWiD4O2OTCTgsy3YIvpskHbCyuaK5JSdUeYHlJuPKD8
Y8mB0MEML38ZLVKka9nDKjG+x4Y3akHF17uH4sektCYKLDmI+fqkA3DBXjvFT6AjzsNoGJuIyaEr
ka61Z4u/q0W2yzjdPDTutD5j6CQ5XttQ1JH0gUGMUEKTlDOanmEo7blfqKDCtjsrogxicLEApU/k
wbWs1Zg+aP0LKp2Exnsm9EiudgwAcWSK1nYET05HCp9s/pnBYj4QVGzwDu4JGZl2RYv2I47YNtcE
hNuzxiyvGPBz6pbce2nBzY5aa1NnEEn6NmL1VaWhC7ZC3vQCz39aVd9LpBheFZlPVTUymajY4tYz
q+lklSENkZYc1EkD/NDo+5ncCCzg46+cjKQQYG+w2N0ZS/mbKNqrNs7/iKVBVhSrR83QDuzeHAZD
DCOh16yTpQeyPADPfXHnJtbO6kxKaddk2KmjRX3Wr6YQ97c+hrsihwwsRSlxoDsVZOEEOtyP0dgV
EKIEI4e5ynYLWpii8agMxgmY9OhrRsbQjIZ823S5ecB/DEu4Faz9AHJlV0Nl3o8aPwa3f74LLXD0
pVi29CCWfNT7YPGnVFZOSVCZ5LgM2rkM2LAn0amt1eCMHoqsGjkRr4YUFC5Jl8V2YduDwgXtfIdz
/EliDulokjY8MYHtnVHQhCcFu8ggUMCZYT49dyqr9Ubo4nutErYrNLV47616xpZp5C9IdmAdGiUF
MDHBuFi7aScFNFQqT5itF0HzOtLGYDFNm1dQOtzhWly9hqAA7Unsi9euZolUEZr0Kpk4xglxSV/F
pspsxpfJK/L7zCYRJHr9c4JKUhq+BjP7pY4i9WUqEBFkiWW+cDAxkG8r4wV5VWnjeW2umLVdjOYy
E27kUWaDIvHvH5Nokc/wt0V3it/6jDShamS3HlgCq8VauEaJpu1ivR3PQagO566LR7DSlXLsI/aY
66939UhIk5UP7KkM7dRK3QFX3lbqdfO1S82XbkQXWSxf0BFjB/ooMxHsSm5uhu/J0mGiixrWx2Fr
OPoE+FEvkskrR6jJbQ923xz4IoSpJDULizz7ytmLmwbz8qCrbl2yG21EaT7J1CUMRlLFTbv8U5iX
IwyQ8proCbCQ6jyOSulndWpcFz6xkOjHIkz2VlJnT7nGccwGOGf2anGeDQW6KD5/kGI3SEc54EXE
RlCtUEqoeM5XkWMHOaVhAC64TRzp6AKM4aSpA9uTMTD3iHawmjT9Uxcmh64pF79uR7Y1WnoFOrXt
mzHZT6vmK1g45IeBfTIJbMegNEe7W/ZBbeiYL2IqO8opXgLdRyGWy5YlW+vmc/NtBgkDN2ys66kd
kj4O1qdvCG8AxVI1GrvRta9lS2JDatU43DlEcNYf64ZXgx7VbP10fwkRYiEEqxAIyEx5IgVbBqk+
gBPwblvZIHJXmVCSNF0/JRSbNE2gSJS5P0iAGjYFI+CLUSZHNl8HQKIA7gKz9CozxjCYNdOW228N
GbsIw1QjYsXvOMQMzw0gDMUMx1GFDWZrWaRte12np58KB0OF5OKCoHNIWCyqyUurS/U1nCcwQwzF
OLaJFilrPBYK2tH4dVmG5SlkjICbDm1LoYjBqY3GyFbwdPdkFuyRxAGEI3osiDKOkrCx076GRTkx
E+CHXCAHEixnLJLMpO5kilJ6bsmVmsdePWYEs7vEnph7dSCIuY+jHLrJjD9CWPsy+cJWEKGqojyE
pPqZs+YlQsjMnYXHrmJZPmmSspozcow5A3H1nFrbLNQYWpbMajG/HsWgZSiQzMCnrfGC0GIyOI4t
+Fl73v2BO+tRYeOxepQT+5FZtPCa9AX4lUkdD6AlFV82LkB4S6eNWNj0lZzvhWgQOfX744S8DKMS
GMPELOsjldk5XILB67nfWK2nUECi8k5bJ6E2IrBjsqZ9N6kNs/sBvooKknvueo/OJNtrhtC444wS
rwzfBdFC9s7I2J/7+jpPax4bPp8t79A3WaYNihRzHf5sG6M5WzJuZbXNEq+ozcwnGqh2rWD1aOrh
vjdzXp5Vc2sVOuCBggCm+sgMtSCEZ5kmdrGBeKSyAUxlDEfD6DyA3w1kP/3y1zhyJTdNrgt+VC9b
IwNlmGkoCAbNR5Oq3wS9wenca5nb8/N48KhPmoEcNysG3U1F+uhalFGGC+F5yeXq2C60F4Iyg6jQ
VcY65A1Q7TByHXN040OSvCphkO3TBc6uKOsHS+/AR2jdVk2Sq1bOTEmykCDgWu13+H3phbowkw5h
2UuHZWA/CEORQej6a39/Gda/CxYLWZrWzAyr81Zzch0wWaO3JBgYpH+QcybYeKw8NajznTLN4iFe
/4+/v5ML1vyFtTKGpw6U7snEw3MbOl+T7QUaEvfpPl42qETN2/A2Ine/h069ix3pWryZH8M/60h+
qhrhNfYEBr/AtBz1lXZBvdXcCKo73rC6BZ8KRrjx1ta+hZZQ2KxjFViBqhdZG+k9HLzKT7biNvML
V//HL1zKZ53/FBm9RL9RbvJXGZ/XeXk3EmBENiI77UpqDsHDzYtxjL3lJIiesH1tMNDhBKXAvxDN
ZN1ZEYpfxk4+J4qtPKdfuuGppbOAPPAnp06d4ru6pwza6pNRXWBB67fwlZTqtv4aqhMHwooK4T3C
KrM4SK0Lm0WRnR6nK87JE8roHCpkwcDOsUw/rugYMi+BfuQjhZGf6q8SJMU2z06mcReEf/zoiPM8
5SXtbKQ9zJjG73qHsKRjFfkJY3U6q8i0GrvaV36d3vNnqm4VVgEoDOSKnB03PCT9rnhNXoUPpASM
krA9uKXfa67yqn5l8kEWNwq49+inOykv1j7hVt32OdrjbcgycTMcAMjlMOA3ycfwmQ8b5RY55pUf
brbVf5M/Psiihntw718lj1gKpLYnIhUqoFzPvNWQEPl0nJKLXGQ4q8YG+nWGCmNTvJDKhJpEuCfA
bHBzDu7QOUF3Xi7t6MCMKdjnsPBhXLmBtz8mNujC53GL/aX0WPYIict26wA2je9m3hfH/FW6aPdi
tFX91svbDIXvSd0DoBt6oHee9SzejLs8OzI3jrAjSYXy8q3f4w1YmA0ntnDMD+aJwTGN5D3ZZdN6
B4R0HPM2fLCwG7zipznV78JtIgLNU/x8t7jq4QXhpEteGz/MA/Yrghqmyf9aSt5PkkTO4ln6nhj3
b0BXY3O4AInvPrBDPDiAc2VXVq4U+6Pqo8ToeKmerV2E+Lq1jd2cb0Rll7yYot3TyU57gyEzj6rT
32uvONOHoyWYgSXvo1cizSzd4RtpWbE0TnuUN8k+fJ5eBD85a368M16a4qrFO2Keg9B5SDf5Guyo
TVMAkY8O2sZPc8htjsGWYQmzVS+EBoUS9B2Cy1tzCFBsPnqPsPinldOOjm3TbaM1O24TnafPbN+c
jGvlf06R3R4Vv3JR5dYOnudH+oEh5Nm4oXEp39bAYpjMrpp6hIZGJEn8Jr8QbBBPtPUGEeJZVK7d
Vjow9Bk/OMqUL/Z8q6AeBbjP9DtDlndWuDAoNbfFs/WlpTb+zhfBZmUCuejeHcwRucNW+mo/xJXz
ZluucKp3Ym+jArXsyTbf6p35LEGM+geUz2n8/pI/r44epLhkhW3T52zcCndmRUnHV8o4SLwDevnX
viWf4HJq1/C122JsmkcFCvaZPnH5BbbYZdv8KD4rN+sWJTvGYMFuYYB85grRrIOxNjftl0CSnk+5
UbisifR9tC8v+tvoGR/BsTmEfrGtflsvCuzkC3P23G8sQtXZnvCbbyp104uboNyypzv0xlN2A5MX
e4OwyV6Y27+Jio3lU3W01dXttFvc1oiRkdaNv6F4AjGT9LwSN8Y3Os6Z7BTzPCKtwYfOCXTHs1Dz
ruGmgVU5QzdBmkcSGUh1krl2XPlN9Rp9CgZeI7v9R8c6ud1MSOeGZWy2IRxuK12JWEE7QoTUoT/G
DV82NxM5CeuradU+bMxLdcNobpaQhNjtHITRh+KKABp5ne62++CF6EsVKnPzhCByWq7Cs8ze8Sl5
Qc8tMAreZLmPgVQ6zVuMd+qWnWlnc+r+C8/mqQJ56IhudxSep6t1XC4CS1QqhpN1DLVT8DPCGzyS
ccgEmI3onTci3IriTbsbV+M9fOaV8G7slG/h2G55/hKaegYGOX40O9o2r80eMVCMUtQWL5aLmcGO
3vXf8IBMPGT5upHfJQb944aNBCxFbmDIg5vYZ5Fr7dsQnQJpQDzMjmW55nND7s+vGLrCPvkAQBQ8
STvpUvefyTF/wBljakfw3BqkbtO1IZOBizPycS4ZR9kcbGvOQ3H01V1bO+Eun73k1+pI0diYjjby
ylSJA7JZ9AqWE2oOTxYZwtBs3vNdW21ZKaGpMLjPd8KJFSwq69lREMuwANkut6jwRXlTuCEkdzty
DaTZN2XeyF73ap0k0a8OmCA1Y1P701H3LR4T6SK8pW63pXSXr/FPeEpKx/wWh53OmXoFeIF2oXeM
3EcnTBGk/iu23YEdZ86PWL/At5tHWy7s6bAGoLrluXi33qjRpWMtgOEG7ugIn8z5keMG39o5hQh7
TYn3DBb0LJvuyxLR6SEwPjUBx4Ij3PTncLjp0345ZE7rt3aIAcivT4TrfRUP+T6/5SyNvhj9RHvz
AKVFddv36LWa3fYfjxz0ru6gfAlPXF1PIhjH4YIZ44ULsdQ2sJf4nkZby7ol46aXdjJrNNJKBb4l
numN8hDjvW66005Lj9Jm2Er+gkjjrdt2KHfNDYxU/TuA1TY5AALFA4nBxmn47YDwMfuSmQX5xWuL
YNAeXoT3hSs9uIReE5QEopF9k1vMT1AriwNxs/T+m/oYbdUv1br1QDNRtsw2QKF/wU4RbIsUgKdE
2wokNLwQDol/sYPpg2eLi3fAoDi7JKqE1Xa8aP1Rj3zcGIB3f8mXJXxKA/h2Yiev3UC2K8LzTL0R
29prcxuRyX9BrcfKj9PjCkwbSQ3KWgNlMoBGlwcTwJ9vbnPweWRPQGC45tVOKpxItFlYIX/oD1kH
QnszF3v5iX/fICkJt8HgkhExHEgmX7WVKejyDXskPfKUwoMST88e6zcqhaR80dVT1zmteaeRFPoT
BVv10zx1FhTNbUAZ+pHkO+nGAYX8SY5fGAoWT+0lvhR4Kvdj7YbP/SOtfciMPDGsazZE5exIHfCq
f0B7I176r9plUvCpeHTFKAP0bVgCg9gznKOcQ4UUn8NP80M+cUhkP8lt+DCY3W2JN/koj/Uu2veH
7l19qjJ/ZiOMpvQZMiARdYS02NFCoq5TubWxtT663DdRFOWHklSC4kL+CRbACEDJJVyey+/qY8XZ
4N5E82BSmv8QIYLdo/jF25WrP3jL5je8i9iwMh0YEtp5LIw2NSOBzJcGpsqeMem98OP+0D6z7Qwe
AjDB0/JbHvXn8i0x7WBr3kPKr33xigfVVjp7wpt3qjSn4svCOqLbNQ8r3xI3262W7AYFip29UMd1
xWdIEi6j0dPEXO/B58QcinmA19ce0gkGHfOJjVtQPbThJlzzZ5wyE2hFHjO6DqSiX4g9lx9ebDXG
iAM0VWaUwUF8oFt5buk69oAiNHbtZ3NLRhSXj8Bu7aad0NEnr7MXUKN+ceMLUFr21K0YfsgDtouP
uHaan/4IEZlHhtcTqjoE+a8Au8m62lK3OPkNeHPjaF65zzyQPifzWOEFM6mCbXCRFyqH8INnJjsM
5b7CAqP6RGRVz/pCEru3+m1TFOwuoBKiQ1HTSdpeOxsAqA/M1ZlTqGA1kfJ7AEHYeFbPrH/DD4kD
i4oqcTCWFIfU9LPXQCIP9/td+KimD7G8DcTpvTF1DuEZelRQsY9EASE15RmJ4JNKENFTXxHWQlnf
wRWj9hE31jdfBm/VlDKehmYHFOqU36cXM94MH0QcN3sAYUzZv2dto90xtLCdlAicuTas/Lz6Qdgu
gOsnUoPo2uP2EFH4yWQYeSZ50i88oCXKcQ+k3C30EdmanJ97Im6P5edgbsJDdg/PFS2URa3UI9j5
YRDwpH6xn6ERpWA1XWwy1hHFMgRAxOL7+Fo88bGlq/gBrurOMIM/FncUPcI7Xh9ooNTi4qF0+HKF
Q/bB7I5GIftpgwMCknXLfg+/OY3JD0JR1Z3NB4bdr+S32Sas9HaVq/4LjiZmzYCejxp5U56sJ7yM
zPWq47jPWxssoht95wk7LPqhLamGPEfNPnF5R3G/9OQPrO/r/o3RR1fbpD/TNDjhRX0S3nNP/CfO
HjhD0MDCNeU8RPjJJe8+Cd1Q/zXA9bGEO91iQz4ad9HggGj+FxzaR9gcEsS8O/koOMY+x+YWOTXc
D3MHXPzdIvtk4gnlYv8ioRfAnu/xgRhoJZxg8jTfujW37gUx58OEEYL/EeEnzyqKUG8+RpCU3eSX
00/KHB2Az9fMgC/c/AyVTYlA2YQ+m7d89+hvkXLMvrU37s6n+DPwiYcPnCl2rINxlvAXfrNbQHRh
La8QsUvXUJDCb9QP4Shua4zyrgULxeH01w+sTpyIaAKEPm6ya/cRFvir9LweNqtIjB7O2EnXam1i
TTYMPvO88Dy/SG9vtcRa3mHsw9IWzzkvxvojQ8tuT5565sbhS4pu8iH6wf5qPoEAjX+T+/CPl4Dw
LHnFe3Gfc59cS/0W+NPOeOaM4qEwvtm6HZXjvAcVZLyTMgdkZiFQx57eu9DpoYOQOapQpdnRjoo4
+EE5TruO9jb5UWkxqIxUCL2b6IS9SnzilA83E3aLU4IH5l6ey0/k6BZRdDbCAELtgqfwOeJ52gSP
7Id7eHijhJ4hUdniLb5wHMkcOVjONqy72kf70N7bB8dj9EQM5Sa+1t74oHdVT8VR8ozDLr2JrvHW
8LTVCEpLj8OTw1J7p7Z+GT7GLduYR/WCQI3UVnSk+4FS2pvfaNjhXbbHCp1k7bSeyMqPZd+rtedu
+mpuNVG8oQ0PkiNjvJtv83SwnOEc/BunR9J6Qu5rol+SLsNb3+62xpm0dlq/1eFDEzdiY9yI7+sD
NEHwOlS/BCLI20X1ciqAnjyPbejzL5a+dpjP1YVTEM2htZ/5sI3fPGn7yecKiEfFbVkIvuAxjjb/
I+3MduNWtmz7Kwf7nadIBrsA6tRDtlSqsVJKSbZfiLQls+97fv0d1D51YacSyqp7gQ3D3mqYJIPB
iLXmHJNoYkoSZP7l1IV4UdLcupuXz3gJf2Qsy4L1sFZfiR6I6zUT+IvCRD4LFxaFa98Wx/ordgqd
jae2V55Cc+mbTcej1BpbGxF0LxPg8bRmdu9/A03b4UAt5Kom9mZlVzzSiPcxNH2f47Bz+pqkQNN1
06Btr6GGx9fh+/+PEWGlcVMyVGR8XWsdAV0V73E8Tx6oSgxTYkq+KomoN3Zjct5Wreg71cz4q+/A
5TWonZUR7pKQtRcqZRSifXsfq1G5TQh9XAVFh9V55GHo5z8iZDfLls4GHu9JIIOrbwxtYLk05P/+
Y3Cq29YorG1sBcluIA/YaAwWlEmVlDv5Jt/yWnY3Ekg6cPo8pwiLPmGdFgo7lfc/rImsdMXf0lyg
iInAmGTHKmT5EDgviCwrNyhYmKN7xIJI4dnAe4qSgxLtSDSiGR2U+N6nYtEXvoNoQMP6XN31hv6q
x+DFs2jmXjt7j/PdhRDc0DK1q7xkz0W+U7uUuLtLf3wThXcLYV5nCeu3mMe+RpZe86io+I+5Ea2h
u+iVUzLfJl6Pw96uiTGYsFpQmaFx5hXPRv0yGqhX57+HzgCjMKxflSg6SFDq1VA/NMoUM0cay3xI
jr1VUEIdX8ZCEdvGgH7aWRtttO/j0XcLRb8TbDxh+z9kmvFokzu3sHVSAggOJUpGEFLk7T2aO+u+
cZ6LdjI3sY8ayBump37Sv3A7WMCQ9UqdqHh1FHBKdteuoDz/dHTCNaUX4OgLyIOsbupsqK9aXFbM
M0lyReQbk9bg9uoY3FUKphPMGOPWK9ttp/rhcoaCwcywb51EDtddxiKTVOiNgA5GG2gytlLqP8md
FmT72d4iRJwBDd7DP/oyteYvo4enqwDvA+WfbMyE5cKc5IWB/S4qA3bDmrP86x//cYLR+QeI+vs8
zJoapg9AnyJPRj/PZsSPaTgO4iXbtKSBO5ODngBdrCHRs05xKrc34EPkEkxBx/tCJ4aqTol1Sctt
ZUS7QsCVJIz66fPDf+S7zEeXmlAdiw6RccLNsQdzaMzcruB+9b+8wViptU/pIKKKocwCJcKBqHap
eKU/P64GdujDaWu6sKVj0twy9PmD/UbOUWugrvqgVXRayPmocIpV1ja0+/vRwgs/qajp0+oWG96t
JdFz0k5mZ5uLK0P2uwsfZT7H0zug6QRskHQn+UQnd0CLTXVEHlq5ngoWISoVsBDKWwAH21W+BJD/
6E/OQBiG70D3rHsiwGIiHG+Td/54YTjYZz6LDn9LCMcwdXn6WczQ03QlD+mVgwZmeuAFP2MFkrE4
BnjRPMUxLtwJcW4A6lg8bCwmqmVYJ3cipmM3FYVCxHpGuc/u0ydbmOgkWWm1E6zN+fLbWvO9KEg8
T7NtjRO1HFjaIwfAZZLsBDEESIxhUGOlXYDZ5yqZ/JAXb7Dd4riqqmcHDUgxokxtUm5vQewJ0krK
uhlpSeU6dJr95zf13D3VhbCxyDoz9epkXI++QdJB7Neuk/IiJI8NSk7ZX3h43gfp6cgROs+OqcLf
sm39z0E84HQeG6lXbleZB9g0+y61r3ub4nfDE1NQgrX7bD8VHTgGyV9652qIzFv8H3AO+2RvBYyo
pC7ue1IoHMKA8UE7xptsZmZJ8T0pq9tpBKBRWOVWrb17tQ1+5VVabT6/WPoHehZzkNAtU1elo4H4
nIfIbw+jNA3A4bpgOyBZmvp2Dq0AxGFLq2VMuadTFaYusOCrAdqTOpeVnU1WJc++BtM1iCGMWMMb
oe9vTlwBDIS5IHxoBVPv33spvN7PP+7ZuUMYNO5m5phuvX/9t48ramnldsjHZWQtWw2qDYar5TRj
p7S0e4ppqc+e/u+DeR0Japc+AjhqMovEUZtLn+Xc0yOYuFUDRT3C0JMh4CMs0RRnrNzYpHtil/G4
mmkjY0BNqNTLrW/yPDUdLXafNkYfpK+fX4yzj6+Qpm6ocN4sBuLJvcNv8vcYHBAUrSpNp8jchYhE
xycHzOZCF/minp88fFkxQJD55nT6Y+RQV5pxMgM2OWzswxsBUNxpxP7LJtLeGjum4OrfFkkBuydh
l02YK3nnhy7wfsCJuMZGScE06nYzZamZMVSfn9jZF6OQjmXzNtYN58O8hAaVAaRWbp1fmy0ldkvg
CkS1thlAzZD+El9NmrxKKJxHkF8+P/q59yIjbCaeqQD3xMk7wRg8ozVS3gnjzOlRKE30M/u866Ot
5ttPkZlRIOmbC+d8btYyVIhJBnwfSHYnOLmYuPBuTPrKnQbuJYKb75aTf//8zC4d4+TMwCfr+EQZ
sIj8bier2hpOemHyPTsmeRg0bh+jkkiAkzEpI1gtesNDUWob0dMCGJlF5MAAM/NsT542hS8jXJtl
e4tfZo+piWY8+uEkuUm88jqsuttOxR/q6BqZeAldKpuKQTAG38PC3zQzk5RIuBEW2PgEh4TK6AyM
8u2HIvR+zMAxx0Ol8fmF0+ZH+c/ZXqiq6QjwnKpEsn/yTjHMohUKsCDXR5y+aHiNLwxCyXVEUBDJ
eczsOnnC3U3LAdyNr5R0TQqWvgUU+c8/ijz3SSC5slg1dc0+nXRKy1adsRClW2a/FJ9me6BTv7Yb
jT7uSNhl410LgBWBuP78uB9XJ6gmHYR1tgVb33m/Qr9NvNLXmqmKk5JQl2Bl6zyTNRd7mRcdfjQm
3Tl/8vMjziP+5Jpzfo5pY5w3hXG6OpZ1GE5EFeAOMyD0RiizWcp+Laro+f/hOIauatxgZnNjPvPf
zozcA8xllZ27DrWbySN3CRI3mOoLa01HnDuf345zsthSRGKRvclxQFI0ijRWaL7Z5VsLZUAWoOUG
fcWHJMyvCLwbmLeLb0Z0ZZfRgdOn1tC13UaRs+ZKpGuBHksTgbqJWAktJlKjCd8k1sGgBEXoZuiW
BoCb1qdmRP4j9vtCJUtBR94CKRxFL3SfVjqIKjz/0Ye1rOse2/xIXJll7W+mbpOnQUpcOB06YrDy
pfQNBPB5sw7y6Sc+c+WqZ0OJZ7JHHkkvv2h/do6KvCAOyHQuM1w7Q3zs7RXbU1ptMwtZJs43zUYp
AfaxwNzUN6v8ChmSdsDHuHP84FufWirCVeg65mDsoW7/UmHirWKPDrZtOtQwJ83eVKb5leDPaLpn
01xuPSqsuaQB3lnYbaIY8YAzBM/hNB388MvnI0U782JiQWmbTAYqyjDzdLWUJJMi2Kbl5BkDBNCD
/rFLsr3o9Uenkj+oRnQLdYz32HleZBrd1zIwgDT1WP1v8tDcjZnxiHn9q6mVay0oniYl+a5ZZGXq
oiHjPdG30xhQ2CktOP7+c9VZxCsGXrvElLgdCA6qavzVdrzH1kaXygie847WqQIQVMgfSd8/mqRe
TU37qEOGrjuA31FGQySVd1UZrA1shI3BD0QJcRxDuwp6vJzRPtWNG7wke73pHrHM+dVrNGZXQmiv
o69tPQW0t0GhQ1T6sc20bTHQegy57B5pvkYYJpSa1pCkEVfgWVjOn1M3+nhV2+1jYGmv7z/XWTd1
Xu9R367qDkKFjpyvSeQOKrlr0hZsK/VYR53rDcxpmvFV6NkVPotdEma3U6Df+6bxxY9hQwTVkzLl
t7hdYO4EwVPQx98qEmRvmgAmj+crD01W3xqt/UqGOdV8p3rJsSPexx1RNxl846nNH9iDMqZmsP2F
EXLmRaFLaKkUn0xUmfbJZOKlUEv1akQdDYYs96tx10AuXVqSOmRamRso2q8hAnYkGRVyFpXbHtcD
TVBP9O6FzzK/zk8mUKHbBrgJCctDnm5RqLJ0XV+kuQsOBHk6MdNKOBvVCENEL9daWrdDeK8ulaI/
DnbzU8vVx7pCWRMEjrHOu4JuoqP4V30zXHiJaR93HYIdmmpZuuZAxTyd2yt/7JSgtUg0xjJAvatw
kMrSeEFc7l97Q/XNSyfohLaeuLUNZytQ+quWnJULL7UZjnx6ieDb8j5zHHIAWbH8Ofc3Y0yExtiC
l3WeIAKkW/x/qbJ+54Zg6lgM0TBeZwniREHi70zTaGbPudFJZMUJPHTV+mmm1wl2Asrywz28v+k2
9xTkTxhLdCNe6hLlrFc1q8lS7kWXcC5ho0Ocg61l5CRLtNYCy0Zy4eV5bqZif0T+q2pS29D1k3VY
HTdFEuOpgtDa3jW6pPVeHWFQLbqkOpR9dkjaEemPmIDF5MfPR97HFbQxv001GyS0LU3zZJ0ZdwXu
Ji3CjuLQbsKvtBrG8UC1bhNa5U2vpw+Tgnjo84OeGVOs2sFd2zYLI6FaJ2dc1Hne+l2buHmM5BMt
YRHXx8lqgX5EX0wPnXSGR244ppG9R0X9+vnh35eAfz5thio4bV0zNMsyTxdmfpgUmZGUpN6ZjUFv
sWN0WDrSOzJ9J+NLlFj7DnMA7W2TnrQC2qKnOlF2xmJQnZeqFYd2/jJB71/GGi9/MThUTPLjOD6I
9haM3y7Ksejb1aW79XGa4IOz6WDRbpp8/HlK+239U5rUra025YNjug8EbuDJeY0w4YOgvLA7ODcw
BEU/i8vESsg8OVSAVNhzGhm7cQzXwMbh4dvb1GxvbXTeWMbYUTby5fMb83HBzOlBTBdAzufJ5nTZ
ZRSANRWHkBTmu1gWx3zUDiAZVmqhPb1f8thL14ZuXxiPH5evhsqWXKjzYp0DnzwEZk0Ro/Hs2FXa
djcmHUF28ZfQUm8+Pz3t3DU1VcpdgvwWLuvJFMayawhDfrfrZ+be6tjDE8g9F9x4VebfSkXcxIa+
iVRz48AWMGpm2UrgtGrHqxBRIJAqYi0EoVWKd2lknZmEuAaayvrd0VWLHeGfQ2tQ9IEwP2y/FT6g
KQwehTkwB3g3kPmv2+6bRiDhwopgRGmXhpo5v2lPn8d56rNNIGG8aU6OzQuEAJqgiV1pApcwMPpR
AYG1oNo583reXzUw3RYYNME1QCLJyGDmDFAVp+QrzhFvfedNhESFt+/AW0fDCOjwUAsN7/GQxhBr
eBMQMc9jT8FM06sVzjhEIUWbbbw6e0gMTOTDTJB5h441c/6mj5sEn1gyO9oO7ywDpXTWZg+86P3b
AeJJ2ElAnzCRU2oFB9f335va3L2nsky5OpviyZl2RLmEfQySI/xBXQ/l2wDcT8k7FxCXXOpaeQTw
vCnmbcCFATc/pB8urCPn0ozmSON0wE0RDNfAYKIbe+W7F6GXC8y1Ne7SCjVaCRDFM9tdnkEiwTT1
ijtnLYr6/vMPcfbhInKA9oXU4f+fTCSpUbJ48PPExdOJpIrTVmPt4NjNhU3bmXojI1ha7HuZ1C1q
fX+OYNxuIivKLHF7QdMJbaLTguxgnq7LbscS6gDzAD04uIxGmKS16TeV1930znTpg3xcqcwVeo02
kUPxk6v/5weZIhUbMWhWV6vhXrT8sRqqbe0f43T8as5Wzvd8m9K8m43wqfPjf3/BuQoGL3TDUdXT
ihyPgdXFAbPZGHuv8/Wu0JellXdhstY/bpIpgjEz0megfK+fPrVDHWfalDNjWDEtBgnnf5EUCeos
ex+PRJdYzFmRaNyws+SibxjlAMmJPB03OlFGrKVRmkPknCRL3rl9FxryJYWZo3uEDQzIA2sNgdPl
afjcbEMMhaHRdjhTlnGsygHh18UoO9udQq63UhRHLuWSyPmbUb0465+9TrqAdQf2wvnQuUm4SLZF
9csdhy+K1oJEjotjS9kUJKSDsiYJf7TJDwPwS6+Aq+pZkVrlLswQwHw+MOz5CTidDrhRNHkNTRBO
cvKek60O4MkvYxeTMS4dQP8O4AcIlIRXxSHaL0xSeVPfB6wmWBLspVNvVeeb7RiHFG1N/jb4WFfC
tHNrlksRL0hQ02Q0TvzRSRKL+sG8NaV3Ozb6wRkoZhQMBlUUR6OJn6VoHtMiP8pBvSkA1ZMFhpep
+lY55rr0SZ7CRnmkVE0JUh4mrXwQ0JoIv5rBw29hTrM9cFKxznXrBo/xQydAwBR2dR20ArwFgT8E
R3q2DfDUeslCtrkMexXF6aCCtdRvAobDggxTWDvf3/9uWykhtVzloqSiEuQ/IvXSW9U4e+9tKqzM
f3j7Tpf2lVfPJYWUN1tZ7TJgS07c7XqanKv5gaj6Hn1QMLqmRgr4QFIYVzqS2iGqsmPkVz/boL6a
VOOghKwym54Ju6zKR1gc95NR9SxL5TKugp/RD02CHGkDRAnWeI/Dy81hkcUzZ8pOLJTRivXaMbic
wqyXnUD3OM/FwuZLKgR88FIFbp0OJ0HuPzQ1/SxbufAaOLfA0FSDbSQGbzlv4/6cFRO7HaIQgIir
NNpCG7IHf/B2pP5pfvmUV+NRLdDqeMle5uOFPY5+5hWkMRnOi2aateJ0va9rPNUG9m138rRXcG1f
gf0/21qwLmX2GBXfW024wh3frNlYZiLcCb6quX2Te+LodM1jVgLUcwq6fsVcqdrWAwIK3cs21Huw
VMnmMaiSq8+f1XOzKzUtzWK9z3rsw7a7g7Y6VH6eu32Eos3OrsqW+k7aP1ZxdjUV8U7t7Y0IcGih
0hwzPhw6kkWvto9JgzrCDrDOBF8I9fwZDcbX1FFfJ1hwkfOkpeMxrtULe6qzt1fTaEvSi2FPd/r2
NRQZhZVT5y52urvS6itEQ89+U1yrarj3WWxlybAeI387OubFXKEzC2uOPVeedc2UzNV/ji2mvL6p
jZKxRXjKkjx4Bphxw1OzNfOVqUSPOOt3waS+Fon6Sp16A7Ftm/Xenam3j1jzF3HjIGMGPi3U7Pbz
O3lus8uHYzsjWIOxczuZdVPy1wDOcyenJv8KbmwzTubXyGS69AN7wf70Rs2oLfmmeWf5cmcM/vOF
T3BmX8WdUaVwLDZYzukysLCNsEkzqkvl2D3O96e3pOvXQMybr4bsHgm3fs5T62aInTuieyU6jzwS
X0kqfG1sf08Q5dcMyL5CZC2e4gtP55nXsSZQ1Uhh8E760J3v4FuSAVlmKKFb9tX5m2mWh6RmAIV+
uXfa7FIz+NxgEcRs6aam62z3TgYLI8PL9XrKXKoDm4qAuAqeyQLy6qqwgscoGPmfw4XHeb7HJ29e
+vWqKQQdaEOX8wz128a9mPqhUj2KVziWXyZ0jAPecLu5RX90qfBtn7vbvx/rZLxJJYojw5gLZRI+
Vh16GEw1SF3scLTwWA45ADYHWaMhtoFa3k1FbmPCca6dUfLQWiss64eZ6Jsa9sann1cV45WaGy+A
6lM6+aSTgFtKpm0xx+b2tnpVK8UBS2wAQl80FGuhSFzb10VbHd7Jx0g0U9qPsPmKNyPTXOKX3cjs
wK5E01UdaFdlZq+zvPsyhq++bq9lnaGks3cOHmxKLjrpgU0+btVSXhdVdydToC/KuK2mmvzn8hAD
8GkVrKYYQJPuNu3GK9HiUivbX1HUHLqaT+lnd0MGwST1pkczoVOiSyKNckzay9AGYZOQ7Vv8cK6C
OXg2NyTMF0/9SpTNt7i2CDFsF8ooxiUgbTmsOpWQHAGRZlPiR3snXEpOZWOgksSNZ+wsNEF25Jeb
dEAprabHAmkWlcWaHKzmevLHBBZqxnvEKknyyRmB4AW2hiDe05F+uOMJxglKq2Ub+T3CzaaHTQco
qh8jAiLa+KFNWSQKaQAGSdSEXzFT95Elwkow74LBDraQhZCMU8FeEMLwlZzNgRgHsc2IBXKUYg9G
D48Oo35ysj2o85UoWI/Z6nBVZ7wKTahxMX7hjuwgGb9J7EF2WB8cz5mTMd+6MN/7VbZX6gYthYfm
ycDSnv+sHe1FT/AtZnH+HA1XsAwXtgXulsbBiw0cySsweQMploEbmPyu2LtVCbVqAQeIwNw0ytU8
JAar3MvRvnasERMpH3KeB4Ckb9G3bkUM99ALbvqw/Zrb/rDK2nH7+XR59vnRbFtjchDIVk42rFZZ
l81oMSHptbeqLGZkcjHHgsQLVELGaK3bSV5zihfmwXOLFOof7F4RU6BVOjmsGYwwVHxClxvaP5oq
77I4pZ6fXZiJzr6OTFaYgo4tbUR5chwDcRDwepm5/Sjdtm/xREGCT3HrUk3JkdMtijDYy0q/DYnF
KbXLK4VzMz4vVdviGlOFPd04yiIt06I36Sjg4UhKFKct+vdesW7433cIBdj0OQvPnx6Y/NcB0dor
kIg3agUg2aH4SC7tTdNU97FOpJZjXXupTgfLBJbsEUTTQ85cpFrGI1h7rp9kr7nfPLSBv4Mrfi3H
DpgCaVOdSVJ6m1HN9wkK8TEQp327GnPrIFowcDHTZTvOPcJEWeoVtNJgnJ1O6ngU2eQS14zo215q
BCangYqQ/1WvY4Q5HQZ8cr0IKQ8fymJfOTkadgPTgNpMx/lu5pDB8H8N8cqJrGe2UnFKRnMxgs+K
9hW8Jci9rES+e4TC/t2xC5g3BBy9leaHFGq66NZhkUpWQQROgSpUndrNSo860sorMI4aCOGEeGMi
P0ghQKDeJMUbRirApCps7qEDy48wovcNIg0a41AMJJiOaP7tovHBO0gc2hocCnqPdmftahUTZVL5
i3bAY9tFz1NcQN9IZ5E4ns/Q4wAzVvDzZ/Dc+9ISbNElejeG6vyM/va+DNXaTLO4y6Af0mPSn1Ir
uR57dRtrxNX8fx3qdIvWFfCGc5CPbmBDUszgC2fU2MEkLvtGuXBaZ1fJFvsqdCnI0djO/XleaqkX
eWlUnFfs1gFpen62DoZ8M6/bI238ppGYPuFkBzd84TTPrXqo0lCSYqnFPuxk1WNVyAqyhOlloO0L
AT1Nsbw0zZ0dyGut4P7y788v7PkjmlTy52DTD9UG4NSoW+AYulVUYQCrDlBljpo3vuRJ9dbwDoHq
tP78kO9Tx+k6a9bHUutErWyfin+muoDqT4KCGw1JsDQIOezQOGK2lASNqtViaqzHGjYTWXB98ug4
B4KwEcSMrBGqfm715XjMm73Ci6rG7IrPNG1YkYbTVo5IG0wlhzpB8oidmtcxojcKXR6muOnKKmxr
ORHR7HtFs7QdnrceVxpZA9S2rzs4uiueleswhC9F87YmlfixSjDGNTDhUincPNWfBlneZ0o2Ljwq
sQiaV0ETQBOWSrzSyU+gNtvjOp7d52UNNAkBICFh+ZLdZ7aE4/8tcqBOmMDxPr+qZ0ctY1bQCqI1
jQb1z1HbDx5ZaYFM3b4s3pKRgGMqKd50Bb7uTjfWTbuK8DtOlwqZ5wYQPCAKmRR0jQ87g7pTxqDQ
rdSFUP0WTdw+OdXHMWmO6azBGKpiD/fn8PnJnnv703lC8a7Of7yvrn+beVRZxQiSIR/GvEJycDVL
iU5rfvVXubmLHO1LkpeHeX3y+XHPzXi/Hfd0/xxNRtLlpppibB62DlH1cIbqu17XXqq8+zvb+Y9o
59/dDPJMhZoUYguRGNtSZoWTUnnTOwR6EMrkiix6GIauX4XI1n2qsXqVNMS4FL9MwtzoPk3bUQ3w
sjswM6gbatxoz6vthVm7wn9NcuhHljV8iXyxh1U5pB6AU5Eg8lO0V9/Ci1UbwPI881uERnKt68jy
BmL3ahiDQQQ4x5yemhakyRQ/MjfC7oU8tQmyK9a02KJxm9S4tUlue3k3l1hOpBL7hO1O3sU5bqRS
Yb+hgb9esPOiYJyz1leyAzEbNZYQ6s6etvU7k4y7piZNj2BIpFTrzOy/dZPREwLHtkdrzC1yrzvP
8iE598AvyTThFdzAmIiXvg5DOBbD3kiC3bxuLivx4rAiHmrGBpEKaz8YXgx/IgarOUR5e0fcQ7G2
Y+V6iM11D342VIJfylSNazNodmTMNndmFZAWhfmVhN4Lr5hzD42cA6hpPPC0noo6k6So0V0W1NUL
dle5eOnAUTSq8WIW5jUN35eGiLILM71+bvBKNBm4IWxaxafjif2lT24hE4SV2Hc6wHtkt56+0upl
CQk3nNOhtLkFV4fStbyISMPUuxvCKHL9KH2sWtqahU7bNyW1Q49+ZV7xFb094VbdNKMl4mtYvPAS
WoDqYLPWSYcFWDOhQXz+DJ5xChh4LNB56Ew31CpPngtfGRM0lQnMIy/doJ/C4a5S8R4q7c5IOSvy
twhnx9SnjPDXYyUgbE9KhNljToXcx4ioyGbbtczCTfZIqh76LaxOW1ILcOLCbyfSI3nuxMazBPD4
AuJloxBAkahzNLRK7mvYBe7nJ/VeXzp5J7LaN7V5MeVQ/plHzG8zmrRGJ210kbgDEfclRXVQas6h
ya1uWenDRpNescpT0OGprh0C+Ars4TPsvT7ZIE0Wb8OYbQDUSidwLsxD54QYiLZpHc2rBPtDYdYf
zKnwOibbwglu2jA5Kkm5D3KM0aaBEbkh46SC412bwwH445dgaG5NWl+LzmPn2dT2c79Jg+ytiblR
UOqRuaVvI2kFds+vaDPnmtAa1D6G8uvCNVXPzKBoI5AKIHCjsXPa1VQjz7coG6XosyuClGL8fu3I
tOGpO5Kf0YhwdYcpD6/6YCd70AN5FE+3UoXd0Aev6ljqX2ig0d1OIAYJb87nbEtUb9p49CcelzH5
QT5ktu6z5gt0VLgnJCvKghpHZvG0mGGnrCK4quR28rCNUMdNJ3xgsgJQmeW2m8TSIG03Yy/liF2u
k5AjAurCc+cLbkqwA6AGpC+hQNF1M9fUe8On+PBSlyJAayiVtVoWKE8V8eCY4UuGDGkhWkNb9AVr
JUdxbmL50+6Zgq2offVNdeWZrGayzkXItiqt7xBL33zP3w0+7Cc/Mle+yPfz+6Szn4jB/D4vCptE
vNRVddDa9lWn19fx7y7UNbr//GKhNoeANX/fd1eyaGiQB9dQ67uVH/a/bj1V3EneBr4RxVuqhVjS
q5LIFGnviUNm+wgRkCm2g/lVNO6UzNzRUf2e5ePPC2Ph3FBAkCZURCtsak+7aiPNhKRuROoOUZ6A
hRQL8L4PqV8PW/ZzXJ9Q7jtDIcRznr/w2cSpdkFZcmbRgkHQQWduzm/00wIvcddlmc4LNJlz+/qk
eLZsEMOdLLk2yEldOZbrCR/pIoS1fOkpPjP7Uyqhp0MZlxXiafU9o8fe9mmYuXFLiGSRRa6RwzCz
Ad2vRIm9KseMdOOYjybPwCb1AuChtesVObnPQeNs9Sy689pSvxLjHAHYSSCE5HKp5lXXDt4ttMwV
gUmH0CE4lLXFllUNa8Kq+vst9h9/LIvqd9Pnz7wgeNUPmpN//tchT/nvP+ef+b/f8+dP/NctyW15
nf9qPv2u7Vt+d0zf6tNv+uM3c/R/f7rVsTn+8Y91hq5m3Ldv1fjwVrdJ899m1fk7/6df/Mfb+285
jMXbv/46vnILoBFje/7Z/PXvL83m1ll2KH4b8/MR/v3l+RT+9dftsa6PP4O2fmua+sxPvh3r5l9/
KZb8J7t1h+0eBgB6nRS4+rf3r9jinyayHkHNB48QUhReQVleNcG//jL0f/LssMpH8s2eGGXUX/+o
8/b9S9o/aROyWaVzYs12N+uv/74I93+/3/6+e/5b/u9//77m/Vh0mjWONGE1zLyUz072MFKMQF4L
pXDVqr/LCQ+kLUOXrKC06uRYjB310qro3BF1Gou0fvEmfagjJpnBxnDQIBGta0901FqLJ3rXvUHp
u/eC9sLi5eNTSM3SmjvNdMGwuZ20GPxG8aaqiAtXS8jtxbmp2ONzMcVHIoqff7v9Z67lmUPhr8Fz
NU936odddmcnmiRTuHDHOv4VJ/EvTwl/hZi1Y//H50f6WBTVOJLpUAliDHy4aw3Wyzowh8KlHCYJ
sy9LVANgm+MhvHT9zuiHqLxqTF/oYNEpnfbp/EJNyZ/mrASNc7rk6rND2EpBgRGYNGl1pcqa3bnS
qoYIqrHc2J19J0gOm/RLLcOP0zmfhN4UNSKBUOW0SmR3qaM0si9ctv4blSq51Y4PlBCeNWV8Horh
oTbsNy/0L4ygMytFjosfhdRLCsNo7v9cKSqamQtbyxlCSnwVqc2VbndgqfqHshkeqlYBze/fRNn0
TKHBg/MKB9Ko0C/2PD8G773BsQ6RFV/YkZ//WMbstXtflJ8+ulaVt3oSZIXbGHVJMqTp8nabVVwY
1VSnIWP2tq1K/kcEN0olEqzJk/0Yz1ictnt0zJGoYci7ln+hYn/2NlFKZ3pin8X08uflIiikHZHo
F8hGy8otOgKMq7ZjNcbOuTd4ImwqQXrzjc78JSnPmSo+t+q3Y8+Lkt8W9Q5r0k5pk8IdTPGlV3mz
tz5oKn8gPqYangeVpEE1gsBgWT/C8CmryIz+/NE8Nwn8/glOJtQ+ToO8y/gEWD5IrLeHZ2uIjlOu
QJRhSvj8YFi8Pl5txFOOw7i0Jbu0U5EuS3te+3lBJIVabOzSvrby+Fev4lgc1U7bgCTZlrCKk/CJ
Pr5JHjlc8cTpH0xIF41EVUTt/trhZ8ZkvJYeY0eAwh96uSlq9ZncDgDz3Z2vtg+GaB/yaDMQOMoa
/ZcMo6Ol1QKTzvA8JRtJpFThb1srJc8v5/fM399a40zgWep9Dr5HPI6jtyxyfVrWzo2fTdelxQCN
Y77JbKBdivYumwhYsE2YhwTp5V5Xvz9Q1GIeDMMiV5JYQy1wEy1MF4FgM6HK7NYOQpSjhgaRdTz2
9YCvCmq+L3ZePly9Z0BlBC5McXbf2DNdKpgzRVNWZVYQX6Wl746e2NTRBBkfWEj9GrfRMYF+HAua
kB3xTwZpEkXfrXUZ/UrN5FfObnweT7pkCGs0qGBx7IVZ/3TmqXi+MhAp9GWg15uiJ8h70H8qNm1D
tQuIKw0Batu3dV17i57z0gbL7YfuQFDL2jTrVcX1fJ88GgtKIt29hVIVynIY06PGMVnhIf1ixutl
xS9AXK+FZGWqLdhETs4hwoW480XbNcECtgnil0ZSFdUGoq5sbks+ZOsxzXetxwQ2X37PjH71cYwV
VDmYDbmfSp7+qtIawUPwC6HDLSAMXFJjqhDQCcSwA/BE7csYOFWlZ+oxJ/UZ7PpdJN8Gh/KE6fSg
pHhP6BPbUbhSUSF3ZUAGEiliC49W28Jzpv0gSL3gJSyd7kGS6JRSPA7ijp+XtVzviXrj7VL4R0kL
a0G+HAzR17Ibrg01Oc6HyKb+IejngRa2m/l4JOp+n0OFpJIcxaQSV8SVYvFzNxQWMTvqs9InK4Vd
b5zHRy1Kj52NkUEMzyVJFuz1Fk7u7wXxJoux0h4iAjgNtWFM+Waz9Px2H6egq6QATTdiR18YVEPW
SX7TAc5fUD+7NsjpRWo3Pk98omUWNOQlhsqyLqMjpHllydvxi+V3b85catIFN6sCD7It47v8/7B3
XsuNI9m6fiJMwCaAW5IAjShTUkllbhAqo4T3Cff050v27DMz3Tum49yfi2ao1FUSCSAz1/rXb35X
VmQ9eT6+QWMtLqyr6+3d+wWfb7GmZ33u5h2h1dm73QaYU3bvM35M80pQL6Q1OAyA3a7t4HxhvulH
mdEJS9kUD4ayAPiT6pRb3JuMQvXodpJEtenNIXwwJuh0OBc5Nl1Z3V/dhfemylTxwrSv+BBJ38Yk
My88Hw7JJShRbo9j58mPXC/creI56I0SvZv85I+1vU983bfrrSTIyo9ZLG9hyVppTmy35HbOb7eW
2zLYi6EYkrdGnAlZQvSEIRbXE3WES04cfyqO6/oybNSEt21r0kc9nMX9vPAItdLdLws+iPm4vln6
RqFWM39iFDplsCs3+MTKV897VaQfEOZh4ZpsfWMvmegVr35fvJNBd+qy8buXXaaVNTDxuFiyeIcK
MEIAxMZKcWSFMyXwEljYPCNFON7+QqiOkkAKfsH0FugPOhq8rUXw1h04AzuL35JwDhHi4WD1jyFX
sN4t63jFJLvBb6hH8xZv/XJn9plxKKCGmoprE26GOs7myQunaOl9m6yBbIlncGLMXWUWQ/e/D3AT
IFnAfhOlXl0C00G9Y4pRrXuvZaUz7az2vTXCbxkt4jhwbG+6pDwk95snvWthcGHaICALZ+KBd+dL
aw/4/6fzhXb57I/sokOrj8lmSXYQx7KYlLXPrK3smAuDvCwj2NvjcN+t+OASSk1wWOu+pDq8wFja
MCrb/HWRE1Oh2sU8reTClZYZ5YTN83ByrcS8vpkaeLg9kLfihWTGD30cmFX54UkBX41LwxY3jnjD
oT/61SUmFKR6P5nWpzkJ71aVx+Ws/dAEfpp/3KJ1/KLC6rhU8nJ7+KGDQJ69OAqneUOH29U5hi0A
rvjF41k/rPjogd/sEUIhopiaqFnVb5UgjPMa8dLV4Xqek/xshRiSZtVmah8blG4qGWJH9q+d4orI
IYuDrrqOocHQvrN+CIW5frIV+B0SzAJSaHfESHf2wdTmTI40jp1oMm4gycUeOuHAJ8gva7Vp5CK0
rkVefITJjNRYh24yHnDvd3Yq31AoY72JDuOUb/hhmCbZ0Z0VjGiOwnNWo1dOx46ETj/ds5Bt8omb
+xrmFooPyvZg/d0FIwpF9q2VM3OXTL+FWdVR1XGRpgL7uJIMRhUsRBd7/LKJzZzUOaxIsinyCgZo
t3vXlKyhaRs/avdt6NXjgovMYax6EqFD+71IEXAX5Mtj3NkdbGjc+7TktkN4eOcfMhQbsmPtE6/n
An/daiLXXn6GuUeTFObhYTVwvCowJW1L7UPpIcX2UvoLjAkPbsXcWelaNlHkHqrfi1kxjA508DvG
Z27zXI/irV5YAuiNX7Z6/mTrvdwTD5vp4WY7sETl7OiA7hHdLbfDU3Czcgsj0DZhLdv7jLOtHby3
xQ9+lwvLFkLnK3CeSWpvTq7BRpgswy+taeEr7kp5GIPl2tEexG7L8KblnjuutPeFnONRqavEE+ww
yvrzKNos8hOGgiKv+sjlXDxsq4D+KK8D/E1WOIWBYi0fajhLV0X4965+scdggmkr2Nub4d7egp9r
NX+y/GD+QSgtAWjiIuUqvsuIkKF4GI2ZYYt7nSanPdF8E9w+Z1+DYTLvqjCfr0bAgDYrEwJOckLc
pmOnU/Vkt5iHUGSYp9jSPYCDYrOSNj8z8DGOGpDEGuAzs95C3FcFUel7eylfM47Sg5nF/rJ157Uj
VoEoQfhoBIzxQOMQsGgyVxU0EPoNE5PKDl9Wm+zeQpz71Lk3B/ulngWeh99vPTkGb7u5xlta+cdg
SKyYKKR+XzrXGnRu13v2k7f0NT6IzWMhxuzoGcGpJakL7gpsAYI2iR4K3sgRbM6jZqAVWHLKSj2Z
1sRf9jGZJBj+joHFHckZXYz0heCKcZ2imnQ0nPPGX8YsHuC+wASwxzhziOpe2uoOZV7HoiieQ8gv
XvUWzBJfQl0y9AsnKk54xr5NsOxNGxFVyYQukjLP83+OC8eHqWYrHucC6kTz2DvWNfFd4s6MHkQ6
P5jkPUHFd7+6BobeK4Y8O0Pij55LGhNiFVn6gvW/hu5pqooA1Vd69B1+YdiRmry1niLHnSNgsmH9
w1/E2BJddM5MLQT63VYiJ/w1I8qCWE3ZF+ZBjc1Mz4d/Y4+gDutz/OL9Fa9fi/CwVSpOpCVW6zAd
g7B/LOap2Hughod6dA8WfLxo8DFZMqfpG0MrIiq2GTNBWNk7JyAjBOnnMWRc6gctVtd+ii/clEeD
iW/tMOO5J3uiD5R3aowEw0tOGGItkvUgWlOnwTKOJDctsozkxzQUPE5c1L2rf7sYx+PoEbTniZRA
VP/CGiyPt5MO/TdNJsK0UQzWPlmkSwbsVhwlOAHbGUq3un62Oxdjgiq9ZIF0TiokEZRT4bjgGS8X
O70PYfw7iXzFvqWK12n4UXYGTpuSVGlIVN+bcgwjhxhOTMbwCZviwhooisZMHl28toNRINwqspju
TZDKOd2LdcBLJW90ZmS3g9DSHPxkOZg2tcGmglOwSArEmjLdwiG6tngINl1SIhObmJMhdaZ9gPWI
h7FdJLtgpUw3KJM94sV3a1u+6wPzD3QJvQyKlSKj/skbHh/WurtjrjmR2koSl6SE5j5hczTtrM24
a4yO892mzhImnRm2JOZcsAnqkPRb2QoNDo4FcRvW8KUcyWhM6GbyaWzjvpqfllBglOqHR3J6eacO
N2g2dgU1Hn6jXJPNCT4TL/vEnvQFztzDrdQdtXglsIkAGbL8zQ4o3gq4Z9aub+zf48rn7s3unTQH
XSk3if1W40bq2i1yxtqcjplJPGhmfPPYO9gEk92SQA/aiIXW/+FVgCNun39svUoo4nPM7Mvk0cDh
cofPBVXQjANH1anYprTrawqNyisOVhdkJ+PgBH1/TQN8JeCttlm/z10SLSZiiTaH6iJQ9HdVYkQJ
XiKJrx2A8b0oDW5jrpstpbEWpa9CGhDvpjL/NRnyH4gc37y8R7HkFO+2y/Wft4GOkz4NuDi/dNyx
MScfpqQjAefn4jblkz8tD5vvvVQBoSAgh62e9eVjNAUdGXN6iXnbm8c5vW8xvG4I6d0TjfTi6TYE
r5LPMJk6tPJlGVvBQIIuzlPOROS971ax7IIlSrL62+pC7qe/hNxvoRq+oaFSM1qhN1PuFbz8UVKN
GBvl7HM1zddKjOGuHZJ9uHGg6rZUjOF3ezwZLj60GeOv2xMqFV5GaJCI1CMooyV3oofQd3vbKhDM
+iy5nyy6hclEWO+YjwK/4QPTxHJPfLqJnsl/gSV4KlpOarzQnp0qnCFgWSfpzM/OvGKtRHGsfC48
lT0NWlxl2YfBqDnK1fRcdNQ9VSkvsmruRaPoTIfpbrPtt9s9UBlBWpqlCAuY96D31brRvYXuj810
/eKK9V1V2I63fbZiwhSSUeigabl1yU65nRbfeMDuVecOA1ZvrENrIqL39ibsoTmEurWtRYXvGHYu
oLQYltOstvl2p7xXkln7ndGQXIOgDtl8gYPZillvTeTUelcW4yMSv5jc1gsEn2pf1PwN/aM1oOjJ
6cfcvLqC4B+1loecZ6R20qcQSA9vvFOjgu/t5CHltZYryjqODD97d3SLTuZkYWIMrOG325u39JnT
ujyvdgVQkfN9K7M/RoFbcMO/xJcUnDdUZ5Bn3e+SdzLwwBeZeEgq8B5ruQsq6xOseTzwneXeyTkx
DY8MturAlX/VG4aqoSoQ1WCy2/iLJXYY3vGQcnmMjkYnKIcrhQZFML2eCqisupcbmtxJdrre+24E
AvDMpr0s3JXkEPFgj3I3bgTyTKxp3dRPDSW7sphWEAl+hfjGCUBI0phg7NRJvNp12NxIJ8wTzL+Q
ThZV8miZy/62ajeNjjG//9WOsGxvz3zgdHftHwstDnDIV8P3YqEB0Rtti3Zu+tV307PeSvRdTTd1
Eo33DqPuPbd+4lKzl4Mo9mVZs80Yj6tj3+P+sx62jI+tIYhpYPXIZXn2/M+FSn9iL7bVoCq9sCWn
+pnZLM7N+poQoY1d51f9MYWhMWU2xXYUD14AmOlrrbcGLtVAeAtVKwfJq83q6Ajj3c8I6aMFGuPh
Nhtwxs4n5x7L3CRBcG1Y21tnDB9LWz4jdI63eSHIgeWPIprmHobR0jXGXg8w4F1K0m3tS24Cek31
15VMZWbk9B0a8PFk+rG6oBpomow9+ZlnRj1HiyLR14/27SVjimdBVK/wNe/Ik97hewsXRjwsC4/g
0DFgYmARiXl58gW5BjdgIf1ckgoM1y+AJjPz4MmMBnwMcfVuecCtNW7sEhMKKgGlLBzaPHD2AtSj
Kkkk0IiHE1bvJCM+TNjaT2AnwtO9NU+lvRAoY+DUOgDOLTf4LD8SNIsBeJDczxhXrgO7esjFycmN
0h9x6ecfgIdR189RqUhrURaFX2VVX8fJur+thzFxuYVkEzYZDdWKL4aoxC9vQ7dedCu/uRhjeI5k
8n2B9HEKRtKnGBCw/Ab/s0Me8OHWaicoOklovFhgjFNDz7YuJUGcPNC6vee8nzr5ISQbt1duhEPT
FomgOPezei7hxq2t7UTYKFEfWK7cpxMqUF1Re6Cwt05LaqisXNgZ6hYDOATWh0CfjwxcsJ9iXVcG
p24G6FZ719mgPcpTdgMhqd5qWBNTKwGnUm6IV/JIdkTVpmy6YaW97bKW9F5AysSaidFd0mOnJnrQ
cAzJcMtekHSEx/yMAr2OsWAzDhYNsgnzIRVUk/VIqFEyPNik8HjaeWvKX0fZkE80sMWUXvmr7ifr
4dZ71puIshzfr3LgEo3Eofbjep3zmVMqUSRVjMRPMnB9962KiuFBOu6Du1QfN5TGMPjQfZkduhb9
uzCD4Ohl5t6DSr6vgSZvhx2lYhF1RDhlHq0x3pVEVuaUp6v/y0+DgdvJdawSnOXTPPgdFLS8fYV7
dZsSyKQBsbYFje4drl0RIqMtqZF3dfjU5JWPBW72sepZQBsyQ0qt+ou7iA+FJDgMQkIVQBEyJ/3I
26dq5QjJNxClrfk6bONja9B6Jw0WnWvpsaFyvKGLMOAVZne3nrnGxGt/O9sKQRk9+uJ3NxgkCQFW
bxqasj0WZu0UPhXjIyjDjmG1NjGHTijD2CA+kb+Sc2ap6r3HhTMgZdgIsDa5nVX4Xe0w2328VXO3
D6ptog6t57I30+SBzFahvunOyA91DRIsyZuWCJaHoP0RMmAkG/Uezem3xKPcbhkCJLL87mdtcHBS
JwFyIJhNXxvhUknO3bmpZbnXT/1SPHcF4VNGULIqO1x86/UbRtcUd372sIWfZhK/uQEJWT4lfego
7Pqi7jEOBQxMevuU1dUl56OhIjybQUtT0K+/EgfHELduY9rzI2bobG7hqvZdWH1tu/EiWzLwsPhf
Ah4try7jivzktPvZloaIU+8xmZqzYbbfNhngmOrT6ybjcB1c2Z7rwjd2bJfTwVvLu5lQ+fvFnNTL
alavVTHhZuYtJ0z3vdYI481bntswNSIf+G6fmag01YqFlWqM/m3Y4g0BU5MMAfbmTneFRZo/Jo1L
SHd5UAupHebUPUwF9q1GORHxYE9BLBS2fK1UKFu7cohLi7IhV8vjkDnm1cZBKZ3SLTYDJnNtkkyw
DefPvXLEuSL+Cj444T3qvZ51oGnw6sHE8ipEDkNrfB9xkAQjlTk8yiCMWrP4UsEVP85KJyAls310
vfqpngMI+/gOP4tOjXFtLyMxHGK8IBsbLx4yjXM+kQ1hL/7l9pJYfKW+NfVkXXgWyF6+veDtfRnz
lfLfDA2AjpoI6mltP+FRJC63Fyg24uKxcmYpGxLpW358WT+WmSCXZTKiInD4MNYMfpCCFxNWzoLp
5AhCyG5HXLF9ENDO46Esfw6mYV9UZX6rWwYKZZ5ZESw6Em9mq7rcXogJ+Bb2axjZTkfMQZD++8vt
ezlG+VHaFT8y3LGw9UQi2NfuBd9o93L76k9/dFDp47LbX7Kmq++QJ2KoFGJcbNS5efnXC2nJBJ2H
uN9MXQKE0y3ZcM7JaG2SNvKMSZ0c0tFZ/d3cIbJjF3CyayGdl2pOg3gOVbw4CwkLaXatxtW+3F4I
gXcuPXYVZCqVafSv/0G0dR6VBYiGZTjW5fYC3G//8RXmLlD+cRG0QCo1NomjD6s1655CQlg5Bczn
obDM56bLJdniQINpIs5pXfvXgnAmR/TExKJTonGEJ2iUpiQqz3luUNlUi9m+mKLXMqblQViKjN2i
zM9k6CIzy2rSrQNCp4O6dz55lkHcZ2q2kcjTLArDmrATyxti7DMwJ3xeQ20yEow8UPqPAO3d08zv
uP1pmT3yMsl9P8xhHRyV4u1IItCfN6dqn1cXLVLQgFPcvudrymWoxJNrPC4FqT0b6tAuJytqy765
ZlM+ZrCe4VDjgphOoPubW7gcRFznQWki9u1Lr05/YfZsR8IfHFoAy8EGka8mfRf+7XumGOJJul+D
mWiiYk4ICLf9b4ZJKu0SFt2dW+MvVxHBEmakcOqX21fLlL4AnG07PE2pvgZzuUhRfuQM2qOCseHl
9q3bi1mQwXv7qu1Hgp5wJ0HxX5VnmzmDDSZ58dLvvMFPxcRTbjcjSb6l+7B+gvFP2IR+Cdb1J8cR
tuT+lpAWdmzm/sUzRhz3m/WEQXBk6wXs69U5rsRWKje/dtUgefySKDDqMQZxv3qrxXdsSfBy55Hl
tzz4qi/uPCSfhCuH/T5jqzmkna5P+2gdLXnp9RIfsh72JHZEEM1N6+xmn6osV5epEIEJXZfdptQb
TZM0sHRVeHTcLieYsCDerbXxWDTpKY/lYj+kAZknwWyTIha3fkHGhTPc8XcFBR18u0L/KGGiAcir
4FHlY3pX4FuyzzbUwtNmmBQR9c+u43evR1ebtUxury44Syr2tYIa4/Yl/HCkYYHMI6AIkqKTzL34
+Fdcbl/dXhK3/+cfM6+14yoMODnVefXblegQjHpS4fJL5vSfX92+58nXWaI3AT0OOecW4HFUgRhj
t1mDEUMwRrbhudD/h++rxWXNfI7odXpq0+xrmaKEdZaeTJJ+PVlyfLULnzuPn9S6mlHBwwzwMMtr
kpE1rsiLxQqsvbahB0gn5Nml5alL0h+z1vyRBO4x9++G3DzBUv4edu0bFnJfioWK0Vqd00xdSudr
55fVpoSXq/Pq5TPzuQwy6mYQv1WDYQyGAe7hfjdtotqnaSAOJrkf+1IdS2m30YdDJnBmeazZOfDO
6WpjIOtDI7PQDAofsnaRIIXxh6+5V/0YRPCDxmTnWT60YCV/LF3yvrr9fvGH51rizNIgCgY1jaWR
nvUHMO35SF0WsCSW1DluBbVevlLcKlzHqJL9z2M6HwBZ9ljjk2ZagqAu7G1duLcc/0F7WhW9+J6V
zrd+44f0W/oRLBxzs0KzkQI1Wl71RbYETXlp8Bmp9Q/HH3842JEOnbbzw0xfUsGhOyVWueq/zkZx
3ZzL1tkM42zmvQLvfG+raWYxkrlWTfaVXei+MNP+bFiMp/yuPdpKPdldi0ftoojNJGq1wikucoi9
Bh/mgIN8vWcWN+36TwuCj4hqtr9uAgScUdRHbk/LHyiPaxCu1ph3+mOkuhEoCWTySWSFkEhFXd7m
dUk42gRbnDBz+GSRAal82qcbopeH8kNDQcutocIMZI9l+360CeqZimqfe/NbH5Lt5aGUyaFbmGNC
A+nsPRod26BvcXMkh4OPnLWbI0cU71lI2CrFItghPTPcfTTq9S6YwAUg/1I1QiVQwEIlfHm7C4zd
ye3Cv5F83RjD/yEaCE26AmhNIVNBx3L/xC8atk26agC+chrvVK/0Kq1lokve0F0xI/Hb6geVXkIb
U3KcVeATGmoKGagpu9qFae5FA1U3AEVm7SrdGdwupQRmdPFFc+aztGlnKXk0LDw8LLlgyuzRXKqE
frv1YIysH8LhIVA5NaHpn/AaavEbyN6bXFjx0H1D2PS+eIRUYgMAdFDGG9s1JX9O7LlxFdBY/jsJ
ydKErr9cFDikOEfhwWjfLtq/ka58acs1ABI59ZX1pqAT9QUtq35L2RLcow3a5pMM+8OyqL+zcrP/
l9+NVJrAdxdNMaTYP6k4BnfyKqD+8tTqiXeV0H/xi6z0zQNmMGzvobHXZwFbZF2sNwSZ53CeL7oL
YyxKBJ7ExwG/AOoIRsrjfV+G58UF8vnvV0j8hRSGVs/0Pa0FwmfnLy4wdb/UhSsKHpuAd5kikNgH
wzDv2IZpJlcNr9VWsW8FsigZwquCMtbNxYcmc2QYeSPRYjqiyiBu6IjhGrw7upcLStiffoMpUl+9
l0CFPBOxa1OUyTz93gwZxe3TjYIoTd23azhw7NyH7mu++j5xcTSFN54GbcIHg2Bx8Mt0Z0808nYB
oxz90kVuy12h32XgpPZ+mBjFLX1J5KyLUp64tcqbntcq/Y2a6ZFMu/JZN2zgPO+in5/LfkBWsXyx
NciYie7skd0OyaPZGD32zvpSLunpv19ry/kLOZaLjYcJvlI+/rx/Iay2+AMTNKOKUyYKb4/oN4Kj
Sver+Sa93sncQbOiSCkFo5kINV6rA96m9oM1ubFYzIbjAEQ58DMqY3Rjd7DJ5xOyyyP6cZdDGDxn
q0q/uqQS/KQPp2c3YQDcWs11G8Iqnszto9rQxnuwUmLRrfENbJYpiAWy232VvsvBgAhngVdn3Do9
UKwzQLJ8Zu/v6VFMOCo7p6LqsgFEndw+tT7oGzBD0wO3CY7QKB+f5pTBVGHNWHg05Vc0L+w8NO8V
cmrsx9S+Xdl5+sT/XpKIQQow/z8tebnNW5Xxu8znNgZzMKyxjfJ6/Ikzhp4yVERkAEBE5ZxhhlK/
K6KM9pVjHhFqMfIyK2xPCQDOHV+PRjIZz7X5SqEHXgXi4wLNFXZ/NQC54DDwqb1wfL5h7a3REAlf
nNPW+N3YPD51La1DgxDSmij3EndjMFLQYJnwygY5QGRBe1wP89GobAwB8q6NGZeQAZq35/bddvL1
MkOb2hel9+bxP5kQXGQz/3DnFNcWbCxddY9ryrnVJAGRcU70oTg5vfFdVqxz/Va7s2zS3+hLn1Wh
7VYEwYSWMiEDqOXNSTzIGoQhFPNIKHQzvP7N46ql7X/aPFG9CwtHQuGFWDj/J2NVKjgmroENnqM/
sj4NfL5HDRf+Msa72s9pWklmg5FDnlWjh3d6YIZRMEeH5jB0Y/k3/N2/Mr5DJ+SQwHOUVcTe+qe3
hMsHCWqk451KT35rMYGnfD5r6LucCb7s13OiGWfNPL1p6lUVlO+J2X1xAu9vrs3/srmTIwLChkQC
1br/Z+q5ytSUiLrJTmOKVGxRrCqc2fKBgKEWPjNM8Z89rdq0eT9Fz/wFpe79oPENoflj8Cn2w0qi
WpUEn02VfbbddI1AwpJ91i5/w8QNnb/cR7ybHc2Qx+sLxy19BPzbIUiB7TIGn9PTUugMa6boMCsO
5jRgopzYephNW7+Vwkfu2qPnNO/wEp4vvun2EepiUOfsuhbZHClciCL4E/7e1mhUVuGo7LjZAZyV
9NIBYl6jwrfdwEgyMueK5rFuDCSh4XCei+W1WvPmYG6wYu0K+4IEw/nQ8MK3kF7INp/t/sUoyj66
YeLSyDh9+u1kF84BpC+MphlgrfzSerjOll2tolZlKam2JK/DrHwVlR0LrPhFuqLaw3MkW5lbGM58
kMTiXfKeZeN0LbJ7y9riLDS+9O1Qkik0Aa6G5te1hKxrOCeNOd6oojWYWhAan1MGuCZnRGqnT5Ng
Q97q+iVM4UZJp1oPlWOcQ9N7qpVEgW2qo3BOSV72p2YIALSbJY870ad7sXXXLmzbZxwdaE4Ldqtq
HResPjNSfrLmcFu8/18a9XfSKApfeO3/Nynwr9IoCGe/h2Zk5/lDa3UTVP3xr/4piwrCf7gBDvqe
597UHMiY/kcXFfo3hZOJ9gnfa8sTrLX/0UWF/8DmiWVGvhyMMpbbv3RRzj90Ap6HOxE2QSE/+f9F
F8Wv+c8FTUiOj2zPpybk/Zn2rer9twXtpEWIDwzrtDaNJu04TP2JhUskAfDGOlDI3Yl2dH4nS7rl
6GH8kkcRT6zU/9zlWDB/4H85e7/MVDTGq5uILnibAVyGD7miQ3rffGcyfk1YjfbA/OSHbM6G/evS
TqzJDsK/1UHV9o380DCsGF56zyeV3fSG4S0jc7GI2AZTdVq6EePSVHJOxmFQTslPL1VkilHPSPuu
TafysSCkhbjc2UhBTxsDdN411YKwOAy75q6rM1oRM0jX9lGqLnGOnH+eTSM5JQxSc1uyi6my/k5f
RGYWfPBCMEPxBJEqHGhEYdbSzcwj/D7rt70uBCQPg7Eu+yWVVav9t0axnziGiQrN1CCua6mKKX1U
NdQ/g4zNMhwGflu+msM5lR4mYWQJeJn1Dn2okGfokqg4zKE0/R0lccEUKa3m/pik7rM7ky6SO1vH
5KTxrXHvrCh6475Jih/2MEPwN9ywTO9H6KjoBUo/Ie0OJ7qyOlZbSnIYNWSYfKurARqnmQyo2AfP
qYhmz6xV65Od/DBhrMZcTPhr+KS21J9fnTnonBf+Ytj+EumSvspwLn9CON6G41B0Q3HI+75FL+7R
LhHu5ozf0RkouAch1opVODZ7wmqcz7XlpSBcXi2jLgdL3CuI5AFk1sW+FK7tfqqhKKzYOHTkC1Nc
MmAeusR/VX6bzHE9tePyCe/a0iJbIs9zEnBW07r0PR9VQkopCoXTgO2Sj429S/u0LYOXRZlY7XrX
d0MrDkyoGSJBWGkY9CgkZSs0m6l+YmplBBDYZmeAlbjhy7tbxiKsKTLDijjFrPcpWKdMZsZdJYXD
/oyWXaLFbhHzHWoxUZBhmDRzNNu4Uh4J1Oo8GKal4UWJOVTyQcJisE95NugDxRaD+dC2k/WSu62d
H+fCm7v7chxIcDMWufhvtWeE9olgqiC4JOwoDrm5UqitiDKThNYUQkgxzA9iBj+31y6PhD1ll2KT
xtfWrdaXCZH9s9UPMsI/3dsPhTs/mf4qr6yAfN+OnvdooXMjNn0ss18lE8DPRk/ROdd2evTsOfvR
TULCF7O9u4oBEucOnsAhkMbRbkkG8g0u8xZAxt5tZt3DRhydO7e3untM2sw9h5nzaBSbcQgzY/lc
MvA/QtZr7iq/868LWY9H2jDYExYQXNK51bn35PwiOonT2uit+yq38IRQjn02E+m9oZMntwZPAu9h
2JzfbjVDXBnK/sE1Jhfzlzn5NE9gqLVl1Z/aepJcjyElv28aPqFxUD+m0mrJCc2clxT6YkZerJ8S
OrvwF8tOHMFsrK9VPWQnB/LnWawslZJxQeyEWXMqgpxxUBXUyWnIJOkAjESi3hDyCokfilOHHQoH
8BA89ltef68XF38FFconIXr/iP48YdQFnA2eH0Qbdq4nRrnDyVVt/YlZPMFB/tjfOzyKx8lgAOZu
hfc0uYnxbmfrwo9qWuQm7fgUoDSLoVqscYmo+nHLZXkWORzUJKU69LzMfTIJjCPAOXWrhwLY+ZDm
uflRmXmNu0Y1PFjMcMKd0CJb5hiVfaY1NL6Y7Tbcj8g5GYatK2HSZlq0T6lT+p9IDYYguC7yYDsV
nsoOTP1qgvWeNzbG+MbkDBHBGePOzlnmykIguDEDi0XiWDAlElhO49qup0TasOhp349FxawuGDzm
UlWnbaSVzpMH5vupLDvnCTHZbk2VvsAJEA/94g0PTZc2UcL9OdlZ6+EnWCxnux2N2C1yI2YO7Vy6
zNITxtk7BODh90Zul5xWa30MRiwZkir0D3UCRbWfXYZkW5ddMfRY4wqhUYRJXnucA9AAGLB4c/ii
fwj60SbLrk3ht5XrfaoCuHi2Sdm1Ef015ujaw4ZaFC3aSJwca0y4wj6ULKWjSl3/vqzg5gaDyo9L
kHt3FPTd/VhM5hGN0PIpqcz+gWvgsyUTt3AsICIdgeKgL7cW6qh1s6MwCezj2hNOh36sjc0Kn5wa
D9nYkBY2wDZMG0skOHdpT0LcLNUlxU6FfteDic2+GS3Sd6BaTNZpE1Nyryw5xasDf4YDAS4oKzrG
ryY5dm1LAoBrFvfj2tu/AGX7By8fmG35HpP8oKmOAZO0fYuf6MGoYPYFwbycjSJzoxz1I/xbp4sc
X3HH13U6k/wDVliRqQA0ZF0Z5ZjnSuXhF9+vxGvRB/ajgWQG0T9RInOIfV01ji4gFSkKLG820XFN
onLktGixQ4w71OIfqWvKOyszi9jYjP45CFbGGp6yonweYOpCs4OLhUtMsQUAkasQuwoC+EVtG4GT
k5ofA6CNyFDV9GCxcxy3JC8iXF7Ij1twyMtxFIhqANaoMhGJegZGe7sGNcopk6juslrml2loh3vd
lx4qyyGJixitwxImDk6pG4+DmqDjYDCx3eE8XuoD14w6H6PQSkDcIqxgO6t8TiKBnGHvjyVJ7WHe
R4vFyqjcemXmAoV5qUOe4azv4zHHEkzUMzBZTgeQApVwgMzN3cp5d7Ck6e2X1uIprfAELEmj2hf5
hnHC7I15lE8mZ2hvltdsVerZIOYLKjdmt5vViPO4ZmNseAx1yEZO9rJnmxmc0Dj54eBBpUb8lNVC
MRPQU6H/w92ZLbmtbNf2V/wDOIEmASReCYA9q6iqUnUviFKHvu/x9R6gti1t3ePjcIRfriMUFFns
QBBMZK4155hiJpWnbKraS9RB7IpyMgTCmp5oYFITo08Ue6pDJmWElFK2zQt5wQs5kkt1J6i3ZNtU
sNgFDTaO+rZNcQFeplh0mqfSU8DIBh7P3E/aNC5nyU7C2lWzZn2axEKaFfNLgphEU40XTupZ6Rpa
xCTOErg3N3mt9/E2gdMKPBLJzGwG8MuJXJjVc29L8SVcBsLs/spz/N9eBf3/hH7QTPW/Wd8wI+Qf
Up6/r3Buz/uPFY78B2R3ENdUAzSLZG6su3+RHxztH6SVm4ams+r4a2ljmP9QCdsBVmDyKg6Qqv9c
2hjqP6AU2RqJmWQzWCQF/k+WNjpkib+vbQSJViT6sGWWsfJwzT9MyrEd12ZK9sIBuFq8d8buvReI
jvPOcUUBf17yO3KUYdmh35X8yopDOM04AbpI3Te6Tgm1YlJuz9cUtc8J8+a9E3TlwVKqj2wqEUJq
2HPygKEaEN8xzQm4GMPxx1DqxbllocH5unRZSSwQfxNsv4k7h/Nutpvej5Thzkhe1blEy4JAhWkr
bY7GznZjBAK0M340UJZxIWPlGPPsZF77cF58tWrfcfLi1OtrezvDKvNorkT91zDC19RJ8WgVZNE0
WHk9arApHi0IwWqA7XTodlNfMQVTG7qCMlb2llY690lKK2xRimKboMZ1lCC7SxUzvXIG7kEoDu0u
nnBWLJk6H2HEflUazTliUjKeus6gZFUHbyQSxndOOUR3dsAyqtM4odlTMJ+Z7o9+MwwqAt/8IHLq
O37RVrrfJIritw62EscO1X06reKs2Gbj6jbyTSPayxWKFEP7u+hpfpmdrnXNdLjMDOLEhlW7PIjH
axYtj/REMb0TNPwo1S/Y2w5DVAzfmyRxKQO/jbSr3dxZJiShQb+bk1rzaghFJJYCTm7tDa2b3Est
xPg0Rz1dm5+0qph3TtvwQrSragRxqz878BJzAAQ4TtfF5gutSLbdlVNaHpYaRyL5kGfGI8rWvDBZ
fIYfl80H5iL39ui5i+7McnFOU/yQB9lJBqImeATHnsoLJnlturRUUm8MQMvNTlJu6AI7+7lJjwHy
s52kAo2QUCOeyopOtgwpRXfx1yEyE+YYXOBr/OsCrmj6283bvbfH3R7yz27e7ghEou6mlbuzvpJC
EdfNB84UTdKjFP/jPW6vV93uuV1dcuFs69B6+GMzRELsAk6Qlxo3MRKQv23o7TVpWcO77GpmLOv7
/pebd3vu7V6RGpovVVxjt2f8uuN2M0xCeFa3q79t389HKtgKrKzYhGFKn/DXA3+7envg7W3QgrOI
IrF80nMYm7JU8U9w0Wp652ULbkxr5HwzhujcxJA74KVSRFmOyeohnJ6K/EwuTvrbhTKL9ExMIn/D
m+KGmWiwdPG3aQREbwQ7ux7fbs+5/bWXy4zZSF98VDJHc2xfOKuXfq3rYeMZWKT383COFFZeU4kt
zOFQ0ghEPINGU863a0aUs+4I4GZ26DtOmT0dR2dcDk2ij35Xqxsg1vlG1fYWE6gzS04D2xwXjhnr
Z+EWIfNjDzbRC9A/Y3e7XyeWem+3Ax4RhbRFxWRXU4DZDtUozmFoYchbr3UZfdsWx74zbFDc8gWj
zzgvemICQ1AGN1DZh7/+Zke9b/Rqc4RQZ55BB35tnIgucWrs43G0TlUOuTmi+bnRorTcinW/L2gX
cAJVElsL/gYn2QYJ6ueqNRd3IUL+fHvU7UK1Mu3nTUNGya4a01cq8SWDZ/YxYoTaYb/Aqe/MxXGx
+z0AXfPUsgBuZ7Xe5xGtRC0E2SeKr2kQ0K2qk3xbqFp1ye30uag6a9fUY05HmsrBDMfVV3uE3MZS
TmcY2NN5TiK5c3IQgcU8ncv1Ykp0kIda42D04hF6c2Uda4DcH3PaPNFddI1HYXlKQFaKOpTmgV4f
SpAiOhP3Gp2HKTGObRq56oS+KzMUT7ZYWAubFxxipqMWZrmLUbyD78nOTPXVUawadxMTXKEsZwXB
6FkNmuXcJjkB7dWajsGfbn8nzr3GWCWT7e1msh70t2tfanEk4aiksnUYFRmhDaEgZdR8BYUzAj1M
K/2+EMgjqi63XBXbigbPEIlLk50DPJPnEAbZfmDOZnaPKIg2KePGeZ4W7YDZE2oY5RvPROPrFxUd
GEMJzV1lmM+3A6sxlGlrRRmGPhlkl1qU+WVpwWa0Ym5YK3CT9lK7nWnEYbyZ80vnNKU32rQbqXG4
VktYS5yEn7IwvzZ91vmlLbGMpwOt0RCerpFU2aFP59adlNah+xBq9zZs9NIwspdYIVjMCJJ73cKm
o2eyOE5ID9BGm2l5nOi+HFlcFcc5SEbm1eOA46BiHdAZ6GeS9TFj25Voc7n284+/bt+eSPhQ9Ncj
/3j47abO17N1jP7+9taI3Www7TEpyusL/nrCby/982qRZ5/bQI+25a8tub3f7e2XPF/lPWMAsBXb
qvvbRvz2+KbAcKgDs3RDVesynC1UcW8XUuFH++tmqifEQ//9b7d7+0FEOyGijPWnrmi0fgPV2pIo
eWf0tQ91c/LBIvCDs75QZf3SBWFNbkL9xVrsd20iZr4nysFLhzjbJcsrWc/+xH49ZJPFD0ggs2Ei
qHtTInbQxwYCG1Lbw2bOM/TSRb6X+dMSQ4DIsvmQV9oLlZyDRb0kxj4mFk1u9AjLlmlXD8Q476Ni
fuiI/NwE48BnRralQMfvaTClJkbjqiTcDIwmBlZr9K0QHb6QgGc7bUkOeWaezTjo9jg3WjsoPU07
Okk7MkmT9SFTqDGLwcIuz8uXlomusEbYGuqvY0E7i9Wnvc1tP29y9WLrKK7qrn3C+pMWwUtEmxZb
ndXhxqEUOZI5SEVD3uGG3KYoF9woV97zKgdrH5uOG05yX0ep7rWmlntlS0ivHOL+3OecahkIcdYD
GocWP/C1H5RG9ptiaB3E6ENLSj1lWrMMDmmHvVAdKagG9XSIYqIX9TjKPL1mBW2ECcYcaRwik6wO
gc7U11Diozir6eW1+CBrZ6ph0o0vqAknN8hM7JOG/Unhe2jiNtkHyMk3eRqSZGHiqRsRYHlYBT+q
AVTHbO56sq6g736LzTLa5uqjpU3J2oK7zApNej1vX62QlAYrEAOmaExUs+McgyxvDhX2Cy9WFMdF
h/VU6TaF+gUKSLfgIV+G8BSpTbsdOTyZi1nXGTnBuUib9+LZ7jPLW1CFjEqJmVHtX1srSD1nsr9g
kKeJOVVeCmVvV6FkMxx6GdChR08fFSYVEwYnNV3dqdU7ZSNi2y9Y2K8VpWw/6J3soM2I3kbC56g2
u1liCld2L8sSfI96Z2+XbY2B1nCxMVsHZzHoTE/GpSnCaaOetGXILvBi7zskYogDHRYNlDJZe5SY
R6qjKNXmc9RuAUEi5C1/2BRmaYz2SH6AQo7FR4kE02tVEq9NFP5z3p2dxDpTWI4uBdVEypuc3XC4
QmZBLxMP3mA0zsmIh4PQkcPUmvE+LfP8yaJe3kRpc4nBFajSCqgfaKj9Og5QDNH3xCU85v3RHmi4
QBlj+ryYDWm6MHwtsY7Jzmd8AL1fk4TpJgk2ucDIdoQ0AxXhgaqJyyJKcsUrGHS8NJzO6Whj07Gc
XWTyvyO3mh5+1mr7WSQNP6kg3A+Naux7FK5kVcdHG2+XWdgX8jRqz1GPzcpPLzXcIDPbaBJgV5BC
pUnoJHmY9PueSG8tJTo6YJZNvKdnqPshCUCdm91ny4g/JguV+JSlIVUd3dhl/V1tCBRKHcOKGWNW
K2QUepaF5WeeTdtXFefz1BrPSdqCtqgyMNENME7kFVbCvl0KjAroMPFYGm6QswakByBOSXpvaSQD
1VEkcUgUi1tBcJoEDt0mTvhZhq9Bn6kH0E+vI90SX47dXRTb8txP1ZvsintTleiLsy4iHK7T99bk
KB8TgPhtESNaXhLdy2e2G08tEsQ6xyrojFTdI3VrhilaMnQueoRyUq9wvMH6FNt+nv3ZSJSdA5R8
q6qACDCX634RtJd1ikPZ0LXMLIN3gQiT+EDrGEPjKMOQio46L15fKRBZvDhg2E+VYat1peJ1Y/gQ
AOM+lf3gV5nN8ahY0qWUA0BBI2i8COWVuOtNMdmpO33IcFU7KNIhgZ6lXKLHTKQc0i5UpvKFXh3x
MzoHqf7QAzvYQ9lvvDkMCwA7JLgWfXKvDd0au8Ou1Yn+ajOq23ZVeIQlMfSMyOXjCoztOem+SANo
Cm6lFA7T9M6KlU7QoCVusTBWyajU1qldgC9kjXINSo5gY7g06Fd02gVgl7CXKqRmXLQeNLljDQcI
GOpmTIE4LfZbMTSmGwM62+TriNcOYXns6uRVKxrA1kF2lMyfFkIamX+LyFdElzOwwwIh8NY3G0lr
UxHfwv4olyB4bNnpm/CaW0VwCuYQPFYofkSUMDZ6F2OWwLA6RtaRkYqkQefNaJpDk0Us05Ef60qD
TlnzWSBHDM31W1NwUsKx8KOKce3n7GgYVrj2onU5GunjJVKigSEnfmrsjpVFnl+NYaSSr+ZfgxW9
DptyozUFHkgzT/YjkodSSjiw5qfQgT+M9kJkdDTngZxCB79kj/zTzVuRrIT3O46CsyHzezWWD1Q/
L6H6EI79RfUmBBobBURK2CAUyhhOVPEW6tnzaPI1WDB2nYkCehY+m1CNdwXKz91QPFSsPGszAFpo
EqVQ4fgJEb4nmoaa3g4Sfy6sd5H3IMMGB2YUghMn+qon8KZ7McLaqeNTYNcQg1on9gaiF1PDHXvr
2iL16xVMa00ibYqkWrW9VrKkuVFbj4VUP6UFPz8lQkSdFu23rAj3Y5yJXTeh3qE4/CCU75Lgl74N
nYepRie+sBqyJnNn1Nq+MofXJmFiIefrqIfM/PPwo+g5vJSUOBoo40yRF8Ifqo1eiS27nagJvUFI
UsXfx1q8AUhKsbwzjCdVkPq07E2OlBMWHSy7oc6XqNh7RyqI44a08KyBYbcyyw98kkRiWWi4yyR6
s2OToBuywwwo1kfdKJ6igqJN+LnKl29AMlMfv3IPW0S+Llal7ctI2Qf6QoAQ3yskdDdk2eDG5vTe
FTk2Qjkn+7ajjDA9xHXnamHx1SoWr0l2sq54VWU/q8V7VxN1YXYKY+JQHuOkuRtkEhMSNixenqKA
qsW83OF0izdqWr4X1GgKNX2Yx+JdMatkH3eVNw9zs6OhgYI4DD/Twpvd25RLTwk9Ew0naC1hdZqt
a9/FdGrUO/Jo1xAuNLktRvNCq4suf62gMzAH5DZWvV2ZVE4aMH6ojeuUaeyTYPtSFvTRB4sl0ESg
R9ZVzv0s502bmcZpsJFl0uNzxejgIUUhvpuGwPHaJqDtPN3P4w/T6JrtlCuFO3ap2EqsNj525pe+
X9E0jXgsevV5RkOFGJElfNJfwDkZp9A4moY6Ht7TdMFzazXs5gZTuJAnfRqL07R6HWdRvyJkphth
2t8VIkxCnWEzsLDAYoqgkd6WiR/lekk2w13piPF+zil1KE7gWqVg9RnJ+CDkQVRS7mWYMo2QCQAO
a+zOzSeCAVUvjhPNy2S5oBYQd1094pyr5YyKY7FOtAc+I/Qr3yvLD5cM6dSYINANMSPlzuTm6PkK
4sB3JaWOTQ7H0uU8GTC/Dva6LcL70aCjUw1umzfWY9yLH3qODXiKQ4w73TzBgooHF/x3e2ZeV6ba
l4hJUx9MqV/ZDS6W2iawgkXpFjDptFz6EP0gv34yhlvqDnz0OZnw8tkvaYCyI9XzweuXlvm0cday
1MuliRcRbplf5GN8kBoQHyX8XJRoVM1FNmhhs8izrfxNMefHDvsuZ9papYPSvFEMtw7AQ5KONqX+
tacy45n6Eh86Q38e5xqjwex4WmNI11TvM7REGJkLzrr9yUl6TopKiI6jwkQ/zK6NCnEjzBJjQ1Wf
dRomgKFKUl9ASE1kio+gvDZmmnAc1tdBjx5UR+SeTHROV1P3pIZnSyuGI93e3m2nxQfxz97HLePa
Tq/SOSPqTkySfUKKAaXSlzZofa0b16+CFQ4G1ju7pRI4Vsm9laNMWegVp6F5Rex0MvPuokVsDpOq
C/sJQkFwr0dE2FudfJmRYXhT2T5XzviQVuK5NnpmvJ0zeIWSPmQaZP6omk0/87UYK0D0jqiQjpud
DV6a1LsSxQqljd08jQ9xEoBAUiLi4gB/Ln1ieZi+8+TYyt2c6lvVaAs8Gfq4JYMTu29jHmptSO76
vrjL2tUQyGhRVTOrOSMw9i1V/mg7DvqrE9bE0o155FeGvmYETpBV8KmJEnujo+jfKkuxTyyCkPdS
/K8aZsmLWbpoqpuJlwMgfaJ9KTGGVBYRns7zQO36xYq66jgZcnF7Tj+U1r8Z2WNfY2k2wlDuOpk+
xDqYrLmxpZ9zcvCq8Hte9eO5XjWxRU9rtZowPZB1KCvJ4gsztz9qRcG3WOTbsoj3E2kmCnB5ZkVr
CavbS+rkPqsei0zgGIqYwH1hOZ3fE6AYtBQXLIaOAIuzO0Q6avXgPrTFJU3ksOVIpr0+jU/EiF0b
2Uo3mJXEzRAs2k7YepZKkzxtDyVyGAdpqpi6w5jkoF9XpCqMTFQLOadW/bwKPzdKK6CNtI3GClon
3FlQIg3lYu9YVh5EF/4I1CHDq2wD4Sa60Ch6ero20w2xwM8EDYYMiTF44FxIezWdsCpD/+lL8lVa
OA1txKInT3TtlA/NgV4DbQoV/ViI4nLT9dt6Tp40rCOcwruHyY5DPxyQXLa9RS1OQ6vFtg62LLw2
4PTe28ehbwsiYWcmwQX+IGgKqgZWzNYRToeOOft2DOFvHitOgVVSI3UK4IagO+k5W8KhUeEZmd9t
VY9PGFjf4gT2QepwshMJeiPzvctKxo9sYIkBtTG27Y85rAjUyHrmwVDi+ma+I9qIIkybCHdGqaOK
zHHZYyxtDAt88bgfJuupCQqIAj2a5KpTdSiJtOrV/C0MJ6YqhXwOg6ZnHxdUaxzCRoyexbNaILLq
qxqCX/Sp0hbCLmOaRypt4qV+NyhZa+1zk2GYQLlWXpZYmfmKXtPVEBY2ypeGIgUsEYO6d137rEhw
iW5lXtsPClGP/FrMY1cgWjYgQFCGEN+dJXye2y5HxzultJP0eKMb40dZtfk2UsmPq+/CpAsvTQQ+
Kc7SerswN/eL5rnAV8r5hEKOTZ5nB4zMzCBShFOhbdI8kV69qMFuGPMnIwx6f+qYlupq8dIa1ICX
SfeXdPnGUnAxddUnPfFSzdmniG+MGnfCef5qjEyhO8Ao6TSR5edYn0Sd/EgncT/kw1OjjLZvW7Q8
MAksHr9KEjfCwTc+2gCehlJbeDERBHgL1l5XzPFTxsrsoAnnoV/0Y2FPu1jqF3Jekx39v4qZPGvV
+JmiUb6lOflMVRRmhOgeuvVHSj3SQ4KvEIwsjhh24xMysvTLMjTroQZvSBtn2nRGAJYXPkYCfttF
YYI2a9lLBG2gOO1563Qre5KW6k614Z0l4hnOtckR2rIqi5YfC9o2v1NQWdRYRuuvQTjsjGh8lAiV
+3CC3tFPu2hWjo2sX4GK9SSx4s4HKUP9KnB+5DjdtlVtvi9Gpu05beK6hIwCt22457Do/HwVIGM+
Jxcnx/LRrmdHOSsIkhxn49RfMrywjayejAGCXhy006avAGK16SdVFU9jNnF4tZBml8x+qfWUJiSS
CLgjvq2C/YuXL5ogm3CqyXlvHLgJJkvFsBGERqqFnwkrOc8wXG2NWLtxLO8rDhF+144NuTCMqB5n
r41hVIAPNcPlZNtuNJ2qLTUWxYV86ezzvoLQkQfH0CY4trGZWqtoFsQ3RDpPeDLvM7RwmzKdPgpZ
EW41y9q3DNdOIINSnvSUsM32Sv4ISy2po/FUG8Z73hV+NdF71eKelD21VQ/W9I05ZvJoW3QbzR5a
kywPKEeoAlZ48/PRh+jlp6bJoi1GUBNSBSO5cYCSHNvfFxToRNHg47SZkddtS+WluOoOjedIKLMX
NcSzaIzYlRzkHSQjbW8mfPxMNb4RTVNstSb71qW0wNH3Bp5tWjQZIYD+dFbYDJ6bSekB3DGgeUqn
UJcMC69ZynyLtvCiWnNzQAhCC3WUu0qGO35AGy0Z+yOqmPigQDuRsYgRYsUcGvX8ee4gjdCvz7Zz
Iw9dXCdHMSSekwt6UKWsd1HPFpcQEjZDocVnoVzaZKCr0uT3ImnPc0HxsLHTcmdTOj6iIOZwNF7K
YDR93Jz0H9BqxUxfzYz2eK8IFyDkVYk1e88vhqpBlyIZTThnjk3j9yM0yjZXtjiecZMYZDSVmnPt
MvXNMonU0aJyOwzAlQzrcwYLcpPhWsJ5I6dNofYe49MuxxzEyuqyqAd9UeT9WDt301wFlAWBRVTU
wgYqBTuilgzXyNqLYkXk3jpJ7c+mNWzLSNXgxN4Nxbd4xh9hjgeEih2fyXHtAQrY4Iiv5J3lXlQ+
Gtl17GeVIrnCfDYIO79SbNsnhjtwa3Mm2WGFOysPEsNxK1iHImxiEph7FIGom6tXSbUUkqVTcECN
TOoz4xIL68m2m50pu37XzBnBBsNi47rI1H1Paqgzna2AcufQk5huVNqnQs4nM0FsU032cIiz6aJL
+OoVaX2eGZeuqlZUowem6FPsG1DBl1T/oDelb+wDErUJiZ0oWYfGVKFH6NOx+qWJnPCBsfmHHQUU
URwa/Qk+3G3GQslvtEOMtPwKQ+lcEryVAis5Y4M4tgEB99qSNpDUhiud/5YuDuLpJIG2pQYWhZyM
QvVQp/wWC+eiTsNLBPnCBynDDk576Q/dZFFJj56ZiRiezkGtqyoMiSw+LC0l1Vl5h3m3JatueLVn
a6dAPbvGrQDKaKE2nNVydhGLxW7Q2P2ulNFyHBUoG7QHerL6+lU+NX3YHAk0JPadGg0cHy16B4E5
1tLPpjGS1DiXn/u1T9QpNdCWNi6OZj7SePx1+3atWe/+9bfbU2SoSPh763Nut2/X/nhMTBfbXVbM
z+2OAmHw4uYLKjtF6o+/vczPd/2nLykzAwTJ3Orezwfd3oezIU3oX2/+85l2UpxAbCbM0rC8REGw
H1IZMuFdP+Kv7fv5OkWnnVXiPeCrrJ/4dnfT9CfWTPHuz1e+3f75wNsnaaX5EY3BQMAWLx1ReuIV
/vNdfr3VbcfdbkZ5Ebl2EcyQw9hlv/aoamrFLjY0+HrK52AAj2g61CrjpHrP9EbxItVaMehjQ/EO
TPqQKaxcBs6Yk66zkoQe3Oma5uUDi2LmzJ/uSNNQPTnpziExkp2lCs0LOyphBE58zhjhEtSkQgu/
suQPwabCfeIUO/qJNTPMY3gaHdr3erdRgj7xphmFslUUn4kC288GehYTffGAiLmA3bQgODX79E5V
15bJjM1xVmx84eFZK+bTUCdf1xZGM8MVSvrqUhnLR9oWsAdqKFe6IMCUvjBTDNvcKoVyZ+QT4/2i
cX5Coee1BJHiXnCwiwZX1WBATWwUAoYZc9SPeOaXynb5wRaLA9qdIbIYetIPILQkzpGEKZi0hsCp
bu16evGbAjPCFBM1ZllIqCtclmOXf1lgNcNztLcYFf1QnYoVMv8ZknqzCVPaNTYH7cbIpgMntr1S
yR2FNG0DOuvDoJY3j8orOh1gk/p0RprjGtRsIXsSTWfGza5CGO9HkbE12/kNWQ4rh26LLjFE4JVs
xUSKcjxinVJFBUHN+laOxuQN9fyNELOOBaJg4DZK8k5CzoFa3+X+sLxGof5UZkxvK0YyktKq1Ctf
epUq6LQQK6ut2uDYbZTY3EO+DfxCS5yNbGigJ/FSoTuSu1rFHgeVIghizWtmKgPCKDK3725pFSw3
elvTDt0owNwq/Ws96oCCRfo0BswrLFLfaPa8LUDrKKTZtKOaL7MX9tmXmZOaryDx2HbAWmEUjme7
0b1YmI81Jc56IkhTt+nKo/68YxjznQnxgtkpQHdzsBCQyo7qEnwCd2nSI1tKf2qtZ0CV7iQLyy2I
4tt285Z7aTM5GPOdvrzvFgdUU3U0U0JYp/i6rCY8EfVv6tRbaF0zgZbHtrc3zZNVgaT4zV31T5KH
9FWw97uLlHaRbq5BY8JgqoSuj/t/MytFAQLQuKc4Nc80XfKBCA87pbMQa9k1U1F3xCJ4MqsaRFxe
6PRnomArQ6rC4C41VzEOSPB39FA0fBVhf9JyxfkkphkShp3fpxwIpd0+MhSE/82G31xUf264pXI4
YA81LOr+f9/whcwBa6ZGe6ARnB4Uy0SuQTlvMxG4A+KgozSYSHr6WXRvJlF8nA1gT/96563WtT93
HvUPizhtpJCSWd7ftyGu48SaopxQwr6b76tMP6RaEh2Y+WmwMGxlX0Kr3wasDpSaKUOvHq37heCd
t3+9Hf+PcZ0vEamocDDXqUh7/8yiTst5Fk1qh4e+CnDkyEYcetCwrcogOLbJ67CEpKhk1hMEz/oi
UyT+McWWoRKHKmiVy+B09ZkJ/aYp5HgJEcxwvoLCGWnR6IuQYRpFKNBCAEKBMI+yG9FvKy3oeZt+
eKPQky6yAA4+5itLDsN+Kutd6pSAm9aLeL3osuX1X3/sf3LsrhY7oqxsTapknq1fz2/Hbq92MuqG
KDxYmp67IwAjP3FWSn9obysTqJVYmvNQj6wth2Vv6tUhnwr6+wBZo3o6F3k47HN1FHv4KsMhEFG8
GUJsHQ0ZmruMGJ59r4+PfVAa29uW/28Ln//vJePZloWN/b+2fz5E5bfv/3Zos4/i29/00T+f+Jc+
2tb+wYGuU3KyHAv12G8OUO4iqUmsHkyc6Dg5/0MkTS4ez9AEuXgkgKGh465fuXiaMFUNMssqq/4f
ZOIRU/XHiED2njRUVjyCFFM02X8ckjWi+SZ3nHKv2PRG9TB6nyEwqU+z7PSdGpTXplU72r/N4A4F
hsrRmSyqj7jkUV1ve9J+cYGgp5L18ETp5hTr5qsMyXcAyybbBCW1xhQ8/ciD9GKXKnoLigXJJcph
2JV3zC4+1YV9NyZO5ZqwPQcSXBwHV1FN43BnB8tDPFnyqFWfOD9ucVak3rImLmlUecI8u8twIBFM
QJKybmQ5HTqk0Bldk3652A1q3nhC/FtT/UiNbKZrDHhAhek2aOYP9I/oF9/LNMLyBX1ESdCFF5QZ
66Vj+UjJKYnJEBoI7l0jiRPK0Ig6bLqU8Ej0SbumWbbvhP1tmAnEcFDd3GCrViv2jpFf9BBUgy48
g/TluumfbukfSes5dv59jTKCDuwvUfh9Nj3b6Aoq7WBLKP3asUKNAHZKoA+XNChPYcveZGnh4SD/
NKrZJe6yS1mIfU83YmNWnqhR74zzFbPinRKrp1hdTqWjXp1AfY4Uc28U8zWo+w0mjBVb0yjt1kwb
v23nXWxll6aLf2hQNABxvwTt/BDL/kmPzNc+Df2cxVcLd0Xe2ca0SuQvVpp8kNl9okC1d9LiMkKd
jdTgoIcHB1qIgCeIp/DC9PwqkvlEHxNVSYrsND6i+AZgkFxIWuSoiC8VnYcsJUWvp9TXeTGhtfjE
dhjyUZk7JJ+TQGFbr/XcbtGaXtXFYqH2opIUvnEEcPyc4yC0ytNkgrWytBN2QlrO0BAT1C+KUIm+
kNq+550Bfi/4VjRvbQ9qnfGaDtlHaCJHHLE2atcqMvdVFx2TYq0OhfAL08v6DYN5fF7Rw+mSfhHp
GtgS/agxuq27sUJLXEsOarE8afWOxIGvM+a1jZa5GYE69JaRKdIfK9JDTSRCaIwPTgHfsSnHEw1T
4oGQn7H6P04asPnF2hMld4QCkGqQfFZgV8QerKaTFok9jPkTmqsfMiTPg4mWG0/GVhXpxYBgsh6T
S23usVy4goCfwJy+ykq/0Hif0ukJgMHDWInXyEiPy6i5RpVempU+v77HTKd4mo1rC5E3HFk49CBt
IHDCoi2mXThlH7YKAl20pHikrLwKBHVuITj+uvk6QOCN1fh1BVk1acsg0SFdS47qnF0UkR4Nfuf5
HO8huXplQ27hUiMol6j0lmu8pBc4I9RjOFaV5pHZ+kBDbkVviKynEptfhnU4kF/wnD/TcXgYSdUN
pwdIEs+NlX20w5szd8duXKAwL8/rN7jymJQsvYgoBxrEszgetXB8sOPRU8rluZ17b9DmzUDgwPqR
AqxcE2ojkByca/lqlHq5jq167dDllMydp/wQGg2vh0ybz5M6tp9IKGej+dpOrU8faI+O4wsdtCVi
TMD5/dgT5r0e22k6ndZty0LGsnHonnApusmi77B2XTAD1xtcyCfLpLYU8FuHxb7N2+zHv7N3XsuN
Y9m2/SKcgDev9EakKJOSMl8QkrIF7z2+/o691d1Uq/J0xXm/FZEs0FPAtmutOeZomusoehl6cnDR
+Khr7UY0JiQRmyrSn/wWNWb21HKmjN55IdgjTDnmJ9XcN4r3EJTNprbigxLXm8LoGKbni1OPlxD3
7EzFnIWgZDZelG56cuJhK5nIfhFRWqM8915wd9OM1tms1XdC5hBqglWPJH5pCM60g3eN5f8Ao0Y9
V/zRsuHEYWdZ0ZiVIFq306EI7LOGn4Jy8Yfihn3UysYOZAKdX83JIYXiblr941yplxIlPSZwos3C
PzwabxRE3alFfGgx6gMBdxLc8QKzCiz8aBKcaZulXf2LKP9t181Hr2wfG4GLTZ1F7I/HmY4g/ilR
tCnQVBg0r9F2qGfSjpXVvRO8v4y0zdrsHiudLob2GuHsvK4daycGq6ihW81aly/aACq10z+KAdsE
GQhK7NZjZhNwdWGj1lbVD91/6rIRnDU7Z3LL73r4DwxCSCjaZ9ElxZggaOYh6V/RiRpdVGNo7KL7
wH3pSMRQ68JM45kvFdxN5kTCDGp7L4O7wpkg6S9hG1ONgXw6Z3TzulM4OvZiMGy6WvYaewP9I7yp
w7P4rkx3zrLHaeNZEzxBn8oe9nhnTZAGVYoFqQcXJtSEk0NwhLPkEiI+P4yCVagDLSQ04S9Vq312
4+oVnU1P7BjMu4AfVlAQsWorbwwBRtQHyCcMsTfYH6WUW4JPFBWQCVpupjsip/O0i4lYUzJPOUSX
vGTjCLg/mY5UxR9b6IyGwDQaAtiYJAqTXj5MxEgi/I5ya0RwqJOfStVHipX6gwwvRzY0SHkkH5vm
aNoOWUuu14aJGuubObaNA1IgE9t1juQNOKZ/3jUN8bPJgWXNwXO7hkJtrz6gOHruzYndv9HeOF3o
H1QcWPCoSP2lY1HjumS7S9muuCFhrx2y2CSUMFvPGojkmcD5wXfzzVikz2GkN+ughW/jemWwz0iu
dmlfETKMnjRHC0Vd+5p4IUNIp+6q1sayQlnPOaWVaPpzNMlD1yyYAxaF8uI2H3Ztb5IxpTaJsrKp
XVFB61SryeERSIhKyf4ma6iEqzqlOZZT0X7edELfwY+bd7PTnOFJjBsWRTEhA/LqU7RJlfCSF2ax
Zv31hF1Iar1S+gLDciY7G7qvda656M17CiTy7heKKLb/cbhGp8fW1KFQC1rYskjNJ3t02lVZYiaW
KXbCcEPBV2u1iyCnYVNd+J4qyaHPrbNrYi0Xgs5C9rvD2ealQy8F9TqGncPgQRfIp+4eXdY9IlRK
EKCe+ix0TMv9meIWfqsirGWw0YqGsqpmM+qw4abEeRGeAMQGH/V6ekzM4pzaVNf47pbA52tk7pSh
xp0w+Rsa4l8279ip6o7n2qYrRImIHP9z58a22UTCmxS7zkk+qmQ/aOkj9l6PvjueCSnNaGEq1lGj
U62/bCf+EO/4g88rAkl2DwZF7RQg2d88ZqnM6XIb6DZCeu0yGWSgEIDtU8j7jC8sdERV6JiSrPDs
s1gq/c3X/wXa5YLxI1TAL0Cq6ajfvn5wnNGAklzs9JZFPGONMHtE/IuG8B4c270ojW2woRrvIis7
1iajGgvbMJ62f/NDvgs5uQLgBHXHZtHmif//5xUIDIo98crKd+LiW2N/b7EySZUjCMvbCUdkPW3v
HREORUjXafU6T7v7HNN7aIOHNGXBirFUlJuUBz3/918m9mj/EVSRvwwCjMq23oIMKX75l119iQHa
HE9uvvOoImCoORqhcac0kA/HAedEyCtrAsdvsnmXDevzdHpnJfYYNJfCggfqje8G4G48fFiDuNZ8
Cba6rTxjDPfUMnVBK0BdzzKEtZ2dTYjEKFxiCWJ7wzaJMbaiA4hVutrSU9LxPgvjg5uplxnLoJpr
MQQIqeCqhGF/H3f1WjNfUEdtKiY/3+22eTdtKfi4x+Vrh/J+mZg+a1hK+Hp/k9v1Rg2adYWlCVWI
T0owvSez+myP5tmbyIEa9cXVKFkqs4/Kw6cGvGkN3ps5bKmbYP+RqeDEoOJkl7L/yxBLLrqhh4EF
M/y/X4U/NQ8TeBFqek21iLL950XQydplgCnQbuBESx38hVL7Q5a+yZU1Zpptvf/vX/gH+iIt0tQM
sWsnGPkXnp03aC57U3pmYE9HLAUeUIXZMRXf+GVTcnTZuGbyOo0MajPJRLXrH9nuHmCeHAzW9Wlv
kdR6CKlbyqm6wAPI84QdW36LxR6NAXz6Iu0nShYALwJOaPRj1Loz6QFqezumjiG/mRkPO5Zi4nMH
Fz9DKMC9vTNZgIpdQUpLgCx20PTxiHEk6P75qWdXlVn12otDLLt+CScxpRu27O+3ZpyeqKrbRM2b
Gw4sU8DqeDa44RHusA5/OJoAEY8CSRwLOLEJpZgynABicUeenFbkn3xEu7BJk3ethV/HSgpC7zrr
gts8GZ8oun2MqNXp2YKxAjde9JTVcV2sqZf8WbMdLVLYrixa23LYxlZ6zqbmue6m915nOZZHbNnD
+6reUzGEaHTfc44DKwYLnJ1C13zRAdUO/SEzp5tRiT8UHV/AAKRC0G2EkZiW+geMRlvjgpcdhQzW
bmLU7lv3xe61i9jusWI5Ys1Cd7Wcz31SYe/0bmbYDQ9VfjfqTFr8HcKkx7ODswiVa+AsHK0/Di6G
rK55pg5h+JumjXj+L+OL6biUcBAz1C33W9MmLFtUpmJAcGD7JrZ0I5dde3L88ln8ybld7vK/GW3/
NOpbKktOCMAOyinx/JchrdYnqvDMicE2YUPWsDEt/n5K/UOXdQh0gpjn1tPdb18SYR5AAl7Nd6bb
58ArqA5G7/5Yj8m2CsiKEwq6w1bpfp5ZG7gNvAz12ITJh1hlU057jFsMUnA+8ixNRFp2VBqdE7Y9
vW6+OAyETp4e0DUcm6JeNnH85tp8DdVvJ5cVnYk8SwzESTY+dYH+1McM1XVNnSupzhLtYGN7hOa7
e4Pr3/mYm3nTsW3bY5HzM9mXOcb8FHrmmcLG3WiwJG/yk+Xcw3hBoNA/ih9psQ6hevg8GfYjqHqa
zLp3yx8lEQaXXE80XhIjPiGcfNQc6yXIcJuy4xPI/1Oow29qsMpi29SG0UmlziSxasTD1nEObqXF
S0O8QK/ZJRHdW6B6f6YuDMYVVdpUARAm0KMPi+lCmdiTRMmpH5ODTvVvypUky7sTcQXxdWrNQNPH
1gvYj8esqddJ5byo5BvFpsQb06XCb/H94VGM4Cb7tb8ZRlUBkv6aF2H6pIl5Jup2ByKZ9S0CiXSj
HYspy3dayvSZZ2gGqrheRKKKvXaExCZRj9IRh+A+idIx2hI534ej8qB7yxT5Xn+u2eb1bA0F26Ez
3UPTPqG1X1bs0MXWre8vTTbeQya/aVz9pnLjnx7l89IEJ1bPsRE9T27yih6nZcrilA55B2vf3whD
mdwCRKkz5lWEAHp6PqtRsajoajCqvnUWo2o19+84lywUtTlG/vBO+u41YzBzjOJklnzT5B4U02Lx
MW41ggtE73xlvBd+4FrXrTqLaonil9ikOklMunrcAuzdCDe1xugo4Wa1Q/zFLjHwDtULGzwU41SZ
DFuxGvOTHm9HLAkC64zdAESKg1k391k/vKN12opFkNWIkIXx4sXjwjb454OnKoYn2+Iv7gK6hEEe
kBBd674llnLP2r1d/fcL/YdRjIWb+E8zPCLb3y4zkmLUQUOf7wZRd4ks3CzxWncGUPQ0cqMdLyZE
sDL4m/ZFbvCv7ctl+cwMrQHU+cvwCUMI+pvZ5TtE/U9ZnZ7EPAfxvk+79aByMdLs5A8tZTPsVTCy
8Q1zV7PgKScCL0Q4qWfeGY21oMRvlZNRFovshLBmrWK/xFpMs99s4MhmUS/EesklUOpAiCC6kSfu
C7DSzUDxkxgyhujUKcq2IRnZRvzp7IdSj1VYNr0Hvn0OdeQxBPewgVlUZXqyMpy+6K0xjS6mIjjI
sY+kHhjBLKJtgBgAM9AUBSx6WE8U1fxOtpcUOlczNqGfww1ok1NusB+P5/sxnUBsETIVfTjArVH8
zXjHP80afuuzeqo6rkvypjjpaSIV3fFevDbXoYPg0Wb0rVN8NqajM6rHlmbfsHOdzVVXpee2XrmW
/0I8kB7buy8iQgE0mfLXkOnWPJdz9iHCIW4/3oKMy38Xlbfts/GEEAyV2kedxvjGZifbZNUxzfN7
pq4Nn5EIe1ibYqcIt0gBNxPLutnKX2dKqZphug2wW2H0o8oirCgMTD3kGf4iTtLDhMtq6Kq4ExKJ
jZ1zNyav3eScRdQaqi2O3wifqgB9O8hsgnDsvd7FH+0ZrFgS7VIp0UGlIKimHl/M8BF9Y+itc+BP
F3G/1Kej2uEPkR7qLjrlhJMpzz2FUsE6j4sINmTh4y3cpibG68lJRNYK9otmS9XkAEWPTezUPbrT
8K4V8cNMcAYQ84NyEKNuR5CcGtKTTuoASfGrGcUnLe/YbIavpsmvUixGaKKvGQIB9ObWJgmOlmW9
iEgbsLRNTe/NVeuFKfwYp0wfrC7L8CGu7BuxYNLS6clMzRcKBFFd62stmeGIMNWxmujxj1L6+IDk
64BIeoPscxngQusGGxFra9uU8GK1Dgq8T5IDFfVH2eBJeohlZMQ0PA6cT0Yvk6iAmedrsRtPS+fs
pe2KGOJSz4a9mHxy6mBFsBuZAzLPd1Uhri8anIi+xkyq0AZRx1VEa8aMFAThhcbpn6THWDgzk6KN
Tmd0XhVRZ4ZjEScEY/CP/z5q4V/xp+EDdivQXXLWAFf/cymUonysdNPKdo0zvecNJ3Ie9ob/gzgX
AY+O6juxGXWpvCGMSY5mADGYr0TsWTSsJvRs4ZqLR6ZHiLgY0vs0seSwLT/A0d9wtnjva8wvvek9
Ju/O552ZvB+8xFsBjqUaXfhWEA8a1s1dolAgoyLPHCMcLkzhdZEL1wsV5aUnfDBgEmfUfXcXgIvl
NqCURLVKlszufAIv/aKJKJItnDVGG48NDbONEtTGKogpgnUIatQFsdC2ILapGtR1nXOmcuqIu8Wo
F9tByJmJcgsYNu5YYd9/qLVRou7NPsT4Es7GHoYpYhF1KUZ122yPa53BSYw5D4GintUKJ6c6fFVd
ViH98GSo4z2q/R0FlItQO0D+W4s5PI2ggxjNprBbWD0s9cS826UnjxYp+l/jeA+a8UA9wEsaqxfx
aWKZRF0QW2NwmLdK7awLcgKiVSQOPgB8CPCEVU14WUQGFNIJiT4exE7DbPpH5HI7q5jeJwzLO+L2
FDWjZtQ2u7pkFVR09+pNVGGOjiXitk9mhqVyHVTNR9p2jwimL6JDt8ISRDa//593/1vsMvudLz31
r9hlltmv+TfosnzPP1Pu8MjInxu2Y6pM+2S46df/RJLhk/A/1PlpMGsAxOmayjddoctM8+AWddBz
lkl90TXpbv6PwYYIzZyODZJtY4jyf0i846DybWBhOMGygUIgEV5j8/N9+1PORaL7/hTeYqF95yMH
E4rGfJfDmVxgULmf88LZxClMmA7vprSPfiHLaQ/GaGtUo4eIt8Njp+bIqecgXnX5hzDvScvW+qm7
LSu4Oqaw2MQ5GX/sjUZuz2m9fAcz7KmxirtssG49thkL6CGu+phM7ds8o5DHe4HUE9IPeGc/w2R8
z/V8awP7uk2TSb0TWra8QTCnYNGe+p2LO+nMyt0cWWywDxlKbWUkl2qenxQrezYmJdoWH8FA4BlR
Zu0iaNA6M98APJ63FSjBZeCnwsFcg+yD0CSOgpc0pbIwcqbfoxkCBLDcJfVBiDp6OBQmhc6TNx2C
/nWc1eQua3HG9aC/N3Mdsz1yjkrP3NLNvk4dwIRUY6AIOfKi31XnHpmnhaZTpQBgpemNulVdyoxG
DzNCr1tnZoMyKi3GrU56FmycfVAxMNmGZEQWpmauLJe/nBVad4PoqgwsewMTICLnhddmNyRrnarr
FXaqlxDFObqG2yrPVnqZkHkzhZTB8B7IUeWLuSbH2JO877AHW85JWCzs8qGhDawVcusL3UxfQPgC
gNUJW3TCsT3CcynyyL6FJROy77obI25+QtAklTkbxRql6EH3iuGmrEIyDOA5NYfYDBaRm8hGExRw
BgjqUXk6AlRJ+3t7Rtmvx5lKOhf+ltvr7ZKlF7J9d7qthrA+Ri6magkg7DGjkMKc9jhwmCCn+Axq
sZ/QzsOvdsBe4af7GhT4PBqotcY47PdpEuYrWFU+9AriSKE9nhWjAjMyD6sxEgQlViebfHS1LUL9
DT3llM3emwaIYWsnzq98bvNlASJ70U8tOIgz5dzMKkb5mrVmjD4hX7PTis+VVicrG7kppn83mEMf
lIA5y6tjKjXSKlqm+ocHrmAfZt2LGuElW48VlayWsR4LmKpGTeFtawfH1t41xXsCMJwSAB14Uljk
WzYU042qOlQHh/odWSyYujWq8jB88kMvPZoVsbM2skguC7V3nGFb02jka8ZFPEb3I+7xNoqOyny3
KjHhd7D9bh1lyNmh4e3UosFFMZc62spyyConYFjC2kz2k1s8U0ASoslGhxqxYqq9nNJ203nNav93
K/Yp6qxhpjzpm2hGFjGNESp09Gc5FtVqzmeTqoCR2TFrRwNNHZn3sm80/LwiOMIaC7PeK8sdELLV
BOogoOyhxqUv1OKXynLHvUPt8KUehBFF3q7qvgrWJiSxOkJ/44fM0Zg5s2tNd1w1DDtGJ9gysTcL
TIF+RUzdBXH4yTU2jMBL37F+c8YJZlI5fUyGSws+sdZcrm3r9CBtiUvm5n6kzdYBgCUbOJRa6EcM
Il5Bu2+KpiOi0kXYp9mohGy8dMHbZEjZ+2LYx3r4gqXoWS1cDN5cpEGwsirW36UKagA0oovG3CvM
ENJKQQqtCaibICtbehjCd8DFPcVrcI56CUA5L4d8NPDz9W8pfIY0TlizmfYjSoXUNJe4frUb3VRe
XSO7T7DCtvLoNs8M61ZxRGG1D+ejCqa7uIMa/COK1mmqTSstbtvlqIJVDNotEulio9oRDCTKmlvy
iLvanFgujSul23dWWt+S0mQtY7ceGtC+SzHLmfqUMu1BGGfinpl6YXMYLCFDDUgl/Psh+YoGTZRe
HT7f8/mceOOX+3pIMQNVqLRRV+nhhhfDQR5pg3GZFfu3kfjbODS0rZ6q5QH0EqW+llse5F15k9R2
BrDI/Gj7eSDG4jTssRrvFrQ0gqWkUBdsdugLWOrdNnOzt3XEn70/gDIKQcAxUK/sEBYxOR7lHCKB
UWcUOFEEitjTspxiTZ36fnkobxpAPkvSvj3aBis7yJtcGJVCLYXX9u/HtJYCnxxI3FIZZ+cO3BDF
7khXQzESxnN9b0TFocz8fhPo82Ph5iSuKWyaLYormyjdTWZ3qwqvT3lTgmQ6mEG475oMokTNDqOy
jrQrymAs+2IHwXPrZ3cNzlKrQBtBHgUnt3W9veGobObqMsh2daKvW01cOUur2JQFD6NdEFmTjzWV
uJr1NOyH9kdGCv5AXMRNmom6NsTkeh5sxtF9bSNOKpTlI4TrD8pmrTWG8TEehM0tVAfAYw1QsSTQ
C/ar5zwvkdcaSk66jmPC3e9eL+A84GXI5s8rJDDWItBIgcsbT5C6oIPzg+Wh1jI81kHRkvGZnJ1S
Y5fZ2mwMRo8JPMlAjpkU89hXMYrUZwDgTw7mHfrdB5OtJsFiSggddsHA2ra+pt5gpNDv6Zy/8A4r
Nllr7yPcWzcqgkKshvVlNjRoKswgpZ0koB1lCzDUDhCRiTuzJrhq8puuN98e0yljXOF1TvIBnYG6
jsQZyZoYrmmJmlaepToqyUVE1T/kubnezE5P+xbn68sNSOaNY6n3vbC5lDdzO6GZi2oEAnOhkLJG
YrSIa9yYMWcYwZGSru7F1YgEkU3eGCD416RWX8ga4BlHc5gVum9gokesVP1Dn5BhT1hr4Qq5Hdwp
Ct/CNHxXxtCdlpVo3qNo3m7kZ4frXXyV82wnnxmdsZ7X8qmMSDMU6h7NHHJ82Bafr5DPsUPcmH0T
xstmIh7x7w/u8z5bQTMaF/LTDNH95NHnx3x+hfgF8ujL18j7FC39cAeiKN9eJz/m8+dcv+r6GvkY
PlhrEwP5YJvFzq9vT/6vd+UT3z7z86d+fp18/vMBec6+/BlfDuWrSH3OrEBIp9yktVJ8OVlfPkQe
/vEv+fJxX57/cijfer359qOdzESy6lIrSc3JEjRqeMQ7IDwWE8a5m0rVsO2e6518wocvg3hNvCYL
ogQDEHEo71vZDzoJXT60HpwGuUYwY+Pqpq7OpP7Hw6ZkiadUsXBM8FvoROmwMsYW3bXDXvug6Kmj
LuVb5X15o0HThainkQekPHdXpi4VIM0IBKA65oP4I0wwKGWjqyuVaXRt9j3BgRRdns2gfpjyEfSA
yUS0CqLy1smqQxjToKXPtCuanLw7Riot93pfPqiIli+Pvr2FQEq7I7xJYV+fH+RNLUBK8khPsCs1
Y9YBmHgQzhIfUuDoQQGwOOz9EGGY/PpMPioPvzw6uMZLTs53bTdTdZiw4lm7RfXT1mYG47BBsBMr
6b7tic8vY9dTqLPUf8C5fA10m32Q6F7yphVHMYthQT6L1/qUvuWTDg0QOTgmKsfELPVF43U7iZDU
Rv3Q9t6ydMsWEShJF3FujPZ3NqB/lB/IxpSfLz7Vb1atazp7Oxp+z4N3qXD+IrrErOgn9oOPfcwm
lwOCfEyeBsZeZ8/7rr9PFzNmP2E7dz2LZeawPk/Qcx8yN7NWvpXB29TH4sBK6aXXVOzWZw8BtXyJ
KS5wjcS6HDVrrdZpM4N9YAxUkVighXX2k2/cj0B+WBKMqxZeJZY3407iMrFkgSaA8THwOkfX0AZz
sQicnWtAURv5+fJ3+XY07lv9djbIbpDsuvt84b8vrbybd917bEzRYixItU1FTJBGfksn1JS9UAsq
TcifJu8n88Shlu2wkJ4wkWwGda3B0EI23+bDqVMpCU27tDqQTygPQ9RVB9rCRxlidHq9Eo38aHE5
rhcmco1/kLZnPY4NqIWzEr3EMf7J1XR7vwKmVayFKl1eGdmsA7WHxcb2Arf7zyYrn5M3k7jk17vy
b/1s0OJi/+mufLF8iXz2+t5vH9Xm/cja4yS7nGxr8sfIu3gssga73pdHnw/OEbw1NXDSz+sVKJ29
U1Fxy5fIr2WvSU+Wh6Psap+Hsn/LX8PK718dMJFfdP3JQZm7+CmZN4pHyl/M+xJtGiq+Mq9lNyFs
QmYPZ6lfRZ1ThkTlLR41IZYL8uWfhzjnZAd0i5QJsHwSA4NsqfLoenN9bAJDu5k0fV1q0fLbGCT/
sLbXmPLloSdXJ/Lw89eX84hi6zQW8OV6jptimjdw9zIWxym1Ubb55sofYtYHnVTVXp5sYOl0Y9HF
r+f++hjMWnbmAV4p1xfLr7zevb5XHl0v4/WJ6+d9e2+U/+gSpWEM49TIgbOjZpAUmbgvex5nPGmP
8v7nj5/xZVpEyqDiLMMgKq/ptW1582ugKPletjHc9xwSE+IahB3+KUvZEP98KD/ic6giC9zs3DJd
ASkDaStu5Fgi78oj+dj1rnzMFqvg/9Pr5IsH/32AVLeX3y9/Xy8b6LXP+K5oxp+NWT7q6Xk3r69v
kEefr5KH3+9/+dQvr/r+Bd/fpWh1tGxRvs0qFBhxDuU0Io/ke//02PUl8lldrgLl4fVGXo/rXXkk
3/e/fmqpuZyB61vkC7991Z8e+/ap374pEAP+qK7rLuzYo4ulPZEEo69man7+xTKWR7NrlDMyuX9h
k69PXx+bJcBY3q/af6OWPzHG8sOvL/18+5Wy7JtBv9AMnSFZtGiyIijTrx3ly/3PQ9mvvjwq78vX
y372z3cCHhkjhBTJrBHSY3FcvatUsOuqeUG5YrN5aoEMld62rQi+ecOPZMQBG7dL9QfDyUgWp3Tu
iAsD1Zq76gei5r1ZgVWcNXv6mZPrtStD+aFrvgfuq6hWut8/gP+i9L0evbUaJyH1UUQcbOs+H6Hz
aoZPUK9Jy5t5ivKVE7Qwis3sZsbcbK0QJ4ED2wRLt8+q7UABiUYic6PIMe77H/w5nMzQWTqxqZqz
Ec8lIeeX06ucWK83wB3+Ndt+mXLl4Z9e/u0xOXXLxz6/4U/v+/yGIfFu7GarUkafiSlR3riy717v
e2LdNxI6Jywm501xfxCd6/PBPz7/7e221U4Q35wSTbEY1OTbM9fJ41v5yh5DPDQj1Z18YpJd8M+H
pI1hTafFuxbV9hKA40gMb4BXQ82cAiNvGQ/hu5PfdErJhS6egPpgfp6/JFlqUp1X7wjYOYdBNbCm
9a1D77bmU1NGF622b9zROxt5/xq5IA2ECYXeZNZPq7Pu/VF9L3Wk3mJ4Xkcs/XdUMBYAe6jDMDG1
hqk3N6tOC1U4GkqzqhqcDAF5ptQPAGOpiDNuW6U71r/sILQ2esDKEPu8lq+4BKka7KgowFlpohAi
mslAD1SXQy5qdp6PpZRmJUeNeXbHFC9U/PCVCsdaKYr/ZHfdzyAc0fWnGeAJA/4TcTaifFgQ5QTC
F5UrIvA+dRGeA23RGUeDSMF0RkpLlMI2EkKGWUEhTLCEAkupPDW5SwtTRJPSXLhXTbwwGx+bJ7P4
rWjerQmjla1yu7VL5SNTxmmdQalal1AWI9yVU0yGFg6BuaosnAtYntdw6oOdMxtLIgTrpvCfO7u6
c7MY0B7QdErQLRIHMHPfDBSE525qZ9BjwMRIzTu1b6/TLP89udhwK325KPBjBFOXdespyS9VoXq3
7PveHS9UDipIejQheIboxK+1ITX3aR+WS0fQxPNyU2Hh3sx2vNH9PAOxmTZEbtI12zYi502IbDK3
dynqB4WU6SYbVXj/uNTEKkkETDOzjVaC7wUCkfeusk0CwhYaLhQGYsiFkhsPQ1G5R2uqTOpI4P9U
zQ9vxufKcQJvjYD0IR7baSmM9O5iq3sJkdtTQKc8Fh74sNnVHpUip3IPbDAKTS8+dpp/yuc63+Bh
SEDbGJZTiEIxr615nSPCXHaDuXU9VCcZkIESggzUdhOILdCIG0fDl9BW8p+di1YA5BQl3g3lHdhH
ENP7kU3aK7tPdpVmqm3IzO9Gv/b5c0eCzjlhpk4B06f1b/aQ4jVpFgdoHvZNZcAIxHN8KUb/0BCj
HvEm3LeWKdzaFt/em7oLtqGpdTAZqBIz9mQXlbVSRj9NLBo3CQHWqqt3cIpaXHhSm1yFp9U/Z6P5
nXlWs041+9H0SfM0+W+n1MK3yVDfoPnhxNdT3ZVbBbDXQlvR5LRzS2n/gnzL0qyHozdH7sOAV4Uz
MHb6ZrkphuBmBL+/GyhJHQsybJ1eBNup+0eAafslGZLfrjbsosbF1bwGq5y31BuiSNDt4UHv1LfZ
zvUTI0VCBAF1KdPQz2QEGQl8sF7XVUX+3EJz5tVYegENxMR5b000tqQLX+fWLimJSQ9ekcbr2jdf
io1eDPAf7eaXPZBKiKeXYHCmxSyqCgb9l+LirFwIr2XcAtXmfirf88oK72I1qxdlmY+boKkJNoGW
7o2aekbc9paaPfyk3p9GQox4iqKAJu28a1gbQjrOAGILeJBNRZZTaCVyNOcRxnEmHD8R8PuiQhGi
utcwYsCCW9Ux1UG9yCWmZYYTGu7iGaG2bBy2sAbmmzTM75wqORKOHdeOs09s9ppa+uxFzIb9ws1x
cp+UWnlwA77Dw2pIJ+6ZW9bWNJI73U3RdUZnpj8bES0MDWcfcB3XU/UAfF1/D3IMqovnIQ/9lelC
1R7QFDUpJ1LR0uMQ47RU83WrYHrSrf7ZG4BSpQC2YcBwUXLqNpBRDJS+rA1lBhZXZiGVNq290Cp6
bYeeiR9tAZks1EPlw40nfZQ6ayNrnkzWOws0HAOYb/3o1pB0zdi/0/1oXdR+vHG7tlkNc3msUxEk
VxVOQqGd3C7aYbM2ns1R8aGHNMwQE/NSFlTzkgQA1dSEPaq+/jAL095VPbUseALOPniW3sB6IQI2
0ppzvm9rsLwZepV9ZbIjtKm6I6FJLw+AbQFVpHai5aJO1TCc/LKFkU+SeVOStIm8st5FWPUu4g5N
CyM/PbCDLJ0S2MXlFmzO7CBMqEaEwq73E7Eu5L+aVFCgBh9K0L5D9J+XrXHXD4azR32II0Stb0Yz
SZbhmHH9wuBkzPoPS6WQiBL65AjB+WBMr1VTKudURx9chulpUBRYklnc70nKLQqq6ZeUpwgY8JZA
Qb5wsh7yIx67i7Zujm7gUBdIvP+Z8fFoQ93HIIOGmk8mtrQMVrqGcYThJPdEl1fA/6KtyhlbJYYX
b40k/BVrxTl2AYqDroEDVRfzglg+hV/9ZW7jo1czvHW+/caOedtUBGu9CDkq0TsLgNCCtB6JUD84
6bZeIt11z74KI9CoIdNA9CBbZY93VmRBwUvhcZrFjBY8947I6ckFj3THo6r8SEEjLgLC9Bi321SV
Rs9qM7hrrO59svrK3KWbEb9Rit06FABPvWqXy165q9IkOuiWfYd+eEtiLgmxyCF4ZCxcfbrxBrp4
5XrrBugQRovdL7LbdFCfDyrMDFQ0ABYr036AmWzvwFbWC73Q4RwP+y7lDOUMLrU3xkc8gT3gSOu6
vBnGxrsPomDY1+aiiLKZukSqdBwwRkMGtNv3hl2MRVlCRjkF/RJDqZ1svAvawcC9oaoOOpbEyyFl
Pd5bKCh0KGYgGcc1YB6Gvjl66LDUXUyZLYSkyBOnHM6RpmCmqysIHRvUn752cWb80Yae8opfhjcn
y8noCW3pGGHCoFyrNrpRK7QsclFQea1oEs1WEUnL7mj1yC/K5GgqL9OQOFtU4fT6VKmXfdT8nAd1
UdXG/DiCT0QjzGnIk2FBI9FXzF1bSqUBMLjWz4lKjTErjyi2Mf/BrGZhjBk8VQqq3CbcaU5e7du4
Hpc2PmVMcnsw5gqZ/bDbe/YE8ipgwRyFDsy/Syhlr2KcDFaGVs73MU5HLUQEQA1zoAKK98ezP4DA
xo5jrcMrWdTgmCbI4L0V/i7z+WY0HH9NvpYzEWmbcF84wcwFwqc2U1el8UCVhLtoIiQjY8uEmtqC
9oTjZVXOB2YlMsFdRReMcInCz6On+mIVWLgZWP3eg420UPHF87zwI5uSn1SaUNJGXOKmztt71Kve
Bu8RazcG7luYJY8W4pM1BTFUnzpuu2nSkWWSZj2EzjNa9Jx0tIuVQgqVWiujm8w6OcovJwirbdSx
d5iUozLMw80gclWTYm+agnVL0LIUYzTFlzq8j/rm6BSzs8fojqx92KKDZVCu9CpdTZpD1neAJ9gt
kjS76IaBiffQPbmT+1FXtrYsM9CRXl8xQ02nnjKABHTW0nZbRFhAlsOZ8gVgrftIuXi6DWjWZi52
9fr/sXdm240qWxb9lfoB7gACAngV6iV3cpfpF4adtun7nq+vCT51nSdr3Kq67/XCQLIkq4EgYu+1
5jog7YWWDAN0hdEYdKAD08s0WTPAnTC948BPtYfFbWyVH1mPDK7JnfykhzTTU/vA1dC4DxkdLPvA
iP6YTvZaUqY6qdVtPEBlS9L+F1rGTy8DCRkiAYK8HrmpcdXgIVpPRbePlM7BrZ+vZQuJMTed8dB7
3rVaE+bklwcw1RiC5wZXiAw0i8qKNDcFIDKAgE0q5hGIwU/U/W07DEekkBGzqmQ31Vhc+SI57h2M
rSj9d8oAhlI06n6IUuMundaIXmiEBtg7gp/ZOIfn+tU1BnSkJEGl3CS+tq2KjGCoorhuWECD3smu
43DYGs28NOkJNRrtlzTVaRBCu3ULCX2SiIHHQM7GWusweMUlsnAfaaQHdU2yxupcUIyto3UCUyvJ
po1PW3IdERGIGfjdmvxkXZizR8HyEsA9InWTNNqxbPhR5ii7WzQHcGtrgP0kpdqw/1faVO7x9xG/
iJIAjsDA+z/qU/vYI1o4ZtFtq4p5hg6Lzs7SV0BfZyukAASeHoTuiMqi1cwOvnsuV51/SFqOwl5v
JlS16f3Q2r9M2+x/5LbzXFZJBVcieQ8jRa69VkNtg3drEBxfiXFdxab+lFTWc42yhwaptml8mRyn
jJSHDGKy0tT9FjBbQ0Csv9eyCGitkd4TV2SuUwgrw4TYKQqVxyzCVlwD2fAwb2xULCWs1aZnGVTl
Rh0SoE78ltKMOHLyeu1XJFd6QxtsJfOBasyLtY0wzc2p3WnBulMEbioQzaUgdqcYu47YD9jnhC70
xL7vfMsZ93KKVm0CM66SBGuEBhMdfRh61zdVe21BF9l0/p3O9WarWD19mIRLbozmSzMx31kBYhVt
NU1k1eUmJrUQ0/ZqKGt75RPBsWoDK8YqmR8Trv7Hqh/BueGi8RtYnWND8Tmxz5iRsPy3jfmcslyK
fFr5Oao016wq4jmQsE1diQhGbVLYfhijK9piQ9WD9IvQOKc+6jHmwTdNtJZDwuKDkSyJ66NpjeaW
hA9g5+lIDPosBp+CSWKRY5Xc2fUuBXOXpOm4H+voLpVWvgmc4cBJDT/KC3krjXWD2x/Q2QDVVkoV
RnPV3UXQhs050zKwsK+rFeo0FXrDmtU5JxxHIOlsjP5+ZmrovUWw9cbkSY0EwzwXLWJDiHyxyNar
Cfg9Vvll6OsnO7wERvNE5jfgbD/OXRI1uiySB36NClTNyiOnwvH58Qx7ghg+ILBqS05oS6xEDqmP
GPKnoAAkSN/7DtiK3KEoy3aWgfBZQ0HdEnTN6aJpNzCykNN5TGY0kljXPWQXK/hM+C4h+ozOrgjj
j7CXb/Tvd/NbPESyfTGpcq08mTxWQ081bGz2ZuOTvRelZAxl1bpvf+heDf3bgfK19U00wXHZmKfP
kuSJo+f5fALLvugsQVakWxUEZafMjvwZ+89PCpB8y7qCAMk6uG5za1qh/o7whUDPy8h0JZcYwkL7
I9V8nVgFi6imqbpWISHSEcgtqiAZguQ2ybZOJe4je+7BSosUrmauQYw3bUmWV60J0hVKoIOZ0PyN
1UbJydaa/9cWf2RN2Iz/m7ZYt+d84n/N9Lr+eKte6/jv4uKvJ/0lLnbMfwjNwKtGqpxU0Qnzev8l
Lp51xyZkPWHZmiVQ9n6Li8U/VFXotiqFI9H7it/Exeq/IybWQBH83aWg2vDATA2Ml6UKznvjDy9l
IlpFHb2gO2ed0Qxj4JZedbWopLy51LnsfW/+/fv8uULuLFXV//llOHuVLXlknMZrTaSEcs7/P196
0cszO0NEqw6e/likh8pL7ryEZPMExA91I1BZ0MPjpq8egv4pt3P9kE29tekElVtb035SpzvwWgWR
TUl7zLLqOT0a4CajosRt8tqiqN2wiBrMUBJk1nY7FbrXJMh37p1iNtD8KFoCnyoyYRpFPDZt4KZ1
2d6ahQ1MMCdBvq/y8ehl3VUSdU9UAw5JUskrZxb6NE5kHosevLGolG3gKagechrHYJpX6ujPaRpP
UN5e+x4uj+EN3rqlpVyM0jqaKv7rWFd+ppIJNOnT2oHEsdXYineNxX3ac8Hj/7Bq1OMtC3FCh/z8
ikhXBtjc4CJrW6jTCCHeNuGkovmlYASK3Y00MjbgY0U2vrGYMbQpsic98vc17pODoXSfvREYa7/P
7mM1IhiwxTXmMTfdIgINbC6mtKKffH6ojWUf8f7r61z09n7IOuDlewWds6kg1e2za8TTGKSI0iAU
i6yv8d0Lemfb2VAqjchItpPpn3HKPzlkirg5k6xNVz1kUr43vgOZSlWbqzEEvd/nyW0VlMEOL92U
ZqRDC+e5i7T7SeYmWpJiV1vp3VTYP5FIw0pV6ORnPlCBqu1oj1RUqxXCAYdYwedGca6kxy4c8asL
y3HTDxwHFCReWKeQfE1qCdXZJxWnNjQkVRJRWGF4tLgmB1YOJhcxsUXJJtOuvYpk34QklMiY0lVc
OCgZSgyB/rxQRq3lvHZkD26yItC5TuYo/Iir0dRfeddl68h8VSyC9yCXEI6Gc5hZSHm2uyRdG5yQ
WOkx2bKw5dfLi5sideQ6s8Gh2WTab0Jp3ExDJo+p2Z4sQVWdaO1DG6K/7Xo738A4e8ILUOxbvSi3
bdf12yJRDjIVG9aIG6MkwUSfzMswakxmwOLqSQBkxxw5BYbqWJQVslmLdJ6RRFO3zT0wXBK8iqoH
16lPxrCWKHtNkhTGWyU2rrTekip9C0pCugwSpzrDukRN8qGqcwvcPLQZqydpjgWW1teM1fDKYnG3
6ZZlv3mox+mdMpe3Ec2d0Qkd6l6+HuLEvtNYzOp+8hIH8UbVhrcp6X4GgP1xmVPqKprs1S5GNGqN
sVKEeLQLyuotfp6VopfmJmpOivM2aMX9PL4SMWA4/GgGJofsyimxXTetdG2oeSulN9Qd4e4FRsXw
U8YpJm6YO45PLEPr51CAyYSUklJAoOcrgKGteNCz4qEiZHOvqDAwZvnL18YCBJsaz2EKPCwK9duo
kndxozhMTILSNesJ7H5rw0kF7eUp4a0VdztIvvTdpHqasBW4FeHNQ845YUVDvAZYaiLtvYpE/NCk
aFY4uwyFJHIWPaZ2UciqFW1KQo9mnEplI6bwGTNdR4WVmMmo7BP0NckpQdm/Do8+U40tbHEmuFE/
npHX7/gs75PfGVciHa7R2nNo6OW+LQ3Xb4bbMvEpmPi1tbdSEbpW/Dgq2JN9qxBr7AVXvmW/QX3u
zxUrajuO9qpXA9mS9iXHDrD1E50CRGltzHaCwSBIahvsFZ0GVkixPW4UE0OmwaLujlJEduOVpqui
FVMJWZF69NNw0IYWrJZ8ZURDAhcaI5kJ9RTRfmoTrmXPc73po0jNvWRWuKsHi1wkw3gpvMGt26tq
3LCyFOvCiIt1MYIVCVLzlqSMVqN+HVYa7sKe5WMdm+m1qMKLJlu3RInu0icwmVkrb7jDwxVaBt3V
DWDbiReGa70D+FzYzm3mrb1O8Y8JyU+rZtbgWwYLSmWUG4qIk9uRvLKipqtPAd5ZirHuGHnb+dQa
JqJ7ElOOmzh6J6rq4JnGsZr0gOo2KXhtrnyUffeDAYl7o27rtNo5hy1a5P0NF4NzRStnhXUiXgdG
ckdScoPFknDOkWJF/xnqCPqytPoIZJCugE1xqWw+R29s5wzoh6ipiz01lHWu+dMW8fgnbRoyEm0b
kZhlnEOzQM+mYYSjMd0oYbuW8yosRolF+dD+nBqgaBnK4D5mbVnD/4IPjQepJIKEKHAGLvNGnR1u
go6pOw5BfkV75K0f9Es1jme6IO0h6MbsDDKmYWa8cvTkSWsM7ZjFots1mcNQG463TMAfSxVWtRc5
nDuUHc0Jhf/opWBNmFSPvXfVEChNM4MTGWFibBIL3AzWxks/nDCrmaqDkEQrhgHCODkx53JmDz+b
nrqBV4lXr/Rco+W1fav9ROJvYaUhJrKRE7rz8G5Mn2zd145cgKA2lq6lJv4mHuWnmQwWxm2kvJ2O
AZy0TLeB5cBL4gaIGfR6NboljZOjUwd+1pfKuWuDk1qQ912mgbM3Yuju1C95MKu9ssQV21z6gllG
XlfrrkAUkCZOQmYChk2wbywj844+oVOvC037KDsoFgY13F4WP1ICAd0uyj4doMwI08oddEx0zPi9
Vk5Dzmldj2RZdP2JXomrVvTsjaqrmF1UNmUqqss1/QWYWbDXGdhQk59CP1e2YVwREhFuWFU5roi7
W+aRNcuXIFw7GYYvwXC8qcN+39jDK1BCklzzmrBJ0X/4R0WDzllnWFLzSfmpR1G4G2qrPTFXkKSU
GAUXe8fhwwhMEIORu8T6vGmslA6V3cA6kPFZUdNTXts3OFB7dyJxfd36KnE7irZuU8NZGyTkjX7a
7Kll7sZGbdyaH4siNx0j2yjW6kg5NREYBvj+IoSX5Qc0QECzImf5H9JLZiwjOIZ6wnVpgsLpSqw4
qOGjXWOl+VUTFHD4MpooEue+ilFp1Yn0w4KzT4ejZSzaq334nvFLlpOOvhty28EaAZr2idOs7MEb
qQvSsLBNn7quonMaKTqNH1KK+4kra+HDh4xijGf8XwdzvEvXstxCOCGCuc+SNYUUKmeDChxKFOgC
YTdUUqt2XRRcMlwOZ1MpZsMLEwZDtlccA8xBkkOJ0W1TUqEHWNG9W3X8PkXqW11Z915A96uAnUa7
rn0pg8nejK1tQloFUjJyfd+Y5vhI5zLaywy/feWJB4dY8nVOw9mlYGF63buBbAQH0xxKM81UBDbV
SFi3o5NtHeanTLS/9MbHLmhRynPE0jV/SFO7uDNh03vmAZ4KwYrQq7a+Y1+VeZivI40L+eQX3VrY
lEkm4bfnmiAhGaklynarWuPPUk7JOLkBNcwbM4PEYFoyYhAIUreamNOTFd89KNjo8qq6xnBDOUoY
+Z50XmQBXNegE2/pQENt9JqQEGyaF1OuE2yn4CSWCiARtdA4efOypTvBzEbIACUm2hsG5bA4q0QY
bVFtfKhOXJ7q2WSx7MHQvhGmqh10ZWDaCKcBEEyP4CMwBa2s/lkZU2XXx+PZQFdxHVic2GbY7Mdo
bA89l028NUm2i9ROQeMeXQ9pLA6WPU/bLYcEqbkcp5MH4yq+dzVq7bCOusLc9mYEmXL09lwozlVt
NafEg54KuvZujDpvP8SetepV6wiBD/PyUE7Iha1L0hFi6xBNcfCiEmCELW4jGnIDTu9NDM+Zkr21
GTUqzqMqTm0xRFfg8q5SBpJWy891Pqm3AzVooY3BuRXyJ5Y2f6Ua5HnEQ/5Qkud0Sovy3nSK9aRm
MHrTS63a0+2kTuGmnNJyS8XSI4IKz1yoSxLpVc/a9vYUHVup3KvkAroeK4tt1hEElqjac6NvSPA0
YEWk/XWvZ/lN1p99j8byZDM5zbOSecK8mWYM5LL54z47Tn6FPjMOStrdsbA7LovYKCjVKCAxjsu9
amGt6bj1+7nvfJQDiEYVGi9+tX/epo8X4k+a1w865qUunXlxmf8ZqbRiXMIY6uOyyVN/TFai009+
KV7DRrQYwA3cWUu2veOQXwn6BVfN1+2mfPVx0H3Jx7VYIQsd5ggIezD1VWAtWuK/NqEo1wohMvvW
GILuxEAOFBVqtjWkeKsWqWNqeBEOsFkO2aWEErZa/bwoYRd52/emn3Vyy81RoT1nmNW2rT2VKl1G
Bs2sklxeY9moDOwsQKzd911f/wAyMAqwgE7NrJheXs2bO8WrZff7Toesp1xXx923Gpq5FqreRexX
Of508LXzbzLi31Szi6ysnCv0Y6DcLBJTFh6UWJt6kLuB+kFc40VwWi/l61Imlqjozl0Nvw0rfpX1
RukXzRHpEx6KWUQYzIamZaPM35I8x2gO9E08MWP06G7EegRFoqyr47I3pGLSNqGC/wvX1aJtF07I
xGxWuReqSSPZGACrMYJvxOyCk7MIPC+o8e1HEh19z1H3XBfwMSAePMZZwg+83CY2ojwyP6HPSoLt
4OcVyc7YvJY9Ag/avQm8oJ0tYfW8WfaSqjGAXgw/u/mhnrpumjQ4hpr46+Bb9kJ7dnp2tA1cDUcB
3fvZw8VcR9ssH5wfiY/oFDTQLbKUwvkTN/Oh1jrmUOz7NNkFxCXt/Dgoj8vG7Awys42iPPa1h5jM
z3bLXdNk5UDKgaTH2SN6pZgDf/ZGkTadH8mfLI7LzQyD+WYQ7TvAnWYLivnuv8kvv+WaY4DbNnZm
h+wsmXcW/9iinl9uL5vlJqA8YuKrzEH8lrIMR02PuH5qzyzivO1y4CgsGTaBlyI+knhXq/kTLB9o
+SwgmfLZqicisnUIo6J7ps/2LoaJ4hih3trJVh7LcqqPFsT7I5bWpEJgETGU6BfTgOu5akcyESM4
GKwD2MScKGskCNoqm6X+y4Zz+q+9UTYM+N+3lz+ry510ucCLj6yR//k8qYJr3iy3m1ZPqx9/vNpU
i/RQqx9DAVuWrGOOu69do3SQtWktc5P5zqgLvFVahYzz34/scADhB2Sz7C0P7Aauw1RvRoQJHBJ6
1G4KUyLCm28BQuAgmvccUf0o22bO5OFWFVNq26i+CpVtKsx1oWSka+d0+gTT2a9nmPPeHzdJmt05
klEFKxs+/e+XF6JW1rhd5tgmvtvla3Vsvv7l5rLp5z983/zjITOnFjQNI/piRqXMxGGYa566UfxK
4m8M5mW2kd7kAYPngFaG+pmP7WhJV7cW9f2yW476VWhFcusMt/lIg9leZPjfltMv7yFl3HI9lbOh
Nb9Tll9zCZL6bXcxntoVK+kw6HbYJxkkuYSzzR3wXjHZkdT5y6OQnU18m/rMpe8vL+3y9peb4fyI
ZW/ZBEWJCKBFtDmPR0ohGfIZsjiG/3nb60d1Z7czRYpmVTlvlr2M8XPo9HBPmbha6yZ0ouX+ZWPW
xAwSUZfRRBlZ4Y3U/ubxhRMoqPbL7qAAM6Sm3bjJPPim8ISP0by33Bz8ihVoinv82CSvAdD/w7cx
UnDVZ2yajZK9pgCuX/15EM7HpPTbEvglP5xJ/W2r9cbtb8f3sktxX67iXtruchNecLxLNCDe3+fB
cmSrjXYNgFJsfzv4l8d8/49SQ9icpQW99fn/gk/gfMoGZrAQ2/96g8tTajkDFcCFFzTu+mkdLbLl
aL76hfNJHsx7f9xc/oB52HL/n/byf+rICKRg/2NHJq+a4D/Wr3He/L0r8/XE/+rKyH/QdnFM1v+w
Gf57V8aQJJzAzwQTMwew/A35Ih3VIJxJBeL7W1fG/IcjcLRZPM0G+yL+LeQL3Z+/I1/Qx1qGsKTQ
eYfYB7EW/J0lZTh2UcvB0s9w1+fRYNkkTShm6dq0w4Ci775P9T9P/WU8aFQmuZ2SSQLbOPfHSrBI
ZN7QpYZ2yBdnXlJ5nhv3Iy1LA3foJlk8VtZsNarmWRczrJtlNFs2PeTSdB+KzjlQ6RCzH8Ov6jJj
tooZY7lt6t5JsEbYEfQyI+H7VeumF4zbxA0G6VOS2y+Q5S8qIvB91l0PhAwfiRrdyFEjVLq7gfQ+
oOiipibL4rH2J9II+vbc9ym5JfrGiWlhyzEutlFAYobl25nrG/ZdH0YnwwM9hfA6pyKfn0rmGWuP
lJzN4MGM0rQUHWWZu3ka0k7Pyl8ix7ACwfu2EASH2PGlLv27UW2eE7O0GBVL9KNIWTt7Irk71eod
PBYIKqZ3LjPSl5vQ+ZTDOq2YPAxmlHOHzWW/aK6IEp29DldGYyIFBgRfpuONGWd3mghfzEJiWurT
u/kClenEtk3qRapKjuTypXNYTglDR67iU+Yk/GI3v2AT1M/oYPGl4VYcqCzhs6wZ/Egiq0nX29Ly
d3Y46omjyTsDIOUlV8gv83KoqC1y9kicgyZ7KXy+Vfgb6O8kEHChTacgrH4Wtv3gIUnVyuoWEvCj
E2hPtU2lyO+jvZPSz9JYscXYQ6zyTlcqArupIRggFgZUZX0VrQO/fGdGRzqtyN5tA1vlzCOe0ChI
hJ59/6vv619QI7kq0MfxY6aX2YYsTZyp5rH1w+2gwCOmPrx2PDINLHmoVGqptRZgF8lMb0Nr4VPX
51aJOk2IPSED+XeOpd8kjfaBpHWtJ8UDVS4uwdlIBmBgfqY+C+1IAn71YedYeBIkNTacMdNJicy1
k6B1Ga2WA68KXiAMIOK38nFb6Q0oEsxrZWIREey8FWaSUFatbrLsBy4KEs0RQ7saxwPpwvm99hzr
fFXAJxyuanKrdt5ZDKifOJ4KNd/nqn3na2O9QkiI0HoisjQ5ZL1yE8ND7FIoNJa80buxdsVk4lsI
KRbkCCrqeHyfSGlIJDVObDg39A3UXROLwG1Nnqmld0TKt6tSjZ8oZT9DPL+mp6G4BJts/FChPpu2
RK4W+rvRQAFtj1YD06WMtQnTcLQ36R26XN1wV1na1i6KR7OX7+1cgYxTkvBgcKwobd7bqjFtTRRY
DmZFYdsUpZD9r3URHpWud8uSAPe2Nm4zCMOrMvGuzaTcp378XDpZj7FpX4nacFVkn5oeXlHfe+jR
oZMVTy8q40iW6JJAYSYoh3x0fzSbFMo9edS7TRHtq/u+s/mRLQt3hgoWyrwyJ5IQ25h07d7075pB
nKZEPQUtiVDKDdUz1bVjndpfMX7yD36moXGrBPT5SLl/M9LhoHbpxqure09Gb+yH2Hnl3lYUAL6E
U8WHIuzirfAiEG7+BV121+76ji4xE7XeRU7GD6XbPScpQfO6gWjcNMU6HakXxph7as2Gr1p+Ro2y
953rzKkemkq9OD4egoZ8GeC54rYNrhBVzUjh+k6K8Kk3QNuQQr0qG2pCAKOB9vW3ejZeMGokXCU4
vKKXjogcRFjyE7AX7IYmphWjkLeTqPdOxMEM7LRcW03/oZrXHgooRI43dRJ+eNpAMTDpL42oAt5k
86CR94LnWEfnOmXBJqjlxp64pAStd98F3a9a5Be16F6GgjcpyIM0dIAq9LF2fPI1TYLbwMkOfdRn
yE3SVwWRIESYdacbjzmTt9qYbDcuV6WW5ZQI1Qta25XVjZ+anj3Q7t6BqPwc/OwUDdMW8HazQRtE
i70xJEAeMq2ctZW09EGx6kQQwfX8mu6C5AMSH9xmjyovr9sWPUmPBVgs0DKmEsdBu0OD7vySEWNF
G9xGtvlrGlElA8jgRcLwCk/LuDEzxr9pmsFHk3EddsbJT7J9HBnPiKM+LE8/5jkOjmBCjx4Y1pke
IfP//mSNNIy6dLoNvfaEVWZjGCgzdbNw1XRwO+BbAVo41b+odMzdtDkLQds5vTVSL+c7U7gOFiY+
Rgc0j+HqjbZLkuwu6ZIPPxJX4IqqrdMN8IKGOSI2v+1KzQ3ns4skJFjt6CC0IPgAQLPpehPxa+Ox
fMc23o8JsWEvsiYPMq6dfUnoCE2Wbh3HYGCZr1zbmfery6bMrWeUVDa9Nbr/NAzhhZqYm3eInZq2
FHvivVgCWeqPzGtsGoXUzhUbolHJXN8i1FkvK1Dp8e0YMJ3oPde0GOQzXAABfFvVnC6YlMZVGXX7
uWlcyYHXjY0rFXLXOmpieJByX5DyU5rW8zDgOpmPdkcvNPRYuIb8aNz6g/7T70OE8bV4S0WFQN9H
FRohyfqRBSpLt+HDGRrCOq2rpBePBVrdbNB8ZN3tz8jymt1k98ca61WLmGKVKyQV+Cz3GBoOjbPX
EH65w5DfiVy/GFNwsp2GLk26YgEXo7GSt5pe0RXkQXb24JQgYov41aDouJIh2saJAxHF26qQ6alW
iPq2zILxbjBBIlgloOYctcak9hgIOG46wJuV19DPg5Q2I8Z+mH1a4pDl/kLlyCVx2DszpUDkoHJ1
4wgRRrXzs2QvC+MoVePYSd5wEU6PUE1PVW+gZHF+hloXHqJJvgexvpMWSuKoV94coPBuYc5poM6h
j8UsxpWrukxeEGOqu7yIdnYtwFH2No2lGKuJXybU7TOSAkx93eIUIk40e5AFp7hMy1dhRA/ZyJBT
VeWHGOt4a5ePIladTVT0AQKU5Fw0zIe8XOF0EI859g6Ac/YTFSEEMiAukKei9X6OY0lrIaggDSY3
o0TMSVDSRabeB4oc1uQO0ydAgoTdPrN2PhLO47kIgRlvwE3TmH4TRZG4OuryQrxN2B+MPnnQnEKs
rJ/pNQoh5gIaGtAqYUQEy/dgGyynk1R9VhTW5KLjSPBUf9vVPAX01/NQoIsFwbiC0VUQWNQfDWOg
UdTSVs8l7XTR3Wt28ct0boFTv/Sm/V7DeHPruj/HIMEJlIuuRnogep4/eg6aoRbOdm0BRY3A0toC
Z6DeyH6l9sZaiQd9Ndj+jR5Qtk0OrRoyP4r9n4mI36LSfyWF8DoQ0aXRo2tqFFfWKB0Wo+pJ1IiI
aqqaU86BqGvEMgXDEy6DOaO3vMfv/JIp8pRDo0WUkdy3iSQKnc9YD17uhso2jfrbPvefzRzPImr0
k1kKxl16IAx/a/LhHxQ9wMkngak5hA0i1flhRpPH4FXcekys+Shk1I2ywp4ZcREK/Jvc1FFYpztH
35tJ/J5pGrLX6einFhctGyYtGiZ4Dwow9izZ2uO0GmvzxIxcgQm3Ck3QUpznZU+2A00L127UAkgc
0GHHb9Gx0jOxurtc+ARK1wxwY5BcPMXkfyM85tTJsLx03qtvBA/SnpimZB4wjBEvnlHnz7FGEJss
Ae8al0gp6a0BXhvs/ocVdO9j23zok1wz034LncxfFSrfVeBFl1ZBRJqg6K8cCMFGE+01D5KzTmPR
7M8Itk7kbXqgl6qX1kcCDFBtG+Y75KwFSQH7KLR+wEYkUbD8DBousaOWvPS6TbSbvW8GJvSTHt9p
LZ0ku7J/BfTUVyrcEE2NbxytI2I7kG9NIvEhWi20xPmCB8uq/4DqYLuki5NgL9ODTf9wN6oll//2
3sjtN5J2Aua9+Kr2OXoD7EMWFgPVYP7fosMY7eEXA85F0Kp3vLu+0F2yZ9ysiTZejqYmD9HPWjEO
5AgXJvHBc22HBM7ocTAyTHM+l3/XS80EIMME+bOHhB2oCsdLZJyYEGyr1jQBXw4zLthw8xbmSmDd
9J56oxcF8KsSYkQ5sAiqpRvaKUkL7ZkIOOKSMTAi1t7PjHQ4/79ASl7QoMPfbcvbsdeeVORcXhGd
CdlkfJlFeTZJgJI2JfUlDt6eOFykfV3IOdXE8n2sNVjH9q4aaK3EU3gOMkao0nnC+I6Au4aIKkIV
EKJl3FQoWeJGe4qtYAPWdVd66MS6Pt1HVnoavIeoNzCjJfOs1iAFU0ZcAMOeDm541dZVsA0FGFKR
w68cGaMcp7FX3k+v1wgZw4um+SQqBA8KMNd1ZjUNVm3bI4jnLHr0BV5qPQojeLI9Ygt6C9Q5V7ei
dZs8+Wh1daeVSDL1Z0PvPsLAe/en/odjmW9tIJ98g/m2YxPcot7CwidVqrgD7DnQyy7oghTYBpkh
BU5uohr+Re36oGnDuQpvBo3rpe/lOzsHo594O0205OYxWcAEhMysH5E4ySxa+XnxUJfFsYkkao+M
Ra2jlpU7WckrcEiAirPnehqCn0F1Y8T4/vyCyzw+i3MTxhcdQyvl6+Ajsg38uw8m1z3yX361s4F+
MEJrn3lQ1mdh6LL5gqEsu1Hj+Ss0JuFmuZlisg0KjnXMA2O6zwo0+1gx90vdf2kgOf5NEJb9ASZN
uQFN+b48DyieviqqkgD3b+ZKPv/7bOYpmRLu6/LA5b6h0NtdBDttRKdTfL2nBYrSLeyWYUTtourV
69JFWDb4gnct5lr44zLKAWb2CMim0kJjRdTU5jeYTaD6L11fqJsv5oA0iPpp4vp+IRTI2L5BdTRs
p69iTB/GB3O2880FmsSi2Ipfsll/04KQGOgr0ySYfumWfRM1fgNuLFwNuljeXnDQOnOV2kGODFdn
2Z03ueKTx6nsSk2Zo8R7dJLLx0pqxcBsMdd7vnaXZ1sjLSTOWhoqX7uz3ENmcq4YzxyEuh5c6FBM
656nQT9+42T6EJ1rbibjevmul28lbrjm141G1WX+/Zfvf3nGsrfc9xvZZ7lTzPqXug32JVqPpm8v
yw8fWnP75LsVtNy5bNDvs/p0EvCdM+lpeZP6AlVo/Bz1VkO5YzTLtwbCt10nwdf3a2RWN20UAyui
45kcdZRAsoYYz2CbTfmETW+8MMD+1dpMI2ntJjRTvl9iuFZZA+39qW7litIOXbA//vFv72HZtRKw
ppoe6F+P/Pr1woC2SYbu8auFunRq2wrCnKzFergks21y+aq+gGe/nTX2gkVavrw/v0FRBtf4p2xl
qrciwGeziezgRWkhHS5f7rIBm3nULTvjGscPurz5XO1u06rvtkvnFvrUTSIndfvV5KxTTvReV7Zf
D53Pq+WZy4v9y/uctsBSyOVmvRwJXZRQS8g96j8cCDqF9D0i4i+O23IIzg+Q5cQDDKbFhT/ulyN4
aM1+P4ccAjnZkKQXEUY283b+5f+lV3HwkAq6TiaI951V5cu/XN4tgQk2UzemhrmsDl/jyly4X46k
5eb3fbllbOYRydQnhGVW2W8DC0HY0pP8Pvy+z9bfDtGv3eVBE2XQPabzr4b3clfdBOZOeWrqbPv1
q2YlPkvdrw7fZ/jy8ZaDZ7lvuenPR6Haddu6Ab4aWOF2+ZuxHOzLI76f/+chuNz+Jvt8PWe5/bX7
x9+Xm3/c93XYFqjq/2L95Gg0VybkCfJkWxzYe23OAFA7ifVs7mTqDo13X8fdDIA4Aodnm5AnlmO6
l7q1kZiRpubOohPn5fZZT5gGqvkKld5dZot9X80+WJrP1BrvslkTBkpQc/SGGlGsVnuhYBr9T/bO
bLlx7Nq2v+LwO+qib24c+wEg2IqkKInqXhCSUkLf9/j6O4AsO7PSdexz3m9EBYukpBQFkNh7rTXn
mKXQboWRGdRyg5ex2VdShbFpeWwshMNC9PuVkRtkt8qehG+uC+iCwsymscP3//ndzPQKxCnyfZzA
Sk30h3HmLvbzjRf2rALLY0/Wc91Z7rZyhTW9Eje9MvT+GkOIf1i+4MNAw7nZrvUZ5vgLLObHw+Xe
T3yZn+4uX/pPqJqfvr786PJD4WDkmPblaLjRIICuf/y6n779+11j/qT89Ox34M1PT/x4gT/+lT97
7sdvX7466Npr5lUQPJVac3/54o+f//7r5Hkx+uWfBwvir4sQ+O2yoVjgPH/2z/z0Un/8Mw0tMALN
qaV+/KqIN5eUiC/BIshYhq8/3UXiNxvAR2tLaJMt/nP8gh/2d87x8tzycJnLLA/rIV6DZxU2Yhti
47TmkWw560SWm3F50o8VWo6D77s0zVlGgnmN5cUwPPzxOE6BeNKoYhO6cMZ+uGi+u2q+G2yqYk5u
li7LZEZb2EoL8lZkgXO1mqIGhQmXtSmip6FjqVu+EQgrab7fZzrlwuxqEPIiSjVd6mUm0tnCx1sG
Ov481RGxEechpBhjkQUtAqOFIbw8FmeRx/IQhuFryuzAJROZadX8oV3usZPY4FWu6FRC6yBvPlzj
+KEyrzKCd6Ki81fEGNQEC5Q1/oN/3PvluaoSDarQPqWnwQRroSIvN9gwEcgsz0WkX8dpPut97eVr
nWqpm6BkLzmfz3AW4Cz3oAv8fm95LuzxY9skcdsjNpldXdXsfhftwACynIH6fP6Xx3pFrnaee+4y
XlumbyGTEdQX82n+MY0bZww11TUd43lf92PyvpzpX55T5v0jtc9HtMzevk/gvt9fTjSOyQ6dreUs
p3M5xT8mcj/hldt5EdMntl5ZU26XYVy4AMyWu+PCPutm3VcM1rgL4RsvZxDfD7KdH2d0eTLKwDER
23DGKsYRmIKq3uhc5cn5LUmS4dx6nZIhZJsf+2MUrcs0uWozApWYRoK+YX41u1F/QVKFYmQRHP3z
5s+eowODgaiWNovAYJzVdMsNmcQBXUlkSj+eG2dxF47anBLFU1fVLPCawnfFt4odPUjN7evuWVsA
rMt58pdTtNxtuYR4CB3XUl3zXv9xJpYT8+PsBJVEkWqMSGHmrcqPG2O+OP14uHwyrUbPkYbHn8tp
WU7Qn52q5fz0OUmTPu2u5aQUurWG2oLUav6kfT9FyyfPjPA7Y7plJDILs7q5oz4a4zb2MuLNo1mx
Ne/OYUQResEulGFCXHx4TBLcfj52C7GbVB1w8Mvj73ctH3yKGFA/L4dQnI/j9+M931seSmpH7Rgy
AJs/LWEkm24dm0/LBXL57FjjgNtpufv9s5TryCJz+me44si6Sc3BUWbiG/opCisB84SYGARLi3KM
U4xMie9Cq/mrC0zbywbB1aficXkvlbNEK59vfjxc7i3PaTM2smcDsbzTgvkwCPPV5v9LK/5n0gpS
Ff+ttOKz/8v2LcVwHVZkY3130O6+/e2vZObMP/m7tsIQf9MlyZR0VaQz9k+3qyH/xkVyFl3IOlk7
0pyX8w9dBR5ZeiKahVYQr6yGeOIvTOab4G9/VeXfdGQac6AziclzON//xv2q/UvAHxGliqKbJEiK
JEzovIafw0pV0Cx+aRrTdsaaxKGO9SlwTXBO1/Im2Ro6LDXSjvcEnTHlbB+aN/XDf2geyYUBcYaP
3BvXw4Rq/KkpDi3dFFhL2YbWngbNSNxa0SoFq8Wyfo0bXPO7wrtLNnSK19kbExzQH7RxU0YmV+lb
eWDOtbNWKLl/Oie339Mw/5K16S2rblP/7a//mj8+/43gHyxGjwb/+0U5UnkydNrUnEDtGo+tJN0F
Lfk5JlrvXv1oq/ZLEBg2FHH4ooXS3b//5chQ/uguVk1+u8qZMjRVNETmyH88wnnqDWXkK9PWvFr9
QfzK72gYBY74SvTaF0pE4sTaL+NevcuBXh2wl8T3wto8Wvem4Uxn5n3qRaqO0g0bsLf0NO3iC9HC
9Sms7P7SFk7thqfxDZEBgD/t3og2U7SCyP6RPwY3yq24KcxPn0Qm5grTY/yJqFK/VV9AWbFZzwnT
sbVjgwrAsG28etggrum1g72h7LQ5oMY1LGIObchhKCcw/QBtqW/SGwZ73+gSKtvGIDKczh5tfdtc
VffliZapdKg35p4h8Gt+BYwUfEQP/Dnr4Sn7mjbCHfud8OhtYerh9ujefHPb37RnppfmOvoct+mq
XU2jCyGH8cWXfMDF2lhkUAg7kaCidxgvrWELq/Sdnu7APGFXvdIMTWW3ujKMT1Rbll1UdP4DZG7r
6tWbJLqMt5Ph+EdfdyrzIb/Enz4zB+Tux/xB20x3dPazJ4LRmVTlEaQp278Zn7M3fc1g3sOq9xVh
dzrq+q6T2Nq52Cd8DADmuqcVF6FMgRGC/gMVznPH7IzhJcMs2EKZeFHFNZoE41K99gf9Pb/1zk1+
ku8xReCYpuXLaC9oHOsu3AgnmJonn5Vt69/qB9gd40qn56M4xVuyL01mKnZwyVfKV+T6a5yLMOFE
/ITv9K/jbo0wJNJXmuM9y7Vb5LfhQxMczYMKdJMeN7YCt3Gzw7RR14FLrBUNQKKUtBfpm3cEo64f
p2dKUWuVnj0neQ2O8lHxObR1wVjEgfyBo83DQbkxbpidZ9EGi9aTFdmZSgTOKvmsLqBjhpNMks5Z
fJE7V7vzd0aFTdimvUzDiexl66HjSNCRb5ie3iBAkLfRW7urnPQs30kICK/+O/mz9aER7PDJu5oX
XJK8teFlNWS8QhLUT+m534kNSJwb41KrLuxG0pvf+3VWONG23CbP1orribVF/UA08K31OJV23m6M
whncxkn5dNjJZ3dSOZoHOXpAo1SeQUwjC8CADecEkaZtxPv+mSgM46LC8+xsmXCaVeI2b/o2xHdj
S64VOJNbg4RaWxdtz5wmOCJ/0lNbI5vRxVCpf1QOjUt5q69RBOw6mskTB9ImvJZB2dYrtqphV051
SlMH898xjhwJzsgV+9dIdHCHMcNp9VXnoyi2pW/JNXBh/L7ElZ1sZBslwy0bVH0zD3J30bV5HVfb
cRtcVQp8qBdMi88GuSqNrT14b/WXgFKYAdyx63bjE5JoFweQdSF0dUAOsxmrnQjObDP4OMZs86y0
V+vSHZuXYB/pTBTHO/FJXKUrTNHinXSu/lM+N8vfLwHGkqzN4j5JkljmNLSFP68/ZFabCG1w2dZk
wWS42AAGPplh/R8CdP/lImzyazQL9gOIB1PWf4kBryphbJFHlFtN6h/mX8G2bTf6wyfWRryTaUOR
VP6H+EsZRcm//nWqLJrIKRk3q5bIMv7zX6f4paoPVl1vsRY+zdgvVxuyaFsgCUbkg0xB0lBCWcna
Kx4j34L6YL6BEMhWHgCkDtfoTi3Gh9zzuu1Ej26VYK5dtxqurVARb+J2OA8+/DO4D/VaUrADMyhW
XXOQTYRbUrGeiCiy47I+NQOXjGSCO5+rB4iWEV0mpbxR+9FcKZFBv2ftlXX9KBetht89xPEktmSE
Zjk2anO6a1IsBLzLcXSPW1npGKflV2ye7b2v1fLRSrJDSem6SuN51qn6xc5q6hscyCG2RBYyTyxe
rC7f4YRLGI6uE+2jZfpWZgDyKp0WPG0sIU8hx7HvTmNpo4jTzoAFtdbhM8/+OHhIXgtgonIKC05f
D4mOrUZ3GzKUX3HaUUEASstIDC4rSdjnIlIkcDlPclEJKxLPixVs8K+2auKTvMwQc/E+1j31GHal
igpEZwYlI5TKNQH3+rjVyupChR6j1UrXQ4h/VNUyhRdpfskPgeRxTc0CBHr0nW0/IYtX8yWUqcIE
B6tMzfUgZoh5iK9QItE4NrVxhI0AQlrsWfgYvCE+HQG0qu+9Nagnq4HAjz/cwyS97ToZJkaj1Tvc
qO7QR7dKLnxYMq8s06YHjcQ4Xq+dm+m3Kle9LRJK1rNJPkddcwyIDmSCpsMYDvXHNkQgo0JF6AlL
BB7HJqFjZihV6mRPun6vTf69WFTgL6STCCdMGLVbafhWDtrdVAjKhlnk06AXj8WAnufcikHq1kN9
NwTZfeT5D3JYf4vMAcAkb2AUQsxL66f5vtq7Uh+aEM2EaK2lyFmGGbYpCvyJsboltqjPSA3EwgwW
WJVXqgzRN40ixaki/xQU2jWUpyMNGMiLFmfaRIYU5cJGSFRhWxGiFnU43pBf4Lds+8eM3FbR7HMc
Hb65FoZPIH9MtpMH5lrfPGPc9yPZyUyAUnIiN0KMMAdpOxPeVr9F1OzbIytDc+o4AyPTt4Sjk0xH
acQoX/jrtr/HH4MAj0YtIrGiJTcdk2eG4mU+Z6InrIfk00r8tQEpkgHzqs8Mt5owQpvlVr3Vi4wV
FD2kAYwjB6sal+hhUehJgKIGEAF03eHWL14/6VXrBMeoRIRcCAG1zwiU7HA/dRpRM93VRHMBbIo8
KJFCeYYQTCCNkb2yReuGUCelutIPiu+rmzBNz2OAEBcCkyG70OhZNKpWufGE1qQHbZwmBWMKGVpa
oyJFhc60GjOp3AGGHDGxt9s69pDYaNLQHrKyuhNy39uoue8DpIgqJ9dwivr1JGGEsoA7KWa9MpE1
bwGQ7SU0kHYMxQU2YuaakhjuxzxcG7Ug75cbfZTlfRJW7NlkVEebsjFvEQdlTiZoDNIkJLXqSNJT
H4gx8T59vDf0tyie4SHLU6H5lHW0HkBZQoadv0kLrPj7vU7+4BMRHYi7xtDqY39LSxoBPlkrdtAk
XD4HK/GIV5A/S58Rjix3oXtL4iFchfN0V+OwNhy2AMXWXNXHnMgUO9x0IIR5877I12krv0SFW6+q
Y3Ikh/stoXFyIP5St1YWOXA21+74Zbzns1/eDIinvqqN5GIoZ+x9Ml/s/BIQxvki4K8+B2/1jboe
CE2xvVP+nh7YsovMD2z5mXOkP5uH+j7YqpBlkeNynT8bxcYARqIBZyb0iwPlAIlAV1PVjnESb5lx
EsXng8rQ92xnYbPh4yFJRrqYcMlxptrVi0SsqXGDzIsfM9ggOhiHtXfz1vxm7srPsHsJYI9FK7UB
B8APdl+l4mqP/Y3c0oGxBdQ4MbseVAOr5ITM+jF/YCPv3zJBfzQ2DGPO4caoHINFLGOjoXwlr1O0
yRzzfXqNJtvYlLWby+y0cSuzbV5J+oqsjK1UUqqsZ0rfPgciwdRNRCASnZBPVdpGlw5khPrwDnrY
GmuF3VXvKvVBUnf4qEc+bc3B8hzxSMIY11JNtEmDIWO6gBCDewcpIFgUt9dvNQkK3yq+lFybDqnb
u6G5DgTy5LkgsJ44VeYM5armGJJR/JQ0mwL1lm2eTF45ELYdMbHVs1xsFKjZvZOPqGvtRHMEWjBn
Br/hjpsj/NS8BrxqayYqMVtf9c8c45jP17iBHlcpJMw5pn4ztGvs/Hjp0452no0+AovNJedosbv8
RGOjVIfqnaxTTg8J3ozgYxvMb3K29D2CUqoQPbvru91gvQgnLmHWSdP2+gvY3G7L2yIVdhziOcrU
vzdO6reOuMDYpSRr8GvOJGLJmdgzmg+E34E9jE5meNC/aa5wmR69M/VT/VJBqc/umgewrPxu/5Wt
73N2U+y6b9RkGYChT2UdnvRj+tbSZ1bs5qm/hoNDVJF14mMTuw1Z5z2GXye/FuvqPqDUAgfwwicA
RSPFWoR0G/ouJ41y0ymvc1rmSjvFV42t6rQi9VKPEDW4oP2e0Ab5OJJ5/Xter9ge5Wgu49hCkSLV
2IZoQ6FBgo0uf1NeSeHGrsWfyT/ddbe59AwZHpmraZLjvgpjlxEbB9GgkDzFlaPdSKVrHLy9SQVq
Utdwptb8G2W84gSRyOo9tvGjP21S3dGxVrUH4V3NXFSjEsodWJMb1CHlyTrPQMcJr8Jx2HXo48g2
XPPOVW04V+WmOrTxmuTsfXyM/NXMZPg2Wk70LFo3yY1HwrBh6x6psiiidvl7Vdoe1RxZ4U6OqPOZ
9xWefwJLyfit0JBtweS9t++RSyB8TWUebLPBNsxV/JxsGt1hM0ABRofxEQRifG42Hrmd/SpGEgfn
B/U9gjHToadqUDPobn+DRAwe03S0eNdQotIXcJPXSqBwcQZQMxcqctA+8UO3YZdnPdCCb59ydjjD
xnSUXe1Iz9IaDeY12dDMeUnJ3WD52CXHcK1cM/oKrnFzIONsuu9TF54OHMXb5EI989Ksozl4Qz3G
XMb8VUHWvWN8C0Lb36Yn0kOfu2dQ96/8DRcqXTPbBnukaRNqIf5qOFGTa+2AGA9nX3LGCmHTGoa9
ePLu4GQ3TktVBx5kRVne3NVn4aU8aMgD7ebZJJrWfg129QHBkMs24eINrtVSbDtDd48yz9xgpPV2
1tp6l930kSW0uZ1JJjfDOj/5p+pjUnBNUF3FiJ/O+JYRj6jX4r1daceZ6/CgnMJrfGCeJO99Za/i
lB0Z/eLb2CYxgtFdId7qF/Vo3OePWFjYYBIzkvlQxsBibatvlAZQcA7VTnrG8TmdKelOrDC0QqgR
w/fGshv0lwzP+LAaK6OFUuqk6arw9hx3+FnPpMyBIUPR+CwprgL64GyetMappLUhbAAjBMJ2kNac
Jy9Y87fk8UUcbnJ1J0cORSpNd69dZ0faKj1civyGqlL6Vpfv7CoskDnNjXpB3mUrpo1p4iJvSJYP
VgyPUJT6okMasBo6IcMcu9qh9EBmP9yEpHG4pnUqT2gDRdLlSfHgU/nVkaSw423nP00f6Wm5zKmu
v09f6a70qL1foS6wLbLc8TbdMLS5+OFekd5BZUfmxe+PIcrUVZ8cptm8DZDkYBYM4PUjF/+WzOv4
4PUPrcQ7Xfiyu3JjknEf3XL9scApJdZDvO/uRzf4kJ7gU1ER9MfkhQ6E8iydaYB0ii2dk920Li8o
PJGMphf/lXWJi4GivFndGuLIOb8LYcJ84OjBt/GEwM60VkzdgeNTNkcsZVwf4XCwDuuQp69DccXi
MelOrG2sGfBJrsVa4mr3Er02hhOfCRgfL8Oz55F8TTfMaXYK79iIlA/A5u7U2t6rjxKREaXkFu/l
NX/NvRv1sQjvoluzOFjQELbRy7zxBGDzNoCaw2karoDxxfuIRLjtxELxJG3hdG5aZ0xRpjjlVtwg
+cEndQzhKVWbUl63n6a2amCdalg5bBGQ7It5L04n7z7bogJ5aT/RDRfsAh6wKzAdU/DMkKF4Et30
aoiOd5tfIGjdFTdQoOI3lBLll7JusV+5/te4T99k5ZKGCPacfuKwd3ioeEvbeG3IIr6QanDbiRst
3DX70B1f1XZVXrmqQ8LK+FfpjZ1A8d8z9GAVUbbmI+BnXH7WmYbSm7IWP3kgAZnxQRXDJV6pw8aD
FVKSNOF4DziVs4N2B6xWC9ZBckk/lYldrJt+auQWxJfJOsTSWnDNbK0YJ0Sy3W2n7zyWxVF8VWm3
JOp7N4kUJyKOnOdJR58cs0Cpbl4DzaODRWELUc0ue/SmAOkTtkAlhqlQdI2iZ9H1aKtJsq0eRwr0
5wzI9rFSvurqo4J3ccvfBFSdKZW38z/Zw2RnEHzhBemU5zsJuwRsTG5VYUdzihf86Zw49RO5M3Nu
DYcNb/0rYjrex8FDdwP/5qN/hTJGwMv0Xn5SNcJQyivH+6pJAWehgfds7ukla0/+YLNmiZkjbYz9
dBxX6U26SdldrrDj9KeYbUZVkAmzAY4kdStocZ1dnkIXUMsordVv4o4tYriBnucf1GO5peHH5aV0
/VPyku2iTQCT7L1l5Epb86FExwKN22alOJub8mSaB3EzfHaf5ol3peA76cN0DI7Zh/Xgn5tjioXv
3dqFj9UNUQX0z8vHYVyP2Zc03Y4A4hKH0muMdgxEw2o9fBgmVOT1YFHK2L7JG518niFMFaczfdlR
hxHYnKxynIdS8/cTVWygGeKh9xPpMCxfkMTm2KUNSgaQ/G6TsNoSjicdlpvl+5Z7y48ZPRCvLI5r
LsqtdLCGUMJwN383xFvmxONt4jfbPo2CSy1KwNoHBc6PaIcB15mmrNWVSRaGCwgDZ4XiD5u0QD0b
DchpA9MxtOhM3A8f7BRGVUrk3koz4ktoBQdIG7w2lOErxOXiusPWt50M0bK9rFShOUMQkDv4/q0G
abzVCbeXUbH7gtHAZBTdmjwRXGEizShLo8/pBb7bRM2LNPsVyrbu7yWYbmGKjr2U6bCLFhvuhsHW
qvSigUq4uq9rxVzlnvkmA2JjW421YST/Jql8GNaJvCJfo3L7BIfkIHvpWgmH4DEM11oJ11uI8N3B
lYbmr3gVrhgUIyU8mVUOFvyuZHeEkQCSPUrdavAp1gZyhghbOKgt63oRTzRSzP4QRMlF8DA+dSLx
OUGtvOjqBAGQ60PUEu+VjXQyVSG6Ax63NwvjYLA4QSM8dGCDpSlp2D+yQ+5z75KE3iuxJfW+wfDS
5QPlc8T1r560NTDKRWchG/ku9g/U17dNISYrWcXFOMop0/kwpRIZ2VSkDWKw3roGqRFAcmvXQWfu
a8O/8YrhWY8zhNu9wJys0W+96C1pKzgmlvSpFgllWWfC4kZOsBG9mSIhbCJMEy+qSbHixeSdTmYB
iXxqSCPzhrvJv6RZpj2n7XMt5CJBZs0LdGXay/0qjLyHUvsiU6NiQp48dkHCulri2usr66vMjINU
D5VNpBSdk4zXAAvMhUbmIt0XKH2nJ6Ex0V0M6HVKMfiaEAJJFdWQCdA96Ltg69HLK9vpWkKv3raR
QP6VgF/GJ9uG4qp/GudfJstUp4ClZMtL6UAnGqBvy9WheamSJTgM2MloCuStWNCeDhVrM8UA0eIM
91UlH9rpCX7cU5cFJxTSbmcpdBu7/KkhePT7z6aR9iWau1gquFj31O/000IDVOuQYJzUxRI+l/jQ
iOpzNsSgHV0gh4LK9p5cFTbX1iNX5cBuTZ9XMOfo1E+51u8JR4hWRcYWVcmba1aSO5yp+HuN3nqv
hpUUeu+qztY47ICQ5myYi5QJAkEblvqCs/aZKBL8ySoDrIakhxjcZN61a7+gZJADRihRGZIqliQb
qcIkfhdoMxEP8Q0RCfiopJBiphZtuTQu1mggDOgpm4yK/bT4Ehf9ezSw0mBr24wW/aC02Wkhkj+5
JVsJ3QR+52s5414ihUtKIlItB3WSr4IQalCqjC5cj2ZrYq6zrSzU953EAmD4D+2gBhsDjxR1adR0
QIQEkcCSdl3XJIEI4YNHuJemShndJ/jvZtPsZFw8SNoK1kXZwkXR0bcQfHQZCJKuYcgEkUukq4zE
kuBPXIkK8za/Lc6mlV3CHttkOc5tstHEJoNtWWrurL4G+if21xQjig0sg0oGS5At14wtvIa0t5xx
smj424JsDl8X1kRtXhQOLe9OOdtWZK5ftApYXxe3T6iI2I8kzGK4hqc3VvmokBpP3R+9GI3F+Coi
GE0lHCzyzYeuj27wIa48WcXslWEaI5vDHjroSOguxlUUj/K5YA4oiHm31i0MBwlptbGFjQE37D2Q
PVoKifVWJlSueZBeh5YVqeNcgdytcK6TdKbG5amgzdA03megqyula59Qiyxh4zickihyi5HBGv5v
WCV7s5Zfg4GNbNG8iPrBl4oTc41tYYCbNJsaNyCD+7ReibDzDCE75qNCbyb1j85dbmq7tCzvRcuE
MgA4r8czHDZiv0ur6ltBUNUovvl+ynKaIXFDphbhbCcjbTSSl1hY1zHT30rDqzvDbJglsOGhxBlf
3vSRdGitZGNfg3XNOvqkiiDfNC1dkUqYa1WzvwvNjI1HFF7Eas7v08D8l4x9h7wFPGfd+xWugKTF
GN7Gxbaup12jd3svqsRDjgAcLlpyN3TNC7nROGnTie2JjB5QZ0+UZlikBOFt6AiFC5Sz32UHpBPn
frB8zkaLMT2ilMSgbgpQ9JI60B1V46FOrMXWi0Vkw9TEGfBN9lGY53MrveZDz1MFbTUU4Af4eVfR
GFZ13jl4PaQNLNmE0SryO7GTNzVXM1s3Y9odnXKSJkIiulHfwJVDvZsglcumt0kLDxBGhR0RWxeA
rXPDubj2Q0IRrTf3A/Exjtcbl5b3KeJZLvCytVHUOl6ZLSLggVmrr1JWdYa2qZHhxqWy8sJiqyjC
Jixo9OERwCErZTtSIA6dGd4L/P2PIc3zOI+fYyMOWIlJXKlYyKSMUJ/M6sWd2omA+0jYkZWUFnKk
cJ2q1HAdFBT2Rl1RYHqkuIRCm++iiLpjIgdG9KNwDeYbOgUyvy4yjZXe+x2nxFqRwiKtFeY6zhy8
oYYypaE+vqmxFTk9HhsnL+LdJErbNDd3atS0rilIgh20hE1lORGf07DqUWyQgEhY3iTXTo1FzdG9
CfE+dRkJJVjDIuF2VJt0pxUqfCkTw1tLhmGZG6ADe/mrLzvauEnt9A8dTGLXhKxXjhGlAyDcWoba
2XaBOxEIOprNfZ2a9DWbaue15jYxQnoQlXbpU5bcYmp34WCdYg4RuEbjptA9YVX4LDYMrZIkvC/H
mk9MrT3JQwGxN05fYk+89lUwbjRdY1BnPRkiOVwyHhdow3g5rZpEcl9/JuOBrkMkYIxDzqem0DUl
FZRqm/TrXJKfm87HeqXTEzDnnrUmJ3eTIByCYrqvSCdjpwtjnyQePsap2j+YGWYn35S+tWlbHdUI
gWI2EnuDdmzdec2dX+/yxHjX5VBc1QCz/XT8inKkf6jiMG1xhHJVdduB/poksGML1UB2dJIDy4FP
tVF+GCUAWUnnLRHU0OXwjuireC2lcenIXSY5mSxdPbH1wbtSKKioI3Kv7ZwkCu/jlEgqBjRzSguq
oJJRdtwhgZgjLj1rNTDRGHv6Gn5jHGWFnQEXtqMhwvNoLfJca2AiI6CLMOvOnbIWTDjVctAqG2TQ
6r5Oe3W/3Pvl4ZDk4w6nKhk78XvIZMiVlFLDMxb8fLM8Z1aj5YYYlX5IGcuOTwAXLMlNC3ZtniS/
iG2u7Gs9+yBAribTySJaarYALkpBLejo8AVYNX2JQnbWTq4GKJaIquhpJlRusy6z8/18p9J10hJY
anGZ/H7TjsVFSBVjDYVG39fRiJlc1nJjLweK/v0mI41l37xY0mCAlP3HTYi8QIVvu4v+CZxa+FMa
SLK1oYl3aW/SFVO07Fb0epnAEC2+ScpY3SxCp//zMfxf/zP/XWZV//2/ePyRF2MV+kHzy8O/P+Qp
//3X/DP//J4//sTfj+FHldf5V/Nvv2vzmZ/e0s/612/6w7/Mb//91a3emrc/PHAXed+l/azGu8+6
TZrlVfB3zN/5P/3i73q+/5SIocoKaoL/PhED813+B23g9x/4XRtoir9pEvMxkT2KBhB6Vvr9noZh
qr+RggGPyaJyQ+cnoS74hz5Q+g2no6xDWDJ0/jcLD37XByrmb3OQhUREhqxLi6rwH3/8H07ij5P6
s3ZO/VXBYFiWZCKdMCQFCQXBG39UMHi94HcBAY47VKorNA7j2bMGNlNabSOg1t6VdqT/9m520l1h
UXIklhoThGk+lxY9Ew0oBNZdnwg6tdvBHsCRyNctJZrWsdndJnmKQbMfvH1uoEHMEJNpVnUpJIJq
2VnNkplUJi2RqStho3BcAms3Rae8AdYyJizhGhvgWAxcIzORBj9k+QYqLmlFoKadqZb3Ut3K7k9n
7/dD9PMhkf/kkMgix5yjIiuUGb8I+qzWrDypt9TdJBjWlgBLwLYJMYhFSAyWIHDZpbEe1IXnDpNy
Ev1gK0/xqyDpGg1/+kMjf2lT0LFpoYZMkX9jFSIkj8iy5TjX12Yn0Dyz9OfR0Ivdv3/tEqfvV0mK
omimpOqazmBbV+cclZ8lKV4AGkhvw3Ln+d5zWuIXByp/SQddpHCw8s04SRBlnzLsWs5YsFEvDbyl
amU+5ZHQU6D4EH197NkoMFgWctnV+3HbkrmpD5FkR6Ck5TqkCinfuwKkkyKzUM7ZICw1g11ryUFh
622noJwkebrQHKFbIlSfqcZGvPCaQ5mE6Lry4TB2Pt7f6Rij4raDwXyWO/9qkKjl5KG0Eye2mfTi
JC7RB928JbtBs+uibdc4EK5ElXbetBU6eZcKrDB4snVHqN1OpS5UrGEVh0gwJ/W9CtCIBXr3MWY0
EE265/wctOIzu5LKrVHXsOR1lq033+QgoOfGvM+kStgRQ02HR063iao/lT2ls1SXLQ10du3CI4kq
wFtk4aNpYzY3RqOdg6TdGrIxm8HYGIErmam74g2NQSRmAewU8Go7Nn4PGQggpyKiEAQMLzr3Syds
1QsbhA+fksuWe+YvEV0uixDfeHwYOjbB8aC+mcFOoklie2VzG2qo/8SCGMIKqVec1ocYUYqfRC/T
pLuWlwR2XuGNr1Xa32FaH0kdpVtKpi9ceXlDgPHbFI+mo2sErU8T2t+uei40JlJ5HxZOSRKdW+YM
yVU4+VVwSK1pApSAKBjIVOKEiamcZa8tHYm2vyfdgBprMaXfmxRcZCwDLqORQ6gYlUQ37FOjeffo
bGrBNM0cmnUQZm+CDkgmbXpj5YldtsaBevFNtMRjMb6k3bXqiBhJyuyxGNXXqqnfjaR0I7V9NszB
tLsm+1ZTbchBBbk8DM9V3DAxabsnMGovExNbIrGJORxpFkJ/9E0mNqp3KKA02wPdASMM3SGXj6U4
IXWI5A1RlBlbY5r3heQjKZRQnMytwjxn81iq404MyvUU0I9vuvMIJSmQm5sgrzaNEDnm0O/quPow
5ItCjkNLgVFLZGr74vAmSBrttXYfK5E7MRLJTRoQOZqOAf4M8FuSXkcDRpyRrAQyKLU0Q6SUE2Ej
qk9mbDzMnlhCMG6iIvh/7J3XcuNKtm2/CB3w5pXeyLtS6QVRRgXvEh5ff0em9i5W6+6OPuf9PAgB
ECRI0QCZa805pk7SQopWL41gydnuuoezNiTVQ+q23yqz/RrnA4oePKf8ksgs6N86/2Dhb1pVHniO
0j+0hgxfDEJjpVOS8oKQE6v7tFQYs7z8e+v7v0Jei8jnE+WPb1pLuLbZcUL3aJi3U3CXDM5ryudp
pPFtFibnrIEfL5rnCR8Mpp87z3F+hA7/QGl/s+dR7D2DoJkyfPDT+jqVY2ymFjQ2nYfcppZpU+k1
zAA1L3OQ9VIM+yIy3kt+eSs/pp472PkzqQE74IRUN1yUWI4OEs5cSFG3pnCVtFgnW6968Lp8Z2QZ
x+ioqg0uVeU6t27J+95UzHU58v3s+XfJlN2TDXtDWYkpNWLS2geECwB16+VwawLimcf2Zk6YLboR
1CK4Occ27I+piJHxhd9Np7jSyvgR0p5Yu/P0XOeuuaFSJlbhqNM5kM+bdQvyvmrH8B6/NBW/zNvI
3/fcIokQ/JREkRxDAu0Qjm0NBFuLHYE3rgiKHqb3nGThFZAG3iTUMZ1xR3TevdyRBt5rxrgTveF3
swsfIrB67ShoKIYIpXz/zZ+sq8g/h9nRa4MIud/wuhxnHbZaYwQoJcJ9lRPBmpA3FFPuxSdDp0ev
3X1F5tvKcynlJ7FDho4bP4WjYwD66I+mySkz7kC0tEa0M+zxFn/TseyMLwTh2anIN5nn3bhe9SUK
xDlLnFcZirmCkNFs3G86+sBNk0xXTCpREweE//YooiEZkqDe0lPq6UVA1n1qxSCFSPF6nBdCQdH6
rz0ub2vYQSiMrBcriQ95bkgzjUlCuW3d5rV4gfB/53oId6LSezEooKVZS1PZQ21A0IvVQkTq8GyV
rIgwgQxZDELtmoPmAVHTVRnQLah9pAmx9WZSk1vqnLwiJkdxQItBszUa40WFGhLOjZsxgXGX4Rdg
53s3CUBYF99dfdJPk0hJGXfdq0CmWUbJJH2KQ70zZ+c2gvJFjbhgbtY/kXQ70jedOb9w7ZlRRTuZ
8aNoELVYULOIx6FXbzmEkGOHT0PzW62FX0TcX1thD9bfqsrdFOlUDVxqY/p14SXM65ENrgYxQ8Kb
0eOAVEbxDX1q9h9TZ9povvfK9Ddg/hzEm7e0ToiTX7a961jfHAYiaRfvhGYSomUD+sBxWm4zgZjE
R/i20J1qaurWi88/qFvo6wNZiRizA8wGQbYMCA4dPT022nHl11Z3G5u0lPwiqK9JH9bPXRv9XHz9
qZlo5vM/TCv5hdfaFv0QTdder6A8BDk9p+o9QaeIrL6iwWS122JO95i6jl1EZ4nIp3DrO08dAcfk
qBy9iYRIUXh3uj3yYdvjzyVBMtSY8x7b9TPmvXJvaxHOabNZ9573NNIKyyL/ZHYQOOnkxXDLK8dC
s8Gr5bwVLt233HWXvcNX4pqE5PR6DPsvi0+PvKoKl5Clq7GzH2FfgZzLuq/yretCmX/F5zE6zmvU
9D8XjR9xEeuvoycJKiWaI9v7QhHtEVwQRefO2LbIVDxh1igJScm2859DOeDoZrRNsgBswgBhRa7d
Qcx4s7kgrhdC7UeSYZjqA13LEYU0TfXiozcfrfwmdptjP7sPmjneprVYMMU9Mfw8af1E8TZxJOOU
U9MSHIkYb3kUocXOs/rvuDwS4iHbuYRoyKe1XHtnZrhSUve9TYmNnifvpfaS+4H/0LXb7Yiu0w9v
3Lm51QLBC7fHTZyvSXmlhiT8hAZckN/1w/dlKED1ZX27x0QJbdbaujVRr047Hrti9o7dhCgUBA1Y
MgzDnOqN2dw2JcWybv4KYaQ/QVE5TJqNsS6fTabJM8KeMfHWnUhIi6LKDDYyPWgw9Yk8q3aIAcXO
J3ABa2F3roLxLvdwiWhVSiujNImRMa2TIWL69EW+cfqhvspsmFr0O3apyQwms60ffpeiQSsm+rEk
RS1J8Wxq5H9OWkL7w/af0gy+WEn+R9/15L9m+qOBXq5E6xA66Z7wMH7+xnhkXNITZhu8J5EIt+Wi
R4jceOMzorquZhMEUNZKtQDssXURihvq7fpDWU5cCKPkvilAllCL0kgzIa9uKPqWJBJKiUS6gWLa
aJS8WpJ3CGSiZziZsC50FGtFTqWv8YgMsR08BgOxAGVk4y8Ji2uvaB5jCqBwtfJuM8Txuc9NCNkO
Pw+toYnlEi23zsM4P4A3w9qLjL3YVC3MPZIG69MgF7oPcvuyqdaM2T0LdyS1Xe4cifMFT1U24Et+
P8C6y8UyMTLCT3w5hFoDbDrsvEG7a3rMtdWoBxCUkKCZ1j6OFveo9R7kziHBbkupkthUM5oZK/OF
UQtTPqc6kNqsJ/OuTImOaiSDYRoEsAy1mukh84uwpnDmf50k+qOMLQRYzkhrOjW1Y20a1McpZFse
qrKEMizGlgA/dR1EJy4fjx5dnT6dwyfbIRpGHV4eRq2pp4iUqVwdO5f+c9jGFJIJBaf1mjXFYXaJ
0jIKWsFTM14lbYRjxBu3TUEvv06p5wZC189hAL4+j/3lhvgnZkyWgwZRa2nb2MuZr0x8KzQjviXr
GbkCwcycB9pym9dQEyMDaV9MeDxScnKc64jOjBciwpq4KExhZz54ET08kRIwzAiG0VzeoJYFLrqx
JZ7O0Gzn3jENEutR5lOFbkwUlwNmgAJNEdCpVVHNeKlCv2HcPgKGy1L9NotxsQ7VG+MRCl5RkFwl
sXjpCm1ilEgmYI6W0yiaax14851WMHjwC1hRyxzsNINEF5qEhDPSCLsaB+cr9YUfi1iyI9E5dAdE
eOo1Kvk5Yd8F+kyUGPZDbKT0MPp+5Tgwr9yW80NZc6noCpQNbeygQ+WCROyhDw11EOdGnmdtf7C2
TSTuC9sWZ5MoNITr4tE2zOl6XJhM6cXc7rq+RIhIqSMGm3RrTAlz9dLBHxXax3YI03va7iie+Mkw
1Ci/D93VkmkBvl0uYK1WlOfSYCQG3q59juYEgLxG3pPhaZwo4iF/9bzovgrROZlZirAsGaKncSl/
WQ3n7xHXBVyF7hiMoXWah/FrkxXT3hu95ZqviL/xza5kMi7FoKZUp3j+mc6Od0aPETjpw9zVFE9y
YL0RxKm2DuZb2x3usiwN9lkffXeqbj7Wlf2dGK/4nIVDtp3cttnUXZLeqHAgzRpRL0ZIQHvTPc1L
Mz9pMngqI9Ry4+TmAzZW/ynS2vJIs6fARkHbq2nduwmPA/rYmv77kDJiLVPfvKrlYtBtyGbOsI4D
I8MF0JnPiefe0cuEpt1P1+2s1XfoC27G1MgPvtW152gan3MvR/ASbMJl8e78TVn26YMwLNKIc/cQ
IwaE0Ds/zDP6yVQ4xmms7dfEJRkUS8mwGx2LNPcJCdvoRua2DLiq6s1ryGgEr5WOgNFJg2M+VNTi
RX1TN8iw7SKyj26OotWx7iKi0g4aGCamSHl3yFsTKcyT0VJ4WGz32q0AApom8myi/qr9NESnBOTu
Li7Cn92Q1Q8GKNO0HDycWzaiHOKMj5qxfB0EneikI7xdr8iHzM7WoFdnh2+uQJaj6dYzhO4TDGfk
ceNEXmlcfgkXI3vwyn5jhKI9j0R3NXpBu8LjCzEsdMWhr50jqjKgAo2MHOkyHG9IW3bh5k33yWwE
u8pZ6NDbmYMtlnm84RBW0bWm9LDE2jm0UfSQEdQLmh1R37+neYcBZIJEV1gvQ8BIZlrEvh5ncS/4
5sZNVJyMqNos/WIdaVfv6gEbXjFjVGEsYVKHSN4sgtseGlgfWpedRFFG9+lc34QW8mesvSUTkGId
49ywSu1c+4RGyhDcrb28LHqOBDMtCElK6af5mBzjzpsoKMBpm7sz/oD+LKkc4t5JCpC0C70wwrun
vUuKGAGGVo3iqISLrM23jKfTHURu/xhqyAv64FaH7su1Ote2kTffhHSdToIoc7429OCSLnBvHHfk
LCPKeU8K3cnuXRnvMtKiMZCcf2kE3fB+Ig2bKsddiFaBBIhvIDcduO501Mi8t9FKoacwJ4nzZmgn
PSy9O2abwmrN7eTQUGkn/2dEUPmeFIvmPAHv8pxlBw/Y2VAr3dG/oLTm2s/01brD4AxMj6jATXka
oImm0SK68kpkz4Btrr0hRFzXjeEJdbHf1eeigiCw5O3ZrFr9nprlym/5cq7qeURLBto1OHlyodaS
5KpuuCRrjeYxNZKrk7hiChxydYy1UzSkh3EeYAQGtUyRopakiQnJLo11epdWT9lGq7VTHje/Ss2Y
t3TwzFNKvXhl6Lh+kmymxWPIZsrHalJPFhWFJj8VzdEvRz28NfPc2iz+3DH+4LfWd+lunLLlhBso
XXUkkm9zB19PjFwq9sDxMcPw1+omtZjb4GVCdLUDtkaTljbkcho8E3+uWs2qJjnqA+auwtHhTLBQ
aybMeOaB3fjXdjfnyUZPUdISwQr3TEhaiFwrmYczwrehVGCgt5jvlGu1oydZa11NeCeFHLg0LsIj
M8UZoleC6GR5Gx4vhi6X3S7X/m3UZm+c5sHcZAHm0N+PVQdQi0+3XTZ1Xeb1wJ03yXFhDnp5SOMx
no1Iffp8QJqoPETd8WPVgKpL9S0qNpdH/3EndaOvuQMBqk2OJvjf/wO1+/KC1Gbg09Ceohifq/xn
4gbdYWdOaPzlW/JPj/in2y4HNSZ+ucgVdrUcLXIiRGRhTznwTpkAobnEQrYE2GzVbpVOYo4SVpOK
hyTydJAc5LGohRcm/YniKYAste3LPVOL7ysL8wq5xczkzS2KYeMOGICbWXvMS//JDQrSgeU3gN/V
j4CSz9apZiKs+YpXJ9oa7IgEE/xQkHznm/lj0C0n6f7fa0AV5nNON52wlMChBFBXp9TW36ZyOYph
/BkX1biDs+wSateb9aksII0zsOACOTsmpwxEV3yLIKQzTneGZzvDqSyy+jFJvF8xqcgo9jaRFeBy
iL65VVaRQ5bdUIn9JWAFDMldM/U6HsvE29TgSZh2vwK8wazukHpZWN/dFjcSBR8MIkL7JgV17oIp
IF3qg9ZMP7KCjNMFRdYm1npCgyNiYEU3X2NL/BW6DIAD47Ec7ec0G5/iZq63venfqQ5CGYJEzvPx
Bzm7cI6ZGblm/UXY7/5EJdfxh9tCHw4mDXGdCpAuEDbFcfduY4CJrensxdm50KK9aURvpvyfUdjX
eOJNwz+jhAwZIMY827jpGP+lPfEcvWyCR+WjlpVnBCBrjKsYYNHyOvat6fQvNPetmGJ63rwMs/Pg
VC2ZQ7a97xLtZ+vb+iZok1uzmR59Y3nOqmE6GDaCfxFUV51oD7UmTjljtywLsxMh1vgTgvmhjtzh
Zgh/eSRDErOKFwBBHE5CpEuta103kZUTbI0al5MaRi5iuvBfxqvRYDYQIAS3fKKpxmXnnwWDLfyB
CMcD6hBBA7pb5lis7ZThf6Q1GBqe52wef0Fhh1cbkLP8NmvjrpnCo9GHZHcC1huC665sOE3C10hM
fJ3pE+I6feWhs0HEks7XjUO+ZjdcNz5hwckMIvQNPyWi5VH7MQbNVTYY2b6K0JKD+TbTLxOxrhRh
6bj7dXoGqFNsg3FMGb0mD75phhvfrb9XFo6PoA22AyeSvZVa3nrurWQ3NphR+faMK7hSKHCB8W9C
mkmy5bXua5oQhUWr3a6d6WABL898HwVxxUA+khMZF77UpsHqqo0TNBLICC0wJ0zssUZ6S5Ehv1hS
3sB6hHMQzMwFmamffMSR8wNOYX1dL/5Pr89vbQ9LmzmFQB0ask9QeEI3B5FdIoempPjkWyQQe074
nFQe5s72hUnZkbkECfMDn52t07WPbOcOElC4qYk44Ze+nKs4f8fZSCz3Y5UHv/xRJ7u9qk8oidB5
LQjhw8B8a7Glr+x22sAzxllBRZWgcdAKntusUrRdG4/6vfmlymn7V4VHISgnadhpoWToU1Mjea2y
Q1bnxYr+02T3/qpemvPo8b4FUfY6B/qxn+CoO1RNF96CGhvlZirfci5yO1P+1mq3YNJyqh3jRv6F
6YyGlqErBU5rm3VcXzVHPPGF50zjAqgMBIruDCeUqCjZNTlVBrFwcZSidltIW6NO9kaSIhuJEbwV
CAoJXe/p3rjTWpjRTUGrgKuZh0NAjwD+As4O0FnOxL7mEVfufCwpFH9tKfec2yrDfuJbKHon9JQV
4H7at+NW+NkrhuBlaxXCwQ3XPIa5h0nPzm+zFqJKqL0WExaDZeR3JZFuoftmVuiSG/lGGulA/4s0
a2YrdLUIc7Dnt9YJfgjqIXwaxpu/j8RkkpCMCn+Z3jv6kCLLHpKg2npj6a9DN3qWDWm6XQh/u7jb
+26+F2NDTEpBEImXEQQxNiCewpAhvZGhS/OcAkfimB4tH51RWeByCzr573deQrIwI3VhOVTyyI9s
QmbMNvPByXJ5QmjfraPfddBotgPcbrOJ231qztG20Y8tjTSRF3wFUaQ/TfavwWc23DjgILXbSRbs
CZYhrq4/lnkVbcweD55khcWB9sOM06ssr34IWU83hzSl+yGq87WPQM4Z0K7VloZp0z0QJlAfEV/9
aPgFCcrOmmG8DAmlm25OvobTr0kDyJGVFko4cTMatHc1St/4whad0qnu/sooGezqmtYBFZk1KstD
7CzlgZkTpA8mM+jFfFyTRB9lO5saLEQ/B4Q/XeM0+2HlZr518oWKYFp76yAa7xcQ4Rnn0Fpznr3M
OIN6r0F7m7daMUzEedrfulb6u/pcrLuW15RXvOka2JGwdG/TDJu1W7bByp+6Db923n3XJ/gZNXij
Pgr7icYayrtAFJyoZr4QoS7g32oPPj/LVVFjkuyg6VdQk/eTFWQbkkxy7V2QW0ndgM5O72gTF1Gc
OMXU4BC7zatg2cwLqmeUjpZVm9d938BHqb1t1t+QaNxs6x4CvdVfBzqufPCZOAcXBgdmHh1Uw///
VDn/TZWDWgZdxn9W5dyA7rp+n5If/67N+XjYX9ocQ7f+pRNt5iDH1V1J7/qtzWGe8i9YTh7KHeIT
PNO9ZKJZnnyQbns8ygt830Rh8bc2x/iXZQaG61sGEh2UPf7/ht3lf9Zy4LDQJVnKsR3HYNxof6Ka
NKmdL2NUpldtk6yjxg2rlUXS6j7Lp6tUwe4UaTA2g0bHnd7C9/eMtaZxuouTttk2sfPDLijUWc5V
NYrphDSWvBC5sOxkgvrlQ9kp5jf0NIQx1lAig7IBrqdWS5+Q9a1a7UMcA2pNLTIPFLpGH5kxLLjH
SsIga6u5a4p+3Elh3Afh01DMQbVdB15JKe+nSpQMJFNQLbzfa2qzL6yIIE+qsaEEsy6qXjuCXq5U
jVXBB1EP0F4uMLYr8KCCDF44hGpT7aAYv44lSP1C9lQIwsvC6dG/97ZzVizISZIi1SKRObmj5mi7
JWmv1E116EwEInBmaYaZtj0GBZauIkkOVfWAVEnsPgiRNhKUv2CRXm+Ox2x6cGpR855KWKTC/amF
2kwTgsGMRPslNL8fzxFVktXSehjJAR0yPPZBwsShTxR5uFnq4Sf9E6KtLBJLlhJZflAQldbfipS4
j7kd9j6QwZXH0Jj5IAWnfBqkhn9PDUk/UH596mMMz3Usz+yZs5+9RnYPojvmJU0nzkuZibMt1ygu
VfvBML6FSJ49rh0YHMlssjLqMVq2FIwjl5xh0iplhHFUkkr12aRu85wvXRMuWOTtF/X5RQtAsKy1
fdHd2dXowgOQVPOxxxkX2jNiH91976qy3bpy3gY0sz+pNfJX/1q73GbVIx7Hy7a6z2Xz8jh1mx6E
ECFQ52/F3DPT+X3A/3KYz7vVYSOTCjPmbV7jx35ciQs8xstzOurFXbYvz/e/v03UlFuyckF2Lp9R
LQqh/7X26bYB0+Fecyj5ebtPT/XxFnx6mz5tQiwiu6Vvu416MAGmNZ278JTLQkgiIatqUf7ezFQM
6GVb7RZlCmNfPUbt+bjT5ZE2WFyGSPEa3Qy+z3847KfbLk/PjB2ByqfdavNyn8urAQZLkhMFuo26
i9rxT/e7HI9OcbATGWXm36/q8tDLbZf/7XJb1pq3wnVnvuExrxHs8DOVxwh5/d+dqpqRlM5AhlOk
oKO4rD+vqlaWNke3KejCnek2rb7VDSS9rhZFHy2vy9FUt+uyqY6F9J+2ndqDSIsChdo/hykpkGH+
8Xz/9Dh128eD1XHUC/k4wmVbral7frqtKibziJ2wOo6o2041XrrtiHbp1Mn6D8nRE/l1cpvaPRPc
z6vOLDPXc3ka/byr7g+Flew72Wv7gMrP5Risk4Sy/4U8L9Ql4Y87RSotQUHYFcT9cle12bu2sZsz
5yaVscK5XPgyKVktWiPhDI0svt8tc3uvblP3U2tOKwOnL9vqwZfNy2FGiV1WmzGyBtxWJgh/+e4U
ZTOc1JpaOGSTAHshouyPHV0rqRW05HuDtGfO0H8u/uk2gPhk+DDCll1HlWGg1lSCg1rLFvm7UXsi
YzrU9mDsp47exipx7f40+76/M8rk5vOdPx6nbkUCxiG6BXajmceYUhk6qEU/hLz6OkL+K4G9+Aj+
WtBD5qQoN9UOg/Rv7JvVF11Mw1HX4vakFiagLKQ5krfrBNEruh7mf+1C/FdrUYHGrredKGGvbINJ
ozdycnJ6Tn+jzUXhslC3IQz9TuqaRPNRBZ5ofVIKZlE6/L/l0B5bKczPpHxerRHAgrKsqo9z7zun
US6MqQPWhWA/1osRB9lgil1kLw8iBDMz48tcq89cfb4qzD4PkQqt1I29+u5QrCpOwAnyiIpEaJmC
s7fLvINuOHVk+RapNybEOomjztuHC3lnQR/YJ7UWY2H7WJvdHrhyXyXor0toIJZMtzYXWzrucfmd
mECzHSOTwXZO7urctAdzajfOZC/jI29UdXIs4jBFDVDIcYQFO4Mp9jYpcMVlyHW2E14fXK5JcMqL
XgOQI1VOJPbR8lyYRzE5FXJUZ6vRGwUoknHlNnq2v29U22qPWpR4GihAmLmJYg5Z3sf2Zf8fd1IH
Udt5rrmQmbrrj+dZGBmShprSTNEsinMjUDatQ3Oq04k+WZKerBaQ2tZhPVoHozi4RuQcVYK9Wlhy
5KXWWpVwr7bVgy736RTe+9PdL/cRLg4kc9HDtStLuGqxKI69WuVbBm6plsPdf9w/uxFgosrHS/rv
91H3/h/cpu7y8SzqIaQu/IyCSGwvT6fWLv/qMI34hOaCyaV8o9S7dfl3P22qfxSFibPcd/KCdFkY
SuDx+7ZIXr5CqbYwunBnicnlCysvLVg/uJpdHqfWJuIrl/XlMZfdH4dNiIIhkPjvJ1Q3eq2MDPj0
tOo+//E2F2Y4iiALOWiE7k1W6tXioyr/eVVtq9L9P96zdRw+yv+8/4+Dfr7rH9sfq3889SQ7II5G
SI469P+3X911SaqKes/PP57jn1f/+ZkuLzqbjac5qNPdH69ArV7u8sch1J7P2+rGPx7+sf+Pl2OR
mtgyBUu1jB7f70X+e62oaOE2Gkg5edPl9st9PVsHc7Tkb5ebQrszT6aTA2lQq2pPn/vGx1NUMzPE
ArYkQ1VanCwm4hZOiEfEiehS2D5qVd2oduO1BP1+uadai/PY2Mx5SQn2stvt5WRZ7f/jcGZZtCdz
pLAFx51Vtf/jmdR2KpanpYbW0/Z9YGwvD1drfxzz8pLU0dVuPu4HzSg7vHSTth2E+aJ+K5dfhNq0
I9eAt6J+F+6Qkqd1uZde4LQIE0YhXE7L06gETrEaASE+hCz8e+GXXUwKUK+vvamxuRQFBtkBVffX
QhsWKaWW28WSOaD15WrwLnoHaV0gkxFy2e6y5fBsksO3y2Yx7dKU5rwMUZLM/daP3xjsUEGYLQgq
bf8+9/bPkAt5XjX7KaNK6RiPUUFeRdUPr5BAinOC6nXXGTZ6dzvYqrl1xmGq4EwNtdgK+d+p6ftl
oab0SyIAGyOoWiHKS896T7E0ixjgxpl1ci0u5q5E6jQp6lKdBGPbfc75XxxnOrd2t9N1BmF8dwwE
gJhFsSRTPk9FdnuZu6pShJrFFpODPEu1vUYcef9XsPufsfYN47+y9k/von2f/81MZ6mH/Q3at/4V
6MyhAtvG5UT57Q/YvgNsn9t9aKJ879lxsdJZ+OQ8TG6B6XmWjcPt73Kd/6+Ao+mMxU0Kbbrh/m/K
dYbpSbPcB59ehgKQMKfj4cF9JauCnk3//N+9VyQGl4XVO+LQTvRIYkRzC4FXmL1op6RCkI4SAUwo
hdVtmwKulnBDgsKKAosrDOwsbJ6ioHvoowYdUZdmV2U71utkhM+QCYz6DIhhyREWvmun2lj5vftG
wndINpN+I6rJ2RnzYp1CB9OU3mbHJnDREL6SISPOQYugpyrskEWfbIxuKHY2NhXsW5IrmFjzY0P4
X/pd+FUKe9vEsAw3ryyW8Qphw4sJpWU9auiEc9rWm7YNaoy/mraLRw24VF7fceLpbvwhf/JrcELO
gPoXySo2KiB0uv6C3Y6Q6SygdTrNvxDyIMmCC0jX04SWzFzXPnU2QMemD9t9NBX4WoLwqS/tH9qY
vjXkde4rHUdhQ1cU81V17HLE8vR9ln6GHUrLYqWbSbq+FrRQKtNKr1NEO5tWF1BLW/LMcbIXu7mK
AMrb5VO6GN4OcVSxdSA1hHZDkl6UFnsRjc9zL8hhHPd+OJZ7c+TItQu8KCpAt80JDaGq0k+DFr1G
Nf0ymv5PwpWOQO+palIE4Ah9CxzUJ0CFmEWSvUtuUdHbKCMSI1jX1dJBtw2fHAMlmTYSAFD2zjo1
yAzTBMPzeDbWQwASkfkLDNIBwloelQPWdvPNlj4K3SrR+qeHbrRZacBmtF3Xr320weTI43maip1X
c/A8zM655X7tgr7cWxYZnF31UOkJ71sx0IsSQ7cdIqzchQ4vVz5idD1tm4aalFHiTghSbiumqt10
TnvXdfNBN3k7REAARIsyej3Y0WYRL7o28aHg8SaicmNZlb+ZAvuAUuyljJkmOQsn3ZTu3TJ74rFz
ktWYhNcGzdErP+uuxtGodsSzj1Q9EWlYBq3dLBtPZjZtNRDT+3ng7R0QZHvTQyCEu0NVhu8lYwbL
XNYajG67jPw0ar50iWFdUQNItlZ4yJbGBy1/ooH5YqIWoiuf7/kOTzumKuE6hMG8+CfERiSGLs3R
Ir4onQJaRCTA7lCZQ8tFIeiBYEJVhWWlx/QzWtotBqHXcrmtiIY459hb1tiPbixnmdC4w9yZ8K1m
Af35Zkz4zg/jd9d9Rek7PPbaF2J6ABoMNkqnXuNDdUH+iNS/ghWSb7Mlfu0hBpysEZ+cmCP44BbD
qwK5YZya1UvjZTsval0CnsbyMFV8BG6DULUyxGPEV+HKB8QNMZZ5PWiNezMEjSuMYe8W3X0lenMf
muFAf7lNV17RLdcELvq4I/UNAPV6H4KCDCyaXUmGOiCsrH0AvG+s+fIUW3sYJlTYxnIQRX2loXGI
B3hVuYUIYy5Esu1A2tdVcLAQ+Lm++WZ0DspBTiSJyB9x/0dXvBS8OnfwuXCa+GWLWRDq5UxjzPAG
lD79jK6GjxS6Sf/uVtg6Ux8KDH3TCGnRiGZYc0kk8er1AiIlj9ClJRO9O8yORB4kpEbjm1lVxkBC
iV3fTx4hGJMsHQ1F/j0ZwILgKvlZRfD47ah5QllA894BCbXofLypoGnMp0DMeZsxfyamB6DDetCM
/mD/inxEAOHI5+wHy2GejNPiAdpzKHRdzZ2McUDLsvO94RGfEkpuqya4XtgWuX3+i+aOfEVRnNxn
5XYctfdMz56jBbC5oQ1H5JEohlvKftQFoqZ696vyUIelczZ1xlVx8l1jJEYaNgr9rDaPbmsw/amy
76Jl9k7s3jgk1kb3tIEvtDGsnZofkDCz26qjbWTHIb9TXEwUUPxdlkznXHjF1pV3miIfSFNZHqIF
AZDf5EiGHWMDyQXWzpja2/QwoEV/My0wHRFABopJTJAhvD/5kt0+WjO0ar4KZbXVjnRQoWslpC8I
r+mvMyO48QsQOeMYQhuu6nDXl16CipM2dl61ZJQk0Xuq1Ye+lyfV5GcUD9eAfQY6WPqwYRi6bREI
or8qoIW4SQ8hFyHPYMNciHpOW6RhgxSJbjIdlLaLiX3nJv6vxMOs41bmsF9K92tb6+5VY7TmDkVf
TSM+1G+oIewtu0B/W5DhPru5cRUmlJ56a8h3BeXpOxPxRIte9BCJ+h6ae32LVSG5wpm4j9vCAtVE
QSpYvHtkV8NxZOeVHzWnwhDZvWhrkN9cVbRKa7BjauH90EnPYQqW1EuyXZn4PyfNOkWaGV7PXTzt
m978tZipc0X+tLMrTSSQZtLg2W1puy0Zp6aOnyctFSghSYKe3e+RVExf9Sig8rw48mtwKOIOIhhd
lWIos7Utr1s9Fv0gbW9stHAAxLjf3HCuwyCkxfzuKxcHEdpKa4JJHcbfudoPaMK421QMj5P4NuiA
EIcM+Yc/IFda9IbAPzEZ2MKTh2BB5Bv11/0ciT1DM/7hJH5uG0Kji462fKRTV1I/xgVF9VB3DNlH
PPMVVH3HjxDy2cvBHiaSTagPu5PxNTejYO/mwY0XwvsLxIvZah7SHSDwc4TuXHCq0Tks32LJPJxu
eqSPB8MNf9DD1VcEBcDvGn0KUGOL/tT2DgHvJ9zhVD9YQ/LQaaRqWz0aKW9vu1SrujEBgh043xbT
f+IyRNaxUnL4IwAZ6YD2bYC75AUOqL406DLlCGi9NX5xYbYNY6aWPGs74fY3RWoc5pZuU9IBbDUK
8dWyOr4YnG2zsL5qDVystMCG9TIb34sw+1LZgXkVMiyUlzJSa7uTCchaqxkgOWPjbSau5h4x9wQK
mPvScsOTERPKNHZgt5nyr3wC75P0a5sgRypTEK9dHz8FdnuDfSfejThU17AZprUiqi+VNm/y2v5S
a9BERg1Be+LDfJj8WwFb7roynN0cmyc9jrEXjTljE4hBnBi2cWD2uEyOiFMwWWmbeIbX1PI+p27k
rWrKRFfa7PKB9oi3dLextrYfjEcuinj5qqS6Fa0ZApOagwdIPD/whT66dTjcGU66E23qPxTl/2Pv
PLYkV44t+0XgcofGNLROFZlVWROsktAaDuFf3xvB9xYvyW6+7nlP4lZmiRuJANzNzc7Z5w2DAsZK
M8HCLpMRsTuaJ8XAmr25YG98JcmCS5T1AXjY3NpH/S4RwBSKxEuea7tRsF81KypGK7utUVDDgW19
TAMQlH6lYanfsuoyT514U9OJRNbh/ngZ6/R9nub0NnrdcLcnxGVsuMMhjBB+uMIk91iHxCu1pMgk
MZRwl3+pt+vyxUAP4lSEGhDCIFkDEy5EU1rHECU3oUuCTdsJ72yJ1c0OQ7EDsNFsQb55dxGZ3jGz
iUb1Ua6sCYL1jhYH5mvf6E93coKtLGdj2+F/e6VWJu+3cO7CmaECZ9lOlLKDVb98K8Bji4y6PM8Q
gJy4t+9ZxMPRNdVwqOISANDYmJzSjXlr5QrCa9xP79Lg8ZV5uAQ28CPEk/3TmVGCxSMfrkksT938
xD+CCH0yy2spaoIvUJPC+UYu76xS4g3gXZ8STWySOyGCHEW2URGhJEMDo1YQWlARL83ntro0fuy/
SqnHFWaU9zyHRVhZ7UxSntxNJmZoL3vyFLQkQxunGm3zuoxkdOgcF+3Q2N8JVVsHDYEl7oTvr82O
bhkQ9afCgIK/DvGUJx+ozFq4y/BPC6OJD2xxaBHHXK6SSn4ZBaTUeGz2cCtBvKkKFCOGfMNawFOD
eejNfatJ2EEfxmQHCF9wLsk9nti1MEuW75jZCNeE0hXV8cFRLiRgrpCkXDiUkPduHDheSrBPhYSj
0QSYOBWbHdi5lcBytE1r5WGWIhw+RcS86gfvXkyQNcekJfWrpz/iYIlqk2AmLFX+IDCQbBW7J4nJ
6iqoxvZZ8dz0pQ8HrdT1rsSM7HNFJHo+rdOviYIz21aKlK66X8ApwlhNLm7mSfWbdJxJK56GX+m3
ztX4LGvyvwZuZj9rL451d52gO3voayE7UKEMRn1pTe9eFkHz1Ohy78TOD4rzHmcGZnF3gl0QjD+6
rLZeWG7ObYNZPzNHa+36UIMDGbUXTlOTBDGSW6Z1GPATrwuI+IGX/Sligjwml0fAbbI3AWkBP+fR
pzZZ+QHYq8jyfzsuz4bgNFl0k7npmvrgG2D3ivFlSkRxmEweXRCPScwsyP4aOTbxVUm3J3S5wtIC
PDuaNf5GwRSkTN/Irfjq13wiRZa526GAke7Dug2H6FrqiXJxyN/CargYbfjNdzmsJFP3NhDXu+nm
/lfEvqtHz0dZTOwUnoKvfsMBNauhPBHKTBRHHGPnGbxvMyazzUDwzpGpht46NsFeRq82QV6MmDIy
F0w+pwiR++JC0HXNTxfBOjRTdUn0sIlGwzt2/i6PIgvTTL1sg/DfR59aNkr+1FG1Mzs97JsEEWuD
/LKOf3mICPd9DuiekOfpkLr2cPB4x4gq2LrDLB7xSpdihWuEY5pNmguIKW87BkRgBip8xwPtrYes
PU4a/jG6v+DcTim/FSO6Y5O4E7y5D8kP2iyJTodwKDZjHYCajuqLK4v+aazsTx8PkZvE5s0GmHig
zfeEJIYwsa6/hotPhXG4t7FtE75J4BHppd0n8mYSbpTqO+XBz8yDGy45PwTuwcPOS9BufRZed48y
4JmUcC2BFwaIyQw5eQRUCfeV8eGUjrEfebig+LJcYEtkxy8IdrJbbAtpI7dk3LBIdnBoDdwWeAOT
bC8RCG5dGUN89GCPadO8MvnKLk77w/UUxqLFXN/4BH/iJS4Rxt5KU5E8YWNUCRLWB9Vo/6hGhYLX
skd8lZTUfmMciDX1QIFcyTa6xuxHR+5IgBSxvIaGBxNXukclUe6UclGKG+RUIDJ4l7bVbCiwfpdp
/UMbU3ZkAXbXJk/sJh6owsY+MdcqpZddBOLuND/91kaHrFV5gO2I7IfYPqPmzZFDvK86t90PCgUk
BxlbM9+LNPFspQxo5RLv4IyWiXCZrTxSVI12aFvn0u6eI1PJddPmn1UCOBn3r9FW1c5FVOq/zqpz
D7bwqm3eklBSw/SJRZytFP7F1aC7HlMMdbaOaMkP2xowCijPc47Hdk0VJgW6vihmOLNJhrGHs84B
L++CvQ6gDZdpCfa0k1ewaPLl1s3TnoPrBzvXn2HmRwC49tJYLv1poVZpx8MdRooWFT6PzUQoQFcF
1rYfAdYYwn4rWhDZnk1JrkUsEX5/yWMh9qqf9lLSQcMuRcGgf9smZoPETb6FFOClUQZ7ypHvQ191
a8diY39Jq/CbM2TEVpQRlomcw4TT+awa2v45cA5XqWq3llt3RMn+sGUhVyZT0o1azNg+2OCt1SU7
3VMacvTbVkVU7Ab1tGRn4QIjBXpKCYlPgMDaHdl20nnWqHBhVdigMJoUxwJnGUVpsMIbCNc/A65X
ed8gO7ef2VNpCxj9FbDw3AX4po2fcU9bqou+SYt/APZBSZpItZEjuPUAq61XEpc44CchUogV2nQ5
HJC/S04J/MGUdhZiqGBbTo6940RJpoOmaLI6AbzRwB+Xpz90zJHZFLRiENufS7cP1oXC0EV/jTZa
Hd5nR9trXOJfHqe4tEFEbli3kM1sryNcfXjQc5vr/DhK+F3Iv0rFGDfvfSuwcFResB2j6RTrl9Gk
bWOAaFl3hHvNI0PvDvBolDZwGTzgOja223qp++tUcxc14ZnjmbMLex7fhqpw6aFB8LFWBa2awivr
QyXQ5Uds/duuGSU+H3c4dr39IzUGjvcYv+yYM3JpVkjti6OXv8Hn+drOoPEZlpJ905ASBNQlWlqV
89AuOnist7pwsftkxiYbgaNGeSMP+KTvs+9FZ5UWz+GMWhw/3DIhLepNUodPOQen61DNJZLj6OeY
q/gUdvmbreaccML0pXfHC5RK89J2oNR7Dt5buiQ49yeaLkEWz6+oYL6oBjbIctTIu/rcJZN/rlzS
K+aqGXdKqlMY1vk6LtD12fX0lmh/O3KP4LwoQTKhA/Slc/7/E4z/ywmGC7zvP0uOP2mG/8v8YvlL
/z2/kH/zHWn6cPSkF7iPMcV/wQC94G+ei6zYJaJd8h/zLxMM529iUQELQYiw5bsewuf/DgsWf7OD
gFGItEghfAxE/h9ggHKJK/zr/MJ3XMv2HGYrjERgpv7L/EJiSmATAmA5iyh/GkTev4ZmRX2Ml0kV
eqMl7LQ5sNcqCv84bsZzkcPg/stF+9/w9+S/TlGWd+EHUnCZuBZyiU3+K8FuwE1K4xYwQpkHza52
8HUgdNXDLG+OtmjiF+21dalj4oU7Llm0nP7PPNXxHisCsEyzbVf/+S2ZTKr+9cKg+MbbLTzbDKD1
//NbwrVlerVPZo9J0bfKcqPfCKUlckfvV9Gn4jmf1KGpup42e/TDdrxqrRwXratv4kwzXsOSKkyV
o9pbjgOuLQd85QWaIkUwLvXolOzRTy99lT7a+qiNN5XXHoyxO4ymDE9GNL3/55+I0da//UTMqrjb
fG4of1Gq/9NFbgyBqK1ry6MItDhbHvIpH5rZtga4ZNV0782wTfZdNpkHWdt7yqgVTU5yz+sL1r47
FirzqTT9L6Epgu3/8N641f/1ajvc6GCMrOUhWe73v94AfdfTi/W9AvjP+BoiGR4tkR85WM/7SAQu
umdW69lqiD5R/Sl3QBWZY3PMXUInLNzdT4XxBGXpf3xf/3ZjupKHkHdlu4Hgg/qXLNOUMUdtMu85
2AzX+tJbW4Kl2DFAGtWyvPROv5rjPthqeON7Mxo/6oJUnarEHKIdLa8FsSb/+VI5y8f0T0+s5+As
W2abAZ8lcv1/vlRQ1IWOwmk4WKkcd4jQjDMgr62A6U9oZ9K+5fBPTCt6AWid3ksJi8phGAnOINkV
7TARblhPt9KuOJ8PdLiGKbdPsxWRraHFl3akfBvC9qqtnMRE8NoYvuw75DN5cQe2UmXvSpmSXj09
pY+G0tJa0rWpOVPRbPQnazuE849KlcPaN4Jp11XVhcEi9Ka6OzpW9Rkv/TLa9ugOaKFBPLlZY2vs
qqqdb22JvI1hYdqYW0GncjN5RJB6j57c0p1zgzbZ6IAmw1iOaOZp4v3ny2va//6ceI6Eiyp57gWz
52V6/Nd7kTOxz1ywVwdzJK/PLKqbFYXnpgwCNnGrPcL8gOLfMJmcwukGPkafdVaWz2lcotQn5Yi2
AShuQoHOwYD7DOPCbm64QLP6Ncbk5NFRD8Fy6PAch97PukmTfZLMAdeXHCAXxhIjufoz7Aktif2A
WAyzYzZjeqfRtJ8z37wHczwc484TN6Pl5fGrLIgihLjqeQiIy7Hi2d12Cz7m8ZLHwY2jCcLdSoZA
Cqqz15WvfIzqlvfTdOh6R94Hu5xf4vAJv5t6LvtC7kWm5V13BAMuNJoghcA/zgwouHn0potoIVX5
2mGatq+F064lCQ20yeDUx1FFMHyZHm1bZ9c+qLOr6fyYlQk/eZLRFWGpIMlW5Uc2uI2gI73j4cbE
ZbaAxubOvgAf3+Bwk+RRuWS+3noYoleJ1bcwIyIx0i8z1I4DW1u3iqWez2U7yBs+RtOYZ+B04tl3
GmMz1MAzpFkGlzFuWpp00JdzMUHlrmp5ZGOnHyIAIo1wsc7SXzJEcdFcFKi3tNfzyYjt6QKShkmC
sg5Mj75DSH/368o/PT4jN198XrElN4tedWdZ4pPMSjI0mwX0iETnkjK3tgrjhh6V4Ggj9y7sqseg
gbKFePlM29y6xDJLXkJjSF5ockJuFM3NaukXGUYj3xighKzMfklXxt5J040uDur4W+OX841J/EhC
yTytVD5fTC/1bArh5iVwk/RI942zUd1/S/qovHSTZJYdQJdSnk2x6Uwn+Ijj2oINt0mNqNj6gw0d
HPjEhf4VBqRZWIdwjG+Z9sIdmiJ0/JVkmfWn13Qsy5PhyORpEnG0w5TJgE4xuCvdNiegj0MJplLx
HJLtkCRpcmxm9X1qm/lZ0Yd8HvriI8iys1Y9iVVysl5t0RhPyWhTb/CVZYs7fRsusqxI36Oo5SgW
nLARHlUUeE+PFwdn/jHwmQg+vtRB6f/9NzKHn6MfRuIgl+/FaTJ6i9V9z0xVXx5/2AoEITt+aW+D
grTIwoPWW0dd9NIuL3mxNABgv+D248u5YTFtrXi60ndALsC3bFECjh3lqbNo/BC/EO9NM4veCDVh
npchwmKBMV4fLyJ1cMbO+iaWPxH7Qh1yHz2yBQ69s9znxwt5NOVptuefj6+KFigUP95monA8YfOp
V2Cx8rfHyzSEn772yt3Mor3qOPyGK4MEgpVHRBV2UkxU2Iufg3wEvjoF/Rv8oi0brL4YNS4tZQUf
MhEeogXyfywkuLKKPmrsVdg6PbC/TtqT9dYpprtwxkTQGUS4k3qgtEkYbwhq1Wdel7i/xiRL3vuZ
m1gMxEbmzgfR17BJMDsfpU08g2pskoTM6WdeqeC5xSvvmd/8wgJptLIZ/X4ol3aMS5p7HLcHF0cD
4UDDYe7pFBFYtElVkJ9pXh8nnout0ZFhosb8SNJEs+3G3kHg7FxUS4M48dp2D+AN6Ianx/XsQ80L
mnHe50VGV38UNE3pFR1FnfwxWdp2AcYdVi6OsfnIOtGa4CflnqEJJysg70U7hS9xXnzrLQhaNovv
oSAhrsRte6uMPt4Y0A87MRR73FQEHUEgTHt3XrF0Nc9uXNI0He/hZJDAGAGcnJw4xP1WlaR9B/E2
9KNrHifq71eTZGLjqEm/lLCpj4zIxlWSfnGU6p9F75IjA974sT5pALz3mXu57b76wqhf2KluhaXH
M4NwUr386Q3ma7JXzhltt7PXOd+ldHe3rTWBaxunb3Zn652ddDdljmhxcDRXru9vaPoySYDUBJRA
H2Lfbw4SJ/jAP/AZ5frNJXz4kkRwAEqIlPuMrCwxjcFWBImB5mUd44VbB7Esznx+z37ESKePvGev
xjsNjs3bNnNmrP3YOzh5xdBQ+pBXdbYvQyxttg9GhB9t3ukCWPiUoPQ14hI1lSF/CKNsqVfVtk7T
goBpVZ3TwSJsKunjy2TJcx/748WOtpYs9U2q4VyCIfiimdcHZOmORPHAU8uzg5XUN70MRzmQ5Xuv
KZOdbcQYNOZdnA1fkop5tD+Fd2FlpBkJ5y2L5o2t6DhyOxofkYr8TTxV+0ANHqKVSD/7zUvrgCUI
u4SU6Hqq+d+bmnk8U5B00Gd/YoYRz4wCplHmT6Lw3VNABHVCEgzQZ2yCTeGcar+gAmcEDgO5Ci7x
UgcUhE/3DpYK0AQn3UE7FVGZVj+FX2UbwRTrYKn6Cm6tuongdzxapKqEpBpK0zlmTvs7WdwLDRTG
o9EHT1JZ3smZNSRWt3CWds9IJqk1vZKiJc8lsLur6dOa12bm7UU/tc/gpZkBl679nblf/Zl48ceQ
jc7J6lqyRcmo3qi8MNautKyjrWgLqvDUum299zvCn/xkyI6icW8Q57w6gUq8CNGMDoFV5j7LtKgQ
5BDCXVfI1Wiu9x79eC/Fwe6D0Tg+3rzRR91LrYJrFQEdEk2SrCBCinWvEnENioymUyF3cXAfhqZl
GRgS5uUL5sC3Gd0wJG0WJV4PftzmJ5uNtn/Ckg26w06K8wR4fBPQ/SXND0+OGqxDYDVPeTu0B1hc
eCDqYzXUwwEEb+uU1XWE3wzyt/1Tax82Z8QGnjr1Gt/6UaaNsfOjqj3klWVBiEDtYfPhrQOJk8WN
ECLHmeehnmMpVOH0xRxqCwIMP0KGCnCToRg4mil30/Jv9CEOm5LA7j130NFSQAUCnVqcb6MedRPN
3jFztuDO2HtA/u3G3L1gJ9rSETKgo/c5yiyHAV3nbblNzE3fLzSH3zlGvGdiYszE845mj9ypTZF0
2LN/UrVCxpb46R5Ym1gNTHC6AEUf/BXMQD565BYmxbiBSmHdW4UCEYRhAZLlS6jHekcUyt1UqEES
HW7UiGCQt0MgVVBC53T99F3N4k9LhtMKckT62tLaVd1sfR/gVa61LOqdNPpqHRsDfMx+qM85A587
SUKE2ynClWWf3tzOozaFGnYw4inbPL5UapiItuUTdwf/HPfsUYNDPpOCupsZ4Eqa0b36ZTyea9cZ
VvnshlfKVHPDHKL4KuPwGYnh8NvyuiO9h6vf1sSYkSW/hmDmnk2mVMgnldqKwSSyWPKA8J1kHN0z
ECCAA5p0lzRPoNc+fqd+/C1Vn9sBjqS9pMLlZTJeWhXVGyWyel0CPT+73hwxL+CYZLcmXxrhr0Ca
TAjHWuwSp/jWciA7Dwvx9vGrx4uH5mozCo9s+agCXd8I2zjDTWOqNNinxx/p0MVNDVGGkw7+eL2Z
bAYx3wwnRSdtuObfX8qcT68ZmpA2vbckX6OdR6iabhxR5U+gVD8FUkZwDjcJs/jFbp4n8LjPhsPu
U4X1q8hN59DQwVkZw1y/Pr6nnKllnDr4+w7cBKW0QRLwHLevsD8Yh6GqeXxFzoo8uT46hMeX0cEp
mehzG5eI4Qq4G75Tb7llrJfMJTh0zhLi4fKW/rGeFdDfPj02FoOZyZXTTYz9hdZ58xbx/2DbePWk
D7ZzBrtp27ydtpXNxQ+yd0n00kX2/tG34c0Dzo92BDfI1z6T4jV25ZrefENAfWDvYJFyAjOjLa2p
cWWq5fHxyy3zngPHjeris/6unQBaLylhT7ILAIxpIU4jvF5UJ8vXXo0cBdVQs4E9tUo5IJ0N3HZr
E9ouIG28aZAxXi2CJvbaoqXLlGU8DRR2qCj06fFS5b4q/vJ1PEOS8KNJb2GYsfKC/f2dyG5muHWg
Fc78rnFe8loNJ6iT1Zm6nFBEEuqLog7whrUprKWo3U9dczNDHe1MUN0GDFbKMFFuqBuOKCDSLdqk
fKuigjD4/GtbuVD7RXQ28vYgAvhURZFcBhSkfLDRixjTW6CTW0umutubdyq8QyoV8ire6iwJdcgL
yRJp5RfwiEffGY1VOk/fmjwmxRvqEFOcldTCWqdpcndLjl6tdbSo0QagU2ucbAmPYPCTacN3T3uH
0R/eEdSq9aDJnnb1BsQ08aP3uA5JzO7Tao9kjxOgD6pjJNdIduMhtfsXipMv8bLD5Pa4R2LYCVJh
6+ZgyhR58tFs42e8euEenjMzjg6I3TIHCkeChfI5uhj2fEQjwlh6OIlOfK/UK3V+uA1JhlrpiaoG
qKg8pgg51g48qcG2iQ9HNnjIXZ6pRibnBDjcWvjqt214auc62XdQd/UKwvkXEzjZEdf+FFKhE7Xo
HhekyQx5M6WndPKW5fLxUjgbt43dg0yD353m50wBLDMtIxKiF1sbhKtLkBXgwWxtVmh3jbL2UcQI
1IGI/DLLINYqNRkZG6+GBb6xagYPMVb+YwoURfzS3in8dZP5H8IMjG3o+gkI3YmEY1ITVw7hRij3
yHVi60TwwXGoKuSfkEtdw6feaIN925AUAn3WfM8+rbQunmtRkNXbIEdeOshlrftfLBxPLENQCABp
kMFBAlY5es3BKqo/IxZGkr8ccyeBDX5ErnULGrStABrpgLoSKF9sc76KrXc3qMlcTPJTwlj+YpM1
CWmUOD+z6c7IBzw0e0v1VbbfkrKqv/CRXI08/GibgcTetvnOKA2ostvofTc6aGiHnNyumGBfhzWE
Q3t2RvY7kcsFt2f2rPhm5MGG0Wx76wmQ23W98TGw/JQJp/Z0HvxtXbN9+WHdbkxpEbjbhvGhzw1G
VgKh3E3VSbXvvLp+ScglcdCcFCoDGOV6Hody19wPkuicKiwuQ14Db1TvQvbiIkarZmzYo8EsGy6i
+V98hhohM2TWlvQNlJLHwOm/lTSOVmgHFhgHRPdWsn454snKpfcc06AuDffZT48QksT3WpADrCPP
Pqd5gG9LlN8aaqk9+PkXod0reTwJodWkKvsylgR4BEhvR8Ti+X2kqXwwknTY0KVunqomefPIhzB0
6F/41BjEO/STQhF4Wz+jpZyS3ugp7Z7tjKcfcHvWECfs9ZvHvoEC8j2YHetIoXCpsojs+o53n9vp
i++O4XuVljuyqj68AORFGZlgCmYiPf24rdYadAZTz+xFGgHrFkEaJ8ngVtYabcCYr7suDNdocvyV
FTVPQ9XdMoPIlTjl9x98ykSEIcei5jB2AI8JqfBX9CbGHpoqGqZxEy3QygfE0i28ahd6+v1h7V5a
13r9+OXfbeMdk/Gkr78R7BauJnGvShDHhNoUrEIY2uoiN2FYc6asPXuTNz98nf9gPueTRByiahlM
xz89vi6JPZviJD7+wy7a/rOP1JaLCfP/+NvhYtv8h1V09IJuN4/xm2+We1mPwEvcTy9r1Lqzc9Pd
YrrYFXOZHYamQFy3/IHFKa0xsLKbzOj8yXd4eJcfL0OKd2v+FXMGt1CaUqxdwlwlx9wA3Oc+qZpp
jUqGlxLBI2mAPpRDK1/ndUHiADRHw+p8bntlnLT51BWB4qRp+FuPzJWVdONxFzGmfgXdVkLQ08VO
jtGLt4AoirfEIw5G+Nb+H+7+KQpWU0tk7Cz1xtrXwei9qZaxSjD4XwRasHsQztVde8BiyLpGjXCE
YpCdRsufb/GcEETlEROdVaDqSXDl0uSnUMTiECG15YNTdDJm4pvsEC+17gtcLJNRnHygJzRX7beJ
hauus1NQ6V982KDwBsM5Mo0n6t5MYU/U81dz7IPbGGtrn2PF4aBIPLBmN267ihPgbG+Gyqetm9NZ
UXlUPTlpd/Wrqjw3+DUC7uSNIcqAP4WyxJrQOIhua/o6+wq8sj2HJc2GMOnKTce8DP5XebNkRTQR
Mck7jxrhmPfR8BIYAdh/EMw/p4y4V93vB93bb54XV3segfIQxnH5Af7qXJYpbMiQ7p3tS3ISiji/
sUVzUEJ6V1OMf49qejwqWVfeZH8OUfwCMMT7jcJrMxCIgs7CfcpDa7iUDPBXrZgPjd25P4rSgq7X
o/XyBI10BuGvwA/pDCqavByoCeREr3M0jRHdTIEoGJWfRrzN0jGjxmBv6QnupDFZ1SNByc20p8WB
/bDExQD+xr1FDTHxNBPkhkgA4+IR4rMBEEvQdpL/sfDHc6B0j4hTCSv2yqdMDvJOsw3KAJKZHMDj
2eEENwMpfGv7UG2XrwhDlGtV9N6tNy25Ih/ZOLS2QhM3l/eYM8I6VZyCI8Jc1qk/VHtbwL4M5xRF
ZGW8TNF1Th0PExLWI2G4P1u/m4/Ot3LCJQXPTE4T4ayOMM+1VXNhAmkfxxTHQVsP3nVsi6uflsmF
dFkSFsRE1JNdQd+er4NM1YtZuN8zfEGkcIPqp+P7nIrOWJsxm5Sc/FXjqlfVsRl3kcCL4+tfHaT/
AwIgsG00V6G9xCU2aga4BNLsCDwhC3RKuivhTSPyQTAzBkHvY4bAEnH+J8hOSvSxlbdHWypwrD1j
I/dViu+NZaNOrCq2sN7/6tZZvYnr2DrliUYMW9c7ZZLSG04tU89IfyRzUx7MeXzj05oXUSdnoGzQ
aN4V4Ex/HtEMKnOfRULvJDcYS0S+duFI6ozuMAIgQtKt9kvQo6EdGCM1s1DnIe8vtDmdCxpyTxVP
pdO1L7EmNLR0o/5qFJiYbLa0duymvTN/zsF4I6JBXKKs3zpc3tOclF9zTbw4ksJzaqburZzHLxHC
mmfVhBcvRh1mjS484YmRTTa7T0GdG4ggibzVUfekaW1HHhMbe1RogaomPveJetUuBjPf+dVYE24u
M92MkUGxndogky2CI1AM05k0fOrjAsqp5e1d14k209j/FOMcn3GpYmEbpuqArLftk31RTeoaN4OJ
JYxOmqGvwAmdvQWIfSPqOt4+OgddUbibsG8WdiQaKEiHxyEjpjfxka3MZIWtbNu+JYXvfbbvZDEX
Ttg/zeaA1XrI3qLJTG7I0s1z1suN29hii6nZgR1RV4jb1jLgFBmYpnswlhzZmYNnTENvVErsNeEU
K1rF9RdWe6pwke60lZbfepKIkuSkoI4Ba2TWTJHUgW1vQ/GURFRCHpOn57hjObTa3rjg3eMfNaNn
GPIj67y++nYoDwqpFCZqTokRU4m1q7l+FLbuOa5wRKgqeAcJ2+wbuJ9r2ZbWu2fPWNdK/tJC2Y5D
FUD6Q4N6nsL092Dl7o4UduNUqleUNerrMIuvqmeH9UpksLHkI7ZzWyIC1/ExUgTWxszn8abPLzJ1
rX0FcgEVtBhuLnr3uqbwS3v7oqPaOwZT9WGTk3VxOkJo5tIM0NGTxjejAuUmNLIXklYsgusmTehF
Gu4FMDIdYdXxDgnn/zM4SjLjAlI2KmrGsKdxlA1mv+eE21wdXM6nKaZr6lTymsTuhyhsharZ+mBU
Ad+4rJoOpTWlhVxgnqbf0V8yuftMv0YLOoP8n7A/bNkdjJ6hSUbjJJT7BzjlwVGp7YwwsWS+SAqK
i7W8JCYrchupczhSEdbCb2DPwIxLXIbNdSLvY0HSdZjiuzSaM53U4kw2uFx3o/EnD7FDdiqs7xb6
6CcDh5njfz607R0+2Lum6d+P2Wcihv7q5RKhsgoP3ihJq9VpeOKKYNHknNjPtXNrGs08D40tpvii
OBfA3M8xKrN12Ub2upFNeZ4MVO1lMV2NlJIvFosVy3HRcZpR8ttNmxxRvGOfXOS5x6D/gHjG5ECm
kD+8DPeIy8ZOu9Xkl20eaUDmdb0NaVms3I4Fgzc4nUhWA9gadEjah4imn5eCMzMJ1Dym9IXasQnb
Q63IWggHZyI5cDKx77C/aDNE7Wf39XiLHVi4KRF5tFj7d9PCx1Nil5qZaDNiyktrvEZI+QKW5Kzz
ntqm7Z765eWx7OQ8wehQsoM3PTG0pFZver+8ecuY2saGeHWmJzNy4gMRNPEK9WXO/ExmT/HyKy/B
h1Zx6C770T2gm2c2Ggyboc35XlgSdzB0FzvN9z5lLEkvkwPDIcuPMTbZbMmRKVuPE2hgvZdtzjZp
C7ElCSBl547c69gje0Sqec3AcAddWZyDMYuPjcixWISY4yw4ijRji26fV/p77FkRJ+QieAOncy37
VnyGli7xJrjlVmj5rLolbaBQNRqUbFp3SUPEU1thHhD5t1GaMcq84FyXDgGFpC59BAR/Ue+fPGFF
97aXNOym+Rw5gAPi1COn2PJ/EtPQ7gEdjFsjNs8Eh7WfiP022kV02FKS3mQNr9ueiHlqnGFr00A5
DZR60qvkj2wkDjApmB5QhJY+3T9gOi2zTZPOzn6wTIxHTRfcU4SQQdyvR2rXy5TTTxjwU0jZorUX
1RMt+m2WmfX3aRC/yeT56VRldQiDbr7XtKdpLdyT2koOY09z6XE/PO4MbJ57m5JjW6MG35hFER7z
CFk+Nzd3fJe922D91z7tjH1X2u0LSecbHD5YXi2cQQ2tsv/F3nnsSK5kW/ZXHt64WaAwksYG3sS1
DK0yJ0RkZCa1NAojv74XPatwu+o1qtHzHlyHR6SHXxck7dg5e6/NHOr7EEM/tVg3Vgzj20uUWi8M
wM1NjmlyO7B329HZYtvHuHPdJ+ppyApxbLARL1r1bDVgOn8jZuOXoWZ+lecmZJnOfkWtHGzK2SYB
dLkI4wdGY49tcu/q7mtElnItWmVi622qzVQy2QRtb+x7w3evwA/f4qrqXkozENfYsd+y5tFj/v/s
ZW7yErQESsZlYmGHDZAJLGQQcaN2IN74OynEQdb0h99xI3DcfoQ2gcwqIdalcDuWhIQgEEcE/rzO
FhDY7aYkFRX/Xr7RSDDEQl3q/ZrJvZmb/7ibMdY+jtOVZnOFb4Mbd8EEBcu263bPvLGCqo4GOKd8
eguJBghGM5l2iQ9J68/9MiEiImqd1EWikB9vsMsbeuJ2E8iE+CKvOVtdAxfY6X9mHeG46Y3mRUDe
3wkZt3tWVnlcw7331F94NsOCf/pz98bWuKEsG5+rUazcYsNcuT7hta0xr3Jz+/GvG9cnIavJmNXe
kJm3J7g94Z+ngr7zh4/ZimADPb46FGzAQP5lZBm6eny7PSy7/e72BJkJO3t1ewn/8oRZjTgLusPb
jYRZeWTdrI00/jses6JxeopiQqxGRBmbcnDQWecluUMLgYrZHaFhy72/fgxjg0I16qiV/un3N/To
v/zurx//+nvnhrr665nzyIWbR+o8pT34q3i5+fPN3X42jJqvkiSnEwe/yeAygd0lAHjlY0y0WQeR
uqHpvB9HGdA6fL49wBA/AlvVR+3rWp1vuNPb8/pzydFxu4sp5e9c1Ns9K5Zqa6bd1+3Bt1/dbm4M
1ds9FUgFxrM6/vV0t9//ec5K0/gTNfq5W2A4HTwgMAoK2u3e7eb2D33CDhyzhVgn9XPA8PPY1TEd
3MHLtze+bN5AxKEuWtmA7o+3rzm+HW5/fa15thuWk+p2JukFg3e7GZZ7wsOO1MxJvDWiUZ+autQn
m/Y8TT1+/Ovm9ruCfJjjAIAgzTp8Lx1E7O3tjfwV3A5EgPCTrNXIRWT5GqQDUif0ArnLABmdS4sF
PCQpFc9gu/O9ul4RyURjwJy2svD3WMtQbMkXiKvtinHzntgZzRLt7XBY/CyS+NUqyycnowU76u3E
KH9F65wQ0chCdjDtKdDss0TjnliZtZ7Y4QGPxuOW2PeFnUpSH7OfMmC/wyD81QM17xTdMlnknDbK
6l1OznEoFXz+EIq+cpwrFga2Sg1CvQixN13QN7tx7zub5OhIgJKcl2ZzEl7CzItPPi9wNa78Sf2g
F8esnMEoTvwjuny+GZ4QTcYKK860JYF4VWDXprsJVCIneqem0j6GwLZDgVsXPLVeZsM9AY7KS+9N
PziLSYVrunVD1zAj7XGBq/5d5O0DHbM9/iHLjCw8oPKrdt87pPXrqgvA62VfXK1JbRp5P1GyTw2J
XquZvuaZ6T2IkhNklK2cArmKavfVHv1Pw9ybCo669jGFdsxZpsAHQGcxLwgVHNFiYoIT22wWWMYT
mK+x25fE+5KEbITgNE3XvUZh8r1JiCsZe0x/lq2PWB8fUyY3Q8HeMgwfEsk8ERn8Pi4hn/g15ICA
rCzRr5nm0JAB47IbaaCKjngM9ChQHyqrQ+ogcfF7K8vhk1PsxAAlD0cooXhn1RTv6jhnfh5Y3ypv
D3qZ7LiCEr9uwx1slMekuyurydlWBS7soMeqS12z6SAJsKfNFXA4yi8GgURSCsfah4htsDQ1QAYE
k3bbTq5B6zxPnR2Ap4frgTbiiRbVlfdOgPZE3gZiqnTnAzvRbUAit4ttrPbKN87O31a36Wb6pKli
wE2BTzIbB5dl2YdwFswwnHg/DwlevN78wQYCn8DRttoNx3ZKdBXxTvTlVxp/Rf0+dSQH1VXyI6nH
CQuduUEhGW4xjjW8Yetp8t2fIQAbdzzVGTmabcdn3LcmuH27mBiiFOG+1eIgFrOpudhOzcWACmRf
v9qLKRW/ybSlSsbfvFhW28W8mi42VrEYWjXOVliM5RnrEGqAxfY63wywOGHnxRJ7+xU2DVjH2GXN
xTjraiy0Ci+tvZhqi8Ve6y9G23Sx3M6L+TZabLhGjxvRWay5zBURdOLW1YttN1gMvNVi5cU/Q6TI
Yu8Vi9E35B2oxforFhNwjGmoWmzBxoSnkh7OvAsW03Cz2Icdxmh0JrAU68VcPOAyZqEYXm43nT7p
xYicVpdkMSanOJSbxaqMh3188Rf7MihnlsL5V56A/bWTMSGOwpAwUndOHdpcq/Lg4PvzcpoYyVMU
+6dYOJeKwawc3OHczC4zgq43MMM8OZ3jP2kr2U35PDzAzHpuyvYrNouAf5roVU9Oee+JrmWjbo1H
aWXYq8IWsU1FhCEm9npbBO2+Esq5s9jZDVXZnRF+f1LvZLuUNiJ9P51QLorx4qdvRZ1Kqv+x3YZK
cxSMLwg9yMoaxnFlSSIsxpqyMDevMPrF1bUnASYauaJG17Dz8JFzJqe4ncDt0Pb310kUWxdhicdm
wNNkeJHe0q5Sq8p4d4g6uzqdvGh0Vwfyy5NNUSxgAdqmmzbpFrV6EW/Rh/+acvsZZUX83NGej8Ou
ePXG8zSrAKMo+bVu9l5Y03ghtaS+pgbG60V107R0JRM4P9HcHgaP//2/VxZbi2Pgn4TbEtUVWb64
OfDF2v9qtZgHOw0S36kPmSWzAxGIhD0XoUFqt/8qES0+60K1eFqnnbuIO7TXJf+Xl2D/N7cHfFcu
qKblWiaDQOdf5OwBOWY9+Lf6UBjIncLevicnstoYI7EWLGTfcpv6HEFAvQuqIb4ThEkEdgFfvq6G
tWqcAmVctMSJThdzsCA2yeilY7h8ZLtq3i0q0Fs36t9/cPYiuP6XD04uyC7PQ4cvUL3/syAbN0Pu
pJXmgws6j5AwSx6jIbyzHLDkiBfE3h2gpuvBOg7eFO/ZNmXfZnChIvuRjNMlVCL41NvakvEPzzbf
Kpo5NH/cXwhUXMKoAdnQJw4fSE7BjJYk8x/+25f+n9Gv6uHPC/2Psi8eCKPr1H/95+Lj+W+vf8GN
eTLweBs3wfnX51NSRjza+h+TSvHMWF7Fpa6kdBd495JO8SbcliHbZB5RZZRrJE/Dbs79j4Gk6Ysl
rikJlNvKrsQWbf9llD/cLG0Psyc/gqUD0qSE3pfjQ6rreq/rCtRYEWMVTsWd6PJ+ffsS/n/qxMtU
//qv//ykyis3iera5Kv7ZzeXt3im/o0FjC5s/B/rz7bKk/Lz//Cn/zCCuX8Tru35QnquT6t0sZL8
3QgmBRkSlke3xBKekMLB8vF3lJ3j/Q26IuNFV5qOzZ/xV/9A2Tl/46FcRG3KV9OiA///grJzLHvx
2PzvpxkDB9txAt/1bElOhu/882nmZ7op2lylh8R0xd7T9asrqQHNdNiWtd0/po4fP0bpyJDPylEK
Uhc6tek8cWrUq6yY+5PLtDUjs+mpNho8Mcoudwke5cs40W8YZ4KWhhDFQz08eH3E8A/nPpImdMHJ
WFzU0kN22mtgZessMefvYV+WmzIYka90ZX3OCCvAJqpQDBIu89gEMxQqQhaf/YyUxsiL1pMVOmRX
GdOuI07mTJJ8cKYS7ndWQ9Fix7hIa828sJqU/uoC4xpLy+CVe/lZlF5+mHVYLGP58cNs2w26Tv0t
kcgqGqTGdctqCAa7ep8mEh+b2EegR3SpLqL+VUMBJruK1aTv5u5VFdioq6X9XMvaW3mmFb/SftsU
bo4geabPq6u7aX6cwlgcB9l8Bj4xSin9UavR4IgSV15Sb473bW8gDtvWVWfdOThDA1RDW3LFN81c
DJcA6YDMprMKKVf4sN7MrgX54jnHNJhfKq9wtoYLr8DzxC8DNXxV8b8z1cwIlMhtHGl6XDXwbxje
HMp5fEJwF2x9+3n0bdZhUexK01I7QygEm9UlVX3wZp7TRxOEw0PU649wLMZdoclamIoU0XXbVwdo
UmM07NSIDCaAbaq5Kj8IPTzd/BlFn2rsuXm8D3gLtncxJILROmu2XUU5SQuQ7ORO2ifl07fpRZu+
hUi0kS/irJEthtfGqoCa/+Q8ag5ZWoiDP3nME4IwJ3/MeVEZlLKtrwCJx+pe2oVN1lpYU+YNFI2u
rfe13emdy5ez64KYCd407HB+tcdcN8Y6Skm7KIsp3xhYnA9dhubFqN34bNHOJmXzR20w4Zyixnk0
l8zMkFhUG3OJ2wfs8nlSQrVx3XemF50c4prQwjb54sw2dkZIOG/nYeNIh8B5YAIomVsXCnB4/r11
zOxSLzcMa89hNiSHuEROaGY5x32MAEY5xA7SjfGDJ5YI+yoTbV8xdRIxmiPGSET6nCX1LuHIOskQ
ytiYTsRSh+lSSwKMk96jdiZK9BhnPFnAi8yq7fEglGz4zQS/dqPGVX2bK0boUgvDBxk1mHz9aJOM
ipTBeMYs1lXTWznZdOL5yGmvzc0+DZfvFKtUGpJJYRP8Rp64R9J3X2+tOu1XL6Mu+7Nu4x9O2OXH
tmGL6HrdupRpvqlMlG3QFfaw1drDND/BZzo36HkefLMAN28tb38ikBrhOfJcA2pjJ2S3h9AUbOuQ
EqlCqLxRVp1tGWVJmr7Zu0mX9yGobITr2SkJ2XDbkXyLjbA6069BjLt0Mr2o+igqa++3CtEtV+Ar
586720VI3RRwEyufH2dtT0fTh8DSJvjiwzreOUiptnFZLanydBLI46WCT2MfP//A3HfK5SbMM040
wWWirWqsjBi47pwkaa4pe7G0Lb8LAdihAruJtHmt9KsR5NtOJP21slNrNbUM8oM+3ZIT3NGJIszP
DeAq6hImmahgRKGEVqNGmzYHHzJgSDiXfsGusPhmkRpTeSLcNdKoviVohyfT3/UNZpMITMidF2j9
xNymWOd+HV/8JcsXcA9IDQmoD6CatxZG0d93fms/iswkN7Er7+XoP87EX7NLWMBgSzRiQxIQcn3/
xzjE26ZyjxG5gtEIFEUWtdyWm4pMsiO9BXdFkEFyHPxFT1fAAWADht8tXnqOtpEe0tr44abV+JyG
9n2VuzsR06bwTG/hnrbVlnWounhoQ8upfzcnrvzWL9OP7fuao38bm4BQ1dLeKRecfaSHfh8Fs02+
MVbCZBAo05W9Fo3/CawjeHPCKbwTrXVqM/RFug7RwqdMw8a00BevMEgwxycN7CJdTEH6YY5l9T11
R3HvO8Yrjqhz0Xr9a+VvgVwJZ2X5EvkXKfTIHH6nSdAjoCV5OVMVU8CSvgyCy+RQZGI6NzL7yBPo
yPgkzzKMN5CXs5d2+qqH8L6PbfmaGmTf+f25rv2UVEFaPyB31MqOe3ttYznYFgXaFi7e7Z0dF6do
wpeMgeH7jJpr8njkwIYIWlsTUFqWAaGZE3zQpEsOAUf8piMRDW0IXXDnZ1TFwVsTNe5hNiOaJuSl
9VCZn9Mps9fjlDxpM2v2Zct/SESuRexsCkB6G6sOhrNQdnxgGvMRxm6zHrOCKKgsHtaDnAs0yEa6
H8Ia0SM9/r0X2wc1u9VLn/fOulTknN9MXdIZDiYM353fQlNyB9e8BA2zXdw1ci9nb9z6CDCOUWmO
GxkLCzRmGeF3Y0RA//u7bZkbvOv2KyBRDcrFemAwE5Ei6LlPwEpENI47DxLdiQknmjDXdves1KDC
EOht6D/8tqfpE0Ge9TZZZ3Mog7cpH58ojD5nOhNrdJ7BVmTqNRoCdLad2avL3BgA7ORnLKbxVBnj
R61OhuWglmxqAixvHkdhnf8sJP6UHvHRsCqmJD+KhjSmVrEm4uqxqQGYsmctGNhYqAKnVt7ivvi0
G9N9zNiXH3OzcS52RtBm2rBSxwKkolClPLRdbzKniquXKklJeZAs6729sDAqdBs5IKlzy2T5CJHE
WvXZdDLDXB443VeEhX95+RMhFlhZGYXvOwvJV9tk1lOWRxu/G4Kz0xABNbbBSblje/Kd+6gX5hPq
Fa3q6Cys5NROYOxrdBnAYVCq6xDJRuyplatq9aiCkCZ3GF7gxvTrGKjJXjHyv5CcdfIatDJpTd/L
z/NfzdxQFSDsxYL02BQc2Zjv9FNk9s+dMtyX1upWeeeZa6wQ5k520d7AJn8p0u+5gyNfdtPP1nQr
GnIhfU4GWouD4apneJGwoWpeTxbBkDWrfjXInDZmZsE0jIrvQMLp1przuh7JdPYy27xLco79qm5J
NZy0ueObdpBUfCNHEbVCU/VqC4kxOo5zaq1nQlwRcPX3g4cmQ6a0ECb0FeEIOEW1rtgI2YDCHOz4
4rnVL7iJeEwA9XkxkDAlRHlUo2wf0C+8j1W8KDufO9+onsnrWsoIpicerognutPWzmyabEMGevkx
NFugX5E25gfLzb78lLJD2GrDJMW/SurCDf6hdh/PtCX94FvpPmFbHe+R/ny6wI72xXxgbg/KxkrV
IwZSmoSdf5Z5vkNLbF1MSKsiL8/5MP12wONciMClExbNLAp+4kBZ7SIGyUV27mi09ElIzqFVx1Rr
afcAUVNrMdKcT/sHatbiUvApMlBH4iBElB9iEsTWxL9Mq8GJrF3ue2+FreAeZ7N5KAisX9s+6FVG
od05YwQzOEjABXGXh0lOr4IgyD3ZrC++0SYHZmPJ3k3Hexz3FATtjIq6p3ndcc4zv4B8Y7yktNBC
2X74EMUog+ohbe5rUW4dgicDCJt0zVF4ptXBzES4CazJPLn2ifGjddeknrWhkIEr1iLQCr1BPxWi
fosJps16tz7KoWDtrOenzCpXZhJP1yppVzrS+qHCIEAwrnWEV+ocDR1swRwARjYowtuxUttBZeYu
zsufZcmSGxpOcsnKiVnZVFcrgu/FXScHuFXam/fsuiDVGA5o7NhAeiznap0uK4rCqVbg3TneiiFe
L81aLbdDVz+rpK+XXYB9jxRlHY5zcPEzmnB9Xif71q4hYMJOSqwk3TVx/shUN73y76fckyh+Mnzc
RDkU68TFJwa/ylmVYkIxvBRloz+SPRhjyws9u1nVXRqczbH4TiMJpYRR5pemTxsmHLgKfGMhbUEc
KtkTbQOf4GjpNdM2ALFx6DUmL2/AOtPA9kx07j63DpY/r2I2SIZmvSUiamuvrWp8cgLYH63P7mn5
x2SQMS+LTNKinpi+gSsN3IIeucG5y+UYnnF3rKIARsRAYG1Dsb3rXbJtErvJqSqDo+FQ+PYJNbXR
OmuZFNUBtSNWHhRNe4bOB9zY1zIA2M4zA1czB6YXeECq/jsKHA479gErzzW3qdC/fVnLjaJLv8m7
7EvYJiekUw+MG/BqpuC31qXwwOcqZ96MM1CNIIBwxnLPUAhFaR4MRzuaIJqpzr7DiQ7YD/1YCAsB
9CYrZrPJo/QjzUCmhkoy7VguA3x1RAi/pUjY79Vsu3T9ZXvsmozk1ShlBzWOB6+1xMYmqTfAoP1i
1eVH0FIBV0NwYPA2gHnkWh9OOj4LrZ9xVAz7qjPlfpFwsrlipdNsWMx8Mb70Cdb/bEI63VY71yfV
uA8wzvnPNeZgpikE9dRZD3cc6x/VdNjufcMY9nk6vQdpQxzxItjLYYuS8cNh2UKVsRarIoi+az3V
7wkwOA4/JHuydBJ0HNM3VQwzgHG8+AC6vJ1UzNPHOeQLBb/dByTdAjdINlk/q90gPfrJRnlyx4oT
JSQIL/fS6CR0dgab2xytxv1pwV/daoTe6yry8O8m8H11FJJY2ShnMw0VZk+1uW24EzmRIt0Vz9OU
8YkP1m8a/jaSCALo42j4mtyarzvHF9EI1HtsPtexwn0fFI089EvLDssdhW0ByGycDEiPjW9u6gx6
e4bKflPFhbODV6HWcSsPStXlgQTveJP4yOuz2qawszwIykl1NQTGLZ9qRSQMLCwslvFKuV8JnO7Q
bKot3l1In2GHZxrNMBPAOGO577hu78Daf3ru9KVmCIVoSGalg2s9QO6syjK4NqFxrHWmDiAAnc3N
BcoQzeM7nGiQ47Hf0OvI17VCTWbP4VWHw3d2rjwgH8LTLLt36Q/esbbd7qGtyIMf96zi3X3IerQX
tHI2DVKzmKbVvnewGOXBZR7xr3YMUUjm6PKd2WbWxmTkQzNu/iXT2droRmPordmEpZO85LZhvXg4
QS4JqnlsiXUDfmJE0m+VTzEGUce1u3uC+SoMQFG89yTB1rJQx7a8Q6kpLswa82NShqpZ+yWzRHhh
cqXo/m8toiEWWBeiyhDBhyFy7MmqYBLpltad2dU7eCWbrojDNwa5+96ss12Uolq3HKod8iqxdc6X
OSj2SMOyO3YE3R6LOqO4PDK3MpnBH2I9X3uODQBgWQJ1a5uMGdJXr+30hQAHPUzZYZ5aiOjdhIht
XKN0Uy9YxwvldGs/Dtwr+459Cgf0odPmE5rTpZ/zhqaKuANPwhiMQpjpxIJucVznCOSy5r0i79kK
adH3RC42odtvKwVyO2nt4eCzzSywQh6NWT5ahbIeKvl9UBj6zbF6qC1k9wqCDU42d2OwHByx9a7b
XpzFXBqHCVUszA1P77KaJpUvjIDTODlO1hVlX3wFKPmRd4Z6I9uOhkH5g6jr5FnkyUeYLmLAMP5+
W7FSZHOhgkQAqA+Hx2y8DjRiZstrn+OM64vTOlBrUCDHfTfsucjZRy4rlOyPTtTlb7HjxBsYk6OD
FxxQDDS9qNgXyWDfA4gEOq3CaF9xkHdMd1GVeJU6AJyCXoIQgY2IeQgMDmrW6js43sTQGA7S1VJA
kEhHEE6x3xyTae9r6r1otKbDGDIYBBmPsjq16TVZ0W9v9qcHhsQHE2bNk6YEtAG2uX39LaWjL7uU
3pGTRTupc3pTojpDJv2dita8QlfdugXaTnhT9jG1SDUMNLrOTpnxnbdlZCyPjYYz6qXAmJs98nrg
msmcnRNN8gMTz24X6ca/oro2DqDAnyvmLfu5zZgdFO0BcEC5H+IgpImYVhsxxck1H117X6PUWUWT
ntaBFuJHPyBrE8faHdWHRYK2sOhqEjs/3zOxjw95GlLiKx8LoxFczeonCdt7YtKndas67O9m8C02
+LQk/Rlo0LQCIla3B8Vk2JyzBHkBuxkqm/Gh+S7FXAFKbptNi5IGKHJ1KQrDfYrjeJMq8z0eOud7
ZHyEodGfE8cFj+CFR88GrpfK/MSbGe89JRhV2yABCQU45AnXeVZxY2MYBs2Ywnw0UhdbGVaRO0De
KDDxG2Xo2Z9L6L4BbgKumrUGR8QxWy3NWmdUT27S0swktYSaNva3c2qX60qUXCzM8k1ljxrzG60U
78t2YhyaBu4BIRCK9uMLsmX/XoxHECTuJWBdtq0xPLhKF2sFAJXiG1r77BmY5wtNhIOU4Z7G+RL5
SMJ9leaM30MI6bi4yVWIIuOQYHRfleDUd3Ag5boexnBldyraAfS3VreOxYC0jqm4X+yNhGRCGvpL
godR7Jq2zXaYzIK9z6k+A5egCRQ/gHR9qhx24xCF73rdD28kaM1oI4gAFvJrIIjyOUut4LkWdAg0
vQkpHkZGseB7MK/RciZrpvCOBibbtSHD5jkGcmVQ3F3HKHsHhqNOXC4TUiaa4JH+yLrSVbYdZ10A
F/ca2voQP1FDYPcfNwYDgtNk4Xs2GM6ukqZAW2p/s+ma42b0tn3eJe+eD/03a98a92sYQDvdQjyg
0v328BTRsqT9ISMq51gHR9/LmlNVN3coBClsIfY/prp69hj876m+9DGfxB2lTnSMzCw+BDFKghgr
GL4lg0jHilSDsLE99EaILfreOuGqbukFtwstmPGagSNV+iX1EWtFajOLwHTyY6iTJRUDrCpIugdd
gKSTRvkpDaSJcxbtE+KjWXFQABtcku2cFN1OA1PJWxsnM+uR59FUiPxxn0b+nW826jS0a5IEnJVK
aRtn+ZPBgN/JAn2ylhvzpyb1UBXZdLhF+3WJ+2zSQtmBCPhuNIuFvOIy2RMLQXEPS7+l42rwIKNM
zZPs48NUSHPdNiOG/sG8pwJxdrcQTV+JZi3Rra5RwFUHF3Od17F8+QrDJtovG/pIQOXv9dB0qKp1
LIGMBRNto2SrnWo89VE0njTaMMnHRu+2zVY+hlq2FQg6IPY6hbgjpsDdmZgqVO+hipubRxEuVsac
PDMD4fX29jqzwZt5vy577LzL16bD5x9Ur35fXVNBHC5YzE0+SH2gpObiWgHOsxK32kQmdJKvm0Pt
FjuaTuiQiglEWzMrgCTcoDpaZZVvHqeG5uA4ZmpboBKqyTYE/PpetfnPuqoSrkWElCwKuTJh6+i4
+W+/6mf80L1iWywR4Ldlt4mxuOIB8fejbr7wgbGKGrSqMlwLwbc5/IiXKFB79sWhQhHjGr7Ck81N
tIS7RvFkb245jKYhsVaBT9iI5RC53dDyxRHC/GVjBNNwAlGV7cN+uGRLqOqk7XFbxeOPLg6IJ7Wz
Z0TT1ppyj3wE3CLWiEdImHIdlcXIpmFgR8j8fzeW2VM5IUjzktLdqMRceSSd0h2sdsglCZgoisuC
aiNWfu0sPspy2mZsslbazsYtMIdqBzX3BxKXn5WY913tv8xp/iskiMGshojhDYMMVkkwU8FxWhJe
LSeKdwCa30LTH9D6IZGbhum7i1lkhR2dKjDfkx/0oLS0jlM9rmaJ9AuMqXGaTN2vwkgr2m58EU35
SriH2PSmqf6k1kr9QAYsS2DlXqFSlCdPpGRZqfBcjdD4rLSe9/QnOHii6G0Qg/1K4JK1gDcOLheB
o99gwY7w2u7menoNcsfZ3GYks6ras1Mu/6+7i5VM4NRkn30DVA4Qi+rD9RVic8t9iQ1tI2XynROa
ozd71N7WTGDDaxSijDGifWaQyeL2kfiYPHTpFiISKxQbZ1HW0rGazHXN+IS9DLx2EQcdBwHsXsvV
eICqyFk19OkX3eS43EyK9Ci2mk9/jksbNf1EnxFZnfcqkuHaTv5LEfx0u7c2iZ+MKQ4B5DefGMpG
OhcBFqjSu5cFEOG5z35rE45NgALaMwyuwgECQlvIxWJtLKJB0MtZiIKsEs6hLn37ZPDHsQ21WaiF
OVZ2/rIYrx1EooeRgxLsND3Endezb/+iTAk8ZxsoZW0SQ1zGXDzRcfwTnWsgu5B2/d1MBk7e8jxk
FMDes1YPcwSKKADfa/iQL2g3fGBdf1dfMr4rLK8nt+RiKiT4Q79sqm2MoOpZ+N7JGGnLTMNTLftF
4IqqDpV6SC/I6/uNaSHuxNX6mpEbGBryNeahJz+2tqOTZgd3kXdrcmQP42ysC42FsHEWpmN/KmKb
j9gr0RyqnolQT8U70yFrGlSEdLQZMq+9LlErVBgd28HGmrDpTNWjzAhGsZkkFRvXLgJSx4hMKTL0
m1FE7w7mQZVET5nd0I0oLcwMKrsTaB6JAxum5Dmi/UT5gn0lYNmJSIDaxM7A6BgG/9LSgCqBgxJc
d0E+hP6ZLnJsYoLibiNRYXP9AZKEonRTT05xbGdxiFs32EdsiCyvGw/OhKI5jsQBcSuhjhFrlJmK
U9+AQnOR3x98w1lH8Ecw25WHYVyM/U3DNskJfhaxgfE0mqmZCxslmk/ri/7A2vBSNpVBcE08/4OC
GOcannDJBePU13gvV9q1DlEbwdOwHHXKQ6x3Hn9vpeCg3Sni3AjNFGtJH20VoDsqpVGgpm+K3TyZ
lyHEo0Q9SQ8Pa1nkVKd5QWcVDWW1hlS08rRGuxUMOzy9b/XyZ2GkWPAavh1lPFIh9HSYw3uT689t
ubvd1Mu1XeAe36aufGjM+KztmPcXVmrVLtJzYJTPjYscJwodCmJsNRtyzhAXDQ17FZt9YT6cKibU
y6tFrEOURjRzapcFHmg2qMi4ilXVR3cm2R9hEJ1q0d/XHYgrL+NEz6rpU441mQ3M0bqyZdO8rNLL
K7/dG/PPIQntlU8WwlpXxgcDTODUZfGmH50S1xsfbF3DVZwofGvKGdqzMlzbJU6apl3XcDdSxH+s
VwQ5d81TUKUCmxseJtfsGQJYFoaiwr8G2tLrIR3ebb/47CNPrxP402uDvFT2eLZgh+z8CJbqxAUs
zuXZKRmqScT/BuXpKasseQr9oTy24MIF2IN9b41vrsuaweW8Ws0h7kpQCi0GKrzwRd2IbS5lunbz
NNrkQcjSlQPagvdDErVl/24EBmqXPqbGMX1bt2lg9UdDfTqm8SISfQ8DFDyuE56jyDs0lnhS6HD2
vvLDdd1lM90ypgj+MN33KtcY0Xba9BhO1t4e7v7bNKQRh3d7l3X67NARwlUbbyenFU9OC6kiJfCE
Yldf+CY7hADjSzSM91S2j+zW5Ea6bYse0sMTmJS/XYsLBHvlTWAu1pI5f5ecSU0PwyrEpgsY69C9
Z2guj7Oa/HUJBWXtRQNAKPMX4SxUTxX8Sq504T5BOb8dw/C5ZQuIMl2193REW+JeuSbLQ2iXmMzy
WhNVrvd5jkacaNd84/hVtMtempQ0tTKOH7lOhLQVaWO4TLYlne3a4spoRerYL8FLCu102vnkPkUV
8rXCBKPvGfvWacK9m6n8EFlErdCxWzxsxq4vXPNoSrVDuEa7oJDfklzC8rL+F3tntl2nkm3bX7k/
wGkQEAG8rrrQ0lJd+IVmWTZ1XfP1t4P3OdrpzJZ57vt9MI1VWkIQRMw5Rh9MYuzx2tESOVchET0Z
ips27K+NjwiAiUlStd+9KPvQ+ROvlDOOa2m05CVV9J/7rvyWKfFNIwHMbORZL0zMyNFHZiBhyccG
tYCj9cdBxrNixKjXGSvrNdyPtdY95KI/suIxuEuuIlfvYNeZYsv9Mdu4MXZqqFKkhk3miwsh72C0
n7qhHWpDeEcT91OCUBzNtryL8P5tGrADe4NkqJVfRk+LL70e20Pcecaplz+9HClmYPlHyVpyXSky
4tz8V5V7yZubUV6p06Oog/ibuy/dxF9HzCAPpDFauF3lT7eo1TaqiQJsCEfwUu8cgp1cqWlw1l1Y
HE3y27b8AiCIFAUyS5JB5mRiQwM0XhOZAQVvgFHoWeqFk2BtTTNLsC4E6yOEAT6Qprkz77kpjMzE
P4jmQe+Q7mhgeKAlMcGbgwWoOuv+dxwQ2dxO+aHIVtjoPOgj8JehDwyxwb7ZeejTY51IRWwYXOAp
LBHV0yEyPA5n71NpeqyqyD8iwRpx+pAvRTjFnW/XuyIWZFQYn5Tv5Z3T2ilLqUszIUDv/IKkjpBy
XVtTdE+Sq8ECW6bwsGvf3zNARQcnL+SapfRb2h6LRP/0qp7ahDmAHnNdNEmoTveezPYehSFGK2Yp
ZN3DywNIAg3SBiYH5nUYqjmfEZ5cVZExQ6QXDFhkY8KCulxBpZGOmtaNtJuDMO2f3WXaYnKnJ5cS
yzValrHOVUSzfNoMW50G2s6LrG+iejJtwL5tj0YhHGAs0L9C+YP6Y6vXCsITRa7cROYSZ/eIK5yd
DZ6KhjIShtQ5xJbG7ShGqmmxgpITSYf5wDIe3hYpcD39xp52V2adB31eraHQIYQjshP/rPT8zR4w
65AmvWIUtEsYWcypcTbSxqVmwaChWTSb6jj9cPtqhB/EDyYLF/zXCPA186xDWENgJJvl06EeXOpn
TQ7Z1g/ip6QojfOYy7VZaqzvOmh4JaYpjdsclPANcrCKJDzyyMAAg1opH1jlcZPWE4wN4bQ1MFIn
YTserQQdUFUbW6n1qyDtMWWQMIT1MdqYYfdhV/Jxasg5o8y/KYro6F2Vg1LYMGkbUXdcJ2571GEO
OOC5TnkttmrU40PT4hj0ErGLvJ7uoST8xTLxL8ccO9/oH7TKd9cBZ0cRyxON0WRdesU+sjT8E4Di
5UDqJTrLeOPbYlz5tfGD1i+48oIoljqCKDKJ4U6HGrkZHljhVLj1pjUak3BnORMmEkIkc69sKHoN
byq/+G5d0b+xPpKevBant3XAJlznad69I/5J5x6dh+HRPdMI1vYJxG2Hj+wSaLhVNrTM9AZkSPO3
9Eq3diWUkdJC5dTkiU0pCFgUxE6VgolOgBvRv1Ebyxt/5XowHMwMZbvjEvXX0o5grboxRcCNN86t
nfCDK8bTlec1FtxG8Zgm3Y2fOcbKtLpyNRNBirLoN7qW02imb7FBv04PGjFS0adbX/PfK3GfNdn0
XKTEaYRbq2dq3Qth7GAtFusaWwnVSZ1ar93r0GzcG3RjJuiNatimGE0gQb5lyUjcbN0idBnI945Y
3EsBkQ303FpP57OhtunCE7AnwbFWWFe3uh49tcp4dWgfkXNFfQWZqGPkAdfcc4IOcYdEg2U65wci
MrO+NwMnONOmuvQID4k/glfuCuPsKO81cHNv0zb2DrNIeFYWkfApHue5it+Qd7VNWx+kGPP/ScPZ
YtAxSsceWq0VxBiHuruySK6eDdzRMDhtHKvyEPdBbizT8JRWMI6rYnyPbofW+mEmXK5jkT0XTUmX
t3O/hVDYd4FbrqCjkNkzGXMZMj0nE0uLrGu4JlCDdQSNYN/wzWhblOcZxBAK7ssurTDm8+ELEc0R
Ew/hzxiHo9Jlc+qz+UocmEMz9v23bbLU266BWvjs2HZzJPIHP/M8u142vx+SEbhSo6U2i/9UG0si
hUgh6dPUJxp3LiwsG+N/9v63z6VUMVYNC8/JTazNlz+xi3QQpAPrzFG1xs6pnEedJWGceyNqI+z/
FdG9UdT0p2Uv+J+95eG/em55y9cn/tVbLGtgsRDKdlNbRsxIUwosTmDIAzhDW9+YcBjlDcq80QOa
Q4x0HExAoYLq2eqtTx8s6RXwdA/VLLZXVulg2Mb7USg921nIkdeKd1kdMtOG4BzmSmiIipMjOgqC
I23XtqFa2HfRDWfeniEW79LInKR1g+Haa6S+BTAqMznqKxSldCopc5AgxL2pDc8+r5MK0O7Qsaxb
4DZz7Ng3rIMuxr9fjJnDOtcZ5kBhSiLSmr20XLCDxnc/MtvN6EFWz3qqSEbEKGnaTKFaEpnAisMh
Bv0M5dVTm2wwvxXCuxuhguxtlvBzE1tr+w9RKIN88AZ4Jk1QZVMXGnFzxcG1ciOTmiEBqF2Hokgo
ZyXmGaXytJc2/aXXbvrYG++NMf6kuBpsJt179kvMkLE57s26KU55HAMuGtDVTJWw1pWzjwsCAbye
lX0/5J/TGF2Yu3Ab1OsX9NDUpSeGgtFJbpkubB1WRHgkbQKCjfYh9dZOpz2gIgL4I+RzD12bVXrI
O3TQQiL8UVOggB8YkiDk4vkRlfOUaYHJpUZ4ltGS5Ml6+YoN5N1pe+wzTBx0GTLjSWHo5AXxeXjh
zg4ptvtwmgDYmqU8da0jT1buPCXE/DLnZUU3pANxvLFN4tcwOjv8zLdJC7WqhEyz9lrV0xj+LCUX
blPyhXltaqd8iChk3ftUYEu7qc453AV61SsGTbKjEm40mzCFxjjmLpmaQ3oPy/IxwL1Le1105EED
4dSMwT6plBwhZ8TuXcvMOmKiRP5OORXX/J7ULMVPRy09Tce9W+kMKK44AsRPzqObb5s47YnuYo3X
5UVM/6Dx4HGilXBzjoXhpwKq3fTKQhGglQsd2+2DQ+FVJzhWaL4H+Crz729UV5NstI0+kJTrZVQy
R8XKO3214/hODuZd1KN7C15wK8ZnRy90ZAkUlilKPxBKiBiA8tPyRa4EG8LvpPWUnAOl7RpqBl1Q
qQO6jZFQUGqxpMwRyz063qnRxD4d3P5QBh203RGqjdRHmlaCrnp+jkPJcHYbZdGJBHv+346a/riy
fVutNemd7FLjxGE+jMaV1X/s7pjkvVcBa8E5FiB1+m49FkzfEvhuUXhxpPHaDDJbm673vS6MGzNS
JOvZuGiSt6Hq0DSC3bF77930Ao8udtQ+dmaw0ic9OLVByqqGlpllWkiek4Vs8maUrb6zwd2sy3B8
hxcy0vGnHtVFWrz1Io8/LICxx1yWP3V8yFUQRw8tQoaVTuBT1Cf7HqbTQxbQ2Wqn5MV2bBdqIfN1
lg9bm44UrWknuqZxdNA1L9hpuRXgC1Iu6E7ofW5K1aW3bvLB1Q54uuk4kqztYXRA4x1AfjZYznxX
IolvsonogpYwYPthoJTj03EsEHXsMLfeJ/MqqreJjxNgQiuHzgN9R9yhSf/kJNQ5kjaysX/RdcgL
9yPCfYCaq822hpOMJzGffo2kVO/WHHayK+s17eVzIMiB92OqWzoz0rXHPAPna30b+Iq+VRG9RgU5
uCAcocDSfoVPQMYD921/YvTDz4qPChunjw4YFH9PKRwohUuS5ui6LGkk7BA0M/R2+vfODYeT2QJU
XTZuQSRQL6gbFGF1yYyuA6esbh0TUVBSEjE0RSevETpthOK+MySZMzQ0lk1bIFCRugYJ2fFehnhQ
K3wHBTjOsN2a3fCZ6rm9dlykzmUL4fUw5rhRG5JqNzCaidNkoohzol91FKxPOG4pO82bKSdWEQwF
yXJ1mJ0MEb5MsD7oI3Tc1ZRoz4LU4SmtPkUYg+maP4MCgIXVPKZhJvxFqA9AkdB6sSBJwnGmoV2a
9Dy76uKgb3ovCjp4BUKzDMh0NXewAc3NtPD4E7lUcOycQr92Nep3u4Va4IfEK1qbdPLCO0TGzXog
SYLVRWzt+lrV3DUH+gA6jtfCydoN5bgZTfVrpF7PSsI6qzoEiDXjirLJqH46xTZbJ7Lz11ZvcFcx
3/qWRrGuI8aSvRNeY6u8oX6e7FFkZMzL2gsxAMfKzfIHz5YfpME8EuA2vWt5fnbtfviZmpiiYUFN
wTuIvxwinAzp4BSok52I0E8/fxHAmaJJ9rsuooI/YhmYApqorijCN9G672Yvq8+xfgV7B45Zv/Mb
S7Fa6uXGysxfno0YNcp9ALWVE229TrA2zBBsmXhRNkbgB9S8vZ/xZKGjbsAJjcgA/XzKLqONRLQy
JvfRniXgbl453/DSNkV91+jyQZUheXiVHx9rx9k5aflMjYrGVTK7BVK4Z8P4XUZ31hAGT1llUEYP
5Sakqc+Vwchml9F3kVT+WUJEvGkas90xyy6O0kdUEuf5Y45GrvD0Gn1xrbOcLWExo9p3ze63rR7T
ffVUBMUpYma7ktmDGluwjca0LUfwslFoeGgFEHaNZeHjgDEwRfF3VIFdHH2HGqwYf7oAfCH67XOY
lr9EGRydCsk3i3e1C3sOlAua/NpiNT0yFLYka1fRI54v1rl4mn5K/2BMhLxPzHA3tj+1Zz+QOGZa
466CmH83VLQVbaUgDufQefvysiSGtKTc7WMRUAKm3HZxlH7fIJdGvlxnF7+M6a5GFFM7sJCM6a3x
Xosp3IUxwTj23KZYNilrwlP82gdNccniqIA7E6qtg5F69fshhfw94YDkEjNXGa2pv3Oa4C0Y8XhB
RzMZUMVD5BDHZbodeqoyLLYJOSx7u3KhvwXNGjqkzXg3xHjPQSDGOPaPjV2/YdGOb3w5H/OCyo0V
G9ZNGWvPsoUDRh0g2zbBL8NW8y1yfKEd1LFGJcS+s1BLS9rBLf5u/jyoHOsiRuSaTKc6kN5thx7A
TPpTGIzxnfPYqxgJEeALkjZaBBIuWLQqM+ZEDNgfWsqUWFjUkgpMMzmD8UFLM2freFD1/uZz/Be+
VvmnoRnDoMTPKLANChvz4B+BYm3ggUAHrHNQosbEM9Xi0jX6KQQxf8/h2rXUpk6xZWbNirrNVoGa
4C5O53/KMKUwlULMnoxhgqIleulmcGo+g1PDONQOyFfSdO0okjH7wvzLCmUmgVjnlZ1Aaq0P5ERH
4OtC5s5xop6axK3xfrTG2YzR4eeG0Ckk6NOWelJwEIX3vrCUareMjqI1rwVM7MvXxkmz+pD47ZNv
lPS1yBEoOhRw+mgrYJptXWwL3Xhobdf7D4fR+tMezGF0TIN+l2U7ZCUv9ue/2YMByBj0GBofGJr9
WXS+8d5WUbeOzciB560pKhxd+Da9FSMEpQkv9IYyvvmA2hF0QZLkx9ZKzAf6r/XVJt4DzQIGFivF
/kKx+5ELFzNOaz/pY60dYxdYHyW5uyGO1IZjX29zpX7ANqtPiIODe4ENEclF8C2pEjRFw5SSFjNk
G6AIFE6twF4j//RubaM9OuRYnZGE3jUCn55Vl0diStECUIt5cSz65//+dDP/NK9zgEB0MQUUCpus
/WdGXGa2Xh6gCziQk70ZYIdvlVfviz7n143EyFRSRrAEy+bc6UhZg24XcQ7sexNgLeXhW2/mPwZ0
KOwRuPliYItkUx6kD0Iipd+4/pRF6l+dbTlM43M6hLeDnsKJidEyal76Dlaue9R664yG59//bvy/
/2y+5ZdT8z/kwob1R9xgNuJizboJ2btKkiPyUsqnuz43w29BUWOB9HOYVUTWb+heWTsIp8Oq0ELt
A74j966cSXCVFAcrksk2c2i20j8F8za2+nPlSvIbqpRSN6fVqp5gfFG6qq++aSd/24tlAEbObG7H
lqgbTcTNj44hUulj9qpgROyg/M8tCVy5xu2UA6H1fd1+94r0mFp047JBf9Gb6D0UXfjM7KbdJzhg
DhZwz4cEIfgKLRJCzB6S5uRrr1R91CNWCYJwo5DgItYc6zx3wfLSNzmMUNFBJXLlGGcR3FUObO/S
Nxzyk+oT0vJ23cOUvylckG0sZhkQPLyUVTR4wMCz165W3c+OZpdnNd/ydhzRuCMFFfKh6dAxxLYs
iduBiVtQy98X5LSfHBbU4MwxkqYlcj677dRbOeRXo5rkT4bWA9VP76ygPnLD9ghqb2EfRJ4FO9+Q
6habHY4LLT1guoSkjckwCnbctyvye7Go9Lt6Kup3bG8Ix+sj1y7+3d5tbkSEy8XquB31VfGW2cpd
EYryjBbLOkWBTA+NWY172SDF7CJBZF/emNuEaUbg5cb7vz8LzX8eiaRtG9I2oRXotvHnFUaDJ9RA
jyQHl4LpQUe6bFLavNjda9KJu3CmmVl+pbYUE8U5AURGyQ+gLBJ6VvxO3xA/NXMTdfGRSuq8RDv5
e1unT66Pkk7vOBLdh71D1DgF2llVPzXOym7qFPgPNUjiZbZm7lK/94J3hG2INqiOrq10uugN70yc
Xh7ghv+Hi2+21/9hfEdNgesNuoRtGrrxR/ikJkttaoUdHCY7v4bxKK5iDP21SrTwFnzgOc0E4TV+
9pRDS1xZnd4+saK5aj3J52NVt3e1hceyswXdH+lfNC9Rc7HSRCaDZ7noUH/7aYdycBZCTsN3A/ff
ytRwAPpR9MxFVGxcemJxVd8qMziJXB4oR8e7ZPDoT9ul3CQilbtS7mv6X5uJdtZ/OASG+uc/PUQC
S7oKvwfVxz8ZFXanFziCy+DQiaK7jonvXNrKpF8m3pTdNPcTqMFT6Yc/bAvthhUWr33obSrbH3bK
1inIpW7xnsTXpjMekzFGxZwK8ym1fWtVwmV0uImcZVl1r2747iFTuOv67qMcdP0gyhGfm2bpL2ZE
UE6juNLqCL/KmF8b00O+Txs7yJOXjMbbdQqrV81vwnXoxdEJjmj76NrEH2XFU0tFaFOmcELaNr9L
QN5fK1rIN4M/fnP0ukNmmu7qYkQdLtVLDaz52gAguzJevhGRo2+UMDhNm7B5QD9kwkasb0XZSpaG
KfaQXru0uIqAClkkj/VTca1p1WyaUVwWbQlj9rFOWPJ3OjxmOZbTQyGNB6ct8nNbVg+mObNrEEQ9
pCwGC3dCcYxeck+v9azlBZ6TJgv3TitxU0wOYFj33OglrYJeDxnynHtptPFeU40+I2mtba8hSMWm
6BcWCnS7cG6ErDVES8hfBqRlO+ofnza8xC1u6niFBSwDtpN4d0R0XKk4JHsy58meclAS15lPjBLL
961upGRwOTbiO0OLd6GIszs9bA9ITpHvhazLvYlitzT8eEVqeHRG012vlEbRXAaOtzVKQxDhHTMU
vDC5Yv4H1og8L4zP9Yc0CPMEcIOUa+reddus91OACAVnJHO/FoNjAb6Z6gnrBvi7v4i4ukO3eTGQ
bF37lOKohcOUeDIMHyy77qqkdbfKluZ2gK67DQGd0lrP0ALaqC3GUH/CZ57fJ8EQrnvFJwNPMVef
nBeUYivTZt2HwlTdpO1Ig6fwtOd/P6BCS/3nocUWtqUMxzIs5f6ZuRsYGoWhztbgrlOwnk2E18Qm
pQBFt1iNk/XZsYh+yIrI24xGnWzJC8hOfWB86zLbh55A4U4DzHzJXXe4qzURHFuX21pK9BVxzuGh
Almw62DmHkxTvTYZkP5iTC8yl0BjRw3pXtnVKzNImlsXkLMrnZwF3h0Y4eBubvfdMyHFW2EIextm
qH49mvMgRKO90zXNCoodn/Mppwx2lnAXMmMYsYgfOtm3G8g18iJhfa2C3DDoDOffaZtTqXbySwsx
C3U/52MoDftWJA2ZpCqsd0FfRSTFYN1Ox+Y17YV918fh1sRtNvv0dmlwSrW2/gHt7hgSyITQ8k6I
D8oX3UHL6Zbn8KWZRNzazHC5k/T9AXgI+hMFapsBedt3/C++UJK+lDcdTOXfNVmE5IYlGK258Qj3
glyV2Qcv7bOpKOslwGkPKRUb8kF69wUb7SUeS+gU1n02obli4m2eAuliB2wILsE+D2bPd82thQ17
NUEPu8YZU3OESTfoMNeGVswMu/RUJShjeqxJZ5X5+g4Z+yxqm5UQiKvRu8inCOcNlS9ocZ2HFjOK
8+ngOnF5G6IHmcBWbC0fMx4qyciP0h9ujDDAjQT5M544C2I2fhOi/j/m5z9hfuaM779d3Jvvzff/
83PJiL/9ngIIusbJ9yBP/xHw8/tDfwF+XOu/wPEYNmYLZFKmdMFU/QX4gabzX7quGIlsoQsmrbz0
34Afe36FuRb3XcdBxPgPgB9lSIligRX2/Fnn/wXwgwP+j8GIJ0wboyWKFxtt1j+lrFddzCRXGeVJ
C+1zko8CoxrtRRudSOIFLz1k12JAHFmArSb+7TEGTLTOW8BwQYyDPCXCjNuJWmc4p9bDGKPVpeSA
ptA6MriQ08ei72RZJ4jclblFBxX0WXim+VLoEso74r51XzUfQ4nlGO1tD2xrWpOssrFGA6W+G+8Y
QslIMVMs6I7fbaIAPSVxSfapUPKlkOAVqxp0akW8wqmraTQse18bzVqDsgfuP8e72hTFl5cEcuns
94fKngTgOPUJQ9LiFzcZBVe3/9fGR3FDC9MDm84cGU0BD+M0xcVIaWP99eblhWUTzm9Z9pZvWfbG
DHuzK6mODwh30upXUM8aOwc8waQn6XnZIFZNz9XkMdnBZKhGilYuw/vp916Tb9KYELlxwjHqGzSC
vRbxwjQlZ3jZqEhcV7snSsPe5d4NcgbUirVSK8f0s/PXJjI6co5U7KAR8iLsV2EnN/AMwPNJUZwB
Et+UXjdt69tUSYJgaob9LM5DCqLpneidH6rAPdSVU78FmU5YQppsgpDQGweVijva914fVRtSurHi
RU52riGxkJiLfcjR3lsHnqzZJbuu1GICBIbpAJHoBswK3daqJZBtKMXFb4RxGXqCb1ewXzlsvtJ3
UUW3g1rXUSNt0Sadi6VuawQ3Gv70zMgunZvgxJzSC5AhFBHWGZlZixO/3UaN+MCSRDrtQJBhpuvi
wtS+Ixig8TamzM1LUUnabl3vIFLqHse82AyxO96ogYlENU+ffE0GF3IRODubiWg+ikrIvMwDfs30
Ful2hQKm6vYmlCOSzOKOjN2qH/cWBJvBokxMv4fOatrfENtsUemDaNEPlL2GXN7oSaj2tgPKZX7N
LXqOHsqcFNToanmDirDfiUrbG/zqFwzw5sWYf+qmJoFTE+MOwfdueY0YHfOiwpQMBwmaR5+elc9N
rrEajAFxNt2g0BxvehVyPGSyd4X2A7SQj8i2RO0GXp88Aigr7Uxzri3ucRF0rx2V/394rq9op8W3
AABm5nOQnjHN6AfiNHcIxIEK02WkRKlPyWrZXZ782sz2KsqR4LR1dDDLHNmw+J8jnI/LIzFUxSlG
Ho/8E46KwhMN+dXbltX9JP3nIcRhxrkhzjkTkEXCM3CxAC24S2b22Nx3CvFH7mK/u12sM60kYs1t
KjzQJfKLFZJugzLVXTwLvIvIwc7rpN8Ws0YvRgI2XLVmIuaA6u6N9PR7lynYpmJte9C9IpnWPxIH
7a81d5fEvEGra0n+co6LUjibxfmLTL/qQFEztTgsT7lViXGJPLxtZRrVliEB9IfWq1VYzGmOig6o
nhO5DX8DMoRbgi9f/B7UBX7EQ9dtaeaXp2jeLL6AZW95bnCw/cQJS0EDyXHtORK9C+3VRoUULN1p
axVoIWzP/W5WbrKrZwL08iNNqf/dCCuD+NBZDNWSBpE7g7Ze/CBI3zfYi/sDTN5yI+RkIEewKkIZ
6U0DeJj58ZRedcRMa9PPoWpp0GvoF4EUX5wtrFQo2HjoMwVVaz3TT01kpqTu9juddkCYlXvm6sEu
1dRIv6Z5NucWc+k4w07k2ZPyOOhhVzLl1HpIFZ7Rg1rVMzTiLX/GBspKH+LIEKPpru2aNvucaN6V
wU6G2mdmdi5rurXRZhJ5m7bq5iYbTCpuFcvuYhqpZ+fIstfj6jSdEDdXrhHB4aZDelpOgFHKv/bq
PH+A+oI+0EizU+jgYVQSNCSaUIDdXjvfvFjrYW2P6DTb2CvCWfWizUoYRKGQtZJq2PiNSX+0Ez8E
DbstvCgqd1N9v5ipy742WagSwvku65/+rJaHhAIRYmL6e7IB/nClZi4z3sEIiIx11C8gJxXKF96Z
YNfAMu0iuZ7fHSuESVgs65UXtVs7jfDT9SI8SLPZVeOxzEbnGOIhTBAAAmgaRzyUk/Uqkoe+HLrj
H7/78rALaQbOSTeXscYBthwGSoproTOpXh4tG20+HHJQ2LbHj372OExEnJysjqwbWQhYe7OXQaSw
daOSvE6dsyOeT9AYG9c0ToRZCxy9XskaY1GFT7eDbeYHpRm7evZmOIQU9LMnCl84mQXE029bNzI2
Hiur3+6gyl/ZIf3jaM7nQH9fDDIkDIBZgN4FjzqRfIg86Bth9CWwZbDbgy67zZdTbBoqBrA8I5nS
lgnSiTl8qDgGHaBBLo5TCp0hikOPbEfuBQXA3mLWcH5lri17y3P11N7rftXsluFt2Ziz7eTroT4P
eWmotSvft6tNkPvcW1vIprPby9cNRoNld9k4rnSxFthyJa3mhgWAs6IHkWGC8PrTsmmQWe9FjUNi
trCBYLyooAGNkrnhqhZkrhSI4xpL/7b8v8t4u/wsfzycMHbtSYfGdYSI3HbXhkduqhcXiguoHC3M
WslrLXG3InfTT8um1tCI1SlHJNd968awccuIRv5KmX9th0ALzsLSNlNWDAeRPWnIsCh0zmcmGmuk
sh3X0nJtunUwlxVVRbeH0gtiAa7B3isBFchV1AXGDtzBe1JCDeGD5BlRSrUFA3NpxuT/1PF+GMlH
WDyX6ZKXsOwu3rrlla+XjfRQty2sjlkZ9/X0skcltzja3TfkfxwB9AU4wBnr5kewOWmmtoRGfD38
vWeq+GjiSWpLBSl+eY5IQyyOy3EsyEXszhFQJSuz0bbwG2e0+U8ErOg3EfqfmRt47ArN2fs2dv6w
yn4SZW2cDM00YObnwJVc936cAx4W986yF80+niyssIQsu8uTX+/5V89hK8Ehr/nx+uvNyx6+5Opg
ICT/ev6Pzy8vqFmAuOy1A5RETTOt35ceEZi4AEJltaeyUsT+OANNN5EvlHd68kO+Kz09OSy20a9b
6NfDZa+bLJbRy8vL4+U2+/UwRY8LFwSNyVCFq8zQh+1yy1l8sVU3ktexPO7n60haDpqJGmV5YLjV
adk4OgBuTq7WOXRlv+7Nor1ZNoNtk0bCHRmvdFhvCqOgbSpsVHwuQ/RpHInW9abcqw9hF3v70a+3
bXmwiI85KazG03rZRZrGrRAxWX7686W/vStso55UrRQ95/KuDF1qXhwnUvum7ZIBUs83rWVv2bQp
EtnfrxSxmqrz8iyrlpJa9DxbmeYLBfpWDgx73h3Ngcv161tELQPyJ4cuOUN7izd5yVpgZXQV4/rv
L//7M19fuUSTLN+4PDfUwjm2NrGDWFz/eFcwBs74+5Xfu8v//vsHWd66PA5Lm3ctj3//j19fpUdU
84Wrmuxs27gk//j+r5/i94/99fLXt/8vnsvTc2SXetXtWAgdJ28ca9ajs+9OqA2yu8KcDno/Pg2Z
NRAy2gsarOWtFemwJuHoUI7NXqIQnFPuFi8xEiEms5PcZZVu7Q3PvqvjoXhjKfyLKfr3xoY0PwUk
vxFYBelC8HYjx5+RCgn0qA6ekaDpmzaKvZMipxFCF/APT6JaByKwTUJYDw1pOHCwuNM4cDom7ijI
BLqnqSeHvi31V2pw06rBn2V39hmK7lkLAFFBMkCUO/+a1sAqoG/rXaJx41P02vsx3pbMT9dDE+HZ
bpoa5zPOqa4qkn2RNT89FYRcvj26N717F80QbpV6c3APoYqPYGva3dqqqt04GN9MDflbt+tyjMyi
xNgH88A82rPDmMvlENfxKdA4bkltnelXtQx94XvggJ8Mgs9+/MAlhOAbUw0yuW7nZ8Fr0yF1I3T3
aJUsSDOQfr5p7s2muBqFT4i9X2JW9dtPRXuuAEC7Fx4ViUhlO79i5YYI+VWz1afUNpWaCxjpyL2V
j84MvIcYCpsZ7yTwOpQVRCRaiSIdw/yIveTepTTx0qUfyK63LVOu69gm31Ns+zq+9o0Z6nflaI/k
IBOSwF6FKDhjxWGRSuWrb5NLRoKVufUxj6mK6wn+ocjEycwqez9UJX9ZcBA08JFoJBapUE7zXZ/q
YDNU/gtonugc4wxZUzhpNgXLxy1qNbg0MYa4VG4HMn93YQGPEED094gz/RRxp8ZEQ3yiHsBnGoxn
z6YbXggN3S0T0JTZKlYhYz803okoBbDEZNoeet94dPrK2kPBOAZpaT2ElvPoFMlt7yJgjXya/o3h
Y6IDDFgOPXpcbetSztgQ94CrR7l7rYfP5aftDUZ571PralKtQOxUMWELdU86bxAywKHVruFRMUyG
uPDh522iHCqstEjrnPSrG1b6Mfab6qTbEQj5cby6VO6PqZbcFuXs/eR8NQwvX1s4+DooqUaORMHq
MaY47WQSbwctsnX7O4HvwfItrJtN8yHmSZaDN4a4gVcNd/Nkd2i+TDxgESJgmdKFyrJGXiCpCcKN
kTsJN47OluiwHXb2A5rQaAR2m6CNymT8VpryQ9bywXJ0Hc5j/lowRMEWIy7aQfK57oep2gtM7Rdd
v4Q1aiJ7YBVpCUK/xy7ldkBaA7EKt1A56IKi3IuNe5W39d2Y/YIIioirVmdG1hWyesa+J/um1N34
oSKyvPQHiwKW9jkZxksWerskgGNRzC7nCHpU6qsG2z74hTGuw3XW1Z9ekMiNZ7mP5HTUh/LcRrW1
R6yFMlmVeOhbQrZzLelXeJe43ORpoqrFNM+hh0QQbdp5N3WCfbP32p9MciPMaMBRSWQlwaqrt02C
Rau1dezL7il1gv/L3nk0N46tW/avdPQc1fAHiHjRA5KglbeZOUFIyhRw4L379b0Osm6pbr3oftHz
N0gGCaUoGuCY79t77WlfOslNHRpdAF/3R5nqzAGAk9o4a7YWPIOdqFmEdtR9zKoAcR+HryhzE0x1
SYoV9BiP+mMltPAMPW0fC9QXXW1fUl3U9xr4vE1CxjMWq/bn2CHpCRmjQADnfaBIppWNJhN6/k2R
jHeUxt197x5G1NxjjzTdx6++80z9p3TNi4PdYmuO8m0ZM/i2sb4NMdNsWs6vfeEP1wApXqzGwe2B
xGEPCJot7sswZJ+VbIFb+I04lmgoHI3Tt3qjTMF7GnQ+HSP97ofTcXHLJyPGu9eW6c++FNG2XGK6
arYSk9tW/pgDm0SvvUMn199l4qq1cveAf/UBiAjqCUQuwQjcKOiguOz92dpVsECC2FiqQE74c8cf
k1eDnBqfuyiDTcHCcmqzR18Ozxp6EZzZaTC18WXWptvCdN+HYo+cOdtKkZz9AV9+jRynFKO3m/TP
Ma70HdbGTw8sN7RWCFW+GPakXl6ErFAct9VyY6gPCKMEveeIjtgEqcCDkxhoRo4MN60KwmKwLfqs
j3ZTL9+rMfCykqCyfkDK3JMqWTdIgNl6ekxV0M79/hpkp0f0H5mGlQQ9ohfGT1CuFYrsb3CQceyV
WOLLdnjvW0ieul9xXaCbl7EBMBjWhPljECqtuwLnQB1qTaJwe/smamUQ6hE+6ZlAUwy3btcQV5ET
2bpo8XebZLk8vJkqj/L1iOPODvvvtpVi40bi34zOpSdv4sYo4utGLwsioe1hn2beDfVmb58o3W0U
QbwCzgMSZa7u68w4MgvXgd/Z+0TA+TaT5RVFEkYvJNnB4JqEF7JoxK+B+QsO9b0rSwf0GDWSeHqz
MTQSuKOWaNlLEy/ED2nmL7O8i+jKb20whrvJnhkKX+CSXtq3Kk6eycJ963xJtFbYN1tjGdIT29Wb
OSxMlgXxrTUY13ZsFAenus0L485bmg5kflLvB20KFl9lIcHpP6FzbAlCIax7sJ4xJ5WbPmZepoDw
YGvWswgZIOGH6/dVVPSHpkgsyjzag12iGs17H79IFanUKPKHS8zmExh3kodpeXXtHalc2EikOiGW
K6nnd1MJYDXhK8uFOM0RbmBUMnjLhbhoRRSfSoygR7vJ8IHhGUQzwMqv20ZCPFdpc+mL+E7Iur2U
g/1uF/HGqHAN2pKOP6121ADUAmMcQG6PNDA09OIou/DDiKcnOuYYAxLckFmI/Z95LKYuSQiqX7OC
HcwHw7Fw9yQ3C9YLU7O6QI9FH1Qov3aktu5s6GVZOQIjq8FAxmilKP4OG8vxMDcPQBxNRfT021t9
bvLNVBHvRHwvKKkgcsroF3sOqvgo6/1XoJgPfhUNG4M0VUrCFS107F7lYSxEdjYTyfJJ1/0gNa19
1Y8P7HKZqLnqGuzLle0Q/jNjCJvsSIcxNT+x2XuEXJRejRKaRUZKCegHRnP/OlbbkCV/QA+dYSMb
dkTLLNezVd0bUjcuWgd9pdAubdKBbWuqfqsLFFfLUlf3/tBQa/aMYIksMHRRRQhQXV4oicd1mLK6
Fez5tG+aoALXsvfaArGGsJZ6e6pNJABIX9yi3Ji60v/BcIQpjsX8vuoMEN/9ZNwMTXppdP3s+8zg
0oiwyg8F5phM0oEB7zw71qmEoFYp6LywdLJcNHKpqIFLBeoEkaZESLabJHujP5oIFIDclJe5TT+F
gymhZ07a6X3xAezgp9RYa2WCvISIpdVmzHRsWkjY0xGNNUhVExB74Gb9qRr1GJ23QWeYoYEB0dfv
CS5FF1iDTvWcE+bCnZcRhskySUOXmzYYT5n7nPYmteOGvRexCeVAgdIXoFs1vZUHNCM7RGzNaTSa
5GC5TbbtFHcVQ5GbWfa2M6W7L+ncMHe8925OazxjVJbIZndOG14l5Ayw0Io/ZXudwP7NmV9ZRsIW
y6sHy30E7WI8hY1BmPTY7n2PUDMr3Tl1/b0dKJwjkn6xTRb3vrDu88h5rax2RwHv3kA/y76v6ILJ
WEB1QGje6eWCrZ74H2xFiI74xOdY66j4RPomqchqny5DnyLbF0hn7ekB9xPUgHLM8UadRR8n6LHM
u45G57bTpw+n8GZieUdJT5tDWqgRONosL55Q+4LQBL5SSJAxgHBGrf0BUkruiLnvdqLSWcLQFyPd
LO/JKy5mZpuxy57mnDwqIfOfViEA8ubCZT+Gb8qQ+DLK2jzX9S8a7x2CqBBcY9qfiW8iLNtFNCIo
+aZxWR2NEPN/IkjwzfwkYJcDCaFX0dT5debyl7PSIRmuJZlttG51xKqsulIMI0uyS1V/P5H9D3LQ
oy3q0QXApvu96ZKeAc8LwtIWXEz9mzt1T2nv35NKEUz1Qo3BaOJtuASYpYGDzNPbXOS8O9N/HXJw
ALrQN0tVu3h9yI5N4hkuSj8GFNIuKINRiuHy2rQUgHJCJNNGU+/S3EROcovzWQxIWdscDMllkPLd
kbBxhwZ3oGO+jMn4Cf9ln5CGhqd2+GXPy02eqi/QrU58Z2zbbAwaeTPvRwBbSIFQn+T+a7qQdC2G
X31OQFscgdC1Dyzr38I0nsHcsVgufPdBR38PAukpTaA7ZFqH+r0/FKUzE+21d1I93zgeF2SJbH83
WNN1iZ2mDMOaqL83KKI5RuSIOJjKJPkdIOQLARMt0fClcdXrJum+bj1dOvuG1lC0cxc4EPGSP+sp
0XILSlS+MlCt2XzL3oVKkKNdOtakjMI+5Rq9618WaMg37FLMFI9/u/CRVXM4woe297gwP+jbfsb9
on5E4TEyObVd+5lR4mdN82xf5ajchqjmwogR8PmM2qED7HCZoqtBG5hEI2+X0FnfRB2tBZ9UYF+r
X9wIGgWYqMh74OoZgcOySwkx1Hs09DL5U1/iZSNy53s5b4GPgolKASv6UtnlKfpxTraCBMKJdvVG
DoL6yEKEtkExsW3KT1je6TaO52Ms53ej6MwtZIBTGKoXAK3+aMSIVYA/4GH+1kfgs5hcce71r+S/
ofge7uAk3qO5u/UTvqU8IRAwyccPi0DeumN+YiNf9+BkpYyfIxEaIG/8vRWl3hkjBAgCLWaHHEd3
vlmSu5ujIGcXygoA10Uw+JjrZWdTYWZUmw2INYVHpdQnXcRk9d5PBR9IyBRp691uLB3MRRG9m3jG
wavPeEclYqmrlAqDdLSUUXt8Q8+MhRMs0+LibqraeJONyctsvMWm8R27OV5DUI7omZmdO0JLB6O9
wWckMo1GyeRew3pwLspQhbMIgqKNWrjRL1Sf4GygGjxmrV7fDBla0r5/lqQGXTegr1HfbQbERdgo
GgjfA+ENbOO5Nz7MFQEgHfHWQ5p+AgekMVnrsG+KaE+gYhTE4Bu2vjVCZJiRNwL0p5IInzTDwLTv
nQcgPs/9+OnHVL1d43l06n4LCeeH5jwL4TLLWQMYkFIcw4zdIn2ijegZAUTE32+yRG5pfp3iStw4
lQ6Mr4yMqwKLMWS8gtWmzcoBpO9UVnJrtIwgeie2udfexRpNwTq1GR6SO5/QQiwW70YEm3nmJWwr
g5GP1xxbXhnU9MwNlqONr1+rPSrCvnBjhEbNBclbgkfy2vfExLo4hBLNJFIjgtZeubDKKu9Odjps
ijHb9X5EzssCdqttPru8/FSaEieXt0NRAsB4ZkZgyVvLl3j0ycqQHu7WjNW59s2SMVjN1pmvhfyw
s/yOvHfnhGbW3uSsO4fFmjdmbV3rrfbcwpDcTC6BUENIPPxLHvYo3cqBwZjIcKOLP7Qhkvs6PU7s
7uE0VU9MmtdWtdwLYAnbPLDU92SkiQ/b2eI9ZnyAQ22CDIg4W3BpAiOTJuCMirUZaYkYoSF2+nvk
djsL5HECmzW2xCPm5Akk0nXqIDHIMMsSWXhHPQ7945jeCYf2KTKLuh2B+iZPclgepkneR3I+ya66
Qeu8x13spOb3krcQ4pgT9UdFcm00AsdzFk4v7WqSFXqbRezVxnSBfcOFy4I2Mm7hy76ZofW8mNBF
rKU/9En9SfpMs7HZJeAWBNaoPXv+fKwc/XpALLhpfqMueLt4NH/Yy3Bv8m1ZoR1ArcBM8Ogty1NN
5PnRgPdD45IFIrvSrUiGfN/lnDGNXZRbWEgQx0Gx682PRYgf2JYpIRjXCEY/+9b/YfX9e1G8j21I
eAANjhzzOG2k+1qDLeUWnyYvNluqT8gkjxl5IGQ8w/4vfOgqhSAnOcWWlfbfCxbY0GoYkjBCpxvM
eG9Z0pyaRjwWkhaRnVEomE72XCCKrh4dB5gYOFlhtI+jyPfxRKu49MJ7b1qoLA/NZ+ql9370MgLk
MlvtKu6SU69nH6iDAWMI7ZJp/R7JCICDCGNFM9T51iHMY2ca9asm76pFfk+79lce3VjwRQ5VhdU9
ghVfmhPEr/iWfJEAIzIieQdCFCaEyFbFKtPCl2CWW3poVJFYacekPQqJ8fTVsttjHH1rpkg75d18
rxGglAkM05l8WORhVan9t6DvvxL0Oa75/xT03f0qinbOhrdC/ruo7/cv/iu1z/7DhQpuw5YnNtP7
u6jP0/9wDBbe/Nh0fccy+HN/ivps8w8OuRQH/6UF/J9/pfb5f+CwQM5nIJ4jyhIp4P/+j3+Lkmz/
8fjv0ZL4hsQ/FMaewHJuCUM3bWEYrpIWVn9zj2W5xZKn0ufjlFWPLASXIMyTR3tmrxbS/2ldfx9p
xi2XJNYw3R03+PnavYLDws51cBGL7KFikdqqpVY32oCTO7x6EKWC3MWrJyZGADcbpqtStPejbwJS
1Tp0UzFOGC+2t/FVPrgQlkIWr3nPPysiDsSCugMRguHztQjRwYUEAW5KLg2eK433nqUhCo67s31T
Z054V74nzSBPTUrFzWlpOI8+dnys4gHF+ngLPSnZtTVRW3bae+Sfs5pt0+gVn6pBGcXpz73PtrgZ
3eRCGek5iR9k0lSH2R8OXPHDMTLF95gaysHoWrqg0Scu50NrqdBwYi6yuQJ6Uxqg+s1J22hZdobu
QlFXMYbzIdO3tQubqEWRtNGLsIbMXJhw02x9E/YGrhb2B4ScTOlJmM27NctPjMgkfBEZ5QoqRkui
D5t+BjYyZN4pH2LELq55LULiaaGZJCdpIzm2rseJdktKD6GIke5ZZB+SB71MO3gG3mlKAe4Iv69P
C0SpoPFTeTPHZPomvn8u3eGahlZ3Mdx3cqDTK2uwr4kqE9eEp+bbifQ+NkFVemiyEWIPePXdMIl0
b602HcjxYq47aAkZhAksUttBt72NrWqfViJfbdMhcXyaO2IU4NnQkmh38OKpGgjY9Ut1GZoR3XLl
HWMiqTzoZrrWfYQGgnDEGKi73NveF/mtY7PcF6Cydxr9lm3XdtdLlmkn4l5unZLVkJCxeeOb1mYq
7e/CyEkWiKorhC7VRcM0Qd3ROJKKRkw7Dgmg/PMTxnT8slOCdHr0yfh1wKWkxPlFHi1L4svBSwDv
LAWBXXSZg5nC/B4YErN9GsNccVEHelENfsy1h2PumdOxz0pmOzE6hzr+2WQl2cIhudRY9Q8GM4xT
aL9YYbXbdIKN1FDIzKPIemDijUdNnJIFh4OZ0CZpI+Q441SBfMsMnMDUPv2O84QV34h+qut3rh3d
gWRfgnEy+9NSkdWILOBHRyXoqKPjJ+ndBZNZdyhHO/3bRJdjy3rV26KdvKZa/nMsQn5lah99t8Rj
1IY/kE8x8xaPsIk44wp5bXuU9sacOTlNodbi+9oZg/XNb7LHdtHbHZq7Zde3zLAhrjc8hO2hnN3r
8k3CcdkMOBA2s/mIlSI/RsVIfJi314362LumuWvnPDpkMnxi7fLLk/Cr0glSleXMJ4PoL1Gnj/DF
6iDv9Ja1Z/GZg4peWjo48RJanC8s5TACe0bUXDm0Bzdeg+C4aBm3UMxdeLHWPZ/yu0zYTxbS2GIO
6YPMFO+1KA/UU+pby/efGqO5ahsEUWioE5T9eXfp0mcolFcjYd12hcioI5noPv1hTMPPlFboZplo
uM3AeGOpg+UF9aSUZlBCwJlQHVuSb2FtONvIgW6+jYulgt/qTWwWCL1z7UvogeCkQkyeQwrkfK7t
d8vFrm0gSCumoT6MggUFxK5s75j+U4F8lh2apGWcEiyo22CJJkqwKT4WWZNk1ssI4VQGXKt07hsL
OSOW/PxoOgxGuIbhZ8tjC+wChh+1Vr94zszWJ+SrpoJ7SYHdx9RgQXfHNKYPGLbNI3bKnUT0i6e9
/uZ4I1SxzKoPZFhsat16LTNWMd3cSwrCc3wcLbg8juE0x36iGyqHcDe2ks0+TZZgaMFLFYLOsdO+
LDYD3dg9dY4LfGH0lNOf4WLJ48tQk7TmWkqSat+LwcS9OoKkiOgtlMn8XGUYTaTovIdvS2Z5UIfB
bC/eaR46OhlELJI4R4mJZepMECZF07OldDIFgSvEoQDwpm47d9QE+qi8Tl3p7jrno1bDNTCCnT/n
xIDk4kPzHfRG5NBrJon0sALARXYwuXHiQzNGoUcS7CKcn7YKLVC59n2YaEFDocl1F+KASvmO9wtJ
jyxeu6CjOKUlotjpkQHtjmJZFyLRDY+CfZU+SIJLiXRES4d6pAJ8WxJRAwbvpBFUsnESNgVmt7Mi
67N2i5fUYcCYG5bkVkNtzOgobHosdHtHpzjvZ9fhkj6YJaC1pQNOHzbWo2VKHDZUUOa67o9awXXM
QuQw6C4KnCLaVS2YlqUnMXymDQJ0r6xJxqjQySsCP3rom24I7+sGYWZu4sDxOYlorGKz/Q6uvaF7
NMf7KO4T/L7DqUMEcWbH3QUOavIxA/NVQrACqUCZp1PVChA8i+eZewu/GQxzmx3MzuP+VhZ8xpFb
HsA0lFs3jO4BZJwKMw7suLqfsuVUJpxyc9Fn2ziUPwZkXtcR4uekh1EK5augQa70iRMAFd+6ySES
a22KPcAwrM3ig6H1O28EFzN+eENNL9E7mEn4Fs3i2Z8B6lg19WEnR/THTimt549U86JdZ0WSr2c8
GL6966L0Y/TFiQKsu62dVzl7H06cG7u+eWk9+JVpd2fY42uE2GiX1O2tllwxKIRbQ2DFc6nC8QLx
EtGA78nooWagudZ1HaXuCeJljhijCwrGAkAOdArbbg66EB86q41DVoUnOZwcIhNQmKMD9ub2nW1k
LsFMqqBHCvFXRlWzHLGjfW8mQOk767Ychpd0zoeNnDy08pxcnWVdlzCfDwlila2emKeoLF/R07OP
Z3TbilJAXm6ffR/4uzWnP82pBmilgTsohucloS+SACLDCEZpZhLmJermAyd34MWQUOqKuOKxZ72C
o7rKsoeC+lBR17T73X2aFxN6V1cxFhq8uE+2it3kmjuE+gyHFyCUBXVjY6fNXk5w6MGUWE2zyUFV
bHoXQztdlLPuFc+Rp4/WkZmdepxSMq03Y+fkpJXlZZBiBaioFlMnpYh7CqNxOhPI9veb9diqgFx/
wAnAkpNkMQZwZHrZXzerdK/RuWQJZFoVbCtEWwqH9sr6mIszO1G/3+R13p5DTQeOP7iITCv8C/B4
51NSPeZpb8NxpRiySqlXUfV6kyrZ5ZfG2qlG4l7VG9FWVfkqkV0Vw6vmfO4IALRJFlqPe0pZvN5b
b9b/0fb1B4YQ+Dvqh+uh9d76HL+f8+vpjAqc0qWa0wpo2Puquy0H4kV1/+TS5TlUWgpSpnAsNKTS
Pq//AYYqaG4vPAmYc+lmle96S8Hd33/it7o5objCnLVNle65USLYJlfm7/XuevDr5h/H1mf8x7EQ
cR3xRs3xH8e/HnqhJBg5gRxVlgzkcaxBr7Sr+rzSuaOURJ/KHcWyXR/bwnnJKmLhRiWN/PpaV+1i
trIU1685A+S2/NY8gjN6ydMsJJdOHdNFVB5buNZfv7ze+8cTNorf74oYf6ICMX7d6Er4vgoQ12Oy
JYgZLMn8N0kmjAHOsfUJf9+NQvfVJLs0WPWmqxB9vZeuotWsAwAH7Ofnb1FsBoF8GUeuVregOLwK
090yO0VGC/VDJDALf39tUUSz7s/762efuIzmFF3p9BQTr2DVMK/q5PXeKlZeb8buOq1y/WQutpLy
K2Hy77tR7SI4JdUAX3zK2+pe18tovREi4Vuo1BVVOKjePcmmhlBYsgZ8Lh24mC26SZSX68P1nq4e
2kNS67AauesPWFZNvQtCaAdHqyq/a77XX0pJOBFUoCOyluaOw9tWq5onBxF8w1BidvOPFmx1Oi/T
g9Fe2XOTPnjSOThN+K0Jm+wstFEGNUvpfdrVzb4SYYJihLarXT0VpeXsUy+/Lywa2Q6SuUNczkyX
wBDVeMlmzpUzGVhq5WFSsLQdZKXImDAae1lCgi15QAY8xqF3dyRaUrRaBM3kRL+p+8ygrm952xa+
4skAHQL1TDuh3JPEArXpZVSVXWMI8xvTLJkh3YW1i2BrXaEfpqZMYdOJqlvdoVsI/OTST8P3wSwA
1VYZWMeoaYMkM6EJRHN6dsfikyv8yWaih5/Fvoy8rfjY6zrB8TSsdtlILAJtecDiqqnoRuRzzPa1
Dy8eLQpl+GiQN5h+6ac16GmhzyAgTc2u3iwJW81KqVBzNSqPq6h0lYuud78O/uP/rD/1lTz06/+V
LQ2zxqu2jeVfrz/LVvnpencZvJ5cVLzdJWfa4iHeMtTN+vD3DdsSDHcp83xvI75mO4MDacFjEusH
t5qoUPo9YXUul6E2+HeTvgz79YmQolW/n7JJ0W6nzTKdXHKc1fOvPwuLot4NWqoSSDhWqy2+PiPG
Ur/Yq5uvp/h6SPYbxehZkrcuVQZGiuaKIPg2QDFSnKtMoVfXu183GZyyw+iO5FJhorGdAsfGev57
ODZmkPtqC0r6nTr29YOvh27jIylokMoc+kL8/i/rTwmVeTPbBDXxX79atZW9NVjn4ZTj81o/l6QS
YKZDm76IsnKgNrpCpAy7Wn1T6/fgelKpiNSXHeWlP2/Xu6aaenTLeTUsOkQYKE3lsjTPc19aZ5Ou
EKLRBay5L0DyKnZlA5rsPCaVefRYOK1QWtblJcDlqjxD4v/z3tcx2zQ8hFmmT/w7IayRUmoXavqF
iKLeMiqQWrhQicPlvsylJLkOcqtkETnO16Yaic2Bd7neI/IasLk2HiNllqLdCSxlMI9sXKOg4dLY
sMmhqr2+lmUdECncluf1xTQj5ASMH/Fu/eskfzn7srJurEbDTpJpLYmvP+Zk7M9jD5ay0s1DqCZI
05XN3va8e0u9QzRKzI8JqsbL+njKphJTXUiLL5kiCEvoDyEIRijYbUxBJy/91Skr0nqDLsPOj71y
MOi51rSXKJnLg69n51EdW29ayBKbRvBxr0jf9ffWH/QOmEmgmjMzQLLe9mkDoRhECuo7/sTv/6We
6Osvrn9r/cH/9Zi3WjK+nmG9t/7e17Gvh19P8/Xyvo4lNRdrGFEzawWUqK9nXv+zWD1av1/71+/E
mQeLxTCDr0O//4uG450xEjJBjwr7DFF1OAPMcvdVk96ayqtRzkIGPVMvW3wuZfwv5ZniVVwebaUR
XQ+Wy/Q8dl2MHz9xgdTRglEGhzIiDsrGr7fR11NmPXPX8+TrZhLeDYB+c98sCRTU8T6x8O14yi1A
hvpMwA+OgqXIaTUVpUbXUs3DFax39v/q9awvQm+Gx9FEu+x5M5Eg2OTcNTCqqJR1ls6PlxO1zVso
m647W3ktTzFRCmILgCg5kXvTIXgw7gw44rB0FjYFBlbs9TmYxfEyjYvTHRojY1yKh4NEmN4oUuN/
NxZWv/9/0ViAzWUA5/pf/6rS/ydSwGPZd/H/2L41BJEU/9Za+PNX/9Va8P5weCoc/3RQaTpA5PkT
F+BZf1i4/V3bQoPrmTQK/uosWM4fpk4lhv6R5VJ2hQnwV2fB/IOiLDULB303EAL7/6uzYFr/mV0i
HN3RbQh/ukt3Q/8HkqxX7JcmkeWxKUlgJ15UXMm6f8ptKpBCQUaH9gEJOBpwHKu72Dacq2S+DKgu
KWm43uFWgARhnGThg7I3RPC78xcUCKVmnK0ymnZ2HIZBON/MTQWPTfc/kiQTxC6kVPEmjQK4naAD
Bb4Nt2Mi9e3Gy7Pk0U/1gFgL63kmaWqXT5a2N5YeIpxL3WJOrUOHKBRAqEcMVeNFextRNaJffAW6
yCOAmEVyNEs6u9Xk72noOxffMRHTQRBniRdg6NA2XC9l4LO3PJVEYnrTNO0afaSAQijBoahkkEID
3Yfkn9C3JeQO6SiJvtkjaHY2vKiSj3W6kO44lLtaGtALJ3SE9UjtH/HBwYynZx/YPX3SpLnSnEM/
eQQgT6a7nf2x/a5Z04QMxDqAh/IRpUubMGVl4Od8UQvAn006E2Zcsv4eStNQfVNHsaQJWHYdsFuy
/ZaV8moetPily4pjklBmAKBuHfzaP5mcVRjnhHEm6uC9UQR/D2baCVawkIbzhBvZDkqS0gsTBU2R
x/lVhBStRzx9xtEcbcMgL2GYLlgAcuvZYQ16sQgfCAhyeLBw9ByXjCAM9o8eTdFNNAi58938Ieyw
6KZaa9/i6c5Pra+WTDFMCOLm9YvTaxfgJtkZQJ+8SQaffA6/eh7wM+6tfq53i4ydq6wqUS/ECAzR
rIctgRgjSh+0U+O+KWxs4yXtpmqpr/RGvEwllWbLIatmDnXxQHmHMEGNtljdzye3hOrt9wNQ/hFj
KpggnD+h8wL4fdPRYUcaGT3QrrL2dZYQcljFQU14g45MD2hMjfgCUi/SOXe5zCmuc6qj942wkPC3
6Hh8Na8gAagIjtq2PpsdLUMPlA1AF5cK+kCaljic08jCwPLT4O0ioXXFnY0+gdiP71VuVG8w4ZKr
LByKe21QBjm9JZfGHNzXWOJOTGbnWFSA1EqR3QokmQEupIjz3gUmUM/XeSwQFAxEKevVBf74g1eY
gey7R9IMlvMMJIqST3ypDPfKb0PrLDXgarWwwDrA1qxI6DwZBaxFu26u5ITm0eps60T6gVrP9kHn
0UGc2o7QDKdvL5223NflAJjUT+vL8pNE3OUspE6WUJ4/IpSj2yfn+zIKf+Y9tBtT4NQFIQ0QMOqL
fVwTHJTkrtwYEv1/PbK9tQl406piPGog2y5meDG0H+CsnmrZ1LdpiKoJIBpfVDz23m5OvCvNRwpT
KuYQK2yfpX/6rOc2qHDfv2K9fbumJ3hWfzsRg35bHKIbpDiX0p2Sy0QGES4j9D52Yp578qsRedHw
QUIz7ulMncOp6g8pYeABEV3NLWmnNHPqvW8V8VNjvqAxRX+D0pzkCphxEfisxEcYZWhCbXKeGILE
HXgiWCAWa0GiQreypNQFfci9Ui6dfKiswO/ZMsa67R6SGnEX8R84f9z6hlWkuCo7XFOZB3oSaicQ
/q7XaO5A0a9qwhekG++8cYbwFfVWgAgayVzlA9y2zB8GHeQtBlr/oMf9zxb6doSd9KBFWXokd6PY
dHbzS/RzFkzYVHadrsXBmHj5HQHpqXcZG+2ZZGBzL8Fcb/OKVVLhom8s53JhN6lBXU7mYJliRS3w
Pm0/fGmsOFcNH2sjNdc+lK+z1tOs9IBuJXUY8rqnWz5aui9z/lAXv/Ks658bFC1ICHHsUMLXbYzs
NilYBvaiyRu3XZTAizbMnHBABCqjo087vBqTKlMTVdFlOzH/CisIam0tJoqh8bLv2vo1cYhwlUPj
7nCC7/yi+Mb2ot54FIC2iF6eC/iEu1n1XVsnvMJzAGBaLz4Wrz73FL93WjF+EKiVb820O/UANBEu
o4GFuxpYBuSzPDMO9OaRveGK28oaB6lBpm8XzXu2i1yURGJWM46w0kqp4y44G9ROZc9LP05+fKq9
VFzZtjbdeUasEiJPU+Pq514gCS4WBg4cKtTpozFnmMfHs9g4hVvt1ZbR80xDGpe9b51mnwbbPL47
JBnQg/Gmg+8SWGUt9XdC/N69OAvvm4aNsD08EHqFdcgBymhLVNwG1YtuaNkfJs5uxiYED0TeNzGC
+2nm0mzo5+96IJZFSkc5JPwUNJm/N9JIbe6NrQZ5gyw38l1822+DJcu7HaYob3CW205Axo+qQj96
RfK+APVAcI2GcbEDjZHuUOqU9EU9g9BxipscOwjKrXwB7qA6V7QYYTqjPidH2wlodbPIXeoAVMR8
9FMbm4fVIHh04yMoSQMZkSTfbyzeEH3SrKIWsyypo1p/zo5OGmcJJ1hWmwywQnXPqjvXTaCM5Nox
n5RlM1qo89g/ZyHi6yWJLUxc4CSM7pMoXeMJOrBe5t8MyHIP+RC9lvXyUVhhFOCBwOowAxxS0LV6
A5GExHbsAgqJRCbld4/I4mOdReMO5MuwC50kgWEh3IMvlvzRMLtTGmrYtBi/laSZsghvwEKZfw+t
MUgKTX4DhkObNzzS2ksDWMywxIopPDtu1L2mAxIuOd3D0Iu/DcC5CwehZZX0zhPQ52eGJfSwcYdE
KvoZ20O7hR/d3ghJSoXPCgaDSKkfU2p+u7Trs0eak4SZZ/hIap0xT68tKPxxG35je/zDnLvuxqDZ
Q+z8lRuZ9tugI48dCU2gQ2LckMOoX2L8XUSZd+INIuC3sArfQMSMJ93O7aeix5RZRpih4maxnwbR
vA42OCjMhwP7oTp6cFx4zk1M+3OZM4MOHEwnXMzpuXemBzsfhmtrIP7NVIBxN8IRBHAcjRnyOwUh
x9LZHwYFJg97EOWJgpU7Clvuw0E+WpDMQWvbn8gYGBqzKygwv2KY50LBz/GLEOuJ2hF3RHQYFSId
KXh4aBQ2XUORKBRI3S0eUgVWryGs+xRgnta+lKPw6xMc9goeu1RgdkwD7QkhcoCc4JGPiuonONhT
T4137yq0O4SQiIzR5E0q7HuiAPC0iHdlAxLemYDDu8mdWmcNMONNBY8XCiPvw5Nn7t27CjAvFGq+
BwbbVy3EplOoUPReiAi3VXh61BlWECtkvVTw+lhh7DOkyDZce9Te8dZWqPtKQe81deKkCoSfKiS+
puD4VKw+kxZcftwBzs8h6HuQ9Jf21R4B6/8f9s5jOY4kXbPvcvdxLYR7iMVsUutMSALYhJEEGFrr
ePo5nt3T1cW6U22zHyszGFkkwEQiM8L99+87x4Kw75ug9nUF3e8JzN4GOPzJDJDfIjtjQ+gfGYFh
FgParyt8f6NA/qNC+vu3HL6/r0D/eHmPoUL/T431pDnyR6OkACBdKC11Z65HXEFcxAGpqE72gErA
4GUJSxi9gD28yYEYcKbEA8XSKxngIiPw1WbXUYICF1PBrJQFuvbLUgqDSskMYqU10DgR4PgT1QE6
GoLiSn+QKhFCrpQI6NEypUhwO3FgHQeyx0WfgCEw3NNN/CyVWqEZlGQB20KFdaFS+gVPiRgSjAz+
Xc3gIGmQHMyPkXj1lb7BweMwqGIZ6x4KEEryYCndA9sEug7jIrERQeRKCaGrLDMGnNf7aQBbD3JH
d4WE+pz7J969pqFSTTAh48x09J9KCharWQkp2GPF6XxkAvyaK2GFwFwBeAtAFj0YroEofQb8FrZO
oYKFR/8Ppffd6831mRlr+cBhk74qlCojjPaUOdyNGduXQsk0WICdCawgSVKijTuo4f5hUMyVCB+H
ocQcgsrP0tIZUBOqc5ZTve6VxiMJEHpAE4ZuGHA8nivdh+4o80etJCAgxfIVHhWUyBhCDABom66t
LpqShxhKIxIqoUhkohYZcIwETsd4LRQNO04EJHcklKmkJIPSk1jZoJbN9g+qYBo9NkYontKZ9H77
XI0TiTKlOrFwngRmSqCDjjs41/ChkohRZNARTsge58p5LDCnOOEPO+mTU/sZwklm/4CWRXZy2UYD
Z/UGfbUxDfbIAcRphB2h9CxJa3v7oETZYih5C/4BSA3oXFwldonDmDp17CxcJX3psb8UQFkJlCCE
STDDGBhiyO+yQFbSGLyV2xKLjKd0MpoSywxKMZPmdsgsOgY/NPfv2qARXgWuDxHLfctNambFPdEn
F93AW7KJm/AQU6lrB6t9mmPPW9JfeI+x3kxKf6Pjwenw4QjlxSmNkzOEP0LpUTPIxDetPodiXFAf
YCNaocg0Y25avT9fu3Z6b2HOEyda6AMkcleJeQLbx3DLlS3E2UNpYc/G5Jjg8hHpJcXs49Plgu+6
EhLlz8CuuA77fpcrHVCHF6iZEAT5ShVEKJzlLntABsPM69AXL9MQtVAw6lehZEO+PN0twhYWol7p
iDq8RFrDebSnM6TD3pyg43xNcBjZo3XjvXvLu+Sbb5X2wWthaIz6RSj9EQv7+xdiQGjsKgxJlc/J
VVNy4ygtMOu6UoJjUwrQKvlKsBTWqJYqJV0alH5JKiJZp5RMYK7XAA3To690TT7epkLNqSdMTkhJ
7QN0NuROiXbth3HZKu0TAZZq7ahxemDyPdHrmheGEkVFd2UU7iguPA9RB1cpVlopoHGUbWq2I2u8
0T4Rr2vEyTvzY8Tr11LJqQiHaNieEVYxoff3WvupKZVV7SG14qgI8TpJdFcJryKlvpqUBOv+/WdK
jCXvnWqlylLSLNiD8uCFsBwlX68s72otmS7xrRJOUdc0rxueoPO+p3Z7NTtAPt2ApKtQui7WMs9G
xTETOCt4YCDJFkQYfrIaqlnXUwwWodzqpnwZlArMwwmW+8sYQxgZ2mSdtAMUIuxhQIguutKJBTNi
MW6vr7o9kZ+wwzOAhc/MJQvq9hhZNX2r6ayVqcRRxk3DeOGIhLMgXLqiJ+GgE013BgRnZDe/hvwd
s1H2ZJpf9uy9Qv0PNmZCA1Mp0iD/k0GfXBOW/RWlIGdAtkNPV0O6kDYrPxwN0CLtD6MydnnIkmk2
nS1H/7c4MD46Y9XkHYLjTn9vmQEeChdaoGJetV0X7wpOoHxUb2EM19gyvntMJBayaret0sJRBGEX
M1Ujhu4v1Cre+dJhPvowmZRBAai6jNg6k7HARSOqxHOeUtBVuOjoZemUbQIBfox4U2Lh6R3DcInN
x9xI392OURafTJb6y7ZugrWeUqDrG2bnYk1vYwGehjq1ND6HEeEdal/2AExGeF3aR18LaIqrymth
GdV14G/FsnjRyzaGwEsROpPzqoF1CPAAy11KxRyBKUVlp6GW5VpDsuo7s0OpABQamY211KIJ7CM7
4IqX9a5Ox3U5p7ckRyYxFl+gwWmihADknN7FUz1ey5fQabfDSKkgrF89jRROGqa3RpVMm+jDDKG6
6TLlWAv5tsycl7DlglYwCpnNC+/rDTTlA8C3r7Ll5WBa1VH4GNeAOFJx60feV8lqNIn0AhZaiDL/
rlMqr1AVVHpMdIkD2cS3YBwJWiBSdDT8xl1vcZfzLGjh3EuwRGoLLC9rrZ3PDrWkQkkEdAuYAvuP
SHy6cfjJ3NAL46cRnsY6gW1NvfYtsZN3jgu/mnYvan5yRlVukCdspS8fqPkyZu3T75jJz/3IAUhO
UCr1h1USanun9XeBnn+6dbUfC+yvaSsPZEPIB4XYp1kpLzLd7pd9q+8F2ZoTm6qjHmu3ssD5W2KC
qFVTpXxywzJSV/gNEhDaovYj75E2KB/yqP+yzSxmWWkTjwJrAedZMKJAyPPIgAnli/Yj8i17QSYM
TXBMzAe3i+AyT/1858MFMVC1c1HTFpawbnVrg0gZueL2ImTV+m326p/zIL5IgLxkwqaSPK5jd3ht
AKR6+fgT2DsokHo6a5H1Qxurp5lUbx9Hn71uPDoz9lOPZFqSv/epARemYH6ET3rVwXIZtZJM8zB+
GqimfbPl7cPPgY3KRZiMTdkm7L3ILhYyMF4sW+6nMtkHeLgpji/qsn0vKvk8sAsYAE+nXMzTItk1
vaAfTy4t1Lb0U1ehUzB1lTuObDSLHyipkaQ04iVR5U9cfSumo/B6oNQxtklfwYLxGP3m0WEXosNX
XbSuVlFnaVaTW/5gDHwL9yL7LGhaoTk+W/XAjVVPgP0NE28qMZ2LtvrRmgRRidoWg2SsMuavpAgo
CRn0ZxLWZa3O3LNIvyaxzzWfV3iqdjdutpvEljrtZ+0P76KHzhkbrB8LFEF2mV8rwtyadaOuz9kb
xH35XJCK85RRmBJVFa1Q5i4gwvKDTVAqSYKFqj4Fp5/LLZpK2cBFsOFq0cRLwwU0CAwGHWvrUGpP
ecguCOHya2K9JHQNPcn8o+DTZ2bQGC4MhqHjr1IQksai91Jr1O4ydwYdRARO+ta8t7BlxLTm+YGG
v5rcumB6nnh7evvO7ciIdIQ0w1w/V8XXxBzMziFpWKG1zTtX29ndYzVnYq9DtmDGwbFsMq0FjeNX
2T02SqOUur2/b73w7CdNyK483aSzn6+1KLoCSWFhyjAnxwi1iZRw1MCiAHps2Na9bu2NEIXT7I8/
SCt95OT+6ig8Eh2is+QzVDEIfbtTfQCd1B1TjibQaZVVT5TTRx7oB6s4o0iO9Fihb3jXaR3sEj2G
/uRxx3MbBiV1SBMsmjpGVX4xnTTeVmaKpT7KKmayxJUbpxR7eiwm9KCOhSctWy2Pv9thMOxHnUZp
xoGhxkt/gb2KtjJWu4UZSfs0JlsLZwHQH42BecaA3wFS6LIG6ujZ9/IlMHiWh4stje95+hNqsPXi
hpwQIL9YmL6OBWCCRkWulrRDEeTQQ0iPaWlNv7mvidGZrDEM5pKWWIc5K628j61NY9J3iruCcblo
90HF8BMtMzv1AGOKT/yuliWRsbq7yOvc/dRLmvTDXLjc5SaWjSFkQG0qVgNkrMnUVRDmcS6p9jUO
Iwnd8cJ1SHE0IUHMwY5yRBX0j2Fbb7kvip05dtoKUUGz8qTq0/v5KxyVWx0Ez0hh5AJ/+7ekxTYu
B3HtuWh5RmVuISHd9ErAfSFFbrphdLZrasNRkFrLtpePZUNZbQoF25ak/1GHwXNLr38hmoDrTsBc
tTDrtd40Ty4ydq4GnrOiNIpomM3kvoWLQs+O9xWeM6IcDOo5aObd6Xpk6xuhsxaxQu8m8mYjDVZr
E7XlltfBqfZmKBS40pIWmq7pur/y2MuWOdcqezbydV/Zu7AqYAzG3+pJK28isKmw8zJs80AhGRA/
ZKBnoCZFnk5B26yXTukkB5OZCCuQ9GdXaGQlzJcgcSosUmzCpJfRnA/mj0ZmNq9rStiYPjdZWr3A
rGw2lgSgKCewQ/lQrrTM/17iuGQAiJesR67GVIrONgyURdKz3676V6b9WAW6r7iZDqOVgf/pV41Z
ENfX7Hdh53iDoJkVJSAJi2RcP7/lTUJAz8ufRocHpT+4SmJJiIwVL1xC8WE6w5ObM8LwDOBUpWSg
EJAw1/K52rCrqOCYZSUCdtENPNUBjc560suFjpBE5OnOGJud4XS88TVtIdqJALNPzOvJZ6QT0fgn
iMcGTgcunA0+PT7nqbF8Wi68d0eqkowxacKg0nZ4j3uNObDXjDkMSxgocA7xONWC0LrDLL3Roc/z
l+n+/MqmTznVZ0f3TUgJHPuRKnk0o7XhAW0OxBZVzqXM6o96aHnFpu+S5a49jifaUkvmv8tSozki
bSfiqtzfErU3sGjTTum5zb7ZIyeHtJVYc+nVF5UDtikZuxTGXdY20bsHcxy+cbq4Jq+5qjHraV73
a+Yp6aX4cscUYnXJVxmCXcZrL7K+W36zNpPskxj1GHgPdEfGpaFaPt5wMnWb01e/XVMQe6gl9dEm
WXpBsnbs4FxFzUeDCbgumldWeWITde6lG52zhskhqOmhLXQjfe679q1E9qq+Vi2Tc16IIyvWbWu9
VV695MSCzdZ4MLi3RmLYkiM9Btm1cvI3z5xug24/el1Dan9L0+fNNJ0TP0lCRitzApqDdaOhMCQi
rj4WlGZja3KJpJTfrepCrlMuUnWr9ic6SvViZqtTTnSKuVRGGUC1aX6OmvxtZNDRksMfnf6U2eXR
GoqXVDzzrK14l+4pzK6xx3JK7l3l0F3Vz6uDeRZn8ZV/8kLkUC/sB79tPoaSqdYc9/0CwBGDIyDD
ivSn+TsfzwW9snhhpuhI64w7o2C2TsAaysJUPYA2+Va5pJLqhjuA+ajczlpL69+ebzbU4NoqNhxn
v8fSaqhjVA+N95Ab9qWawn3tThsbcFXOsngxVPI16swNSUQwx/m5qjv63okGHBEKoUfiJWZSpdH8
XRQhsJM0jV9HbfzkVBG+RNMuyza4WV3ySNCb0Fba70bkyALnxqLRkIonvsCIJK6VGWziLvwsUg5c
w6p0GZO9MnsOuRLWFN1NmAd4T6/2xRcfDLaO6dSbK9K7a/KjO90LtkhidwW75GxeDVweRXcL7HHd
8hrRjOkcCWMbxeG+i8NnM2bhrVmbmax70pQ739fAVtR06zh1KQlhlyOnSjCFXT9YpLJ78hkCq74D
l93tKKgkclE8mUW0zqL8Sb3wWy3+XqRMPbinFf1loPNAqXwFjuONduOx1rxLmkiaJ+4LB+1vQwIH
T45Hdthcrir9mzG4EnLAr9xyCb1mzcPEW35h2FTGin7QloOR45f3T1Uv9qZeb7PGIMHnP5tMH0rW
L0VmXsYoAoJWfuf4+r0Z3Z0Rt5yNm9nWGX7mIgcDRadRm1c1CxeNK6rbaj8wsnx2mXiZTPcFcDu7
rtT+zFv7eaIcpmnm3m6rV84xP2bWip3/oUv/AXTUr6SiB5Anm0QmD5w574dsXiYTB63kK7w8vupQ
C4vq2Q67FYdUm8hLf5g658C29ZQHivPQ/WQMswP7MnXJ91rTH+u0ec9412t5eQJQ8maWw/vQgnMI
KHL1oL5A1N1mjmCtgrPvwARYkXADyqjmYYcIHRqlDvk8O3gxLeNW8DOxXPdTYa6qIVyGTU0/7EXn
JA1I/qIysls8PnO+9OVP7qUKzEuTJh9pyWGcE+/SMDhF83hxIQ9ZWn6eLXGsrfIr6vFNJP1Rat2b
xZvKJuxvT0a2ijgzTfSHtIneAbwc0tpknscGt+Niwhvsm9TkCVr4CtLfonSqRRiVl9DxdlbPYYre
DijLy+tg1od2ti5aZjB+5n7pBofGT06dMTwzXHqquacglwkeCwNCxATHueClzdVTGrrCjBx8ODzU
FPb+Yy4HbQFCizTd0u7aI6RBdl81GnLqMM5VTiagCyiIbLSncKleLL6Z3fzgZqD1C0uabRHzK64z
RNacBnqRnzO0IsTmZ9ZEeqLcFHUNIu0qetxwbf6M4mTdWxRkC4mNHQBcq5fXlMZL5zxZ8bAHvUc4
gQl/YL7JKbdwMzICcqYnx1bTmIECiayvcy/O8WTe4Kn8sMZwF9DYDbP55HOK2syKYNN8ZF30WGTP
XhjSZ3Gcb5P74XvTfpTjz0IrOUkxTKAKySMueRXrM6rvQ7fp6+Y0NM1bKKZ3B2RJlnivoctbLheL
VDTtz4lelWAKzrHItqTktNRMllNWXezH1lxFWrBLHCfjaIyTDXIxIB6Og8csDiXpmBTnOJy3fsIa
iSvG2rb4MQ3E9pzRdrD7hCZGwHxTsczC7PdkaFOw6h3jhdOtswd3h3TAgT3OLhLpq+h52w9zwFef
jzrjB8hNu9yoefkxeJLixpr3a+LPfcNde960GY2rXWXPRVpvA+thnKNvpJWfbCkpWrNU1xHat/Ct
SoL/cbnRtJABNXxF2xC/1L+bTPaDbnnHsArPoeFJ6OtEddQ/mAnjCVwN0vrQw5jWPXohTsSGV0oY
vZiZuWn74tVZ0uo6S+TIC38U7EOIF6bSBT/L+bP6S2NWfeucgO1e9GU2YQsBx8aaVz504QafCVTJ
tMifXCIlAnVRknk/gJfTGLXkoz7P3Mm91cwGbuEXMZNhKLaNPb8qzEUsm02pNdsGfogtGIrgoEg4
lS9bUG4MmJtEO5NjpvpFnRVC1652+itlJcaEYu8PzXXSnPMUWPsAMGs8W3vx1ncMsafnHu7OGE0A
C7uriN4DNcocii+6jT+Ytu5teHgKDmIHtE6BnNjmLvDTL1+4ZyTx8XKyqz1yue+oXB4p3q+HDlly
zgSns5b8A9QHm3Q1zVwiaeVtGeEtu8n5ICGqryQn5OhbD0Yy8FRSMVrP3LWWTu5oK4dj1WXcAgzu
iQ1wApUvYReyts3Md3XJDJrxzc4wunH6A/Suudpuay29WMcSWuw8GJw+qYmzpNxJ/b0/5Nr/j3/+
Q/f0n+KfEhLE38U/v31vQqqXbZH/1z8FUvvP//VfQALVp/0z+gmn4b89w6JFKdGESCmAOvwz+2mY
4r8dy7ZIfapE6P8BSnhYokyBds81bYOPf8Q+hSRGKmFJcAciyEM69f8JKIFu6t9cmMKFNelCteBU
zNBtk+v4n3ESczFXndZ09kOiczHISRrumzbYt4E+LIMuY2NgSWCqoLxaD9uePRRHPDvF5t7ha0qX
TFTt7WIEZ2ctTX792zP5PxinFcHj90eHvsojHOYJmyfoN1NnIJkqORxHP6BMZgxViHPKzUPNz+Q+
So0H6gSP0ihswpGxGn8xeHFsw9h1QSOWTuYS3KRBBemIHowr45M/d2wzJod4pDGE186PNhCUWeoz
LbUK/8d/ePh/Fo3en1zPI0iru67t2Pz8//zk1kGbQEo2xANblvK9ngswunQtl4lTlstyFiZdCPb3
XG46a3ifAr29tYZ5zKignaxQRCczSHFuufnFQcTicgDYuq3x4pX1Pio0d0XvOUPZWNX7nmyu6ZjN
0Q9YqHNhWlml7pzgLD/8h+9JPeVFOgVFrl7X6nty4GkZuusxhbAIMv/5ezKtKAA4mloPvNDzLSwe
h36IE2z0Idh3Zg5AJCQYTNwRz3zicj8pKu3ALWQ6jcIf6CJWL5xBVUcnszaAS42LcJ/NKOo4X0zE
o53SWA1yivZe0K7//qGrN81fHzrvHcE7ineV9durKS9zvwuYsjwYpQsTQ4sfJ2M7ZBVHClnkL52g
D49MCsggTwkspXT8KJslLeSNlFq/iyNIl0T0o+0YzCNhRqa6Q0KbaAj7ZcW3cNRi86ywVMuJwNHC
rPPw6jIfbouBkAxhqZXjNLToIwJUOAKRTdXA0WyyEAuL/DcvSQ73WuiB6wos4ZKpQbghpsOUcCiL
nWNdmffqjIOLYDf7c/hQ+v6q8mngdppn7KspuESh7Z3vH4hUOz0GTMkSnTWtfp5GagXIc9oNzCK2
FjqUiKCYPjiFgvk7RN9IynZntKzpmkvFuG1031q4sRFvoLr11/uvOOO5JTGuT93SmkeLdttFr/x9
YXhbF8AIXW1yBnYCIUTUbH8TA46wYGoVq3OKRq9X4Kc/GRh4xKKbN8RRnIiNrniA3A75sql3f//z
Nv+nl6oNCU6F7TlxEb8F2t2BocvohOaDZnan3ulcWsx1vfUbxXxLBTEH8zJYwt1D534hZMson/Ez
caUCAIfpG2fAktvO05YGtbITLLyHQVsFin9rEf1YzTVVN5l73/7Dw1YP6/d3GIAhz3YI4lNW+e0d
hlvViUdZG0ixqJ7rdvhI5fxqOQkxWjtzN8AckQ34gUeq0c3hATeEeZOnxvuue9QJoV3+cgNQqoNL
gLfJGJQqEopV5TP55e6fwKk/IYr+jCT668PFLWi5jq17XBZ+v0b3bJqTKhmNhwwGzk2fGubeyUc0
pCfm193SdenfxbmL2QdrzJwnJyOIX6LEbfd//7xZinz02/NmgW916C/waOT97f9vZCR/cuC86PyU
EKs/VYkhTvU3DoPtEzD/Rahr3WvWv5OxFU/EMs8cu3vLdjDN6/2ppA68iaYhvdR5KzAVdcuA4xz6
9mWVM4BpDInxSTvdxbdhnlM4y5y9GfWPfSKKS06mcfAN0EskQ5a1U+nMnfLpoMXpW8yR3fLvv1Xz
f3iJWJbOaF8ajrT+ciXDtFN4le7rDyRCfzLMjI+Dq4OIZiCxSmP5qKC5duE+aFoVr0t/TD9i2zob
U2+vzciaN2XcdtsJevQ+hAlgQn3rGbqO29nLtVUFtXnx9w/Y/uuN3HFYXHDP4D9Hmr9Rq5hr6kxk
evOhblqogFmk4DrGdna6n+XUOldXEmKrUnoLoA0k20q9OGZ1LPaNhZoykTfyvcZaFONP6fagE0IO
LHHbfgidRT03YOLqrpXs0XCQ1YZza9q9tXfFN7sNXOSCVs0yGXBQzr+w6xrsrqC6VlnZhJtat9gs
Q/o5ddmUnRh9WoCIj445Pia66Z7apPfWiLgAEY1OxuwahLrbXyoXvIPWu9d4ZMqh5+YNAJD8pVGl
z6PSeNA6B6BJFxyK2HgyvMB6yUaNkY9ZiINsIPwxfTv7NokNzrXXQn1TZm31m79/3oW6Vvz2noDM
6/A0CGl5XFD48397T8Rp4Hfu5BEt9ZTczpn7xymci+Ps1DU1NHt81Lx+gCBfpKdpmrtFOKiuBF37
XsvqXaZjEOgaYAKugdVIu6BTQu0Hj2gZ60EPhyBcBW4xHcvgpSNq6lsuPZuqKwFecpTkt6wN80k8
BTlYsj6Or1BZ7Gd8kcs0N4+z1Zlnt+C8tgLgejbJ5c3Md0u3SJ84JmV/A3k9CwkkjNwHSUA55TqT
CZWWAhzq3z9TBovtvzxTlhCu0AXPl/y9/aSRcOttXxgPY5l/E5jPaRWEbwl4gWNTGWLl2toE34n5
q89YANkAY8yOOF4ixvJINQnrMsPi3HKm1d8/Mvv3ZYtNx0u4bByojemu8fsjy9rAjPVkAsZWWsUx
HpLm5kmZL7zkxa809wTV8DRqyLq0MqpXhp3mW7+a5cK1SyIf6uVbkkXfMXEkHQ0H/Vy7goPFrtdP
k++dZ5NkCLCCdCvMUttwRBZtkmZOVm0XTuvc2gWd0B8H69tgc1/UhtkAamwLJibtdy1Ph73hL3IN
kGGWympdCM60QNNt8aETQa0I7gnSsRJz+8KwbNwnBBCXGa6b0Q+7RRshCTQcNBq5SOQyDLxyY2Vk
/QdpEZIxpkuSfI+TqTuRZqQeL1asPQplnXhNMsPY9K6FPh0v1cYLSBeFHuKdJjAJCTJIX1tREayc
PEr/0/WXKPtvLxe2SwxOqMcYAhDfXzB8s5t4pHGn4IFmeXHJsI5uhJY6S5mHDvKNk5TVZ+SP7QYC
h7tv4+hw7460swY1XMLuDp0f7lgnFzl1QixMZ0aLW4KLYem9dxyCZsuhnTDLBaDHYvtH2gR3RKe/
pjKmX4oGlFNLsk033tu2Mh4Tf3xpe1s/dwWi74QJrQYuKG31bRjXPyOkGcByFclUyvBx6E37KWu1
Q2IFHOjGZr/OwYP20bhxeUsvcBF1Z/izG9ELg7VqDArYC/QVdxx4ezH8/DF9RAGQQsJjldTb3s52
g2XsUnktQ8Qotstxi15joMhGYUIedAbcqMl4+sevzO5hzMTB8UeLQqzvnwx1IJmMyVVWA22zhBGR
VjtbJwVEHHR0iSVuSOaWIJcS8xFDhv9AW8qGumYP/qqtiI4OqM2Iux7GmizerI4d6nnilYbLdxtS
LEkrJ7oGoeuRPCr7rRM3zpYvq7S/hJbbgdM3XuiUAuUYw4aeiGay6IVW+DbVxMs7GAtkoXUOJEfz
0FfahNDVwOhJDImWyY54xfjgu9AmDKBidF+Uw9T37LU1Zj9ntES7vA75PqW4wCymBMijSYnlBfUV
Li6ajKTB6msNoPAcOye/0xZA3MlgyP4rNgfyO0NzUWjCre1CQa87Ete4IB/EwKuHHy9Wp8yhWaaR
Xw8n7EC0F6Wv96paZ936Nv5orPl77uYhYZ/Ufpg4N+aeYex7175xaPdWM+S8RcWwEYyYVrXBCyIW
2kYrm4Jyow3ZrGg+RWqa+9EhblL3rv5ct8W+aPT5yI9NJQ2KAwtj1PTSCpZpg0hWG+d1XM5Io5O0
5EjHvpW8VXYA/tpzuWL/42+9PDy5RfflGgX2lLqJzykxYG7gABhDv2ku/hQ1l7RmUph19d413Oxo
etOacYYSP3C/peQ4gZkbsjPZpnMXQV2nODs+OI3dKVPSEjLxsLHRSVzdlMk4ShsSHVGIrEsSj3aG
jJnsBOij99mFBfPe0Y3kMqS/ipQ32JgyyDfASXs8Zp8lV8EsDuMCEY5OChuoPzOdRcUKnAty7a40
y6Ya0XfbofYYLSZ1fQ3noLmKdG5hm5s8raGeHiHvQUOSAvuCwP7k6uOr4LNOmq5zzIfu99uo8f33
865s4OQns9Bvadvqt2mehlu8l7gVF1GrKJVxCW8pIwWSeSXZ3TAKLmXvH9pCyFMW2t870ndrgqyI
M0b7aqQ9btaCGhh0cZB37gyR3bHKtVl7P0kyENa2PkYfPlYfNwTORkoiC4dX/nock/lA4o1rbdh+
OW08Xjz1weGECGwKQyH2ds6RMWmy7cf0cwKUeAMx2u41E+InQBKtogNS5M25rv3gHNFCXnRe3e8M
on0Z5z2qN3EMNWD2pKkdZg8EByh/abxsf0Tz/Dn5mrMFRInWrvX60wxhjMVYuDSMejyW8iUEVHlI
oHMuGW8vhDc7t/taJoija0PD+OI79SUga7IjLONvyTZwjpNarO96MF5cCKCgN31xGBwHAiimt64Y
PypOgVK6Ik8iEWtf0iCAZPwm4YhussqBhtNVCWkGp3gmOEL3f8Hly7hynSJvWoKSMYlrORRqMByh
E7E5Umhtm0/rx3oX9tpX2BoWTTP/ZhV0wBqvEy+GYb5oEOnXo0vye4oksRQweDVy4H/9kt07v9+O
JvQOdrPAoKMOQrNyV95/axLLvO9zq4Mbe1euyvPmjiOQuTvr9Pe4Vv/j9xi9iew0LoUK6AnVv3AZ
4aidTYpLm1Hjae0qWf/bh9o76FEp9w7yWyKbXGXXjmt++jpsD0EQH4yST3aSuNYhUh/uPAwfNqBm
m/2uMsj+cLs7hKR5tqaZ7eNAm9bZ1H//x/8Oo1NoK6aVcsLW6kNm+e2hizh1swXYx1TxQzJoIg5b
+h2FVeKbtA4hragPoZLmksZrDm0a/rSzod7YKVAGn9Ts2ix0tAh5+hKI4KXGib11eyQEXp6lhBAh
YKUTORErJMhn9UZ0dJTNeSb0tSjn6ckMuVBnZkbeaTjk3Sj3vaJSRRKp9v3Db7+dVcNh1iooTl7D
eYHAYtA3+aupDTmLA0AU9w+zIkz98VtCO2LXNwhzYlhYmvrAvZgG0r9+FSDaIAWsfk+gf4NJplla
Tn6tR+MpVl46reWW7KQOoDsu9iszJFAfmt6qsxP6IsplJZiD9gFxiT6ZbnqE3F1z2yNSGG3tGF96
aZ+HgUQVpQ6bPW1PYcglstxWkLYFGCr0Rba+bqtBB0JE2m2Ii0vqPbdtHW2QDCRrzUy/Dxi95oFg
KNdKijB9Yq/8odw4tq+hqvOXXSg5zZkKsWjAKxBHyHiimFcchlr/pXnad0jhHNA5vD1Ddrjos/c1
kEpiGruxScg896hlWOKcXFIse1lwGlNx708F0FJwDZTpNoMqAbUz+c6Gkgduk/5EIfi+Vyenl2oc
p1HtDv2WcWZQylVm4D6crObIaGiXK94PBFeIaZECq3DeBP/Ha/deUDfb+/+KFXrl/vfuv7r/vz/+
7j8+9//6x398BRkyHGw5T1z+/m9md4rKH/9MWenUDafx+G9fmwAjVBiz6mmSQA8qJwWJ+eOLl2pV
5IfVV92U5ry+/0HB5YljfUTm/jCz17t/hfuf/PF594dy/y39T+JmDuqkAJ20rONukebjJiZOeixc
joUnjQ2SW7SfcQyNcyQ0zTptXpkexbuF7Ufd4f5hNjlH7WLdWsq45YI/EeubenpYhku0xUMvAU+Y
7SU+mqNuJ+4q8Xp2HMJkGFaaP4npgV/UQ3nIe3oKySDhWOfSQ+bXhk+D6/JOvv/x/UPHPghci4eZ
roKY5NFCo02kPpu7oDxMMTR5MHTb+9+7/6/7h/tv4RgK7OJy1agvcv//MqUfcf8V4GSmBnrsgRjg
C90/gZV8yp2Yk4esnNwdAYhF7GrtPkva+SBrbp7gBhV6bNYINcxyF78Fg/8kM+n+b8rObElxZduy
X6RTkqs3K7sPgOghiDYj8kUW2amXXHL1X3+HyH13nnOquVUvGBBARICQL19rzjED2k+YziMbx979
alloCqiQ9NDD3++4XwyOjsHljr2rFi9WV0O//4MUvCP9/ty84wR/c//+3PlvFMI/tMF/gw/efzBG
Kg985XGOGfSZgF93CWIWy1cis0wPwkY2vkTtkGwFMwAKoCVZ/c9FWTsk0P65PS2Esf/jzfsP2gVH
9uch0RR7+Oz+ftl/e4X7DygH0A8ZCMbjjl7H70cXxcK3+v3ze07un2cCwGh3NksOuj3O8gKx1Z2L
dX/wn4f9+aXaHaD199/wv3vcfRr257n/9I/ff/JvTxn8Wgtm8+Kb8tbQPm3xUi8vP3auacjf8D8Z
zqp91pd3DD9TUezv74zM+hJZjc78uHDRn6egvf58ovebPnYU3BBVzuXv6/e7/zz0fu3+8SYVMGqa
LMsT+h7hwrp0i3khgENnEdT9w4zHUqHYrdmI3wmGzTTYMzJkjoBxFql6vyMNf2d6Ow27I6PGhzWi
Aoe7UhzuvMw7Q/N+0ShPQEpCe3G8X4R2RLy0im3ooY4M3BlO7/2ll5NsvKyotjAi+hIhsQ1YVRYV
QIKHfH1/V++fC3Z1sRV19SLZ1R3CO/9p+YDn9jVPSHz7+5D78+nc7/unj0jeD9P7z//p6u809KTr
vnpd9N3VEqZYdkIeGW6x1dx5cuWjOnyEF3saQw2hw4xfucqyLELIa950b+tpChk0WLadEy7xJcsM
08oG5JDEagWSTN5d7wPCrSglV6mYmwsjiMtYi/qLfYNbbJ698jE07Aip63SI9MhdgmHIuI2NRdgF
Sb/SX+wBjL5orx1BwCe/sB5RBYo9jZZvyRZM5XS13CwPLE7BrHlMiRTc3ErUziXp4pe5QYDlol1M
hzrdObX3DRonsK081ckz7GOU8Kz1Y+J/hU9hXKtuAAttmeFBnwjSCHHyKkf/6sees+0JR9y3nvFh
ZwDOJwwZnSB6t4rI9M1Q32IrAm6vh+O2HNjQI/WHOD5+LfHCnpKUDpSus3liwiSoDXy0nwo7tpm5
aNvNajyQyvJ9ZgC8HQrN34WRim66CmIXx5XVPKbRtLgsSB8s3R9lWExbXXX+PrQHcAOEu9SI0p5c
NcPP7tPXvrDagOFwvjEmCCrmVHlBWgz2p+hpmJkkp+1UlBzI7iseIvhw6yQG1V0n1QW9xRd7smyW
2NBfJ8UYkcHXXAmY7NakuX/XSr289JjxWBrTPX3QGyckHEezEx/yJL/CH+sPuZM9Wr5evICCNymL
rG/4j/S3Jt8D4SOPT3Pdra9BqfDEtOuc3qN2WcKgQN6CMmcpTGv/SChRvebz+D67BI/40j4lIetg
OBLkJ9JfRUWfMtPhHpPlhSO+hr1zLJgDnaGxlG9exl7MfBlV433m+J7R23Vib+DTB+KOxmbszpnD
ScE2VH0TC0DCVsYuV4Z/rtHjoywcqbMJPgMB89BPXb13jXHCPdTsbZRoGoiYR9GOtFDMiRll4WVw
hxPFoZay0WOh0zz3OlshwQcpQ8y0jAysVruufcTRkW263vLOeS/fInRUB6tKDnWPN6Ob6CHqNil+
DWnQa6+f7NM4aF/JsMusx2nM/HMeF91KL+L+lBjfNA14itYzTgDJjH52bjHuOrV9MB175996fNPC
044CsR6ZX5RHlad+FASXXlPfeGN+QwXLDn1rGEPAt7u6jjUH1jQUa7NoypNBRE0sTXEuPmdGzm8t
4iY5PU1JGT4aaNFNcCM3fNo2kLrpwgivuNouqXDUKpBNqhFAAFLoZmzsZ1Fnl1w06VmRsFc29Kii
LnYuk1YMm25gjgRRiIjmsnvxtDwY9HQMyiIjm1BVb4PpyQP70wOiCFC/5njurYn5BfhpydzEqcrm
1Buo04VI+et4g4nusLR9Ps2vqcyblwwMfijGWwabCEHqI5DqdVOh8E/snFYxU1EjdymRcrGGyjfu
msTSdwxtxjXFJjGWWqSfPaiiO9zj3arG4X3CYAWVwlxyQoEIZ629MZGenNrZ/zL2Ij9bqP3WvUAS
ps/0CCcdnwCOIvNEHTWukViSTVSb60EC1TfKbm0X6Tv55umy29dQErbvWoWGSvR5eNHc8ieg5XfC
s7Y8pNyaIuTo1jt5qseue0J68CwaQT+Bm5sQxwjTFg07PiFE+WxcS4kMPc7UYXK1j4WKe23lErYc
C9TWTnLMctgNjF2/C7168Uf1AurF20aSsGB7vqSFfK+0BqdMM+70kFmrP37oLVidCilNkILl3izj
R8P8qaeHAfLlp/EuwnK+aDEY+uYg0Su+JNPXxDWJx+zRPosO03PaP7V2+svO0oagF+YmdkU3t4g3
GHabF8WEGnXk1ByKCShuTWzZ6JAp65Tz89DTYTRLPgDTUUuK4Cp3Uu3VEPredc8iT8UL2B6wDBMh
DDXpeEweCBPTtAiRaa+fpkg/oPTe9vb0ZbZqFchItVe7L9Ogqmo4Se6zDozgHJWwRAiF2Yxp7+00
BOtrNHeAyulHrZwxWpXJcC71XLvYHb6bTj4L5dHSMuVD3JEu6SVGdy7mb4QGNI9IkB87MQDeZkI5
MD0Y82F6N1V2MaF2AL2Pn/3IiXdGnNbHWjVSYTKJXzUz7B9dIpqT2Uf+MzvdYz99T4TVfNOUU29k
jSC3zTho6UbC9EgHsXLdccJaGUEQlZl8nFrWNC9XkrjjZVKS003o5se+tTqs3dwTmlFzMsfyJwCb
fI8WEfZL5ez0sTx7lq3tZ0UNJaCVbVTIF0ZWhGdLfo+V9vISpSO2XVwAq7oD0m+kWfo6oUPF9kXm
hYcjoCWkhsO6YOLhN1yM5cNY2PmRCNgm4JhYK5KtCU3jG+1IUgfa6QdAzOtUGcRSTcknAHP3EJXL
abugFz0RnLNqKCopvRp/m7cjrXt835xbwbRpxc0lTfxokjtxGD3NDbAjtiy9lvacZ1DqLetXOXXD
m7TTY6aD57JCQqpUjtFQJdFOJ9v9FvvZJ8CP6qJ6YlUUc+pj+6i5DAGdmkhKTvQ7xi5s5QmyqHE4
0e8uWMPoigrn0GN6fqW1wuGLXxbHlwkoKbKOnkMIM7kfnzTn9R34KQvL5uBfrNRHPESOgj9m47UZ
HiP5wa+EDMu7sJ2M+T12yI+bdOhSmdbDw5iQKZONjuWcd2YtS/cVHTXlhUaeWdEQVmZk2Zcoh9Pp
OWJex4NQ28aZaM3pzHZliBpVV/F6plIlrzp/7QeLYpUWq48VcjMlg0M9ML5kNng12BTZdhiih7Gh
+5k6/BEpGTxr2KD7ARs56AyN5gq8WN35ZHiH+QODL2+kWRTDh1kqI3Ds6GfUMJmrmDM9jiNulbqN
zy6M46h3NqIkCTjiUO4TwoiVwemfEoajYpofjNlMj+DXGBS56mE2bEU++/iWsGumgzwnL6HTXaIo
tAk/mObdjBYVVszeTP0fST3mWFH5urYIiILUVVcN89tmXEIklOV+0a1fVHWIv8Xgbkq75HDp5E+G
OU92R9y6qSU0kn3nC6uXBI7obgwMIY8yx389F/MnQU5AIdMZF5tZUzP2cMWweTYrKWoNDpKBjd8e
/IOKjiyh+ptel99cslv9RA3HMME9S4K1Rpst7M7kXvtn6RQPhoMTfEY9EiR5R0BKxk4DTG53Zive
+Zn7qJELhEk6h13YZbvM8B7numz27dIuQZrPlM2Q1TbPMVoPmMDiiIw4NULUiIsBAQQm6FUIcuID
UuFXLybeys6d+jwY/WYYxuikwwoB5Dfo+zariRWMYEuUhXezsYSGoAeZhSYnRoJ7Wtn0Vaz5o/YX
6AUnA8U4ZmN0tOHw0dMYidrwSCDnU4pmZp3bTruvNUW17GT5gWEVzx4Z2OUU+3EOlFn3xfmejgyR
g9TeV+mSutsCOAtaV0eI5Hs34JbTMRP6x1jkcpMbLCguQ1XSac6UCi1/gTT3cJV+1LbxME5bkgs4
V0P5PwGKu6ECfRAGzRYDMGQ2u9hzC4X83XZvdVp9SAOiRie1nW4IPKazC7yP6dtODfw5lFUpmoi2
P8RG8ZROWn+A746fXPN+UfCYJzDH4arxLVBnxnBwWNseBKCUph6oKnqvpIU7fjqKAYwFNu7V1rOH
wlLHcQwpmxw1b5OmXrAQoFMWrPuEpoy4ZedaxiZWyeyrLSf3JylCn1b1kZj6+OSk+kPemR/EnvgP
ri+/kHdgHFthFYGQiqyPEqdFndoL7QsQfTbIAMeGIvjHKC5OzQ6YhQW5ZV9c0WId4+U1C5uIRCxK
tW+89Lncm1pYMGmbvWOL5l7zdO8p4/ybT519yqu2WacT2jnEhcVOl73YGdboBahtf9Ebf4pjwj6N
yuXjU6SvSmfazxH5k0N4oTxSR890dk0azVc9QW3QjDc4NG5UfNTWYNxE7MuVUde4zapqfhj5JFb4
wsLAI0EjNLsVGDtzF07tbWq97pBhpqusZ6fOrYvRtuTuREZ1EXH/mKcOTAYnuRDKTnAPqqltbshj
5BvkjnlevLvLMyFagxjV4nzL+XVNv0Qx5FgQdSMBrVXcy02zFOOZNl6/9Sbzmy6NVnd5SQE9ytN1
F7uU+m54GJ0ZUJ/Jjt7rnpoPnUPuFu/CwkSeS14ZpyQzjT0y2Q1Sf3kYkuEXMsRdDEtkzfCFaT/D
mtUoGFcnIzWlbp2g8f+s4VyRijXrFEcVxHzUo05I3A9mH1wg2pkpTXWNxq+aRKjp0YS8IYjGc1iz
ut8vMsSul7qYvgyZ2+2p/IrzXNikg2HIZ55PcGuKEimH6ITBpNizvXlRHtb77F01FlJJH2pN6Ei8
8ehGgmFgD3IfO1WiP6ZDaF7SsH77qzWwwOKICzhhKmGzduZx/XZCbjrD9TuX7EdWKRtnoBN1u898
70fah3tOBt2pVtljnWUGxBfH2oIAOk2myweu23Ah/WEGcyqcjTFqT9Yw/WR/rfbaZH8TY5lvUq0k
9Ckmn5U90Sm37XcGfB5k8thHkKv/qGCUog0qNbKqbHXqusXJ4cu97KuMiRjcH6YqBEyIFpWu1ZGO
YdEXqujBW03ur62hBkvuY0unBSwOdcvNWI4WOoJJP+IdBB5pZVWgyqpfpww+duyI4eby5VrTtslP
ZaXDZS2wLuaFtlmENl3D7KZMwOMY/ogYKShRXwWq7xajh/nFrn5g0QzcqRrOLbsxzJXyC8eMOinz
qaWr8Zhl/lWTdGlaXS+2XayPtwkjMhhwMEukBGHLsaxH29dggVLcWGl5yVtzW0Ygexw9hCUUefF2
lj4lQtiBg6TzegSB1K37XFHPI+vaRiXsQ8gCX5bg4YvdQLGxo4XVIeA05rHr7+IJtyc6zGGnudSZ
UEHzEy82kY++JoFv2jsKckjXkDOmLQ2SvFU/JHFcF9CuNxH1D3ES+m9jayBRBjUKdzdpMfp40APZ
LeoIA4+lZVCS5lDlfYSCgekC0bPsLmDqW18LIrR3uBZBU0wSlKaZjhuIug60rydrSn9WAzPWSJXj
Lgvt7uxjnNqThJGvy9b4pSmdmFMFiKeDwDoMREg4SXKcOUrXY+N1+xJvNpNphttxmBsY2/aZquKz
ZOSFEBLbIvOh8VhhDb7FgMUc+jNaPDwMynmVUrs4GFwhngDd7Hz9gLhjurSpD968iLqLG+UPWt2Q
prxsSKLaTq/F3H2ZF2NRn4kfQ++S0eeLVYj7+nXglOi3TvLSNy2D39691krUX/2i3zZW/l0IP2I/
Lp5rW0v2cB70nfCJVCnMrnjsHCqSto+2oSbDoPIJpQHL4dOsKG/IL02ccXwb8A4GFGNqlbZOGrj0
HtaodQjj2t63DEOXNIw8lUBA5/YXMdaIoioRuPCD942ElkGSb4HiuwSeoU/s1peiJCVi5BhJ9giM
L5m0y2Zfk7sNHwOxozSHFxMrH7NZrD4eAKhgTPFitGSIjLHaitDbgDQJd2lnkAtMBsRakdLN/E7/
9Kmg7LrhPc7kO5HWcKFsAVXMZBgiA89qJvJbsCTg5yQch8hNvq8RWctR9M2ys54x41PE6eIaa4T4
TWJtm2zJvWxEyhP7pCr2CC5VV3LenwnLbNjqrZmjaFBOk2OU4vp2yyE9e9ODNkGkIZuMbDkiPXae
etXS0g8yL9EOjOAxYTOkX7VwWo5excxeFRautXaiTMtwJbdVYjBwwjbqPkKmbviiNszyQu1BlCOj
q8YKolTvTjoAJ5tQZS+/YegC+ricZsFOW+vWjeWu6uvnLHc9ROAgTW0Hs6lXMPC1tr/7a7p6Sn0q
6kb60wMMOm3daHm6ncvwyyQbGUTCi0DdQM4xhxurUXIGUPd+b8GQZg4aIRbGPvswq9xghosgqFq3
fN1mHG0ns9c3Kso6WB8/kwaE1pgM1q3s+x9gFE4+TJ+AbA+U+vlgg1m3n21VauuaRJ+DVk9UB5X/
2PvQIjLZLKkXI1l9GbHKqf5o1slrUUYEM9IyBeRB+FYpbYqjni7KsEg44lD/2hppuvGiTEd22xab
whw5duLSgdoFyGeytuPcJDuJiHvjzOW8Jcuu3gsXDAMjuMWrJ/MnYeSvXp88+WNkHSB4jYHVU4A4
OpHRul9Z26qwr6NyO+Kp1iV4tSqcjrY0f3ZILM5GYW9G7MrkeaKewB/P4eZDJksLPNdRxgqXUKlA
/AbkW3fwe/HqUGD0aByVtC9x1henNAsfBkh3EB/sz0FexBx7Z7OgjwRTLwLuMP/IoKmsC73jeGrm
+kCoAwkaXfXzLobHHvetlI76sqJXlYKn8cKdzj8ZxHzhHxzQZbZ4teFe/5rNaj2xY0IcR0Rob3yj
4Eoe2hmEodmM+YUs9VvvJDQbq9zcphXyVAKIAN3YA4EqXXOpBu8MXah8om8r1kbiLDEP8Wub1jAN
iWTZFIntnREcfVhSEn0S4ZHoXCsJmjwEBaLyNphqheIBrK8lGufs4Guc9AJNUlqdwr7TmWz7zPb9
KH6ZGEkg1UUfQvw6VFHH3qAq7vZKN85zLq1LiCx68flb0/OUx/Jgx020pa1kr++txzQCa6G1N0Hw
Zr3VpgwBaPpesxk+p4721ofMXzw0n6cokw8qWcSLvraBo8UAdjCi4+A/STKiTveLXLM45lTxlLuh
iXLT+hmzR0U4jHpuNWigetMrVXJ1LjNn/JIluL/DOIBji72hzPwXafnPOV+EU6TwsCp/+VaDh1+N
OS2uLG4fUMKpByE9YLt6zjk+0D3arhomG9fPf9V+rweunFnIlLyYWaGfGLK0h2kmhzSu4vZoo/k3
Mu1cExn3moxp9tjgSK13ZVJlr6zOxhnDNLnC9c7SRPqso6wPCmNiZGNY08U3mjVpBWo3qtxDxNHM
u3tvwWie2KJoe32QyW4mIKuOmX/oXpPs9R9jrMEh7TnbZyZIpJZborM3E+CmCyGWB61KXCT3TX3E
APeVwAUvMApA/BWoWKiddHmTUawGilpCkMc9Hgd6WLEw1xkBjzRskv2U4pIHjxPuUYggF5oKeksF
cQi9U5KaXrXORgvrZ12Z424w4m0bm+4TKWM7s0WrV3nGtSizry343dXUS/VUZqTHDkOF7LRLT7Ky
vUNa0ig0kqo91Vq8I8pJf4jL6o23QMIbowSfMOWb0MR2JRNKkoyLYlt7qbMmycjamFTEOzS6JKfQ
YYlH0K21I2C0a9+0oXd2pSfnrVs15VYmb21UjPs4BL3Xlk5PYxVXeZnF6yjv2zMpZRIrcldcm+yb
X5WbxBPFZ8rZdGUiX8HxE10kAMGgFGYKMyflbOQkpEOMmDi0wTDf7Z7mcAZFucrDY660F1O28kqk
H+Z2C+xX3RibePTnR0Iuyls4/iIwog36mN0FLZ/p5mACfhgJ6NFBjjS6VCTVzjXSPLJ1e6CcaGTL
9tKVUgS9zf5BeCtj6O0LpiP74vjZd3AS+aHyJu2BYf+znzP6oF3XXIF/eDrOcppBz6w5PhGghXsi
rpkMnXyl4dLc9/4Tfe/sWdN+5VNb7ZgZ9mvSQo2nQWZnsCRoJ/UcJU6UcLQRAnF2MvMhtarqwTfc
4pqr1983RM9xgSQbGh+CPccq3ZNmIlgFfm4FiWXxJrM5e0nEwEECqflstjasyG4iprGZ3f3dcCEG
Kiih2FEyKqp2no68MXU8GBaMrESkVedhSr90A5083dBvFQMrFXdOkI+1tnal0dCJEvv7TpF/AdVv
qu1d1fL5ppzvPbtFYOu4O5HMHSRdwMoxzBdjTMebHbHjjCCcx8b4wF9AhQ7SJB9EHmRhNQZofncV
HxZhtKWxQR1KKvZcf85F2m/HDglHHRkLqSb7iJbzCUlLILla7TFSRNvq/TTu0TECi+pdd99PEMjN
7jEvzeHC3EDb1cMI6GwZO0rFsj/4aPYsuWKIRcVaUhYjiUlXsmNxoNkFlgX/xaok9BYWd3XSNYfm
E+twbRDGHLvgPUN1qu3OD5RENtf3+M34n9Aktv3O62jIRaPx1ldsy+rhOw3MDKIbKa7hUHhrQzYL
zgY5vyla8ywH4yR1zOfskyVbAQI4vNhmFlHKCrNoRMO1tY0XGvo9nW56rHvbHaYXK7XSx4hTVjQR
oauDbRiUzSP0xENXZqx7uZRnCUTUWZxpLmA0SpekrWryNmHTocvBQjMZsXhxTf5TJLxkxmCvMWnz
AlL+6ZiZddCoi6+QoYjdgBqtJc5XEDquCz7I7UwIj0bnnYzl5Fm4erfX+dy0WqwbOTkUfwa5hGnS
kOPi0r8rTj1qPly0sY1GerFPLhADhlhkOtXpraefsSYsFJFEm7ZHidyCmaZzlV6bbGY2XOfGEV9C
5+sYOe0bH9ZrMnhQq5IGHqfZoS4gfWZl6LG1jS3xCnvqmyWgoYHSBBcEmcZmAyRDn/qDmBOYgMw5
m11pd/JDuFowFMlzIQYwcp3T3uaqOFjk11akQ67vkzlAnwN6h8Hbt8bEpyeSiAVHGFdhpSd3euks
BOiQ/JYQi3x6qOIRgZYzfNieyT/phxtRmXuNndI5t75pyHF3URdtGErULJudu2GCGa2n3IlPgN45
cxhZ+FbELfEfuEdKg9jtEqBfkDTJEoWOghlEeLRRkykhAtGCbYdTN/XD7SVCrHSy4UUU6RulUw3I
qklZkBs96Jx574UmoxLNITqlLF6RSo8n3xqH08SkaFS2eeyGrL40CFZ2vjd/c82oPOnCLE73a5Ut
yxPxE29R3chtaBIfEllc3K+NM6zFUZvoJeXq4mo0tpfYvtZGJ0A45LQWAtmYl0Qop7vqacA+xCSZ
j7nsY2SJqQ9/14W4oGez8TI1UbOuXWzsTUSi7ljG46VhfH+3l5WMVyEjf0eI9VBbofOh2K/ExCXL
0e2ezDyRJ3cADNsOxCw7mnsys8VUkNAMVNV8EX07PJrpV2SJ9nNrZTtr8nsEZp2+Lk6VVN3GqIRY
Z+2vKineYyr/HeMHurqo11mUZ3dLbXtkZEb9VSTHJBrfLR0UuxGTLeJ7kEaQeX/e9RFjBIEuHJL6
MltDBJ9CLOCKkkYmGWI7L+5fYj8VZy3mTEkb6rPjD0nR6q1QU/wyWhvAj83XuNGdRa/SnnrLeiuM
8Ql5nr+BIvw9TeaC1CdtMwlCOO3ZvlihV21Ui3vXt8CoJxMbQ68/NYyLTn5YnGUXZZtBYuO1Kqpu
s4WcJv3qyMz4NcL3fqRMcjYtU266p6wOLfSm3xLZRlwTOZnbZBEul5onGQfm7TrvCnIt8NEF6Lu9
rSroniSDqREPHzNLli9d7tWQKTlLlHqI8Zzp1Dotp3adddBu1EjDnLxt2ooDjOYefjQM+q5ntEfO
epI4kKh9+5Be0ECGr6ZawIic7de+gyIlcXN6o+X0iTS83uv2MdI050Iri7JfaEGidPHq5e5PkM37
gXVzVzB5KTpVo3r3ElyX9HRnGwJXOVV7hFXDfkCCUMY0nut+bw66vteKbxhdql1fJQ8xDdkVzhK1
V8oJlDPsMnjl34e9qppgmIfuCXLggxcPzaaxNTB6Hf1PwBIOuRG9CVfLN6i0hfEAjvqSWtiWi+q9
oKW2wk7kcn6RciWk226HkF2ei2hi8ss62Pt5i+/Fccct+LYRRV+RX8ay+z6mBn3JMDuYk/taG4xI
ajfToHqmuMXbYghaSUIdcwssgpXYOJ5vXNigPDah0Ryl3XxEpn4VlSpurU1eeDJEF+UZt6mLZxq1
OSHsVUHYeIShXi915mHMn9j/LZrH4apZrn5oZvV09xO0lvGCRLM6tC11kWWlz8RY9/u5dN5ay83Z
WrsTLhXthz2wUhRxVgcaqGTsNgM2PaZOayc3zHPZtp9RU7enpAfkN6Paufvy/se/OJ/VPfbteyWn
BuhP+283/+MFFFFV/M/lOX8/5l+f8R+X5DtIu+pX+3991O5ndf0sfqp/f9C/vDK//a+/bgmh+5cb
wT3K7rH72UxPP1WXt/8cV/f/+sO/+CX/HREFMQsWxf8uEG/zmVXt/xKHxxP/YqL4zj9wWxJQ5t2J
KM5i1/4vJopu/UN3LM+0lqgA4SyMif8Co9j/8C1LR7LrCcN13cUErioYR6ApxD+gUwgH0IZvOHgl
nf8vMIrp/qvJ2sYsT6yergNvMfwlhA9oyz97Z32kU22Iw/JEsUOqYxzKoIQatO4ENGPE50wvgVRp
Sr3D8JzWlKgo8dX7XGi3fOLslNY6tIehofBzXBSyM6nAe/aSEwgHVt7hFnWb3E3mTYiwP6ShuprZ
AEwmPn0wDPm2iqMgNlIA3j4a+c6PV7IqnpQDnAxPW0TGCqjd8hqP5a6uvZux8IL0akbf1BgInbpw
4XF/MAV/9v3qFaL7dbDG7wDwgN5ZgKOK6WShLcJORrxOebYzowNm7V5QG5prXWRPVZt8M9MZGAJw
L4ZLNX0yHB2Ys+rEDWSHWYglmc5fHuRitM8GjE8FBs0rhnLV0zqMc77l1nhKqm0p+2BWCOLwUwE1
VId+9JpNWP0aYh6csNASS2W9sl3gVJe9oSShlDT5n23quGxQRL0hQshoc679SHxHcRUg3cCuV4un
Os8QELAADxgc2c+hpuz8jddoX1u7f8HA/9lu+p6aW00ENqdNsxYm6vismgNtbF5Zi3FwD8jsQGrZ
HXsAh35mFzloi9yWLcebnvaXvqo7tpDFxcYmkme8C+RVlyuj7G90Gyu06ewiJPbyTD84YLJbNuve
TKVodNl5Tu0Rg0RIOSaSTyCM/UqbEkDIXgYR8ZZFNnCP7tnqoq3Da2yzTjLTTrDzDsRyCFOmq6iP
SH3VtGtIHPU6scdvTZGx3Gt4r/I82frzE1IN6XzXR3wbMh+OLW/CJKvxaRrJBJz6LPC/eRmYEklb
XXbhiz2i5uCzFuTe7wYEY4xeyRYfa/dgWBmQNNbPhhp1E+fxa2dSscZNS4i4kLR7+pfKs5Bg5t3e
mO1s27s0amyFH40Pk+ZIxqGcGl+KfDQxg4NPjrxl3FWnW7oo0hofqbTyva3iKyYbTPd0ytdxX74X
nnzP4mxihX9Du/oFkQ6lfm/1FADGW1aW36f+ovvlRRTZ1ssg4dcW+hDEAcRcjVvZVs/V4DzNBVgP
EDqrSQ7HBu+qcooOiHd4c2zA7RB1tCjZ4Md8IsIVKVu1t2c8HrbZdIGOMsWsslM7DsbabE1USH9f
KIftSwVHABthxNYvy0q+0IiViG1QK/IkQ6+l64n2LfPo2cw50YHs5Bl48BER5hcQgLA2ZusD6X6/
auMeJZMbUzdhHSh78zFvewu4uwaDEph43TfpBiPuxm/g/tktaP5l9TQTIv0GN8SOt1z7c59WGyuw
NPkior5fdMzdfl9Ty7XlZByMlvf+1w+XPOH6HmbdWX+ua/PigukaQIr3n/3Tyy1ae0uiRpQCgdQ4
0EHiwPx9K2t4mwIjIZ3EFFWL4BhT+YouBu0kG+2lpeL+6HXJd1cH3Ck7vW72iKewfwDHLkomYgy7
0LQv/EMfLA02m6o9wtr569pgyhujUuZuf991f0S6VJNj4m7/PB5p8V/PnFhLNrONmEPD83QUHqnA
0px3xewKpIxLtvf9Pn35wf0h94sS2cwhIldiedKfZ94fRYg2z0qqxeKMPfp+3+9Xau+vd7+jTxih
+H2z9RqObruvnlUHPT0rE+sFDfNpmnZyyNJPQKguJHhON575AUgWQpWBBChBO1S59c1YcHlDO1on
krAY8rSQPnqchhPE4E7EYu8Y5dVZXGRdyzalIRDvkCr2QWJF4tP8Ocb9E+YmX8yAkyEFb82CjcBY
p1diW63zOPUvRaJVQYkwaxW6aG7EnHvHxhXMAKLqFckek2FTP2tSEgKJmD3ICepu4/bUze+jAYjV
mxTJLfN7YxKKZ2sfs+khCtFojo5j2l4rpJXoUqqjnNVnrQx3r5VAD9mvfrNGOkjsTOI9rkvvNfHD
NeirbE8GmBNIzSsOmhd91FP3s4w79cRYtrqJ3l2b5FG4Wtu9zGXHPLIqb12IcMoZ2+qLM2bYCOOn
Io3DLSLAJpD0+4P/ZO9MlttW2mz7KjdqjhOJHhjcCXtSkiVLcjtBuEWi79unr5VJ/4f+Xaeioubl
AQIkRcoigETm9+29dueLj2MPxjGLm+CShdxwO3PYye9DPbdvLPm25exCrhGC/6H4fjFL4oKWcmh2
UdxnOz/ZcBnXlGdicjLBX8ijhylBmxVS5VOQLZGqJ/04YN1lj+F5BslS4OHD0KI3xI0+jiOBKNq3
MCcCbSzl6Qnau6OYu6MbcYl0XJE+XrtzTsN0DpUUSFkS1yHxqGKGxCYpf6beaLMDXn9OxtvjpRbW
sR6WI2VW5G0WgtaL3vQMwFgMOUPbi9ctzWXuCG1F5XyulRETin1zaf/e08/dHvpr/d4oCVUSyqZo
q0h2lmQYKpeSSgJzhRMa4QjoLvYt/SqF6HSbWGiXih7gzNaDwlaXS3Km8N5c9AbGXUA+mXocKNdq
YLsfPOTu+0UZWV1mBZYzlmcTeccFLCoh2MrUeXtoSpTYZMmO2yLwRjyoyvh53ZUqYV4/NiZn3KdZ
/c2JV7BPML/wZNlonNTXkEcl3ct88RecLsG2lwRSVQtprWE6ujjQOK5rUSCdv1pR6sI7NnBM9FGW
6brjG64pEOJVuR1l7ZLplCNQ7+kX8iX7QUgLEUHK5aO9KzcDy+2h3gPHhwuwnuX1uGNWRLeqNok6
DfS5UKPaohTQevGh8Jp3+tg7lM5+nQYm8wYAskb3kUgQF7OJqM8i+UqJu79gwKD4FpdES+ivVX1l
UASwyRJlux9K0PX6od7o75turnl05/6Ed61VBrZfG0MZfW8P9Z5+bvU+NVXan4N+wrWsv1N9uuk9
kvTQHKE92erz7ba5nYO3ExFjyllwYR1HQ9DgivPgMSur9RCo4U5viDXlnobEP9/ox1OChjBPmh+T
stNdj931GhUVRXS9m5Q9Q1tGlPLfB86PDeWA+vtKvR1DewiZwSMK0sdm1Nfs9cq97rtp/c1PrY6G
Nkfndoj0EfvjOb+kItPkJYxhdQnrq9dL6oq+jzp2+rF+xaIDu2+keG+qhPvrxdt2fAP6cafT5RMC
ks5M+zZJScAUFnEuGX0pSdv6tXd7zozNI9IEckDQV8EctplHl1vX79AumRN+7dZgOFCvXX9APYdx
p4AhTD0RcHx3ISO2u9AO/rX3x3N0r+KdoUr9cGwIpKdRlBz8nMLmLFdsScl6tPTAoSzMeq8Mpbkn
BeazPoSmGlBuRxRbN2OaflwnpXfqUrzC6mrUl2TVSSn2cWwyUrpZsEelHZ9aM2A4vY6zb0LcTNdL
0oZsAG83heKvLkmvo5ppdrnc60OML5wpn35TbZtvCSFtr1zL38xh+pK9GgTbJuLkHTJWIOqCDF2H
d+sj/dvjDk7QzskFE89y5py7HmF1mGt11IV+shjpI2R9elB+g+sRdkPmH/qh3tMbfej1c1FFck3Z
hKfbcJljZeBLUiPndZfP/0RbmLDarHMOoTItFpNZXLwlI4or0B7HWXshr69Zcbvu9U/MJvOjk97V
LzEP+/Ve/TAGMEXJ1TO+AtqR8mvUZ9Sc1Z80kkF+0Xu3zT89V+Iu4AJWb7luCvXV6N0/fnxmrbIv
VvlTP5/r90WxuHNdOznSGfzX2/7pvX88l8mV8O0O51vy9y8Wuf/FR4+P5JD/SzX3W6+r6p3Z9t9N
jDQrLmQuHyfmatKbsVP1yb+fm4jCZr4o0Mm1ln+cwbIUxlAcbU8dC/2OeEnY1W/Rb/6nj9Ev/PYe
GlR7N6Vipf542dofaKXA21a/+/px15/FWAbRIeDbMO0RxIZ6XW889f+9vjquDv4nThTDqbk9A4tm
ugvKaOXu1kznzquX/TjgCULYkEE3N3zggTJgWlCW0Ni4uWN+ry8UyXl3baeMOn1lZpf1pVJzAw0i
aPQsAccPhzAqaII6Lt4prghSZ6NDUE+0AJG8R7VFolKBL+0er1i7YZApL/3fG/0w0COvfjINC6if
2Lt3ukR83ehhW+/Wvc0pFCz9W/B/VDXt4Xvh1C2aLIYOnfSt4Qn6oaPvCGn5LvBRCBPAVtHLY+Qh
u7bka1N6WP4W/ZT+g/QmTk3vOBb5sQ/duT51ajIATq6leMqtMQhhx+PKay+xmlsY3BhUQCC7Is2z
7UDhGNVKwtin0RM3CEXXF/KCtHlVA6ibi0/uRBryoGAa3d9EDdMdd07SDXSEGHo1bkPvtZ6j+h0r
PFsG50QN7dlkcQqaasTWjycnp6hEzpLTu6I66YK6hoAUlos4Ko4+ogZCHWooZ6yGflz3hIv0nvzp
wkZqlqq/M8BXc9F7RNkSCbaCA21QNu0thXXnylV/uN54A9z/EsHgplaTCtjW/N1CTSgq1vJE4Upj
hZ4WFbu0Yxk3SWw/4B+Oaz7F5DOqS28x4qfGreaDPnFCE4gJQZaMp3o30pZkhzyEEBwPVfWCgvFA
jU3vDupGXVrESJbE6tlqrTupe7ne4xhxX7g9KUZp7NAvEgyk/ojbpghS/7hCN7k95aqJRR8DMOu7
iBKJ47awT4y3+tM01kPv3Taxuin1ZveB7kOAG4RfkOt7l9715oIv3kkzdEOje+odFmPId+LhJMmO
cNUcXG8afaq5cmenhISLzOAA6xeMiiCXoG++ROrQ6LMtCAtwK/oxeAJ2ZW+DtKjtL9Zo3dHiXZgM
qAmd3iTUCOlElfFPin3N3qLMyUeTiL2SanVu6nK+gE2bL0I4GYv9vx+jUZhOGT2DqM0Im0/76VIF
I7kMZiOJV9DPJknCf84tv5VlM15g9I+XOGKjH/6X51KUM+HUIZC6HwEm0bUopjdDhHUHhQPzGgpF
YwItCdzgWsCS6j3jZQwQjSb0eQ7Swt0WoPc4+iCP9wCl6Lrg6Ni3IlifcB0sovRPTojxoW5e6m4N
7mCivOIwjU5dAn+nt71PlrnI+6mRmBtX8TQMZnWfx6c6Ch6YbqcPwyLsu9kk5iv1uSBUdpO59PvE
hIgU2E9o4cX7gMjNczbW5a4b/eeURCCqML2teuaXKaNQiRcOuWe0vs2gVp2azu/v6mm8H21UoEok
jXzDPSQxfLvVMx4Gn+XH0qXNCeCzQuspZsbcAavv8jdlZBp7I+xKeoqc0V7jDed+GE74UxE/NK77
JvbX+zQZDErBSNcBhm8nuvl4+Cf0yQZMGMsV5rm3pkcqW81dmxJ+qPeGrPnR2Whj3aarAU3rSW6B
osiYwTlS59xCViIAbGhHFS5uXsrYx+MQoWJ1cyd5Qweewier8UORbtecqGnguxUQcIIbSzJG19EH
rd8hXx1QECxWXmxNPyQ6uBTTMc6n4hGKylZarSqDxN3OBWMPYGY+LODo7q2gFEgOBhxZjpWimUa/
YwTBg10iEPKJ9thIajNOSvxMUL91a+M1DxEQBD6RST2FVES935RR3w6taU+pFecqKSHkD8AB72Wx
s9GTO9H4HTV8WS0mElbiqprIfgWpBZKzTtKT4y7vZmGR9ZoiXNOSkRqrxz6FBlA5c4vYzsy3LZX1
JRVfvY4ibjl+J8PLBBEkqPCHp3VOVkWoeyg75H2hPVmHVonq1jx9bjyzPZJN3h+izgZK6s6AXB1u
lkCJdqsoLbr59BWR3TnbjGyMEQIk+np3P1IE3+JCdo+uoUwZ1rDzXcQ6AI3sQ1ZU6328xJgPmPof
7KWYzvVqLVts6gRWkJ2Yn/qR1AumsPerkf4QZgxulWnfVoCM2XTwUTu/qLBcGimlJn5x7YJSzVF2
vCFVkU5y4rsUoyvcfAPNDFDeP3pXzTdt/AIZC8wN6kxorR03eyvmbt4LDANzgSu5709ocY6RS+ID
Mllrh8kLJHEXonq2pm3ZBY8Ixu9Cw8vum6A/ibyGHpE1X7ERVNvKtPsrVfP/unf/U/fOFhbo0/++
e/f6oyx/dN2PH/8WZ3B916/WXWD+5bnUDXxM2yrNwAOO+at1F4q/YMJjPCHPwIdaHhCC8Kt1Z3t/
ETUgQGValEV1f+5frTvb+QsxgxeGtPWUjCVw/jetO0tY/07ndMkjQEpshmBvbU+E4Z8oaJzRNk4D
V7msfGOrpz2mWmpNjt2fe/Fez78q26rFdlU8EaOBr3+bj+mXDWhkzH7VjEw//oOCdpuqlVCttvOQ
RxTuCPxV05tOTYBFHLNc0Y+vu7BKz1Ye9scSRe+JmQIySxZovpr96D29GXSVYRjS5WA0yPdUZcHU
dUG9O0VYFPZ6V0+zMyelSGjaNWlJio/iNZCW5GScG8eLufoIEHKC7L2blw21eOBjIOE3/Xo3Maud
i3a4mMLPoT9HsDJmqzQJayvv8B/ASewacsZDuml4Ow+ZjL+QQVjSZKnftaY94X/yvxmPYNc/FYsn
3yxWekGDbxxwPkYnyQIEeYRDjEudP/ZifJocSYD5gq50MVERAHPYJXif8yG2afwwMRyIFxNWnJxc
h8luPCeod0FhTMp5VMqPdWvfLXMMkD6AG4hWSHlE6GbZw9s5B8XFBHhLiaNZ6ShM7zI5ykOBRW2Y
MCIJkGNW4XxAdvDaTQRselj1KZNZTI5mn7DO4u2Ch4coSU9uHaN2D0H4EsTmyDTY4nZoBh9LmkzI
tWfyxUn4WwTyrFGIjVmQNCqWClNqh4m8Yl2AywMxiiJv92TPVGKF5fc89emnnOVdCceQQhSxVREa
t4z5Mp27Ydr5obOFwEmxPzCgIsJLtWL3pUB3fBJYS+hRPGbR4Bx8FOSsnHssngRSWwEF+FQGD05X
zyfSQn4apeHtysQKL01eP9lZ27y1sosLnok2ldGTX1NvYgDIB5q0LYI/dHqliYOoNtZnAHXEQ3Uo
1xa8A0keQu2gqju3zPkGe/4EKSPeZlgyiCUKGlYA3tdJfYq3PGTp/LFUnjXcS2hxg/VzQmD5wWRJ
rS+U9aXLqwJp0fwkyGFABkReNXooe+tI51vcewgPIdzTD+e0idL6XCalRX56e+wG1HxYxy+0JI9t
gd3MENNzKKDwY7LpDlODyauMgQd29mGWfbgDGpbRlbKZOnusz8bk4LbTecVwULceuYk0FnbRW7hy
ZxdPdRmM49ZTEI5k/JoPBmX/tXoLabOkTUfy3cCNlmHtULfWcpb2ujMzsTejuiE6zEroWSGYbifo
A3OyreasxdjsYrjruBB7HFIljqEBS9ZMRnZWN+YdiV6vrSDWnWL5nVhPjeN8T6wBLVGG59CrBApL
3POdI+RmRrpCinb1lbODOK5hSvYCaiY5oJXclcodYgAMthfkULO/o138kYpdTFviqBd5ZoGYNiud
OxO7ztAv08Hs6S5VlcIAo6otVRgU8Kd9Z8RHEAqnnH6MUZGl5gn4eJxAb6t22cCS+9hNIfMTx7b2
i/qPNcQybgc7hkqCpOdcOK+F6X3OfJLDzEPiih0cv88I+E0KKnLCOj8GG/swMbXwfwyu34ML9lYO
B1F1KEUrLKTdh5zTjJQLKOLxhElqZXEDT4esSolDBvhTHT6YjuDw4NwZVWoT8SOpIKFBhkRrEOiV
HsN2glU6md8beEkFEdvx4KKRtQkQLOUxd7g0JKsYPFaPnvolFe7cdZzwLIBF2EXiQRBvv7UxtT8N
wvmO0JMwCJQSyfwEHLl/g3JjQVbWxucufImIKHnf+S7BrUsyn4hdPbecY2JAsbrmSKWlhTJ0SeIF
kqq/WQlUc8Ms3E2j+GZlPCpE/AX+FTwVJnUZUcsEbAdFPhIz/7zEkXG0JCPnKEhHhha8w+0dI1zb
O9JeGD2SLZE57+0ZycOcIAJA+4a3KGDyGFN3D2JshkaJM4Z4KXjIU3P2WFRvAZVTM26m6E5am7EE
ouJOi7cfp+CHMzO8jN6Sn5aQ67w+owIlM8+jQRRxpwra4qPr/DQKgBGm4Y5YsBOivJN4W9U/g6q0
Llk0nozWHE7xlL/OBR5KiPcIY7MRB2ouvScXK21adrsuM6LzajJuDt/rJl5P0Wq/pwg27sgMMZhJ
TiUt9tDac1aPB4thqnbMfZwvgLGfU3ivrQFPKzCJWpiI/eYUNqYzKsBqU5gFWNj0K2Z3PgfV+h2R
XYVnfR7H5rPNCmiDW7LbYb1Hr0MuA52e8uscTl+UI75gYTUYM9HP9YBmLbzA1sS/FT4KH3LXUuLN
963oU1uJ6RzIgbuMNM9RIY8IKx3qL6W/ze01Pxmof44tPe3JdQRqlbV4Muhmgi5ysOtaKm256s5y
gU4s+/YSznedySVJaTbatTKFZJRi5XvfFngSDeYguxpz/Waygb2G83yJ3EaRLEkXxPfBKbzNVrt9
LOWE6DWTrw1C+v1qTdExF6gps5JBY8p+uvFIYXWycxacC9okMVjn7gNVsVM4Lg/1wPQ+oCftrfmH
QDjK3Ig4CbUd85fyZxl6xjbEX7YvJQHUJTeVuMMpl62vrUdwRualy/0Ik4BpQ7Olb+Q8x2ayT43V
vaMMe8c4/SbxamxadvO+RdZ/XIT3xkgPlC/nIz7TR+CjEt9aA7O94proyi45eo73bBjuKXRZOWOm
PKjpCw26aOfFGMJM8cYv3ReunI8iyJdLU9fAiTJ5CZnPXDcZE4msS4O9bz3XLmxmB5ObKydlEXXx
msmq26UN4ORmqs7FGopLpTa2tD7TnwYDzrJzxsKydzMG9TXL30ra4Gjqw89UQ4p9TfbaHLu47VnS
M9Y5jUqKdV/FWJK6Gy2fRDAq5CuJ8OjwKaiKwkK+Wn5hkQleBi/jZcwMKtR9UTyLDHsC1YAtBm8i
CGv3xEIIJ33VHKLwe8SKcO+aEc5fkv/IwQ1Is0HXMxnGV8b8DmRY8xj3o3uIyUqgsOvYW28KaSN6
DvesMIf+2igP/pJymi6I2JJFpey9LZEHROREnftNK9wRO6gav9MJa++1GwVn80D96dlWHYqJxmm+
QYsAX4XC6G6ymVVnNsgFlw6Q6rboprGQiu3F7+yUXKXoqwn9BVfe0VM5zVhlfJuypW6QUbt9tam9
bhn/H6YwmS+4mkcsVjhjPelilpCPWLSny4IXbktJptnKNCcKtqmvHVuqYM0BIuFz2fUkxicvi3wf
4xbYiYF4a/3f8cJejbDy7IdFcshHNBVmM+PzibIL6hE8QhZGapxfcJDoYGMrzsGJ1q/X5vrCTPow
zDDVw8w9F3CKGPecjW4JxjRENgIf195MzR/Yi/t9VkB7a0g6aPwm3XkN8Qh5RPRin4zNTiQdcqpo
qK8tO92tK6LPThch0GOyTBkAIl3znoSb56JHYD/RB7Qtrzv08WaUFBinDjHtsAxEkfhOf0rNYb+i
bDj0rfcxiDtxUYj9HUEI46bN4/VSCeGBZi4+Fwmt1DVHS6Dqgz7zqL7glIrLz834UqTBjylhvJCC
NJvUNI6VlV/Cxn43s6wn3+c1aQyLsow9XoaOrEo79b6ECXXe1ZURsnCOPAJIIqIRyjsVl5MZ5++h
MhGsG8PuLcKPzAMlEqj0vsKSdcgqccit8ceYRbAwyeSNMwBSQv7s5/wO16Z9qcVrTSzWOe7t5UI3
47FH83uQXudSkKthyIJOYDYKQ6AMq2bDaQTQM96XgjmYqGuwNXP2Fu5yc3SLce8Gojldm9bAz4HH
jSSwld1yLsLndvEUMZfNFH/DJrycydcqcO+U723bpIUgViKuZBafyLCptkYs223QuN3RZuHmTNKm
11l/YkYRbtyCwQbLW987QOHx4tABWYNdPJfvGgbbg4d0u17A0yXNyzjBvEM4P94Zwbxd1sA8L8PJ
B9N06ZL+C7OH9zleYy6r7s4NkakPKXEoGUlrcrlYHiYHdCzNDoKycxmoCSUN5ePOHYDD+bDS6iK3
LkZW+We/+oCiZt7njOXXi9qZirdWY5FSriQlqWosUI3DguhUGewtn6STuDJx2n/2U9pGUU11sBBG
SyRgfp/P5CqnnhEyrFiktRUzV3eQEjnZ8xVRu2fCtyTBqQ2xpQxFQohn9pBgXbgsT6CtBnhFfBwu
kNdqib0DHh0JFGH1zj1tBKNMSbr1UgWZ99/Hvg0Z0F8Z8FSF323uQJylF3IwUeDxu4caXMCAqjPG
F7WpuvB9k8BKiJVSRJ/mi4RNz8CD9tH75CfWZ5nVZDcv9X1qmXeebQOzaNe7PAZQPbnERtdru0Mq
6yKqY0rtuxT7VEMry8HbOJ+LMuw2VlWMuyb4WQwD6T1qI4SSYUau/ZagZM5RtXZ14urXJq8H5d+a
D5Ph/nqq8aAj2MBT9noTeT7W7ZziJ6mQepIOHtZ8exO8ULMjTI1OgGuTqhJiZdjOxjxyYrr9rlAF
+AQy2SXHFA3z3cOhQEnCg3N5kKABt7nRjIf+Q8JghFJLOJcEzPZ1L4NnFWcNozX3oXKTuV1Ljj3t
69IYcJXhXt318YSfuHH2KDpYVjrNU1jG8ii8xj+tjbfzmzC8jOq120Y/l6c0EWNjxlSkfqSpiuji
pekzQeRA5RdYLXby1nIKCDBltHxzKLNsF+XPSyt0npvKC980RhwfpSe4M4e+Svqgp0gweY9mIQj2
SBo/TqqPSa4vZtkK8L+ZiB81VX37E+6UlMslAOiV4xQ8gLR5y1LsX2oj1TiP1F3SBH2AVhtGs96I
lMyFcrB2NopRhg2V46GUlnpjrG8b2/DO+rZ2exouSu1yDS2FKy5CbdahfoXrq0gHaMiWxPkSdVl8
MCNrInuJkyqlh7FfOUdPcVGd1zWb7rC7FtVhKFOiTnA8s1TPCdsezxhRtpEVHhgDcEGT6MCZUzjY
bdlg+PgqhurFhSS0JaHzXRPaAzfOCH8XFlJMoHdV66LksPr62HYWkk3XOXYpoE/CGB4kZ97WMUE/
2Bl5aQIQ2IaAdzxO8ae5fEYtVQ49DOeSHB3pm8kXB/c5pHYgMdEavZVl67/UNVMDgSNO2X872oJP
UZgwrsr8OySWYxSOtJfrAY2tA9nHm9Nl72UZhARmEa+DtO9cP46IUWJhMFtVfNdan1dRAKcJh09l
l44b8tirOrU/dHUKVs+KBFhR6vuZaPiyYvgqaYdcOxAzRGf3Rz/kr1IUcEwGMP+z7R8xY8/EGiOE
XpPkvJbll6gozG9lQ0PUmz4sVmETT+7F9CFKB+eqJS9TMCLLjec3ddJ8F9jXdsnK0rLCf0KtMB3v
pio8u73lP4yirw5hsczogafwPqm/mlNu39WPc144z6xArF1bFdOhTcKdIxkRq2Wtzyli8V1cm8V2
jYeRNi3zicUr6REgNjqyut21TdlAKmnb+ymao/vYSZ/d6csyy+yz5cwK/uXt09l+xd31JfiAizh8
w10x3rXK4CldY1P0IVEt6EE3tSyX+54myGE1QvfoL114L6vMATXQYz4ubLhLhX8c5Xypa9yiY50t
R9/+2cpyPXtuOh1XpiMsQAJjn3fRa7UuzGIFE4zUd+aHpiNTwSbyZCeD6WtuJN2jW3YfJPLwrRbi
aW0Y+UH+jqol80DVNTdUR3NJsgKtc4f9b8CxEJoThHaGfyCQ6yVoh/5QGemrfoq50HJ5avJwoK7F
ZlkGxVbCd5pbWLMHVaUdVT+9VxuDFkWI9i0LQnLWAXrQQeAEzE1F6SP0IVODdjuGiqchDzcJz2K1
T6zqkWgqOYOli6615b0DZRsftG5Jb7QIMvCaQ9U3+TZRd5xGPnUogs/6dVuJDYBWIp4oJXMF8qzI
WLE6Jtdaqqs1T3pjzR1x65y+QiAEHzyJ5tqlgnDRkx66Q7/2cjOFv1Wa7/VKp2JZ4xfSRGBrlqeZ
E8Uzze9mA7KrTopzofKYDK8O7yzsVlU1UjAMKasQnU65ZVFk4piDR0QL1to+RHUws6JshiMXTAk6
SzJ+GE+zmdkY7HoTLkeDw2/2fuCVM+8WJ7gLgtSk/KdEL9Owz6tnGacXic8dVSi5AGmUkQFqpyxe
qB4nFkk1doSFt66ax7Thd40NqBcO11NsxdF+jDzyuhbgZ5yttHAXFU+Hx0zuDYJr2mCVj0G/r6dy
PFa0MOMgxz5DkZ3y0bQLazXUxE+D7T+lo4OIMYsJByGmCCrFcxanPylqEcRN1tWMO0CKFpZvAiCh
Ht9laXFizRbv4TcTKaOaXS2HYNOCwSAiAcBj0JnLoU1BiYMyWUrSyxJMNlMsv7COfxxiuElhRqWn
i/pDG6Zbi+IiwyM284ZbNAK7aMNRykz7hC4BXr+RjnvbjWbakfN0CU2LsZyorF2d8GX7a1Ps/C4L
aVerBp67cabgPiMBdDes/lcAGec+zMGZLRMtDf78cP3gTv4lzfaNRXZWE+bU6DySKutONliBdjVF
3h2/mclN5vHuQY1h64q/lyhnf1hfZhMlKZPXdJ8mVK87G2tQY9f3yo269Y3UfKRDCoZR4bmDhFYx
xV5IdoTjWNNBRa/FWdg8eNRKcxqKs6Cmi9saWTlldLstSAEN3ZNVRMtGqLCwfn1jdjR9yWrcNL3x
QqH/Zd9E9F9q8yNpJ/VZTWPL6YtgdQ0SHb9RsSYfY2ZFz13Nn901KdXzvqDgzHQwyeMXFgKp/dDT
7KQqLl/AHJKZGnHHQyqyLevi1bPiB585MfoN+TCrA90sTnPvp9sZsCaIKuub3wTwJ/r3ZQgIKS/8
d7R+3rsOdE6JmfLo9/nD5FMKCb2IpJ+gftPEAXjLySi4ZUCSk5F/7qRpnejZP+Qpd7PSgLA9QKtp
5w9Dmvhnw1xegyA/mN4S7mrGLO5qLTopwDjwVk/4RXqK+WZ9GIDvSSONTlAhny2LhkCCn30v4mm/
mt4DJPlN1wmVWFy3l6LDtl7kEXID9AsGBjKrNfeCromIpnG3QHbYLUZDIWBy9wZgJzq9/daJafUU
IbZfy/5hhP1325I4Yqp6C7QhZ2L8KZZPcoij8xJjUVHsI8H0AMASAs/IBcPoenSVuwmwjw3gppv2
PpqNDRPphi9LJXFEl8BoP7ut8xOeNV3CTR6XD8YiCKSK5Ycy/cZKlYA7lyxh1PXD2uc74Vks2XB4
JPgI1pCqFeljc9HVr53DCeKvLw3piKyX7J0TO+XdkHzGF8iVNnnRdvU+piYEYpM+eI+VHZZn3O6G
3LvUBM6IuloO40RJwJFmya3LNncRZZa24U8hKru1PlZpOu7SzH7n9NbXxC7rfTOhlSEq8z04zgET
V0Kciinv2qGtDv08M1Wmmlgu5iud8KZdAJ5xzdWD8xolYXuK/PEeGOFr5gzEjgBC3Xkjk58CV7NM
F8lAUX6JTVr7tYuuX7ZoBeicbM3mGX7baWLW0/U2oWVlTlIjNyyH9lBS44Gtxl3gG89CRP0LdIIP
RHV+KrN6puomwyNYzEMnvTc4uiBEoZFYppgY55r8uwAKVG6W3I2AQm1Skj02XVCQnJEz9+gWiVmb
nsLeyozzMFE3DnFv7T2SAAnMcQlIM0OYvSN04TwxvoIEPLqQ22uziw+pUl37M468oMVw5Y9H5h/f
uNh3shUcxnLG2SUsFtcE4frWIwiA0eRKa9J3yDPExmtr4OGCZkUXm+/9HIAwa+bzGtRAplF6JJAz
fStDxFe191m4AovID8xpHjtUkm3eArm3ZcfHPJD8VfNFZC9Nbf+02vVEZ43/vz99mnzwoZEMh3PR
5A/yFZ8bo+Gd55Z0gBqPryHkI0ZZNw+EOWw6I/+MF47JStJ/oIkAQte2HlOKg2eyCsB14HVz1jHY
2iQG5nn/OEsJRXBciy0yDP+w7mskKJvasYwdV33bQh3s/RLvVWnTGWwqSGnhtz6q+GYI04QTvRIj
xQXVUSOKjBaaXbvxG2i1A3zdPuM+0eGdo2PD4OIqbUU3swZdho41kPD3gUd2Aunme5blnIXldsj9
z1Q3vzVIPQ8O5sp5OvuEJ78mlU87CA+mrSaJsf0tWfq7bKnEmbFmt87F2RPKgeTH++C7T9BBgUOi
xMJlpKpkNFJjB7srBYRVK/1Ch605JH2/bKjeuzvHSF/aCpC062fP48IpJmYadiWXNO7KpdznYMY2
WZkNO6+bXx2/uhRgGA5BM8MRl3QgpYqMBDnA1SUZVP2gOuB9BQ+2XekbXeIW/oePmNRZlCCO6Xoz
Fydmvx+b3OXUtEB7NaP5kNDgnPLyi/MtdXP7jVWPn4yhBexELOgZw9F2nXxvjyQBEhkQ/b07B95m
CLqfjDFEvwk/2ELOvetjugszY8bRHKm8ynXYB0X4taJE5a+0gjH3Uu0J3tDL9Q6mKh1CcCd55diP
jiSEVan2/t74Sj2q9ZV/PHd7aKxmj7hTKRAb4NC4PNEXllr5+pselipCs6WFQ1KMdqdwZyN4Uckg
f/v5NrLofxf5u1q/Xf/Mb7vXj1MfX6ligmdxeZjqI4hMByxtAt1VL+qNfu/tYaJFubff99tH//Hj
19+3TGQWxSYBqXOUTlv9Rq3X1OpJ8ptQt+lfbYIIPBWrwIUcW+/EiuLbj0V5cOL+G0Wx5TT0dYYt
LqhOJbPrfZ163xC3n8bxA6BQ7oZ2spWLrN5APr7kTfkpXaflswQZSyarfx9YA8Bfa6VipZSs4RQy
G/pzt1Sxck3AAget3WctudSqX71Jtc9I714FwHpXWiH0N73bCT+9EGCWR6NzrpSciUP+2+v6866J
efolHWKn9/TGsxAZXj/p+qSzMrf0KmbO3INvP3f7b10/6/b4n37mn55zCIc7+91RS09dpUSdKDVC
GFvsqzBVK5+1Blq/elND3x7q5/QH6L3bD//x3j8e6p8rhgr8n82xaFVzRIXY/aYqv4my/3zShoxF
jVD9vN5USsidaCn67bHe8xpWP0NwnlTroB04pelXsxtVPpo/vatf0hsXfofRGGf9cbdP/+MjbYGw
Ukur/k+F9j+p0JhWA3X471Vo7/ov8t8EaNc3/BKgmSL8SzDbCwLBcsYitvtvAZppKnYEijDXFE5I
qxJqw7/YEdZfghUV0gKhxGGmgzbtFzvC9v8S/CPJ0PRdPzCRyP0LoPF0jVO/kj/iH9Wvx/+vHIqn
CrNY9///w0Kz9m/x0PzXnNC2BdonD5Fq6Nkql/233PWKur0Ej7U8eKYhNzkRAAgTtFfntotjnQRH
Hdt53f3zB9BxUC/xSZDoMmYWlU9AL+BKeGMVGjIf7C8dPkrL7nQYKgftJ4DJcjGeqNRNp3YI7tuW
jEoncoK9Ya4/58pInkpgiEyTF0p1UOwOVWt4W8NhDktkB85aRC5HeJqwdqcB4X76CSn/RyAUPmPa
lJxqh8E6m+ajVQzEnyrRUuiY3TFvvIxaf0ZtMCEgbKv/Em6VKL31rkG47/qid51izce7YK0m8nZ7
bqpIVX69QZsXrl/Fbx+j3/Xbt3SzOKA1PCbdah6HVCryo5LvkwPnjR/1bsRyFyS3fNW6/lu2phbn
3ywj+oXbcw5KLRV4y2ddtfx692op0T+lH+u33x7q526/ptQmAP34v+zefpN+k9788dztc7EpuecF
AvyZ2nt9YQ1eX/QelfZfe7cXugy74O2h3otdZQP64y23j9Fv0Q/x+0iqGwjS/+mHga1AWv3zE6/P
/id7Z7bcKrZt2y/iBHXxKkC1ZMu1/ULYyzZ1XfP1t4FzH6907syMe59vZIYWqjGCCXOM3ltf3q75
Bt+zLELp66Yy+FrZH+v0/X3LZ/34quUuOZxEDMgqaRf/+/cgAsbiudwH9Ue/lnzjWZZE8SL7Drrs
F4TBEla5EAv0FCckHKqvlM6vF37nWS4v+fqMZXF53/L0993fnv7K11xwCl+Ly6t+fNxy9++fXr7i
t7WEpgQKzCJ0e2XN8sxoNkctAaPLK8vFHGX1Aoj9BrbK132S3/940fLy5S7momjf3yxvXR74/qRJ
b/C2Lvc5xWX7Zen7ndligfx+jwm0Dk24TLJGgLazoCfYMGlEBvK92HoZF1uzKW55foCD7BSkWkF4
hW2hUTd0Oni2DtKEzonVS6pp2o6JRL33TDrPWVgfjbETqLhwTTeFA2Els/PHnF2HX4vS4gdia8ZU
sajEasvi8mjQGAc1ov203Ftuljcur/u++9tHLg8uTy8v/H7f8pgnUxXJI2LRESLRPKMF8wbzMXAm
rzpMcx9azBJ1hR46XHlJ8/JlVZ9HcqWe7Xj5Mp5DOcI5l1YIQPOKCstc3Vu0DCpYk202w0PHksSz
8i7XErJ4kWP+EYw50whT2tA/8hl/ZDZmulI4+PnBxszbY6qABNlpibJFwC6oRnA6Voakw2cplY0f
YOnxfG4SXWJ6BgMv/OrRzvIAr/PuLF271CEaqmJupTVhpRD3V4bOcjelLKI2/BVy11JAmEO/we7i
Bg5NyGpxF7Xwceby6+xnNarS2vhWu24oEu+k9kFTulfFpO2f1n55CLO2OKAqjW3S0zlDiIqHdnS6
9RLT1gtAxmU51fvFTazNVsRlqaaMsDWQ3S4kATOsAlfTawy18zxnKZvXxZyLuix+Pxh2InjuYKKz
SG1wuVlMw993l6VqFCQoGOp58f0uN/FsMjcyaYdyCHXh0m4U/KtSxKWrV3rhCMXsZR9TpmQkpNUo
UKkaVO21bHX9146ozHvs9+63LC2PlQkKSqNTE6St4kHI82QDQ6pGbkCLWqvmOcj3/WWplGEkrUar
GremkjiC0Q37uDDmX1gpGPCyAK3xcj8weQoRLL9KL2PVUY1GdWtvbjiKcOZbsxfwdkAh338tYny3
2lreBUikvb5SmU6bcHkKkQwAnwMwyKx9nEvwMeabst2pPTMDvY0IOalqk5YGGbChmVU0wmY3JphG
lDyI1EhPHlxYD6jLkeV24VYaL3W0Hm9pvivBrr4dyNPZtB4BLhjW7ekBkdxnHmx8hXBAUFMrdsX4
PcSjdx12m8J/QrxY0AMTt2P75P5SqLiCnam3RKqLAVlnsg2BP3Tx3Ws+pXxjm5l2OJ198Voa3VJ9
b73XDsIqasPKViA+U3gYnOahD5wKhEXwmirHlg53sjeHQ2tSP6Cc5JDlq+dPAe2E6UOW3UiD0hns
w35NAGdHjUmAyLDqY7sDYtyr97qKTWinKIfOfzQ+9Ll0fa9Zbt6CTNpW0SnXHwJlUyZHCNcmErOR
AKRjFpwqcVeIW9hXdeMSh0GdAEH41ELUUTY1m1MWaCDMRvptEp6k0m4tKCg2CA3hcyD2zJBJ1mqf
iAqTJmo/R484tXSVZutAtIX2OCKDSjZ9+0h+MJHx10XzrncbzJ0HxNUlBp1uo4V7sMjG4GRkDQkQ
Ys0t0oEmBQFC8XFFvdITz363181tDWDD3CqvvT/RAt6ILeXUnRwfU/BdxE+K58Cy644Sipsod6Hy
gH4jvR79DaEFtUVa2Kr5lBNbfKoeyFkcxK3yGekwkjaUGE7kCwkJEZ2uHriht8qtDdHC3UN0wJ7V
X81spvvmFDqK6frgHb11DrUAlLe+G5RNEezoKWnVR0MkanLw85M5d/63ubfWJyb6b9FE2gTDZEvu
0VG0LrngkNlmVpsAWpJxHbeHKNx3E8cFeTIJTJD4M/cf1Prksx8dCH9ge9NpEIlI4m/TVwIYaK7f
HcYwgd10CPZoBnzFJXNB7TZTcdA+OWZV7T2Y3GBwStkxm730mVeXLMaEZSvivMHYTjSPcaHt2Ttl
A33fLhLcFMUxJfpuxYc11LQPoMLCYZ1na7iWVPM0CmgRca1uRuaUSjIPQVRbaXDEY3GjCa6k3lnJ
fhK3Kgl0uxRQBzFeNTjtQzK5Mz2yORpInevKKWhuYIQ7TsC13OFluKebQ9CihS7o0sg7bLrQh48a
sWrRetjwZxIHSQQWZZddPyG8WUkf0QtCUL0bVn29AUzWyzd9ejT0tXhHoVMlPzGj9HYVPiGuhLGk
d/uZs0we9rOlUF8+ev4mla4LKLJieEOtESoj1RjxuooglNB+CBxJXZPKDG4gSZ2+ZwrvdJAPpFUV
71nGlAiurG1XjXCMqrcmBedDG1u6a80rWghVtE3xto62/l4gEr8nsEdzlTN+F7gmBudmC+vqHrhG
QXXwOe4J7NhEkPXgjqMDr+z8iTwCCECo8xS6BuQHIrQVNlFgW4nDNj+zMxsn66wc0k22zWsUOWvO
44D7VqjzSHLCyYKbhDUhUlXJ3a65Z+JET604tE+a8lSi7iKya9veyO9EX4B2Z9WMaUU8yCoxz1Wx
YZ28emOmR1lZofO3bP++eETwpoYbxTokB7HFdL7O5VuiZhpKRQzFEo7a/qiL6+CtDc+T5bTtTnhF
tk2HTcRlg/rq3FFOhhoPkec+e0xPGNuv1DvBbaabIFxP8PgQRyuEuDhtjnsQNAhNpMjpyo2SnKTh
KKgAcw8+jqDinmSOknI8ANjk0uFQiO30gj0EmwroUerWyMeba+uR9p31K38wDom6xZjiVrcQXAuy
Iy7TAeUBnvPh0UKGN27EjDwLF39AyrEsONGTqOx1EurB3HfWlvxxdoxZ7B44MUEFXAVz9B0xfRIH
30536oQU4NIzKa1fLfHYUI/t0IeuFI0fmXL1SiOKpkJchyjxFrXJ3YiywESM2dhhtG8T3E64yG9p
E/fjM+3jFfPJVRg8psDcuuYk+1fIImyRO+JaoX2WbBCaoupLZnHGUR+2HSNLiFbRCUtiKY6ScKip
UWIG51RorkradwPa+VUSrEDgWeh5Wab3/W6+spZXwVOoHvj0+MCEJlBosKDeWgV3ul1u+pscoJxM
19TNKG23q4x5NtpQF2Nm8yYZq3wTVFBjnTtSOijh7mWb8Ki1YXOo/9Iwzj4Wo6Nfx261Uy9KvJ7W
oOQOEOwrV3nxts3MpLYNlz3NcNFeiu8Fw8GDfxeFtnhLaBcU5xXZwRwMweNAzLy3Rfvm36vX5nux
9U/+6aN6bEljPUcwEkGPeVB6bYE9ljs4l22scDdIemxvi8plFa4CW1oFa+3m1+qjcNtfGGScHd0f
+Vo5Z1v5emRQ4ALgXu3nIyZ7jB5FbMw0tB+1G5j9CnE/qoOUzLvDwcS/QXLipX2+rjusDU68UXLH
u/YMt5Np16/NaNOgKiCRCUWFsfIHO3CwsOBPpWdIM5U4L2CX26Cx85d6U1yF7kBysLjxQVyuopwo
5cn2q/XohnvV6Wyq8jIAaQwS2RnqHoGpkvNG0ANozEh2SaqRHncwkvsXz7eVI4K2rUE/6Cz8guKT
c0W0ql8Jy3KhP120bXoR7/19TJw0p4QVIc1edEZQnd+D9GetNuHFfCaOleewxdPcz23w2ay1S9cq
Qlie73KbmVZgctlm81i4ipzwUoPDIaiIzf4ocoRRJmL2dC/dyb7d3coP9TlzsnV3rR3B13fX8UG3
FYedfY37W2Wj2dpROdbn7rraeZsXAULUcTqWZ4XmjO1vBe5agXvi8E4nDjbuDgiM7xqPc8ZqPXGB
MGa3vCJfCStmOkdtHTw3O40+5uvomntv/1K/Dsf0PDhavgJp6mRHJNdHXCjTGjOcHduIixzo7yv0
IydAcCte4uQnJHBrgoevm52OxOwuPhd3wlN4A7n4FWnQKrozVuJn+dC7xY4Uebxfq+bZf9SJP3Is
dOUM8QwBDrcp+nZHWnPWeGQkY9dhC8/dTCz3NnssHmnG8P56uqlIM8b9Ep+FreYYR+2ucAzaxRmR
0ZkN1uiZ/iD5wcFJr+zpuSUUEJeYzQglkv610p8FZYs+hZPLM81Ae+NvuCjZJQd2h4forjn2n/HZ
3HTH8hXDaE7l60n8fErP4c3oep/Bc/aebkW2BGOMdtAO7Yk4AGI0GT9v8ZLL9rp9Ee/Di54TRcgP
X3NQhas78SND52GLyIjv597g6s56a18amV82PpQX8D+v6n31PJ4ZCBkg1dfqOfql2v058p3hNj7E
B/meXLTr8qLex65os1E38olbGxYtX/BW4I3cJGvIgji+VtrR2Oo21LuneafbCo+0wxne0FYwwpUv
9ETbE802HkQWd5G22RWnxH35wb6a36My3U2HaF3fTwefMaZ5JIUnP3F2ij+W/b55jK5Q1fM/cSe5
MxxSfq8ISfWq0fcEM4bAVkVwSDbHc/hBm7l55DkOppC2onQwmaOwaVRcHTCxbV3AI7Ma3qa36Fbw
bGgcXr/C2EkMpzpuNHHV4My5F97EE+OybmvrYYeRhaPlWt/722E38IOM5+G9esbMVeNiY3/P7nou
yX8hHxnt/EG4mnC9+Vvg9G0kbXG/iw+98hRvyC3bhbvB5VyMhwJry144oVXJQ9e4ST9GLu1qhPrv
BN2DbkxRtlqkcD+aBsj2dXAZb8isvpqO7XiJT9WBSwqNdPd6JT6Tn+J2W+/6I7z0bGoYe3TQJqfn
UnkfXYWX6XFYBsBllMCGxaBS0uO/zz+Q98zkhpX2BvGc/7Hz5owfnAbfetJJbPWh2WXOsMOzYL42
V+XeeoN2i/4Ux2Vsm68sVc/Bk3bsrghuYK0hDkR2fdM1dlvZ/O7drfEo3ldX9OFjIJuX+frgRXor
X1jFqADt45TIyI7TIyfE7m3iZ5xTR+bBmIGNS4T+VDMsja6wwvY17kf3rdtyhcdc80Y5o6Nf+YwV
hMG41RVjKafJlyk9kVJS3ydXDHnJVX9iu8ZbIDSucGj9lXQl7wOOUC6BbOlF3CUomI6Ea+w48Ent
sGyUHg4iOoYbfYPVayOe823TONqd/1itC2ekXrUKGMYe/O1b4BSutoHN522Hi35El8oJL8J7tRpK
V2KQFO1hzWzsseSM82a8T89Nb2vv0rN2ZXLujtbWOXssDijdD0FtWzcy5iDDbSOXU5p8zeUgdRh2
2vthqzA8VztS1RzhIN0CA91whconb65NR7vhmqL/MOe/3t93h3wDIOijY5zYptvaLm1pG62j2/AS
X7RDtu5v1lhcpEeZXSDGkucQacGReeGY9R6oLfIDqh9KiGnYFR/G1/G1uCYU/iY9N0c4iWfjl3UV
3Bm30lWV2NMOBfcmPZsX0Y2c6PktcoSb4dBxOCvb+T99IACPcEJbf5Bfk2tBcyMyY5JtWa+azhae
xGSLxzTmEorsmdWTGZw404gPtXc0mzXXxXt9j/SOeKcVofZH7wIt+MxlJnutfG9JqwRqPcab3XDn
79WdNTlZtEYEMhkf4hjC1L7E+sivODWOcdfcwZrw9wRNjojr7/Ib65GVePM3XOCj9lkvCDi8iVzx
ygYZqgnzo6XstvA5F3fPcvP1GBG24A5w7c+Qn29U3UKuWx77qkaZUgtCLrowC6EItQAHl5ulEvV9
d1nyZ9QkKTqqvVShlvUxxWTfEvDq9IZ0G/fTsAv8HrdnX+wUMjqlpobN3HMt2IWHWnjpKObMnXVa
Km7ZyWRBibm/Nzmqe8ACodBvJQOPmij6V8g7AlyJOIKWG6YuuoiSfXGLLUavZamu8RxNSu8s7Lkv
1uCCHaQA9B8CYdyI5KjMLjo9qfNdFugrOTSpYJr3Pi5Rd/IVKiRZdkOqMKa3TGHCO0X0k0alvK5U
aoOLWUGaHxp6mMBBQBZOM8ZvUqNTfZGRJ806kGJAwJ8Pw3xRnuLfSk5joXMZNPvbqGrRERAj1Bpa
HKKYhNuyGab8LCsKA24pXFGo3ZL8kTBwsk6Kj1hRyx+HzjCIgxhTW5vtbI0xt0eWxXbQKWmEM7Vg
Kekuhd6lrrssGUuzri/LQ+oRubJYZpabBbO4mGe+HyvIMd5WgU9C6MyQWNTJizB5kSgvd5cbsaBw
1fXMwJY66HJTCOTeuMsiYr9L08LpWeqyX7VaeZIh0JUht32gC1toc8VKNGBEDAuC7X+XMAXmX48t
T/y4O86vW94Wk3oZU0AaXyQSGFd6/RGL9Yc4mORCGgwAccuhKnKeaaT8IDWyvCeUIWmKmbhKkXI/
YsXfl5IygDqYzqm36/FdOHKrMBKpVMWLuYszzKy6ZQlJ9mHKghiTzXCdizrACa+kypiWsxFKQn3S
lhVJv4Je7ieZ7n5JVZ0aqf5gyKQZf91bnsBzgOcdNfDqtweX933dXxa7wbUyozgoEzVXjQFfrigi
N35F/bjWyOThqm9eXh5ebjJ6lXtS+mBFzy9d7n4/W0KPG8ou2fx4/OtTlLZCyff9lN5nF7MlhCMn
f8YmA44sJUSQp9CiC0p21hhTZegINFN1Nu8MBV1w02onu5Y0POeJVm1yS919P7cs+TPLzSThHRLY
/AZFL2vRXZ5abkpZ4EcDIoU9mOxpKPu8aHkT1esGWMjSRpy/bzASXvn1Ud+Pft1f3rC8dfnQyJhB
w8vi9+d9vXJ58Pvt3+/5+vifLx/wHCKJ625/vGX5wt4Az99X1LS/P+b7dT/X7Lf7/3XNvr+61OJk
I1sRned5uy0f+dva//bXfS0u7/S+t/Fv3/S1uLzg6w+0IHuTOULV9nud/3abLN9sEJPwx4/32zd/
/50//pjlY/+yBt9fMb1MjXpPm+6ZJOI/WDILKm+5+fHYj7v/7SWU/6lrLTSa74+RlqbV98uXpe/X
LB+blzozsO/XfD/93x77+TXLR/z42K/XGMp009BvWy/sP7MOGLL8aMw3JTbhBR/Zzufb5dkfd5Em
01zE3PgHfPILObm8/Df6ZE6tSTY1PBDzBvzxEcvd5eb7Y75eMr/4a23+9n0/VuxvP2Z53fc3LZ/3
/dgwd8H+v/ZoScH5N+0RCiD0Qn+vPXoM6185gIHsTwKkr3f9h4Cl/w/SI3KwNLQ/hmmJ6Hv+Q8CS
/8ck1gYAlaqY5DERQ/O/AiRURqYig4vhGfkv4TXkc4uWpoPHMv8vCVjSn+VHqmlZmqHB7FIVPk76
i/xIJrwubrWAfGHAoVvDa4YrtbnR6ORvtRLWhZl3wVmjrFhIk7LLiKAmtZdaF6T/Tav2p98233/R
Q0l/TtL5Wh1yfES0QEijcIj8WQ2Fz18u5CLVDgrReWSSBMU6kn91o1FcidmrVSBl1UwKNEJXXM2y
zP0/f/+faWB/fL2qs3UtSzFNeV6938RYVqRPtSUb6qEavGdAlu2tNnhbvalJoBO9xO11smG6ojmS
ehh+pUT9KSTqdy2YNCu9viRju3dCieafgl2FfUXTdNEQZ6na719eBX3gt5grD3Haa6/kIscbHYNC
itHViYiNuBMi/8DUDqP2hKgxetfThAZsBOGiVpuNQubuyg/EAHRmPW3/ecNIkN/+snJLBBNKOslC
IfDnlQNJyfWIUKmHxMP3G9Xls5bM0V+lNzfwKTm0dcCcm3xAQcvgZ4TpBl5X4sSdfJvkwrgDb0Qe
prn+5/VSyX76uV4cDdjHNV1Cuz4fr79vNIQVdWoM1MaDzlM3fukNtEuZEmSe9Ykunyq0GG0UOaFf
MKm9g+NKQ/GLpxn1BdGnEMNVeavU3VpPyhHIJI4YQaTJ3Bt+dCVKe8sCuDu01a2Sg/8YDRUXgh9K
h14f3nGA6Zc2f+aiyiAYSd2G01jCqvLzF72xyC+X1RshLq45yCjhSpkjNpF00cVozRSw2LfWeME7
81nPCaFezvQ2rE2F2RGFQ2InRTmzjv+8tSR0iz+2FgZoU9dFmHu6ocrz1vxt/44kgBKJ76nkLEFV
8L1adXRNoibOZqSZ7IWraSCCMszp59G9/5VjVaHr/v+2IpLEyAN6T+KA+nGg+RFJb8E4qgfNBBnb
isEpFT3lZmqHTSE3txgxN1ox1gckiYS7pbvGFIa7f94Yf91zdFFSTVUjnJwDT5P/vC3CpqgEPW9V
GirBpyBvmcNMwPnGnWpZ12pIN0gu/m14++toy3fqsgRzkLQwTf6xt4pdhPJCTtQD+tLtUOWaI9Ty
be6b1zlklXVkidMh1aKz3Ei48yfjJKpkNTBneqgq7V8OnVlG+5edQSEKSUZ5yg/xE31IKqfUTYKk
HPK4OeZxrxwVqzmZNNchVVs3ojn+0gwhhBpghHYS9hQPuowuXz7t6imj4R4U0onANfoHo6bte3NM
YCckN4qIFycfsXeWVewR75Af06oeAXkweEsdTey6a7/k0X87eP7gOM6Dpy6qnMfEefBU5Z97tidL
sufpsXroVVyh2VR4V9C3FCqhQboZIpHKCDGshVALNqUGdZeAv3C9kWzZvChvapQVmA/QcbRxRmwE
czClr2InL4IOkxPSDU0WSEX2aaoGqD+gR7kixQH4d/7sM6EPhfl9RPsGjShCxvQvw+8cIPfnUwN/
lKpYmLfYXQ3xx+ESJ5Y+pHHBfhNr5RbEKloYkdXtszYnMvwJf2n+ddH3t1tUmvf/n9+p64qJ0JnL
EPnn8TEUZpVXRqkcQnACN6nvj9dFWF1LBYwlCE8WXnakOpgmzMNyg9pS1d/jMkv/5aT849zDiZ4c
P0tEIswVivHXI7UImjwpy0LYN14srENJvFUTCy6BjqU/GAjYlPsI7J6JMyf1BeWEHZszYV0pW1Ou
2w3J2Y7vV/5txsTkX07a2p9H1HndDJOrMfw/yw44X8P9PqIW8aTKOszifWmldBASw5U0GqaEtWqc
KCzCQ9oIiRJ4KCCpNWWRFq2AZ17N5xXoZzDTS0Mksk0RDr2GukUfoFp2vrKWrPIQQ8HdVDm7cZZp
xhaUk2txVYbPj9T7QeaN0QgqTB49eNQt/boy8ekVltLZDPVyOzYm1FzVu4i+CYDdtFxiXhBogdcC
dSVSngZLac7XfXEAfCWNh3UJgsDl8iiGbRjKThTlriQw4yHoW7zut6GU54d/Hob5Cf+8p81RpAbn
cA5cS1QU5P4/9u7MHCJ1SBVUZj6w5FrTsfSgzstDXcDXmF4p5HVy0m6BTQlIfifWneRlnbb0ghr/
Ro+XItzM0CR+VMzLEZvPGKOboWDbjPI+bHp63iJoFjXdTRGN7ABi8CooBmU/RroCCEy/DL0Ybkgo
xrSHftIBY0rbVDb2mVlHm17vMfRGvp36dEGXRIRA9Ue7smDHTUudURpQW0fUyKiqzGXD5f5AyLZT
W0a2Ehc5ZgFgZO0hI1Em9ElC0nVuXxC5HAZUvFExWvseDEXbj6Rgo78j6/Yg9342sy3BtEQGu1BP
5lw5KPY0osmCt3XRG4XAcSUCVpo9JkXc7aaAuqqpkfguBtv5sqhKupcxHKB7BvVtIKPx6jBbQlwR
0OPpundFYqNOJoR63TCGXvVCk6PsmAJXFwsA0dK0KaOgRtJlpvCefbQACtyuBRJBUQu2NFZcfj15
2KsZkZIlvG/EYyDQxVSAuY8kEoLakyEm8w7cJrbSDa81J+HbJHmJsuhJ0bYJwYqu1KKLQbU3HPHz
0tHuxUdScv1dK2mvLdAOt6jBe0zCSNFK8vJNbSR0ogwRqlDaKXv0UCX0viLEv9edw1bRT7UVbSaK
m4esqu2ksYxbdGoW2BgPiUrTbKzJ0/fjNN5HWdgfh0jZypoY7MRU/8gGRHx1YJVuYtRgbjDBrSED
EkgeNP5115FWJVLCVZI6eIlxmqpmtk29sLsxZH7zXuFCvmlv9LhDgJdkyCc1LwMWjq0yzoM7KHPG
JZA8KFE+Fx5YHDf9oDc7gNn0QbPks9Zr/0bovM8FB9hrcep2QWJthqbhYlZLplPmP8QF1dWcsSZs
s+DceOm4kifTfOqLyqdbdiqj3jh4gVpQBMELAn6+h6RPNjAp7tVd27WuhaKopeepmPV4Y86gwjwY
zoJG5z8NNXcqRBrm7NY7iWRv/KmC5GJul8spc8VEwz0bZIqTVy3XMxK/DdzmGKhlRisrTnqn9Nvi
aw+vMqqPKcDK0mJJKr1PC9bYIZ/yd+iH08qypvy6N/MzI5lMkOqEZFihEavV4ri3Wl1y6voNpGN/
7ynPUTb3GkP5OIGgsxVm0sj9SEYH/3AS2mRN2Hd5C6hg46u9d90g/YjGGnlChCLD0j/CDFaEllbV
uhYCybbiDrKfPx3qxABiEUUBCsHIv4xR+aoqQ72taouwDz+BzxMRWAlyqFMhHPEHQpeKKmPnyd6r
annjoUnzT0Ht+pPfSiI1VYUKOb/qCopfeOdr7GFZuK+lcHxQvdtKDtkr2tZ4b47a1AWkOdfiqjC5
8FYNcI11FhMBkKb7RMwA9ZWfVi8JJ7g6r3XSlFeq0a3SdnrD/tjvs3ZE6Bor+SaG8BrSw0xK45Gc
6JdQ8pyaZPkrPac543u+6oymFZPX0dt9byh74jVLe8iN1G5KhsCppAAQt8kZ9CDKK/CqLqQcdEki
6tEM3sMxL4WHiunwRusNmPxJDS7Syn+lXFKg+qBPIEnFdRHDfO2I80zz0DvJASU/ecpuxYHIPd1S
dp0wvQTaqLhRScC9JBjJDviZ45XdSxWAw03rjZXVkHSw//nNClMom1Q/oi/fkiV4ishAuCjWOsPq
sdabrrUJ4og47FDcVXXDNDSXpTsCH6AT+3ethGhKS9L7So2Qqs1p9yB1P3xxgGg5jTHTaNaky1qy
NQvSFhfPVGvF+Zm+FD1ZYJFOFoga/GEh22IcXg1VMq0kr3yk5WShbPMrzFQt4pXOugtmj1VZdxsF
v/uVEOikaaYmLmSUDkqmjXf+cRA7rq5VVF24V89hbsUvnV/avRTBf1KZU6eDtqtr7IZdI12XHkDN
Um2PXl2bJ2E6VZ3Zr5fJWcbMeC03DZsMA3kx16zzDYm/ht0T0sj14u1Uw0AbBpWAdkYnKBCE9WSD
C5NaOwDnvM7o2rmVnHU4gcMKTV99R5nLOPipmbtlbL14qZ6D2LAyO2qi3oUTAVBCHpTHTkUiUUSD
OwgMTsoUc4aQ649prH0n65Vul3loKgVmQ6teK9GmEiDLnAG8rjq6uR4P7CTyxRdqxJgacwlL9gIO
3Zg8Oh2RepEld4YwJEelBqNdCVsIfq2zqgt/JFeyYLZYDNc1kI1KRWgLXkU7FrJwb1USNXYB/Skp
qjTi24JpfFxxzq8M5EMtY4pemaDRhBS5saFcyX3cwkms13LZW09lPT51SVhth1RtaQaUz1jxuyd/
VCfgOKkOZSNOwQGI3jaeECYU8+TCVPv6fSQQhAEyFA+EBs+SC6pGpZp9wpwOHFPQlCNG2Atm+PQK
ZAxY2aZACIADD1BmdeE6fOLrLN+1PG2dFFVwSGq1dHypIlxUWxfGQMhfwPxFGV0N4/NazwNh7pwG
NZQV0e2DWN/148DskiAE1RI6cM0wqQdkFsKAikmGSHHsqgjkeBRV/I6txnUQ+sFapX4jlSasESTY
2jAUxKEjY62mrt8zDosZU2LLGA3m412PAH4Gi1v6VZWXpd3lEdIyNZhl15J4kLvkbLXVewlx+iVE
/JI08qYKRuE01Cpa9Kg9154Ox1iKLRe60jkCJQNAHboD2INmZTaUvGRqqZz85QiIRlZhi2FY9LvY
3Hp5CqQlzXugOzKyB0uVAROm3jpVwgjdGQUHuqQICpZvjMqg3RR6iJZAe8b/3x8jDwEWlTzVmeRI
OwYTojvOvPJRTfZK2hBVnY3aLggy0/VaPT4NnME3il6TG1+ZSFcTYc2ZUXL7yfowGvMzyDvyskz1
pcuQExcR011VdDMvasAeim8gjEOmJGmAzam77tJGW1sVSFHc3rRrlcr1KpTnSnfO9JaJito8ywIE
nuEgwP9CBV18qJr0QkYJR5eso3EGXy0NIecO9Vde9IGrdulTC9B328Uhw3SOwFjSb4YUipEHgMUp
s+BF1w9zMWwIlGBDivHILOVzyHBVd3L6Zhrto1bHOwM2gR6i4CzyFNVEpq0JA0GvOWHL4JB1ayML
7b54qU3c9SnuHHcEC+KXQ7NLLN9bV0BkKnijthdIJ7VE59lF9UmQzQGq9jprpWZt3nW9FOD9UB5M
/h0lfra+GV8QLOnrMBh2poZWKNHgRPhd/iqm42srRVswRL8INZFKNI1ictsBK8HpHsFSLtRtWj3Q
RQfGGlsWIIRasSvtXU60zK7jKnEjqUTHkSBo4cfIVexBpiWX9DvxRxSDdh67ILf7sim4MI416Co1
lHjU9l5VTnY/gi8P/OzSieCKjbF1JaVxPUWQHBPhEloSNg+UiyqMXcKZjuVgDk4cAZeoe7gyRC5y
9as7ed3mTiKqtdOH+TmP1MZFXEpqhsmmaG7bYooRCsvdzrEI0nPwK0t2DTEF9WFyDas3WXfTsJV0
7BJTVzD38DU30AomO01NphfBuZ2XURTXYrcQAnZnvwexXNQqGUVNZZeDR4A1KUFM+ghc7LmWxcMZ
WWGz0qerEgGjEj+3sfiSBqm5VnUwLE0r2IqWXQlGhR2HdJbOYkBnpuZwjWiurRoJnQmbqy3DD2a8
WzULGrdSgdV1lfrAieGaa9F3ddJzxiTO3L5ROFx39mj/jYsphOFGJntQqbRynU3lTZJhvcHFVUJi
g1BrEZDUxLs0x9XcDoxyhrjFVvgxakwxCNzeMGw+AvVSAby3RHGnXFb6ggSDXb4VYQ06adqi78fa
QOYFWVJKfMusYj/1EDyMIsN352WbzFeQPec6VqciJIBMIbGiJqk7aY1048XvgJg/+kHjnKGIxroe
o804GHchIgQ3LgNOBBGA7jQgtNz3j6KklGulQZGC66e0meNf0iI+h2Z/U3ARzPjRYNURrF+dwFDZ
VZTpafsAzxlWuin8GqBjKp12q/QqZpLeu+8r5V0pUsKJWgrnqYFnoQwBucjrwYrd/8PemSw3jmXZ
9lfKao409M2gJgTBXr1ckmsCk7vk6PseX//WvYoMecTLsrR6w2c1cDgINgJJELj3nL3XDjVb89eq
YuRYcfnpehth/fDDKG/XPEby5SnWNnOCCMv2tJbUdy00z8WIUamqAO8ttOfLqDtk+ns2Tl1AKiUo
ihXPgoI6bSm7S+Uice2176NuodDq80vEQNCHbXooHa/Cv1I7nGnn+Hnd90137YZg3sPJi/zc7O50
nddUQnLw2JGjFfIuOvQbmxHpOmRYGxlSZtbtdWGj2Xedu3KMO5Lf0V+rWn6y7O9WK5SHZjXfLKgX
4a9ujNTCozXG5NA5QvXjJS6ff3atE7OMjYrpOMgfJzAL8+Qym+BU8QPq04wO3ZzntxyM26yQol64
OleXwQC/62PYZ5wP1clXkRpt3AaNSBndmzZRI3VmDJtwIdKui2wMJFxdC83aZ7nzbBBKPzf7McK8
pUNLcuzxrbVecr1/V7yM4Ul/EpcwHVrXNurMc2ckuc8sx9hXq3ZJWlQUsYpsUBmyE0Tgg1NET6Va
/9IiTs/DXDPI9ZgOW67fu/l1xFUu1Avg3J59q/QLsdyECK6Upw+OvZLaonr3k0DhdeV4oQQ6PURe
pRGtvqyB7lElMtamDSy3rLj6ZGkA0OdgaFjffWPxACmar1Q81VMbIsSiXRBu43HID1rkOpSwZhXp
W6nA2Qszv2mcZedMib6fq+bD8lztyrary8hp+KQRDK5vPWenji0SL7WCmGPO6TWvk17LNQDk6XUc
FbfGEq8Qn/+5veuFvnpdNM46FfYTU3XRz/O7kDflgkkJIl7H5opbG0DPB1OIPLux3495E1/XhgFM
oK/G5YT47diLba3ctvTxe1wi3a/mNrqedOUQqdhanSaOruUCvM8fa7ZBit8cIf+bI/ebMdkvZm6M
h8GeKTrlRFogrlMu9Hy46UzNJcPFvLEyv/Y0+gRorII6yevXfFfBx8cJlIMLTMaJaeLiggcF/zQI
zpteqK/Miueto63TzoO+lNl8hVoUJEX93hEru3GztPe7cLxzp4OHE5qrtZntkHpRXtEYw8QqYEUw
mpqKbY23NJYd5CeEwZS2r1r4DvHYg++ieciJEx+EYyvvltVeVhNqVRZRH7O4zGTW8JCm0c2Qx+re
rGI8gdoNRRlhamM250GB32zo0ma7JNW9TTsuj11jvC1JZ2+ZnvwahLbMNgXtUdQYY3BVCk7owqJK
jZyX77RunfbYgYu4d7Xx0ulGfAtpOtOS+Goyy/2cUBGFmztexJmSkHqDK3fEsLZMDYJPJsyGWJCP
gOjMbbUi6qPo4Z7neugvbteQGj+UN92Kk7OO8mrPRQobmsGPJ0wT5d4atIOpT1jr4obsAnW2znmx
vi9GFT/Qvbhy9D6+uG6jHNoaSsW8hN6NjVLS6to7NXO8Q8vQYrMWGlpWi4tJGGnjVomz4txZxQ1i
MC7WhNMd0mIpDllGqIo69TO+YI8RTc1PNG6iExKu9DiTba4oLnraHjH82MXJvtXH6lalVAYsuPKd
wusuYbqCLZuei1gBLWvDvuvK8sFumhsrSbNL1WZo5h37aqqTeOfq7HIZ6e6e6+a0t5vbUu2cANqB
dmfF91nuNsEUJtHz2KG+rbX4R1Xvenem6EYq27ZuLIMIlB4VaDh9r5Qcm0beY1OaG5BrS94eKgcv
Ws/pfZrXK/5WnmnVrp25DkRD0j7k6THXzepsxdXPtmm7GzOvksM6ujWlQK6uujW/eqPztOo6uQmt
Vpx56+BGC30M5jki1NwgygDQZuuaNjMU0z7PpYjrcyEAeBES7Vt9xTYzR1MU0JIEYl3bg590WujT
EYS4ZrXLfc3wvifM9lxF1bNeFSpGyNw6OE6mXNwGf8mSkXNAIIJrc/3v+7y4VAX1k4iUhR5w63Nb
h2+Kqycnu3Lvl8lsLwguvmm5pZ21GeiiTY0OxoDyTYUTda8ZxpHptrutGlIe5eRTr0Bh96N9RaUI
qGhHQl5BKrqfGRESbOqHV7U6YhUwU+2qUxHY0Y/1dhAZ12UjN8rHTKU1XrkPJcYNxbS7u5jMnIdp
yrodHHbq7wtDAH/C37OURX83emZ/5FIITGDOK4DulWldqnA2gsIm6sUrzFLQWukEGMNEdaSM9o77
qNUKyd0pZYy1woVAlGHQMP05TJP96IWGd2jaYtk6FXp3yqL7emq8javTA2fX6WvpEz5kmIdmHuo+
6mSgHV18H6/aizq/pFNIAkqedL5pZJdOVUe+AwB3Sz0r4O9DokpLhp6csFTmoUHbboyEXyN7y0lO
L5CUh4zs3ASQoY0BoIrfE6Piogr5wCyvaOebmyaxyl0B/GlobzwmZJtpXrC4N1n804ADFqyKspxS
0GRDbHsHt1P0k6kP9lGNnuoRQK5c8Du6X02cLIrLmdSdG067lFpWoW8cJmr2cq2S9BDg0V1QUjfY
pH1UnVUm/VvPAMU6OzZEqM7iU8ldSpowH6fTmCs+o7HTqnXJeRxFU05kc2GuGvASjy40zGlEAB3N
pK6MZcoEg/qJa1wQtBZnlVOzCvgchr12LIzY2QBuzY9dyyREX+yHZbJ/diJTM7Xl+VV7nJrZ2o9a
fTe1y+jPnK6D2ZqJRYmoSeGwDoGRtsaYbqohgRxtcv7qjInZ/wB41+gY4xl9B670o2jM+eiY3VlZ
J3pVDNW3dmEh46Ua3UTVL6vNlDNn/wNVOGyug7kQw7FPaqZ8i21MmCFbbPG1961eneQucTCCWNHH
YDb2qVrY49lS0mDsOTsyJYPq2kZXml2SBFx4tZ8qKaOsEvtcUYUG2RWE9sDNaDhzbuokXE5xQxhb
3MJT5dcAqBSbqEopYqNm3pMxKvp5ypWHmXgsKiAbR4nswHMo7rtRjxVnwp6RUaDy8vZ1ZC55TBMK
6xr6Z2fk4E6XcMS9Hgyz1WzWTs12A5DUjZ6SsTplZJjAwC8WfSErgfyXJV1vDe2oTDO+pg4UgW3e
17S0fIKxsI4MCEvg38N59PBn4KdLTTveFwp9DKs2tyljEnVRcl9zQCKEivE90XR1r+TtVW+2xTGf
NTIfqnAf1/meloLrx0VtB/r8k9Ic2RpMnVqbYSj1RSdivuOuYMYpEhXkn22XRpR85qIP4vrNyfT4
Op7v1ngxD2sG4SCq+z3KmY42sXudFKZxrHRh3QX/SrzsIAgktLE1+Hh6GwUUQ/ArJcU2XtXqPNoD
783FCukAYixr+6Mxi2HneBkOUc9j4kOsqlI921wYcEky68HYG1rh98JTCVPVPDI6iCXaFNlqbSrO
SyTFzlgnHTC2zKt5MZopmU7ITl3dEe0R7rT6R0cx/GAD265ifB2FfQ99Gj+1Hr63tvJhRUYOAhoZ
NwO/1wQ9z0bxGFybOa20xmEelMTOSW3wbHOC+BZrxYMKkjaAcf99Kux1m45uuZtbqgRTh64h47S/
b0v6NH3hHHLVQABuPIVR9N1rDSLgjKUm78WNtjCwtG3lJZwVmK3G4DrzLKSZahAzQF4CSpk5D1bm
7V1n6NfOkj71sUHHI2vv03b4uc49h+KvKWG00NB20kk+OYdl7XCmwH1KUQTL/qq+rG1CCT/BCQwF
jAggd9mtHvAKpSI5ISqyMxN4e55+erUocdCR3k5mBriiKfYKUUjbPPHtVN3TEeaKl8+Is7TlolGi
2CEj+2bNRMYSCfNkQVEVyenMhiwGzQSDkPNV2M02y+27VTFfF3W0OR+4OsTHMlhI+gg83Wh96s4T
DHKTk4UhDm/ll5Uu6rZtmzywF9PaU5ym5KGdGzM09jRfOccvzTsSMX4ebveuhp1OiOs8bXpcGwj/
tV2mUQSamI8T2YCDcKSQobq7ZiIIsajuvNXdwyTsD10/qaemHpugNpf5dlTJdGIgSfELnjrp0sQe
FVA31blFAqalDzNTeMD7WwPt3HZh6H0yvJQxqY01DWUNyXCTTUyx3ZgnK8GsZDbrdyfqMeFDTbux
4/FmGL3oTu9wMltT9pj7Lo3VNmzty0TILYXlOt3rCv3kCWOGX5jktEyM7XQnQnhcHBFa1peu2Zee
9a103Tc7r+qDC32kyXrnpsY671Gn360JRFM1Z2JR6EyftC6/SdbxXAzG/FDQMsTM1D+ukUIEm1m6
F3OIGV9BSzK8cL8OprevHQZKddGllJwM5sGEIA8FwW9w2IOqs2nnL3jS6Btw/A3aN8Bsc9CZ2RYM
8EkZzejBWpOPAULllklzeVVU87UFAAYqB+ZxtS5+luvIFCPtuoOhuG9ItnQgMIb6pEcrWIHE2Ohl
1pHkmOCUcbFmGPNtyYDrFJdUXkzvuRLNjlCPXo25eiYAEl+WM0UHRqU/9Yp3U43D6LtFQctoXbt9
nzplUPW9QWtWu1WjWgVeV8yg2xmuJLWy08Ygj7NkV4qUQ5e4oKIEweFRasL5X6m0gukSERjePuIc
eK+c4afZqNm+h7ZtVbZ7MZLxkKEmObZuDeWBjLM8roy9ruUTtHWu0PSQ3C35xlh/4pqMap6+KTM3
90sRPjqpLikBMCL36GJ+0I8mJTNt7lzOxXvDzWEg2WRNqV2L/rDssVPay3WRK56fQawKCGogzbKm
wzWbd5FW7G2D+WfRkCyVtlsr4ew2mAx+lpDUGFqLRCd4ROjVCxiUxLsfWtJCQmIIsKi7NiDa0O+a
4qq0JjAqSwatBD79qDjFpioH2pL0w7W40DdexEU3jBdnZyT693Dkm4sRR+T6XKMzyI4qZ07fTWiK
UtDNrD4/riNHO5QB8qupQjKGpiK47dLuEDZKfDICYFZqTj8znZv4qRbmUJWhSEXnxlfRpQbjmlEv
cMaFS41tHK0y0na62g7+uCKP8la7Pntxes4cLKRj+9I6RbkfRW/QVHHLkpr6a0nwZtaT8WO2MvUw
uCsGuYUZehNF275b9k0ELqfNTFSKs+lsnCSOjoqSKQ9hs3cza9smmOopRxc3tuO0fvnhKKUfzbV5
qfrZ3iJRMTelgv7TtvQD7GTQ6MqNUjJUNVou3qhnwO20B2VwErpnINHjyQsWOmt91+EqtWuO0Bg/
MWVQYAQKKJVZQ2vWML3uCHAn+Ho4phkTKoVpUaTTElfQKRFZIyo5DiiNpGDyGTlmoLeZd3IpGN8i
onpUUaVtqkS/zieY5m7PCC7Vm3CvNRC2X/S50ALqM8WFnF5eMf3OLNvl6uqpu7C1fjUuHqnURTII
4YaMQryvcSIuG0RH1N504gJ6Peb93mRaemN1I/1RrbvoLT4aQk2Q0A71ZQSOPTaEFBgVHKKxyq+b
VWP+uWpk2+n4nXu05Jt2ASoN3aVhUNLFXLxg/4dj881Z+Km4Cixhdah3cUjmg6Z257WL9W2FLmNr
jdZ6PfDJoachmkdYeOpubDerSE4Jl4imWjIc0cUcIr0/GF6jM8OFTUVBArNPzdw1bTPYBSYkEXJC
vJPAdmLGpIOytITzaEUVkFu33E4WUAiuOG5ArM4F1QJsDHO9VYhZDQxmYb6u1wgbnB5zOFFqIFU0
0jdF5m2rOyCgUoBBs+GGRIw8pb7dqfqNQ8bIdg5JIXFmFCTx6GyGoTF2uknZfZnp5NQjPRNQ6fcR
UsEHwuHOWcvn1mhpCIMaB/E8BJ0yPid8fL4aWQBdRIhU5J2n2ftmEUepDfGBceHApTf9fSG3jX+9
Q25Tcugzk2EQ1KpmSgDl9nkW9LNEuE9TR/jW5KrcKBeN42LE7gggHdoS1xgSTcmVlsDpT670F2da
bpQ86oZrF7TLP9HUXchxFvc02QvHYf49cbYgQ7Zd6N5Dsy7K9RwSxrPPJARa/uVY7o5cVYuyOOI9
4AJS1qevRTMu2Cy/bjtkXwaJnf6UhF0J+V0t9b4FN7YzrcraK3q3/+LwygeoTYhJTq9dXxKE5VvQ
ohXGuFyVC4kadobxMjZJyrDe7k+FPrMQH/vEzz8vsoWENdietFUfmswodpLS6WVo92ybUqi4T26a
yN3ddZH5YBZpwRkUQFpEbNExocLaU4RfC9JIluQwhrRZmyJ6s1fr/YvmWZvQprTysTMNqiekUvuK
h+RBquz+Fx/8uNQf//Wfb+8Fp8IE3Hvys/+rGQe7hvyoPoWv27f+7T8+pPnn+q3gmc9LxVOjf/Gc
PwnCYIKFPNq0VF7LMdBs/2Hg0TSNu0iiN0QQPQrGL/+OBUDYMNGEClUooedIHv8ACJvqPzCXOJqq
cuCoQlr7PwEI/1XEbqmoYRGxGzCMdZO/Ywjbxm+Cfm3V6XF6zXRtNC8QahwuH42yK8luN2/V4t+I
rCWL+EsS/H//tb+JXZvIUOt54q+FV8svqC72UzVvGQ2EdxbgEVKLAXScoytaHY8ECZgvdZB8kBd9
JIxw2LSwTvz4Mj1pFwrgR7K5RGULHV/QMxD8N6pSjWL0X/TL7CyKdr43bNymR5zX3zXTi9ZRzUMM
cOV0KkUFgY8sxcKbjBkCm4BIjlHM+JncEhQ5j06Hh548F2HDbkQ+lEZSlFzjBN0z6GrJrNFJvULO
gSWXmI+zXIzamu5CU31t6nI+UbueTwblfb9IyQ+U28pwAmZnL/W2SSENZEmX+KEoMqwuZYcvJ9+n
P5AxdxqYiIk2n+R8ef5kvvYHuX+UZ3dxk/ribek2005SgG0rWQmvqumPinzGrwXubrzXTmrvIlzv
aLqak1wUbajt0XEKmdcfm1oNkzhtUy74fEikNgo1q5pjyx6k/X0YamJYZif6vKZYzkSSDSNeeTL7
BB/byojdXm6Q5OPVHGHt5/DYJrcN98Y47iQ73RTJV/LELde8P0HtXcsYTdOPlmDNUxET6SN01k9y
gXamQVMLiwKdLgQ2cTWSTPvfUPnydoVCHJRj+NzA30LRplMyI/2vEBRTLiBXatKHO7mpXxXiW4gP
tYPQTb4T/tmRqZX9cse0QfnKLblJLr5uak36Yk00opSGMOmvawEVwxn/hLioyW/FbaOLQyb5/utd
yrVwNCB6y1XVzepdsaYPX+9Qz5Tmj7ftgDpmuG2Qfx0rHQ54rq3uLDz1X29ermkmpXx+DgHpPt1J
UYGGyjUCD8b9aK5Hip60mx3rSd6XJ+TudoxjR/rwG1v4IuZkgPeGZIHX1vto5w7V0+dNw4UBsOx1
cSRYFlZ9uSaPDgrd+mGi4iC3y0184zQvPY75yBNOcCKnKnpzwj+uxb2ycbtRlPcV59R7DdFVZPvQ
XWkY0RmShjs5rMJDaIJkBaY4eyT9kpw2nyYy9bKqXA+O2Ad52Era9+faOsAPZuD62/Fao9ljMCyO
4q6q3F0Xtldybyq5S38uLEGpZZLJboptYWcwaqpW6zAuHDShy6miYFp6kjflYhZ3fN3820NyE/wq
lhdIhxXflyroBxRwGD/RTnL2tldRl+PQlfeuYu1vNwm5ZOLG7GJrpqSldDnaBIOJtBbIp9ja6gR1
Prx8vbxc67GqHgYIH/IWXWt+dfOSQiPj86L2Q+6kWMg1uY0yPafvsk1M2r2xENHxwFWDhmORERZ8
3v3bI3v1QxmVAlH9P/nTcg1hWd2+yNUlKplGylW5aFzrLeaSQSNdYdLydYdEUH+CquVGefvrbsUt
KBaUbrqVn3z258dvmxRywX7fDzEc4Ybr7F9w41rReIeJ0uAk35pDj+jz/co3rRsj2pFIPX/ea9oi
mC5exFnv8/4YRgy9esKSmMrZqXEJF+Y94kU+HysfJW9XAmv9dVOuyW2fL/fbc8hHLfbLRFgxU4u9
oRJWlYof2b96ma9t+mS4qw9P4h3deb3FmuXH4jB1J0uot503eYtEJRAn4njNYwr4ctskeA1y7Wvx
923FzMTAtoxkr/BpFIpCwVE+plzjX4t48//yufJpX/dU8nlft+Xa3/+U2MOvbehIYtXjY1jgELeq
/otmTB1I2olBM8eZa4i/pfpihujOU3GZk4tJXPWadSKESqFwsR8RgaAU66kbYS71qaTRGugX9FVi
jiQXLvMEIy3anYRDfy1UZwTJLc7QXwuqrh9dQjiVhESrNW1bAkVnPxWzqBKkNfqiSR/gDVLhlPgd
uSBLHJSA+C18LT63iatemxGoi7NSHPaUN5l/8iGXU6dth6XR6SNBBJwa0qPhdrj5UO2YpL7ycYxk
wKmX1CbzObEd0IrMM9Ri5Jw+Ppg3ZpZln39OsoAc+bNqSGPezllB4trsVUFi8fG0LbNSi+TdMkn6
QO/prMh8zZE8NoZsMnBGxNvI5M22j61NbEdMzOF2ztMSHurxp/yALNTO1aEqa2x/FCbEJyI/JRlQ
iWL2JvXWFBpiZwX4ln8NqdGcB5gVy+y+NR1oG6y0uGO7BT3DdtCgDpGrGaf8eDsxwprF8MRzBqaQ
Yx3eJxUANLlNHA5Y5PNDO6fscKes3nHSL5PGJYR2OEC0MLuzNe+pZ6y7LFEGgZkIWy07jV1h7+E9
Hxsr0k+aYmifi9UcbujykgPULwcSgd3rGgBSrK+PTRGOu3QpTuNU3ycaA5xKc6jJAfBrw9K5S02A
7XpPrwb/YXGSC3GyPXnF/MfNzzsSCmFZXuJLS2HUy8XnESBXE5s0WzebRj9BE8dsQ7l2YkenYkgZ
oI1NElwnj+AzSr/9KoTzU3TTz5ZoIaJxmXXGrfbg3Nhrjk1WtUgJ1QrtVzerBQ0jLnJyISFMElQk
b5bGqO1X8i/KynyvZ+22RNlyylxlPMm1Ji1mCoVxu41Jb2MCLAbA2co389ttT+Vkh3xDbM7IP/u8
z+XUMVptvv/aJB/x+RoFxhK+Nrv3SGsDINqJa0sjFgQiQE2Wq4h5KE4mIxguU2ScqJOHP0E+VEKA
5IP+Bgb6ukM+7vMp65y856JxK7c5TePtXSCcdl0ONClZqGtJwULe5mDXwOCVhDKuEKfkNkcxubtu
L+OiWUe5Sd4JVGsQ0/z+VCkZfMyG3csHfDWOqwbtFLrHcrBu59A2dxwpXNL1GHJcOO0n3Imq/7mt
bz8iN2oDHQ0jWiseZhWaslXpSsCj4ubXHV83pxsg6R4KTppeUOnoGStbDgANy9Vec8frfA/0qjfO
YJktN5ieyw9Xg3CH34Sr4x5B3WN+zbTjHiWrp8eb7VjcLyDrZ6rs6HY3enimU0tPcmnvyZNrk2sx
SwLVFp2W8WnQ30YS3OIMim2Q6UGcPZnpjZbuhZpSOVM/dMCm6vxm9g4gxZEgDnol5QWVVzNfsEAg
ig29bRGee+Xoekj77yJiH8CsJcesOBIj57fIk3lfOxu4p+sje6RJTXxXtG2C4hfBa22/HxBJKq8t
7SPe/0PvHK0Utd5yg06ryJ7h/oHtJG76G2715gdiemIMRx12bwDo3ARIu5nh++p+j42Q4rKxd9Sd
XRzp3EfJjipiY95gZUu/teltp/7Ir/CQbi7WqX6DMXg9b2p+otA6gbie6L+/LpduS2V6Z7zhAxuD
aqvckovXEfv2ih/Ld4/6u3ZXBtMxe4FI9tRs3e18gBEd3xiH8dBvKP7fOgGQSfuWSSfoxyOlsyvt
UP9ImFj2iOU2aJAzAM/JLlSOKF3sizFu62GnMcLut5WyCbc/4ErelEeU2Y9k4cDsvFOuo4/lnTr8
r+rSXJD5AJ8NipeSLh3T7G99ubWu9cfuxdx+9If1fCSrDBzeBovPPvHZYcYhp+r2ZMwHZ1+Tzmfi
bQiqikvWls6tsS8LIGkvfXpI4nsUOXRscUxhLg13HurlvEAI3hIC6NsPa741e+jAZnUXw9r/Ti9M
UQmG3K7LFoK3RwF3OEDlMwhUdWA8BozrIammnY8ypNZ6Gvyv7fni3JGFflcebR8N1Hxyx8ALElB2
WyV8NtZDBZYPAe64WTk4vg27NbzEB+9O3yIX2c2vPZz5dx3W5AZsfOYdwMOTD7A85NkWVmY/H3qg
8eEx7Wgx3WP/LN+M+qyuu++APVIdCDvtgOtpp/6slaBegyDmSir+JUhw4DTi4RwncMg0LzaOeg4Z
ChNUd6N5m+ypWfyz9UiGMiBGeJDVM5B3roNIFjuOpEt4HyEe/D6W/hL6+auHBNQQd5p0yg44Mx+9
+qKbB/XC2Osuf9U+EF1TmVB/4LnJT+Mbysi0uRCswehnjyms9r0I+QDKEAwcPjrDBJ4rBdXnklBB
IsM3zpP9Y7wrbt2X5jjDV6ChguTiws9fGY9IPacH+rwF8bTvkd9+ePx8tKAEMQxIVdvlFTj2PXvI
y9Mc62dfuzJOxl25+DOktALBDkhV9Wp6U37mt2ZQ+UzSHvWX6D17pKFMRNxA+sem98Pr7Ll5RkZz
R12A+IRgOFv1xoadmUObeMmP5vXTcm89KAfjNv0g28aBiwzwdKv+ouRnn+DbBw29pmXffkPyeQeo
4aweMei2T4Q8oL3lanWEHr0xA6CRKOp2dOU3w3Z4TECkVxvNZwoIux0hQaNte/ovnLKZQNyNr8UR
PRLyRqIGSCNVL8RB76NnUztRwH2owi1vvQrIoB43OrPfaaNv9J17KO+879nWewIeuF0P2SsOuEAh
TNS9MWhBI6b2OWmCkyw7H5sMGQmb6sLPjV7xtXGgNmw9cxxeiAXVgF9TkoAxG6E92a/X4OPdeYdb
6e5neIguzDwP5WHlh4rk173tD+oRq+FISifSds6Ahq8iJtg2D3ymcELnTZZt9covOVKjAyG00Yjl
ANvavr7F0YS2ZUYf79OwoDxucOTjkrl20Gz4RBt0+5Cy1x5wtN/s0+/TVdV+Y+6VQunmFb2d9azR
4ePYg95wga56bC74bU72k8k+7+k0HuC33uAedM5QYeqDwTXFN7mqkxSMPQ/cbfCx3GQX7828zb7B
BN/HP0CGW9dzXkz+1+XPLRsKPvISaXDaKGhXHSgenVRaRfvYCK+/yGcSdWaKudEwEbeHNJVOge6+
2CmFf+tg2hNG1LpGnib4hqOYFMm1SExI5NpkGX15+Fz1VLwzKXljmYnTOxGPyeXs5r9/tpEJIUun
MynpIUdXg+3TW+7OroMlqHQEdpH8eRidfyzSVh1OipETRy/W5B1dV0PQVsmNaAhY8SYRtULmSozp
/NhRuXInml/rSjDL5+os4lo6q24Q9pp4qbqYAeckgl0iEfFC4xppXCGCX2yDGkQqbxMxPJ8cEmIW
xKoHW0bJqCJlyXMpFcm1PhaTgq/bbSVmH7F6tkUgTS2iaXQRXKOKhSPyl+Ta1zZNBNwUJN2EJN4k
Gge/vfAFMz1hptuUGnzcVFP2YXQTgag5uTI/BwncMY3b7pOl9glGy6zrRgTvyODPr0UkpoJfN3UR
30OU242sssmWklxrZd7P10Y0lQntYZBosqdkkxWkmqt5kOXgXpQE5Zr08ieZrh4KgkqQ8z0gBwp3
rogiqucxIwSey0Q41M25BeyyM8kuUoenmYD140Twi2LN3v6rgKS65eAvGejtknYm7OmmX0/FSiXG
6EVcEkZapBSMPAcMoLM1GJ831SlBDcFQySN5icaqeoplGhNay8eaAB46jRwI9AFmAuEJNzES9xCt
4htvTeu5WGo3GHMEzn4q6nVmht3VCd0acQdJUJ745r4WX9vQLC5HPbxIAt8nus8cqmW7kEGldt01
ec1bQ4RTjaIQJ0t0pYiussaRs56oHZvw9vjRyuLxVzFZ18dXy0LUpyrQQpUKzEK59CTKI2REzfhj
6TNU5hMAmV3V4SPtXI2ZGwuVxJZSpXXcEVEfyBab/ILl4usmXJmEN8nEUGVMLr9eTUztlQV1PfnY
noV0Am7usriUd2Rn8HMhasiWjAeFN7EtPHyPRtOH/m+9T9kj/LztqnPxiVb532bcv2nGeZoB2uO/
x+n9s4H3H9Wv//ArsBY/krffG3Ofz/+jL+fY//BI56Tx5toGgfcEcf6zL+c4/9A0x/UcgRMhvVMw
98QhGf/Xfxou3TcATq4ngEcmrpE/G3Pc5aqegbuWn5ij69z1P0r2/Gv7Cc0FrTnTEJAny7AN8c5/
78wtWplp8TKrB8XTN3WNJe+XtcIZj3Zqh1mLy74Kqj5FUx5qH7jvyQR/gIO1Udd3XYG6rYaMjyGq
FSlC7dupPqjJTd+8aKDT++T2t4/59rOD9zt6Dj7lv9hbFIPo2Pl4dEbuf93byrJtGDURezurJy12
8QMX9S3ImnUTmi8LQ9NuzEQrm4iMg1Ko9w5VrXq9Xtzx0Cj9D70g+MTUDyuVsgjBLmLxq4SK+2TY
x8WkGjtxFqxiEnTijXfjGB8dc42MWUEc3vAyZFhv0ID6UVnfipdbbEykYhuPwLW9M5vqp3gM9l8m
SUCD+XOVRaHXQ3K0kjvAn8IOsKkZnEABEJvEQ8RLNrW2F3vg1jTKeKnJohngDsjbfgKd+XOnaOpt
xT6JHZQ7TF+tUsmcYkwjdjzh5aJm2dDK24YwTToxHfMYPmI8FesN690U+iE2P72Avh9BJ3fVG/GY
GMN4izwy5qncjSwJFR1PEQ+N2Jbq/tKUBEFR3JuPOgbaBkpW0wKo4tlm4h3UIny1O3SW4jWSqtw2
cX0KyaVoeG6DIjNCE8VeTYV3JV5OT8/D2B24TO3EI7Jkumt4dAU62xd/durVX7oLJCkjO89EC3Q2
RTwKjsCSF+BvyP3ijzcazsc/3qr4ex25R46n7XuAWuV4EHeZRiz/nw+W+qMj80/H5S/fAK9j1pR3
EFqJj0e8d/HHxXsg/z1oymwn1sVHGIp17uvQv3nVNs0eVXZtMconU51hLmNeAptG/lCkoiyNUG/z
08BgYrOOnybVH0O72KoJh0N/ShAP21aP5YB0EB7QaYx8OxfkObNu3PJkIOJtgOsOmWkYSLphOzge
4U9EzI1hXUWax9OycZdkRHPwcuIldNa93tmUQ+KLvbJ1zf/nU/EV+k1qknhL5B6JEiHr4r5GvCyq
VUHUF65HHLeJ1j+oOQpzni72QDyN+Fnb+64ZSpAhHxubZTd6JVJyLNBFqm2IDfahVpLjCL+cWSJh
Lio4gbdxLvx2yO5nhaTGSOk3uVG/Zl0R5Jq98RbjNizyp6m2CX2xYEi5FmVa59wtzhXGHH+NBr8H
hODE+tVA829buoO2WcgTwi+z0V33MStf9I7QMzj35K6kLuUBdfpJHXtbxCBB7YgfjKLFt7lmBN1I
wgxCZmPq7+gTQhTqgqEiHT4zbjiJRf+fCVr+GAwIvQlekaQH5fiBL+mjG/L+z4Roca+Mhn6s/t8e
9H+YO7cdt20gDL9K0AcQJJGSqIsWKFKgSdu0RQ8peqna6q4Qxw4sb5Lt0/fjQbsi7c2hs0BJBAiS
9Y7F0XCOP2cWA3WZUAC6fMQqYyLPIDLuodwTf4jGbmBjN1tQNLq2oBZad1UNf7OwH7vD/ir8mHpF
VzRNpS0Mw39gDV+6/PSeVx/e4ad8JtrB5nBDKxPewxVacu1b4DqvbObdE53zIKFwzwPVF2AKG5pJ
4lOsN98zgryicS1NJv3e6QqJE7SSkIdk4JE3/yBKiiKpf6Z7kNTnSoCqC5wpXYPDofMgC4JrJpi2
MBp/rGbg+v8qAQ8zARDVp4lAQmIlArqgEaUp8fr8HpNj0NcFWK2qAQvhmYQblpckdKDZhEzQVUFL
6apRisNuF1xdS0KHpDAAxXvsee2+Km0j2ihA+dxz0OrCqjkrAH73IP/WuyceKGoLGSTUyO3lK1Vp
L5ECPVAVmqahdC5HqdiVvH2UoUIL9F0X9IAXt5yUIT1WhUKgdFETSSLjhJp2AUGNhADgKMqy6en5
vjApr5NgjBIrQ8weg1XaWgVlCEBzzYSuQVJMS4iMzrQrO2WIArPAXZE+0KCHO3r/101iEFGD9HoH
H2wIubPcfq1IdEq3j2NIayrecXIEePttXZbaNDTDtsujtDPSAw1iK9y96oq60bQGBr63nPP1Eaiq
vmi5bNT1dHRyy31hRkzo3EQI0QlwKTfTkAzjfduVWISqbIrGdlFuszOItcKhl8oABq9pweaT/Ly4
/aot2qYBwt94i+mPXEYygCVXUjVYm6KxO6xVYgUMLrHhUkVtb0PYlZ0QkLq1uWXZGWiIfnB4MHj+
nCeBAdGR0kSIts+5W57fOQkBF76lvjHqsGFAYg0XYlfANEVtaGuvuTHjlo/Fc9o+uxcHRmXBLR1c
bC4SuZVyoSd0oJjRmHuHKS+vkM4U5SemSR6OkfF76B1gzBIAJI6BUQUVTMVIkBAjZ6cQKuVGNYkU
gjP81jtedpkaxQajyFwUMrsZnoWOS2syhYhbrExP/UgH9y85C1WlsYp2zpXOThVyFaiS+sWK16vs
0APyAG4lp6BDF5hGV10VTkF2XKBxjJFKgeIupMHrMWlw1Fck0ipDBB3Yk+EhYDyY8BCQMSYy6PH+
vQzYeGMdHuAVkEJgJlgfMmkZcqG3gZ1IFVI7KDtNyZ0pL24hVWsu9Iq8elm2NjnnFun1zMxiW9Vi
hWDwgzU2ETfIrcQg9AaFSRmBgOROYeTFBYJ8cZhA4owZP8xz0z4vllYR6GpZVFycZmKvZ3hOLiJQ
FKmHrBviAJsZXL3l9Vlo+4LeQSBa8Azcyk4j1KR0pBrBZgxsoNAk+hDIT1dWZFYtgseu7FxDBdTH
vxJBBp0oiU0y2vOyPuxM0TKKqOag3GmKzDRB2Wipa4BVIDGmGApF7L0+Ah2pc5BVlBKDIvRhWUaK
oCat523UfxcC/GPT6a6nP4QX9cQ/JmLucB273joQdmVnFOuKOQtS18CmRQDw0V7jTtTXstBTbLOl
NEotufkEdUXxQLh9W1OvCRLv8gGJPjRkjxuy6Iw79OzJUAhQZVIu4Pm03OgvddB3EIyEgAwibVls
3iTXo8BLEuvDkoiISkI4CGdZdDCvhonF1n30XMhQLQLJFcqCZi42ip8BxJdtY1VyJKi+25Gm2WmE
2rTi/YOtqMm+dCSO3ErPQl8QT9vMWpCT7GqqlFRCqU9gHFXRMrimot2R50ISMeIiMCSVwerZZtOJ
lSqpl0wjqYpAqKfH0UVZ6MigYToYH+AVQp/fiaAkItWLNpFmFIWDIAppdbHHm/adtvCV3MpOLzDy
VBozoBdhgSIqDmCCxFNAQgBbWEjKIgzZcUGjGaTWgU0CrsNlDDmURC9Qa8Q64idkzAXUmpQLCsiF
AVkDsHeR+LW/RBEHLC74rIDwySlyshBS6faJD2tT94s3mEKRrXHg6k9p4VdueQ2UERdA4VXSo6AQ
AtpHkCMIxiE9CtadpMRGC0PPhexCB8sF78MKHAXSiRRrNN6A32VSZbFqEbVDiBnELicp0KDDhGeB
AoOqFZ1IyvukcaQKLA6xo8xiL7tlllRHTWuxKsQsoueazjzw/p0qtMiGEFtml1TGNxDjDkinAsyH
CWQV3UpOgSkBoakOX/JeV+SVUORmohHbBdxhnCMStEu1LU4jkEwBmgJGqf98INInqI27Oz90adtt
3W2faZwvXQp66APLZZDzn4cbLs+3X35hr7FEH7SXf/x3j+4akv33VxE4w11EWf1wuZjivif8etjg
+VdH37XsavnPZ9N4HI6b61v3g9vwmL7v7te74a/h9bC+goP0YaXun+SsrS9C6W3BRwjPrxK6ti4j
pnuc/jnsY8IOKS4n/GrYM617eUT7Git3F0VK+SmDDf8+HPfxLWqPaxXTPuwOx2F7WD+1B4vKKe/3
4+Y0bW5OEXF3M0VK/JtxN7wbjuOasse6iymH7tMfubx+dwj/m3TTd+c4bWMp9PBM6fN/Ox6OV7Gk
BLiXlPIzOD5Na44HBJWU8PPtcB0JYKUdMklMd7eb9ocpPpEeACgmvd9OQ6JFtEOSiCkf3sVioR00
Q0r2+3Pd5NEOYsIQuNm8uo3kwoNMpaR/YLTZfMZmj1eS0n4xTPtIe1CAegzz8mI43u6G/XbNjlBL
lz/yPA+b65t5PJ0ima59nVZMf9pcT1dDfJ3W10DlpLEF8+EUSXaoLMppz/PEnzdvIt0UCnePQf1w
c0xJ22qYmPRhf0p0SG3bncgp/zj+dRwS7wkMni1bSB/6x/HtENutcLlCTvjdk2fD6zfz9RSb9VBp
eAz6343HebxdmOD8bJ/AfwziL8b30yYyYwFJ9RjE/2Q4bPLcNsEoJm276Tx5OhwPWMr4cHpw7ON8
wTcDfb1T8jZZLiX/E0P6Fio+bHLZZzHZVzs8kjiqAadjixxi0rSITTsWuFyxlPDP434/3+7eDkmY
UPuitZT8L9eH7fjk+Xxm23yqV0r+V8Y7XRbEkEV9nC84F8SQnpSS/w3uj/M8Ri5FuHEkp/0+jirD
/W4p3d9Pw/Ui0PbwgFi0mUop2Zfj8TWWbSHkKPsLuGLKE5FNIt4BqScl/ceA3dlfneKjGXKXYuLj
fHry8tLD+6ygmP40bw572pRHPPe5NjHth+cqfTAEvpRpuuuVcp5/WhrAXPq1OLlmP7HZjcPxq38B
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 Sold</cx:v>
        </cx:txData>
      </cx:tx>
      <cx:txPr>
        <a:bodyPr spcFirstLastPara="1" vertOverflow="ellipsis" horzOverflow="overflow" wrap="square" lIns="0" tIns="0" rIns="0" bIns="0" anchor="ctr" anchorCtr="1"/>
        <a:lstStyle/>
        <a:p>
          <a:pPr algn="ctr" rtl="0">
            <a:defRPr sz="1800" b="1"/>
          </a:pPr>
          <a:r>
            <a:rPr lang="en-US" sz="1800" b="1" i="0" u="none" strike="noStrike" baseline="0">
              <a:solidFill>
                <a:srgbClr val="000000">
                  <a:lumMod val="65000"/>
                  <a:lumOff val="35000"/>
                </a:srgbClr>
              </a:solidFill>
              <a:latin typeface="Calibri"/>
              <a:ea typeface="Calibri"/>
              <a:cs typeface="Calibri"/>
            </a:rPr>
            <a:t>Map of Unit Sold</a:t>
          </a:r>
        </a:p>
      </cx:txPr>
    </cx:title>
    <cx:plotArea>
      <cx:plotAreaRegion>
        <cx:series layoutId="regionMap" uniqueId="{28DA624E-CFD5-4352-90E2-6D1264905478}">
          <cx:tx>
            <cx:txData>
              <cx:v>Unit Sold</cx:v>
            </cx:txData>
          </cx:tx>
          <cx:dataId val="0"/>
          <cx:layoutPr>
            <cx:geography cultureLanguage="en-US" cultureRegion="US" attribution="Powered by Bing">
              <cx:geoCache provider="{E9337A44-BEBE-4D9F-B70C-5C5E7DAFC167}">
                <cx:binary>1H1rc9u6suVfSeXz0BsgAQK4dfdUbZB6W5YdvxJ/YSm2wjdBEnz/+mnLdmLzKDee2p6pEs8pb0t0
S00sdPfqRgP57/vuv+6T3bb81KVJpv/rvvv7c1BV+X/99Ze+D3bpVp+k4X2ptPpRndyr9C/140d4
v/vrody2Yeb/ZSJM/roPtmW16z7/7/+GT/N36lTdb6tQZRf1ruy/7HSdVPp/uHfw1qftQxpmbqir
Mryv8N+f/0m2Ot5+/rTLqrDqr/p89/fnN3/z+dNf40/6j2/9lIBiVf0AsjY5wYRQTIVA+8v8/ClR
mf9828DUPDGZ4BYS1su3nm1TkPyzJns9tg8P5U5reJD9f3/JvdEa3l59/nSv6qx6HCsfhu3vz9dZ
WO0ePl1W22qnP38KtXKe/sBRj6pfX+6f9a+3o/2//3v0Bjz96J1XgIyH6k+3DuHxfZt+ICCWecJs
m5g2egYEhv01INw+4QRZlolM8XT9Byx/Uui3uDwJjoE5PUpg3F2ybbfl7mV0/r2pWOIEIc5s0wJj
2V9vkWH0hNjcJhbmT7fpy3c/Gcx7NDoMzS/JETbu5Cix2ZQ7X2Uvo/PvkSHWibA4jL1lH0QGm+iE
Uo6xhV++9AmSPytyGJAXuREcmy9HCcc/ZTio7CN9GDkxhWWaHJMnPNhbS8EYn4CPo8Km9j7ojGB5
h0KHcfkpOALmn7ujBGYd3gehv/1ISyEnnBEmGMdPyPC3yHB6wiDUMyGe79tvDeY9Gh2G5pfkCJv1
4iix+aeMt5neAi/5KCpmATZCcGQ9krHHa4SNME+IJTAFT/ZE1Ubx5T0aHcbml+QIm3+O06E5KlHl
9kF9IDb8BPCgFBHzaezBY71mZRjRE0oYt2yga08T4inCvEeVw6D8khyB4myO0mCmgEn48IFRxuQn
VFCKTUu8BYODoXBmEROylv01wuQdmhyG5KfgCJHpcVLkTZxsA/WhyQtYAbcIsenTwKORmQh2QtEj
KgwizP56ay3v0egwNL8kR9hsjjOvdLZJ+EOVWfiBBmOxE5MS24bYftiJYXFiYwbpPnrmbW/ReZ9O
h/F5LTtCyPnnKP2Zo7Jsd1+F93X1MkwfkMngE8qgGmNZzxY0MiAG1QGLA7E2R8H/ndr8BpzXjzJG
5+oo0Vl9NDnjEFMIMwVjB21H8BOLIwzs7Zm8Qcrzmgf8WZ/D0LzIjVBZXR4lKrOdKv0PdWnmiU3A
Hjggs79GmSa3TgghFiPomTOPqMA7FDqMy0/BETCz43Rmc6iVheHLlP33fmwfSR6LZS/jPvJjkMWc
UJMRYVvk5VufCPOfNTkMyIvcCI/5cWaXiwdgZi8D8+/hIAS8k0DMJIfTfozJiU2FxSC/efnWJzj+
qMhhNJ7FRmAs3KP0WoskCTMV6peR+QA80AkGLAgklE9ua5TqcwGrMlDOpPxXqfl1NHmPRr8B5uez
jLE5zhxmvdV6ex/UeldVHwmQeQJE2KLUBp71OtFnULlEwM2AoP1E7jUy79bnMDwj8RFG6+MMLovs
Idx+aH1ZnDzWJyFPecJAjAsA9glQZI5s8cyiRzHmHQodhuen4AiYxdlxOjbVbj/QqZkniEHqzwh5
osjAtV6bjrAg+UfIxuj5/qi2vPiDNr+BZC81xuM4DWUdQkqpVfWRoNgnFhEYCsfPBBiPQIH1/8fV
fViteZkJT4H/XbochuSV6AiX9XHayQo8fH0f9y8j9O8JAJRigP5aJiwYv8UDFmBMDjkm1NCefNvI
db1HlcOo/JIcgbL6dpTO61LVVfDJ3cYfay8EFllsYGYvFcpRQokROjEtqI9he4TMe/U5jM5b6RFC
l8fJm09VHeoPjvzoRHDAgNNxcMGweIY5rDk/c4IROu/S5TA0r0RHuJweaZjZhtnu43wZoRBiHpfz
XyjxyGRscWJiMCkgBwdd2vpP6hyG5VlsBMl6cpTO7Gz3vfzYxj4ClWSTYYtBDWZ/QXx/w8bECRjS
Y9ns8GryezQ6DMwvyRE2Z8eJzXpb9sk2e/g4i7FgNfkx/NNR3sLsE4YwtM6IZ0sBJ/c2ufyzJocx
+fUMI0zWxxla1iqrPjSlJOzkMafHAkrF+2sUXzCCtTHokzX/o2D5DlV+g8nLM4whuTpKF7YOtX78
f56HL7P2A3gyrHeZUEf+WQcbWQwUyqCHzISy5XNfxiinfKdSvwHo9RONQbo8WpBUXX4kQrDwZTNo
SSJAyx6vcZyBZgzGoC+GPnfFHkDoTxr9Hp4nyTE2x9kgcxPC2thHL/iDxxKIi8NOjfETW0BDMzGf
sYPiwOt48x6NDmPzS3KEzc1xUuazXbP9yN4l6CW3qE0gjXxuURqVZTC2wbFR67G/aW9VI2T+rM9h
XF7kRqic3RylN7sN9b3KdPixDbK2JQS1YP/F0/WWNkPAgbINwCIO95a9S6XD2LwSHcFzuzhKeM52
7advqoxfnMq/pwPEhEZ/YcIOi1GOCXsvgAUgwoHB7S+4/9qTvUeVw6j8khyBcvbtaEGZb9NcB+FH
bo6BLRg2pzYWL41LI/4M62ZQUrMhGP3aZzYG6F1q/R6lV+JjqOZHC9VyV+pd/zKZP8CCYOXZAhCo
dZiuMWgEALYNGxqf3d+ojvZoDn/W6fcgvciOEVoeLULrXRfef2CvBmwDAD5mMUyeCzcjS8LIPsHQ
RAu07j9IQfvpz9r8HpsX2TE266PE5mrXfejuDAy7+yxOYBfZnpD9R2szMDrYlQn9gc+daLCw89rB
/VGdw7g8i40gufp6lJCcqRKWbJxtqaChZvsyPv/eqVnQTGZB9xKFrUsv0f91rZNBOw2nBDPoCdhf
o7XO9+t1GKSx/AitM+co0bqutsEHYgT2YVoMAPjVIPsao/2eQAYLOKY9qhD8SY/DmDxJjZC4Ps7S
2tP8+vClTga9sbYFYQQSnv31NtUBPwcu73Ef5wsXeJkNTx0C79XqMD5vpUc4nR1nVXoThB9IBAgM
P/TJQvvGc8v5iAjANicGpzJQ/ht8/qTNYVyepEZ4bI6TQJ/vskz3SbP90Koa4MIF7KJ5jiVozAQY
O+EW5487BZ7MasQE3qvVYXzeSo9wOv/nKCPNlwAO9Pi00B+7ygYroLbJoVbzXHge76d9TEkxhy5B
2Ii+v8C+XjO292p1GKe30iOcvhxnQeepSeX/AX+D8xsQLHqaL9x67OkeLQ62cABHeEJqxBDer9dh
rMbyI7Quj5O/3fYKzg7yXyb1v6fZj9U3IWzT/s0GdWgngGM2Ho8TQs+e7+W7nwjDOxQ6jM9PwREw
t8dZgrvdQvEt86sPPQIFyBycb0IZf95ZOyqQPh2BAnulXtbpRrWD9+n0G3hePc8YoeMMSFdAHODQ
qt0HdklBjsoJlAag4/PJhwEreJ3/wLlOFrFgf+5vCqTvUukwPq9ER/BcHWc/7s2uTKF54sW7fIBn
I9C6Tk343yjywH5bGxyesKHetr/oy5c+ubR3aHIYk5+CI0RujjNDvd3p6tOvRd8nGvXvcYFGKTgK
DZwarGLvr5FX4wg2rFsMaqHPRbkRhXu3WodBGomPoLo9jkXT+//xUL3XSL35y//LcwRhQZvC3meG
KHCz135NwKlpmINje2nMHUE0OuTv9/ochmgk/uYR/j+dIPj70wV/HrzobqvtZH9i46sDBv/nu/vH
hVMkR6LPGcpB03oau8XD358tCzrYXyH4+CFvcps31ehXErutrv7+bOy36vDH3AjOf4SwxODDWjBx
uPW4/GBDTYgBHTcFh73Xnz9lj3Vd+Fb7BDb0kscGbSYwwo9TQT926f/92YToB7vpYAv94xF6sBXV
/nlM5rlKejgN7udoPL/+lNXpuQqzSv/9mULj3edP+dMfPmpLMRyAAOe7iMcdrQha8kwB9++3X4BW
wd/j/4Uqw2gKpdCCRGUzt3VzWTTal5Wf5lIxew11LU+aXv4l9b1SiqE/zWrhhgOdND38iZnkp5Y3
KIcKPqW8/GLRdFtqP5MGYvNcDdMANVeC4FhaIrjIKb9sK3xaKuqWwUAdrwlqmQ3kOjZs5cTI1KfU
KrcZql2DFLLoC7cLzQ2ctiGtEC9xpApZ59685MmU1fp2yGIqSZCdxjmPpFfQi8LSZ7TsOBz00HpO
LbpQGoV1ntS2nmR6mLU8ntKuWpl15bv+MDilcR8J4U/t2GSyLZlMA1NCR7DptiqUSYLTycAWZRgg
yUKcT3g8zGpc36QolAOOW3iwbGYY4ZUWduC0jMi2jgI5FG0l27AzZ8jvnbxOp9zTdwXH07okpzVj
SnZmsLAZjIdjtaxZ4nKpGtYvw6RIV6o1QAHT95288c11mvZoxSL+9Ip0hbnev49L21okCK3htDJ8
NvQwzrADV8xU7FvwFESfIoq7lTYs2+27AbsQo41NRpV/7lmDf64KY5apdjgdeiualEnVuYIW6Nwf
6DDhaa2eXtbKK857ImMUiqll9sEkpCG5Yo02l4o1RNK0CdaN8m59LzM2SPj5tPbDxmEG9zb7HyXv
jU1uqsvG+p6Kjs29gVWm5Ik9nKW+qldZas5yksJ7qCwmhgcoR6EREcdKc1sOsVauRZXlTyMTB6s8
Y5bDYHo7lRHz0zZj7LTsqQyMLl/RpmOnolWlm8DnuGHSBOddycKzsE2ctK8TLqugrp0Smd0sabNz
YSNjbcd9fan7MJj1fqjdmtHqMispucDorBGLgODyGhkKfqA73xq8y/0Lk5ZT0qrmnNFA4jayr5uU
yygzwq8oYcnKQs3gxLaOvg45yt0eHP8k0tbXTun+yrOqm8ZTzfeoTQvZDYRcNLaHl6rIukngodbp
alSvepjTzPCNXWEbMIG7/KwpMJFNwtUEIT9biqymV9ByeybsqDqzURu6WWledobqH3iRLvw2r32p
Mk9iww6+qRZMPBGzMiapL3lnfwnaOLrDHjZkixW/7COaT3zEgqlubSF51gyLJKr8eQE4Xwxe1jhh
zOkdH/xF3sTe98asHM/oNqKr2mvN1DAPgs6Ycm3pr/GgJolnmxvqdbVEbWnNOoN6ruhb/yaOOZnm
qSIT3gn/Jo0tPmmoj6b7u6I1Z7gmsRPBmWHzOK/7W6bxbR8b6lwTy5ddqeMF96jvUK2bh3Rr4Nz7
Eg/acjperJK0EWe6S0PpY1vMki7kpwE2Q4dkOr8K7HpGI/jqRGNjUkRDc8W9Ui/txrwWJlmTPPG3
qREWsvTJcK4w6tdBHFSOmXZEcjC2VZFbbNnxoQRHIbpLZbTdZWaa85qKxGl11kyjx/fboBkmVdjj
yf4vmC7FvGx0IZsgdRqW9hdxyboLSqp2nYXh8tdbgGU881G4Cm0bSd1l+S3KrXQ2cGVM9i/73uxk
HnigVeqvyrZJbimON56K9QUd6vi6V7204/bOLviwbosgu9JZchZm2t/sX3V+67tmkPjzGGyi6zt+
BR4odIK090/7MEa3KfJdXlJ61XdtfV5ScUMRdhmyky8Km8kFZOizrNXEIXZPJyhK0jUpu2RtxI2j
rDqact+0Y5l3VrjyzCtiWu1ShZxNFfPoZU7sUvaJV+wCMauLqDltCma6tpELZ0jibJ0VutwAfob0
myaYsd7L5kioG58Y+tLIcLqqIVy6qRfmUwZt1fPctjY+asIHzvGGJ8i476Y1thcJ8/tbg2R0WYsE
OfuXrmoC4pZ1YS5KTdjXBGZVEuD49nFrwYoNtHH6NOVfWzFoB8H0kmGbWxNm++prPYGQX35FQ+ut
krAoHJxXPxoD7AlqP5u8TZsb27CMKQpxuigbj06F0JEkvuFdZJgqKbSlHK9izOVNQc7LXmdOg8CE
i4wrWYs0c5u69OY2CfIbBmUqJ2VVuOrC7MxTudi0Q506gc/8JagcXTOa5DJI+q+mJ8opJn54mSJV
X/AmlSFBwWXREvDVnp3PqVLJqRlVp3HBm3MS5waYeVTfltSYRnCq9NI26vC602XrEJbpRV6E4bVZ
FvEkRPBE+7tZKFlsACNIh4Xvo9qTNiuHc2rXF9gf6tXTe48vsyZSkzxFN14+VGv++GP/W5uBPm1D
g0nVxc2qY2az2v8WJ53vxEOO3TTwuonlQ/TtMnBPqNS2y8MwkKFp5m4Up6lMRVqcJ7ids1j/gAQH
z0RT505CLCUbX0EYtJNlmHn+FPM0kQMMAswfPrf8VDgw8S0pim+wmbFdxKE/DxJUL1IVTnsjgsDe
UmA5JfNOcy+ROKuiM3OZx+V5alTphQFeVtZ+jKeGvcMDECICQWGWoqGXsamLVRPniWOH6LL1wsjB
kYfng+XZLuOlmKo4X1hW8c0X6Qz7jTnpmrid07b8Dk54kH1hiI3fEy1tVd8WLI7WDem2pBAOqfPa
YRTiQx3bzMn7y7BJyqnZeERaVQVfW3YS9pdXS4vdsz66GqICPGrstEaApS67C0wHH34pfnghduq6
RG5ho0rqCp8blaekZTYPVtcvkrLTMmU4nFYGLaQiUTHnESMOJfrrIFKJoppCIE3MKbO7YtqGuSeD
IHJzkd/7Ok4kWOuNUdFBgtVAO1Umez+diFDcWIV5j1NjXTF0ZiCvc2ryjefBrMX8olZFIqOk3bGa
BbIo0toJQ/var/VNzOhM2549K+oYwaPv4lzbkiaGU1fdLfXy+0bZjSMGfwVUg1ktdlGP3KorZRsE
F/6gakmnqEXNxGu8OyUMLbOHOrRhMle1I8pcz/zaaxxU4lllkmnf9oFDE6qdJvTvzbiMJErpRS5k
VST3YVR+HQh1h6SZZX1ZA+dLTz2cLIs2T+VA8a2q0KXH4i+qFmKa2mBP6Edry7btb7zemuRm7OY+
nXumsfSbauMNxrLsmQuzaTIA/xua805zh5dpD5PV+NJYxjZu9QXy0ULHtRsZ9rxnah6DJ5bc7K64
afmOMnIt41plEs78CKQ9OMrvZNwkXzLWXpnhkLoDx4FrRYUL1t9Jwe17uw2DKTfBJMtoUZhUSytC
TtemYNmWfVrEluuT4lqxSlYCYr21DPNiU/ikkWWgT4E/xTPwaizwetnh7szMWuEmpNVu2TiBR00p
kFfMAsE2WuTSKi0nY5m3Mgv47ZF2hwgcTOp/pbWXnSWi+cbSYqWG7D6rUD7TRn+FwB7dqmwjGEZr
nprDaZsXnqQFGCJUNxxIxJiTif4c9y0C9ePMqbjXyhzgKYP6so/TVYqiSGYclU5v5Zn0SjyFqR7I
mtuBO/joBinrLEYsk52wwklBo29DYTGpE3huzX1HhNFkEGYHRK650an1TT9+Dsb0m18mZ1bttU7P
41D2wa4gYCOWUdw3edhKXevIsa9ZKu6gVvM94g8QAc69sgRV85DKopWZ5j942n8ntnlqVrpyUJaW
ThDW57GmLcRJ2w2NfttY/KbHZNfY7a4Pi1OSQx2WICdV6SnJggXVADlNgvuAhhdVG8dS0XyLla1O
WdBD+OpziSAWNWF+Z0cwlyEOzDjt5ioI1kCYv+K2ufVr+kXb9hnPxUVi9udKWans0+4b4vVaFXpJ
CmMF1MiUqgweAmwV+wmYkt6TidLTpo5KOeT2poztVT30E59K20ATnyWu4vrcy2IwyjKDSTLQWloW
vDLacwNH51FO7igKz32Iv7aRBVJ1g5o2uj71NZkXjRVMdBg6KHKjMj1vGi+f1QNzBj9LZJmmG9+u
wWUF07KMA2nUge8WbeDm/I7EIpHFMOxq3mpZxsVK22dGGk2CyPMcIA1cDoMdz6023OjErGY2bs55
X0uVlHeeqBfKYNGUNLhwEq2nWReu66LpJlWF8cwOfReTAs37gk60obYqs+sFYR2WGTLoGeT7U+Ln
JfANZQJbgvwYcxgDMXTBmkSe7IUOzlnpXYWq/BH32pJ1Yw3SSqYeIfze/xJd8tq6tEUWXsXKuvU8
CO2+zg3X8NplQ3U6BZalF1TAlMpE3c0HM9uQorrFAUlO29JspBf28TRuJ13pFpDKzYXRrnURoS9G
chVafJAmzYmbWAFx6mYDmR9x/R68id90vVuIcEn6QEyxzT2naCI6MzoegO+2bwL4VzwmlGcbFvfR
tBG1dpHHVjGgtjLgSXUVLHqr8Sc5SjaG0ZpuQfmmbbme+yid2pGIgLSUws1RNbgcXL9jGd2dXbJ6
AXniggaBNxk4T+cljb+FkTKXZQpZfKbRA67KEozc4G4rVAqxhkRAiPtpgqviq07LaVXySQ+J/2Wc
ho0cPHtrWlbr+Ap83x01TOLwgAzzCkpw4OzaUBYWGqQK2UXQe1NIa7lTlPyLncItv7RukGlDuCwT
UxqlLf2KbzTNLnoPHDxL0FrXRjPJIo+vhLFqIbzyVFRLXhJI0PPeuNZe7xiNCN1ShF9pkiTTkrbr
NkM/gt5KIJSF2TyPU3+CCwKJtS+muib5srSbfBklQZKAL3l5vX/TEvZtbA5ssn+/TbN8aUNPx3/8
3f52hMIlZGPFbC9aJjC7QyhGjD5yfxN5wAhJh073H7l/qy0atyvYIAcOgdaz/GyFWK9llCpwy+1M
W3TRluos6qGQlLW7IAUyW/XoKxQ81uFCG0hL06gWSlcbUpULDmUfGVaNzGr7Kw2b73E+7FjU7wqr
TGTde64W1sJq290Qe+AJVHAFQWyVBk4hqs6pUuAK1CRIDsTc9b0DOWXgljleqz5UTvMwDIpNkwSi
QEPxaZHbLoEDZBxVW8hhlQgczXMMnrOqlnBIRrVs+vj5tyHxuGzagjlmzep53SJ3f3P/A/7hm3Q6
tPS6iDtj0pjhNg0Se4mqZN60pIB0lcmkqzunMyshIyVaiYiPXJylelmYdQfhmtd6uX+dQ46/zOt5
XCUXCvYyzXSUFlCwUq30oJrUiyBYxnaSTSwK7Gww09uEDMF0YFa2LAacySyI7gYeVLKxfHOFGgs/
/TB//mZD/Q+olA9G3KXxijdmvOjbXGZmdJmkhZLaOjMYfTBtqMGhy8r0b5LWX+k4dasQrwUt7wPt
XbOwmwchDHh3ltpuG6enrYUmppEtCa5nTTSsLdwqCesRp75RTAg1pFkjN1TNLOwKyGfcJICkB+YG
JCmOAGU9+Hd0HJ2bk5RAqs/Ciya3mmVfTyqbTSph3BXYh8jAsrOwEw95zxeh9uQjRaAU6GzpuUwk
FzWmK5aVy6q46Px6nWfFmRH6UxFC0QMZd5XXulD7A4pfTKhqZFEHd3hAa6uowEYGv4EanQfVlLKC
YgM655ko3OBLFpve3KrbM9GZUNMkQKSS6aDJqplyWwUyNvJTgqJZ2pWprAsMcd/cmF60if2ucLqo
tmWZtbMGEmpphDE8JoMZnBXJlaqhcKmSJYUsiidXfU8gMTS9W2w0M8+IIL/olsLcEFa2U5RU3z1u
xLKMPOqGeXJuRgsLVVgSK/8R570jEmPJe65XZlUvYaNvBzUbSH46oc5ycPyyA9ZCuVqYWdfLJG/y
habppOP5xKjq0yL1rlVuIxeReBMVDP79oHzTk4zPSvKt97xLIwkyB0LTUkXnNQ0yoEE5cwIaUOCN
eDnU1SzNBuCXOpq2Kr31aj7pYJXdScIAKqxBeJWTWZ2yVDYFZAFAOGDq61rm5eUAdF9yUZlOafuW
1KS/Dig4b9KUvmsU3wIoO/Bh4kHGJNNS3xPFlhWJi0kURveRSrkLhVuoTPata7ZrEid3nVeXS0vD
5Mz8ckLafF7ZQeCkOfGk8oKHvrfqs5AAe7Ry2cUQxhIubqOYltKr66sobCCVqQeoEbVfiyR0oirZ
tba+xaSfRfFwX4lCyNqI1RTOJgDP4LWLdLhMzNJ0BaoNh3S9Q5FxzVksXBKoZdDXpixrukLhDI4V
/JIytPGNTmZVf9H4ubHA1VdC9NyobmsWLq0gn7R1sUAJ+RJlvXIQw2ctrkMnKULt8Ib+KA1rbWBv
oopoo4peAkNfJ57GcrB6C2ooZzppdsUQfvOjcwsXt4kiuZvlaQps0ramrQ0ejdJq2rTBqWg8/1ud
q3tsxwtLG6cdqTeef8PBEK0GWAi3Cifn3gUWnXB9oCI21peFRreERivaZZe+mbo6aSFGx6uhSBxd
sss0KhekUtu46GOJQg9LZQktq7j+FhARzPKBfPciO5WM94OTUnUVBPFlOuQ/AnAU5lD8yI3CQV51
kSDwOQyfdtpjUML8PoTddw+cAsbpDzjKZl3V+bJn7K6P8rt6EJBjlq4mmXJyBbX/Bqt02mJwK/EQ
yzCU5reSdNFcDMOV5vgyKRzikQlY17VC7UXC+V3uxaGjw6aBQr7AoOCw5l03F/11nVZ86vdqmT1S
VS/PflRGNUNmjaXlWdclhIDaxxsiBiVRrSTus6ka2LQPIRWMBn8NoW8K1baLBHfSoPcmhLDcqx2Y
wd8sfFYDe7P77EwN7aLq/IuoGb7YBEjZAJXiGsoetHDtNj4nqm3hUYxNV6VLTa1ICrIOMepkaLHL
IrIjp+wX1GpdqPhyqE7jby0SX4Iglz4PzQkDboh8c5BtYZaSJfC4KhlgtOMI6iE9MOhkYvtAeAbV
XTwOcZ3mVyIRuWODR4jtYGpWwb0BeZnb5wpoDjxC8C0aMNSUdeZWPe6ljsS12eF1a8OLDA+TcijB
e6YDXdAkPefhfaNpvyZhICSlxtckTL5ZIX9MrYTLh/im9KNEttdtpjCIhZu9IVUJTP38B5CP6zRk
auJ3iRtVCHI0fl7YhSXbXkC13TBNBw4IgfyjNGSPultmw0OZHnB2Y4Bk0a4hTMbD2sSQF9nxKSyP
wWc1MrFgxkBELxwTVrtmQY2+e0Hu4jg4D1v8PWEcnLwozn1cgd3rdtKrHKzShAEsI6hgP6bbqm8k
Uj4+tXMEBcFYnAH6iybLQof7UA4xOhRIn0DZKIYH9Dmd9xA7HJvZpevRa1rYdx0toLqDr70AChxN
+wM47k2dXNK6UdOw567X2sqFuZVIz2p7CctOEFdCbrh1F/jAI/ulVxJwCnH8g7Y2mhQtn8Zd/38I
O7PmRmFua/8iqhgF3DJ5Spx5vFElnW4EAoTQwPDrv+X0Vydvdb2nzo3Lxhgw1rD3Ws+W7+sR5++M
NdVoQkyovv/ZJ0Rmaj62a0SvI2Oe5m7Je+XK8ybTbq9VwzPlnvxu27KOINFO5y7rzRpBckVcqiA+
uUnGrAfTbcu3RoqKdT6sw6FuodB5b5v30c/tM+BilvWcQme4jJBSvTmL/SBBwrNkZiXprXeVdIhD
u6T3MzSVKVtEpDGO6mKhmFvtMkB398MA2Vm0Yv6Jcxl7OWyvihivyaaoHWCIGK+EwF1DaUv6YtTM
2zWsvo0dRspm1RfplSdHzZJq7mIvaxv2NJlgwYg1VZNOXzZ33QWz/mVkEmZLuK3oc/VN3KV3yodK
qoMHLZeXMUjPtoaX0UnnFYpt5A4mW5gY9r0DiZKwBvMsJrSmWT8btu6bTfIcad6fjWxDNlnkrPD5
8nXxm0zHmAjmtC2hr6cH2nxCto/RhTaI6TofAv9NXdQUTBtfS+KWYR/jh2Ocl9uY29qL7zOitK2Y
L55ZaEqhcQGWuXFmJ6jKW2pKrxf1lRMlhUnRxD1xcTdtLQvZBzsZ2qjSXvoL4c1TvSHLVZtT1Gaz
iEnWPwvTv/oprHQTI3ZNGz+jHkECSSt3CMTZ0+bZS5E/GXWz9CV+3lNcQ09axXzjCBYUxsIIVibN
uok/xRuHGFUgWDLhOSZyOVnXh0pbC++K9T3Sh5qyZ3f0a8ggdVrCYeshkH+EG5F5bc0xpvZ6WMKm
CJMNN44tkNdUheF5LaIZeTo8qGOi0qxxlkeXj9dxjTEvFUjQOFsPcTp+YPWTncfqg+4XiFj2dzK6
O/gqL9xr/Wz2+qdl5mvVSBcqPGuriIyHgbtbKbz1vAr1e3BkVDkqqELo/N747Gn40qSJIeY1zed4
WlRvj4l1d864Y1F7Q3ruIzJJfhuVQP+HrzdArnacywjQh7Cg5xKX1le97KfM2p5kfHCzdqwbBOXp
C1lwx6caWL5Zm4zqMvUmluvAuDkc+1Kp+A4J7SOj84fPkzhbdVIGQ6J32g3epj5ed1SbOrfL9K46
6FteY9qCLSEvPaMwOXk3EYzCiLpjzhKMfIHDr52xqezCQojqbcnhppQ+xZSOkH3cqziFiTMRhKBd
sh83hRg9WoreOqoi5GsOXWQwsZt5JlAFdT1StMTzCqvaLwnLLJ+H9jHukDb7UALyaXAwskMExJl9
OAKFhc1VLI56jyhrsiVAYOxSv8R/cDW5N23PteNQjD2+m8/J3ORkSNbCuMsvg5Vv8qj3bxPD2jxZ
jjWclwLCGLYu9zoyWxkzYAZMnGyq9uOUbhklic49byrWPnCy0XdsDsn9flUpLVZvq4tRDrr0E9IX
c+NeoAIEk9ELjYO7cKm7nDZQCbF0bpHGw5uomzw1z6Y1Q8FEuu47S71TMO28IZZV6BvEto/x6MeF
xQBz7LfujOGhamDrkzPt0JPhPAX7NnaizKlDt6KBDSqzYJIZybRi/vF+N0j+crZgok2jahICQ3bm
zH134Ot6xWY17/tu68ouJIc5xRTXDtMBsfSdMDB72pldOwHchqZbDg1P4dF17qHuvG2/JQhDsMBG
HvtbvqSK7hzDi6gNmmpQCBHCaakSawQmGD3lLUFCvinnVUzxsZGUV+NYKClObj0uuVtDUAmmxCvD
tfWPtrM6o3zDWCRSVa16/fQBT1x3ri3gnnWF29839bLl0omvqeELTFp0jNothWj51UCbB2pmBB4J
rmxlUO3CKMlg1e4bxqsW7mSmJ3OPPLYyAKlLr4VTa4e4O9pB7LbmqPzhNhpgLIzIszMn6e5nW6cv
VB+h4Ygxcr6gzpWbJrvO+rm3YpoJU3VD/cQWTmubHc73weyIUdMajNQ97PhwFFVgh0+3ZYVQbV1s
LMYY6wS6XKGIhHV7jgb/iCn0fozJwcZDX0TaMMwmQmQtQbxJSUhyfApiW/wL/M+wj0zPMaq3Selh
jiJC+aXwKUwHKDwz/Mg69j4Hp1YnMzo3kk8nFsdPyerCc6cdv3HaPJq6asRX2teiZgekJScn7EL4
B5BDgEYcuPRzIEdb3rr97Wq2qyBuugLmTuZqddtPHFZHsGSeH1vMDrLJY6trmEvImKZ4KzfOHoJk
CHJZD2bXNaN7l9AaVqITPMlU3FumDdIOhpTTBk8NldUWbioLYToerDeKfErncoPmX7mq1wUdttvO
OYeOHnZod9cBd86ACkB+LNPZ3yx0CeRwgHcaeYw250Oy9il5haB/6pznOVwPgUC6N9cRyf0UU4/7
O5jtgqCge+YD/9aC4DiYDxfJFxlBCAFvuLNWjFnK8UtuwYLINelJGRIH9mAwv1gUwJTLEFTrNkrA
Ldu+Xcc7u9Z+xup0KHivlywQJIGOlJxZGtpKuYj2/IFd91MXnx0en+o2AgQVcEhr5q0BPbRbx2RB
M6cQKq5dh71BHUQmoqc6J37OfZNkyCiGPJxYCecjPHfW5LPJMV2Qfdz3ft7DXHZySawqtA8lG9Pt
ycKky0dlP4kInSwK5VAE9hVj+wh/0vvyVCLzNm6brEfNYtmn5rrfJdQW88T21BkUcl7Ev9zYXdoJ
ieiwXE2DlAqivAwGv4BnORTI6dI85SEtPY4ROzKQ1S2E74ikmJ8pXc/B0MWYs/vTMnq24ka6OVCT
fRirP7XXQubif0IxJcWIXySxJCiJbI4GSAzmgSpm4efazDdp5Bx9ry3pGmOvxj5p0T60IWRLNrdH
us1PK76Nb/X72nzoSI9lBw6lZK5fMBIPVTgMXSlWF03dzpefqb3XQU92PfgfzzO3NE2LAb8a0v3+
gYeLzsaNdTsr4jrXgn/5DC6PS8Qjpcse2MSbgf2eKY6BKJXqY2vZHpG0G2/xvqst/G4h/sCoet5s
haEc54dqm9HaPMfecq3WhFZ0hVw3297NB9Hnpuk+yBr4GDn9U+q7X5QMiGgR+yO+TR4t2TEbkEq0
8+26ynOaapKBQNoDrDElhYibz8JXu4SrL+7NHMknIuDOjeWdkeGpiaO07DWvZOzQY+f5D1rvLVwV
GIVui0mbvsCYmiqIFfhtNIPg5LcFV+OU95g8QygaebP07ySJdSku01LCFoz76bHFPJ6brt2NvVWl
gxkzWpBPjoS0mejVb1hxAtkHwKt6gIkEnW5Y0+5Ye8GRLHC2Z5hdUDTDnFg0OBwaI0Orwt10IrGE
0hGmDw7rIsAX6gtoF5KoTiMMIKverUGgQPMQhn7s7ESDYNPznjfX+ZrqJTyqURwmN+X3yVXy6C1s
OKk6yWbREuid9QMJfpOuVbei3e5qI3UumoIubDkvW4YugoxL8Qm8XcSzlWxr7spruvX2Wmg17ZJg
dPMmqd1MEj3kUomXy39IvhIV3U9B9Cki/lr3Ht2F7epWGNVsfB9BYN0FKW9PQKMknBwEnGDuo2vS
Y4DkYZJDZpoKN7Yir6PksIwvXG3LgY5EHN1Ifgpl5bEfg9xQc6vHQGNgQIgpDASfcXKmctJjUdfR
jmkgkqsa61LKMBuc7kxXhx88u643XtxedbWejrSZ3APZ3BsIB1Cz2203iaKVGIxdZuReh55CXjK7
pYZCnyvO+7yeFQLsWV2JpqVfrIfFtsixbEm6cwjtdhT+UuH6TmnkMhcQR3ZLRM+OU2POCtAMEtue
15U8eIIG92EnDuk8hbul9h4aeFH7xR1qhKb0KLDszW7oh6OFsX/Enz9fO7FPC3fxnjwohFFot4pT
18n5MHtHP0g+2hGy4zqFXbX2EcxDTjLhWWQteiu90Gj093HIwXfxU+o2z96mWEET/aG6MN0xjDQD
cfpinaCQUaZ3PFhU7nUhmDXe2SwaUnUAB+JiKHnvgFTk/Tw4Fbz3KR8b2EB4tmIOc2+V7Dmybi/f
TPdhI+ndeMaWc/9J3Yg/d7S7a7rgM+pIqcfegRhrBVTpksu0Mmy+79AUQNTqqXC+s1+noDH50pN+
caRJy4YMFY1ZD8vUj3YS87I7Tl+k7hGYprFCHjjezNrHTGmPsxi30sr6gHEK2dTAXubWwegbAO3r
U7pbLhnnV5Po4Rw2zdsoMC/3kKsbZxiyTvFjj0a9x/IcRxdk0iGQiK1nsZhiKuMA4dNab+8BkuEl
hu06trx0BVyMRr9Sf2rKlOs35U80p5DwckTIv+dp7HZcDSxP8b8iRdpAtJMDAmQzr7yM46p30F63
2ShAtwoj14SL9Yc0r5tmwvW3sCHi04jBJhbhBnXYfXER3RextY9uPelMXmTiUDRjYYR+7JtUV1qR
FZpTFBQRM2sWY3CyLafHNRrcolXsafCjPvdFCHbWD2w+bc5QuQwjH1gSWdbB+jHp/o/mywhQKr4V
kxvuSLpFVQffIQe48swbhIDzNjybGfctDMxWdLE4W1dC4/W3JU/G+dG1dtvLoveKtQuwRVIV8RwW
1YGl9YIvGrJT2i89ennUH7+fQU8BrPl/b/ORvfPsZ8f1coSfw4wIhXIimR5OXjvI/HvH731GSQDa
fb+Gjp+s+c8ZKR/x1vfrZmV46/sD//H05/h/34kw2PjJ4X+9ir8X+feMmO/UVv7nljqkbRHL0HQn
MgVoH5dv/X32vxfyfTafEdHvf048OhwhxPeukpNt+nv//h78e+vPUb6fufEyoT+gkR5S+16T0ByT
XonD0C/+QXuLwDDTjMfvZxTsw99nP9uSbWtAdf3PPi0gK6hq/7Pn97P6MlL/bFO0yxfahvvv7X+P
8P3u3w//nOvnc/8cJnIuWI9Xe7lHoKOXjfE8xA31zc+FSN+BA/F9rP94KhTaavlztGEa6spfoife
z0jNLXfXKjHuDXrhcPx+aNdtgP+Ah3+2/bz8fjbo+CrmQ1r9s/3789/bvg/y83JDFIrcZ9CQW3Cy
nzd+Tvaz7XuXDkIWFPjL3v8c63vbP4f5fplqKTNPRSyHArL7Od7fr/v9+vtQgxnbLf/nMH93+m+H
/f4M39Jjqsy4I4LooxoQlnmhY5F94WVMG9hol4d/XrqLDrrsn7dnt2q3pGrTi+LiTv//Q9+f/H74
Z5srLM2CJYzynzP8c5qfz/5zqv+2n5dSXNPPscAXyuN03L43f38gHGd4gP8c9D/e/+ck3y//fdtJ
+3G/tqb8r7fgv13Xfz3M944/1/q9z/c2BoKsnOPgt2lMmIPzBUaI5QuBS8wa1ofXB5O+rfXcVH+H
izl4diLV0e2a+ePT92ggIOEdWSvEIQx4zDCDQ33oS59zB5IiUjYSOJdJjJfocB8aVQc7uL/TaQWG
dIouz6DWTSFSbDKW1uPRDt/57HNIZ27SP7p0cvcpa3d8sY/SNJAcHUia8TDARlSg/wypq5HaG+WJ
62jDxEENYmbVr7fraL9CSgvOwBMErUbuAR8WGqC84Lpr4SYSRJrv0l3vuV9ptzx6Y8orJgFF9IsA
XDRF2erRpvR7REk1v+6FZNnUuALVMyO7IqCgruuLDyMCBRekP/ceWACY2FGRkgFAAEJhuOhjGXJN
70ZpDou7xlk8b+4d/kHN328zrowgXV3iF4QmSG0094CwI9DxE1VXjb5EYvDAbY9UH/e0EMhVkOnd
YDkCksPzcUrqaHi50GNQ1ALQf3sKwu4wjOM1KN0xb1T4Jmd5FGLtKgRQTRlhbkeEcsVqOFItg+yG
jF0UajiszFxBlUCO0UIGdFyhirr1MjeAC0B12FSzxL2LdLCnCWOPNTzEbfTn3KGJKkYk5ipZb7hd
/qgYNyax6Rs8ddijNr2qV97mTYfjDK179MZx2cE7u/KtywA9tchbJvYi7Z+WIoB0XUQEyxYlO7pl
sTPqvfZhfztTsmtCgjsdQk4f1RyWiI2fEUsulZKuyDutvuLmtq9h2oMLxGcJpORd4Kzrve/UoFpm
B5F5t+Ux5e/KpqyEfd/vRwcCwWjYVCWbN+9C3VUJGI3SD/HFa3CNe57cLU067ROFi142MJ81SgGO
7oAfeqwCFqc5PMggS+rEhW2AvqR9ZPbM+aNpvxXTcn1pQX5L9HXHtt+wsBEmK9gDMnzXTkzPwje/
ZO8vuY/ulwMDtNmyApVjLB7z0G1D5FPxFWyKuZhQGxIqtRQd8K0g5M5u4y54Z73CFOnhLYJ8eaEN
B8xPugzMmgU96OGCcS4CkqwY9GZzs9j1OJkIHJ1T9bWid6uns00mn2M3hFnt1h+rdSqdOE4+e4jL
vOAaegI7sQGlXCn7ci7kq1gYdO1le03l6oI+2XvO7zgdAJ80QXPAKo59nrbu3aZpkgdrV1BmH1cv
QX1aemUSRN/CgfLK7ZRJh//i0jPVJhEYQ3gcKyd5ZpcIOmp7iiqpwRShHaCFOOJqQ5fOZz1DFPe8
m3qBOtHDfTXuRyRDhD1rbEszPSgunwDTdznWlCxJOr552p7hofV5Euiq0/ZZuDTIQ9VCGaduD5HG
It/wFjdLa0GBT8HuaGO2j0LHRZzs3ZM2fHZaiKIoW+s65Eiql24xtOMxSLy6dD2z9wIAl123vtSp
/aC1nOAai692e918PgNTY7/chsG7958SyZ4sqg9OQ6O9aj6lXuUSm37oxSQF5KplBYzXonwxI9T/
M3TgqV3y1s7RGVzmi+3Sq9DHbr03Xwcu+Du9hW1pgbToUV1R8CGQptYdZ4xkzTaw/fpJ7M7S7pEP
5t0zA3whvd6GrVPMBjWDBEoiiiQwdocwwqQdAEkZCKzTXNRoE/kkDOi49sPiJmXTCBAGZRaHcUEJ
Fsq0ZK6RIzIXMXuMeh8lTsFYTX1E70Cj6HKmaZtfLGSy9EUwGAwEDhSHrnuda9MVXtpdyHjIEUr1
L2PkBXmk16JbeFPUfN4KMrkQZBY4YqDsS+V0z6T17+xyEadfLIHrKxuOUkoAEY3/JRz+1Tf+LyUD
qBwTKHc3qjMT96iYMQjXesrzxgNIk3Rwtdhav3qgFJYeXOe8ige3lWep1rwf1qvRQOhUEKz8GRfM
/CpVKL1ztT+Vi0Oga7rjDXyrrBEkLIK4Rt5aLwfhYVLos4GTsQIvAnlUkzpvvcMEVz1WMYqHOnHu
OYStID5IST5UM5ZiCW9Z0vVF6HZ75sUyq6nWhZkp+I9kPmo46zUZwkJi1i1N0IJrny0viAPvBnDf
Cr5hWAoaOL8SCYOP2mUXNAGcgRmMUkx2cL0fQ2/bxboPdyL0d9E2X3M2PA2LW4VeBxCdAQ9ZZffW
RGhmjnhNXdEebV6zJItGeQ8G+LGPuud1010RTuqRTdsvsZAXX4CrgTTcE1mRernekiLmEFw9BZTV
I+RajMBohIKTKmDKkFAdOAWh0pDd3DioLgGp9gbX/j2tu0cymquFRFnrzgBcu70Kuze+oE20WlW+
QWwQ2Cu2ASJaUefmThC1+OjfNs5UBBP6JwdO2+2RdYM+7OD1NTMBYi/WHH3zfdXLe63gCcYdkNBE
QCZo4Pj2/NccN0+BXN6s3H63MGltHew22xxM2D/CX4Uj54r7EVWlpnHgjnMPDwF7CDcAKWJrbMm9
wBQ9Cl7DtP5QiTrUBmU5UDfLIemBfuj4twrVVmjMsJnRQBiGEPaTC9zCCedMDu5Q0EuNkB7ueO0i
SwIYUaIoareQ9PDWq/YikCUHscCmR5FanTtrKDLWYG52/JPsDPJlCqAdfwa+v3DUcqRDNsb8pKNf
bo/CI3d+Nbiogzu+NCOXmbt2z+nknDDyPTQTHTNjYtz6+uyNCBMif6fbeb8IWqm9goSscFswSACV
aFBylc2wCd/ZCmPQxOO5SS70glalq1ZSLOkVF+KhMwFoBn9AkQp675zQ3123HAWfo3xYphdQIVd+
qm9N0uWxme9GXb9HPWACk0KGaufuDUvGgD9AsWeuNohaQQhteEPb4KFLMgxiL3LyZkQ0S4l/CrxC
l9yFZt0OKSqTRX9GbQBoGxQDoWYG3cW8EA1ZbuuSJVO1uOlaCCSo8sHdDMFzBn39KEj3e7wUrvS6
m4Fem6cGQvx+YnBVAPTEqFpAjQG486G2J6BbLAPD+I4ymAJDrl+RXlaxstfBlF5rMfJCUrD0XYOa
L1jrgQOuACXUPQedmtSxkwVbBJE/wE2OcRvjGBUEPSirwvhxminUsENngbPaP4CnHtHmADOBoc4i
NTX32paaEv2ICQ6R5F365S7GXHmrzpUW0T6h+tEJV2RzqXkH85utq9OgXNa8TyqtapvA1WhWvAtk
roNIM8EV6YSQBbB5dB4EYRJMoKxhn8HrA5Da832/2eSQbN1LjKB+xAxu7AgOHLHxOqN7CovJsLkK
UY9l6/lmSVs0F9ncexh+CmXQ1yjlsAnlVd2IP7FqII97sMt58ERVcgZw8uktoFK2SSH0RpEQbZIK
du+1qeWJIFisIbLZtD4jBMnaKbr2G/6MWPsZ/0c85lHtgY/2l19QpWC2JHY5JymmGrIWPDEf9dhg
Nid3Tt1CHicS6LZE75hzMkG7jWwPt4l0PAvxj+056cKqrZs/tkpDfYqEN2Xw3Z3MW+anSMyl50cL
AisHc2uMPJiYW5Shwux1+G0AbRye6ycksWEHm+1Gyg0u5sbsDlxuoOBve8nwBILoE5myzCMugb16
cPxjNBrnj0/9j0bwAyVwBxumT2N47kc3zFMGmLjrEYhuUQ3gjid5iqKcdouuJ5M+9o75DWsHa5Vd
NQstgbwXKyqlM5QaldrWt60NQ0Ak8m2Z2qMZtvstgDhjx3cZOqBVU0BjrmBPYwhkdBnpUzIDoJVu
jbgTRflgZVEAnoDlcLGEAOAU2Cvb3pI1a4boozU9y+y85mFN/CoM1kffRfFSix7IcId52NQX5Ox3
BKCk6HScIUdkHgEJsrxvyxG+z1MXo5f2/SzL3sN9CufwXC/99YpS5kuS5CMcU9eKRy8O1hgIUUYG
XNW++urkeBVxF9gAkfMQirCyIdIxDFIChYEJ6kDX5+RSuzvTcuQcA5sTnAKm3iwLPn3irBX17YO7
0nLVXpuvddflzYSIMErR+oWzpiUCkxo9hCOgCjBZAOkTPPgTwK7IyGJ+w9T+HjezRkZ+vvruXQO6
PmMyLngK795J0Uqwgs9HlCS/G/hLKBUUh8Cf93b1UzgP3r2MUqBTXgqoOEDpHBfR5QNl00S6AIC1
XxIOY9xfcw9QZOzZBHFAO+ZeCoQHcMdr68nDRPXJAaAoBaA/1Y1PbTdcM5cc7SSLTSB+nnUKD97z
ZUa6S8lfW2RCbWdIAa9j+LUCSRr7rS1gWKFOTJm7eJjfYjX/anq932BqE997B98ZFWMw83zYZEaX
CWV92wxDAI1nDB8sj+8MzNBsbftri4olBx5lJtr0rY3An4B/eqT63oQujFCk7tkwJR2sPlrAVLru
ovAq9OB88lqXZFtQqOHGNyOyDouFJQoGVyAN5yffOk9uaoaqZus9KtxsgaUN7nqawghv6QGp1muS
3ifQ2gGZ9HE2wEfOtW4RYCPAJDHqklpfFOscHYGNZXYyOx0z8EOoeu6eJCpAj25L92iT+TSyoFxa
D5mYBfCGeoOhdHwC5fmoahRdegp1fnWzlalB7ekQl7N0X52uOyaT8Xd0WXdioZWwHYpeZGyAVOlf
TKpijYID4gvUhCPAmOMsQlSJ7Gu+cfkBkXR0cC7kiW1SEDKW4DSkRLzvoO4jfR1kAAYvab/WmL0y
zcp1RUGyY02Qt6kP6Gp9EWHTldTfdViGJBvs0GcKVS2khbUXmlc+wGGncDsL2uJXS8kEFiadUe3o
oYQz3mO39gJfEf60LJi9IwGgdZwRclii8zRRYwYTYAAklB5D8TXSuM44G8+6ZlXAowZFr8tp5P4n
FoLYU9YaJG3gkaX+1czrEwfFVjkiTTOJHl+mTozcMEVXmmd1HtYq7VCtujY1WE8t4XzVsEIFrXNJ
y7CzY9aiyK7oKLSQpvkStLtyYzBNSMEipPXRmG2N2rNF6CxBnJ1Nwv+aAxR1dE8evOsdwLf3GDRL
vC3QT9L+wIPxS8ADqmLRfbUdSn1nO1fSZ+etBqgq8ZCri3/vbjcTS/fx7YLZFF3xjErlj8anlR/Z
P1iS5UxT1Hk1GKO8eCp7Gz+n3nJaJwckh0QWL4Lpxk4huDK4fzHcK576O+cihbNxveoAXZZYeNxU
DQBGArM5G8f5GX0UNIg3AnKZQ1JO9brD57J+M3XBW3bwOvcJNahO0cD9ew59sCOzpHeafaXLi0yC
F/Azj3FvEG1i1ZUInEWuKG0yQB0gksBSxsgWEPCib4LZFXInJ1IFby7xUf8RPC+9cXBDp3uBmwdR
MLhzOr4WOgxeLdb98OrZFhtYLfwyaX2FEoLHeiN778K9hTVTCIUzRAAELQs/hw/mTJqghw6Hqkfr
36asvht/Y+ClNWA+GVwtzN51ITI1MvngdmYJhMB9ZZPys9UX56ibHxdwCtXKmts2tldYVt3JEniy
IWzYAkng1Ywy72UNHrwPoNQfMSqXlYuGyaPnmJEHnwwF6vOvWbrtuEYJSrce1YTeUqN0Oln2KnBf
jY4+nRhICL7XAUVVFapxIca0mP/jrQky17cHac5ckmuFASANmz6ftPdGL8lr4tRX2wRWwxNX3Ccb
hDv1a5TLhRV47owEy8CAa81YUAdLjQMWoWgtiGLMINL9hr8eB1nSHQXVn0No70ZmNqwPECGnMQ9x
F54AWagcJgViKqD2CRxLXJjjFGHf/kYA4MGU8XUWtuIX69m+jfhxQm2xy6MvlkzQqaZpLMLOq6ul
2fnreOaEL/kku8NoF9STuGMpRfTBPXX8f5Sd127c3JZun4gHzAFonIvKuZQl+4aQZJmZXCQX49P3
IO22bO+9/0YDBlGLoeSqIleY8/vGrHQysZ4VreME/20sjbfQz2+ryFrzXzg24dWBhlCP3SlXoN8k
NtKNCPxFZ9z5UsGd4X8fc+VBnzxrOHYelORri8bBGvWlEqiCOZeOtjMTK0Nq704j97oX3UPECfZF
nnyT/vRlh+nXQWufkxyrSm7gNK4LPnPUXYakOxdxdI+F4pUpxKs6yZydot1YYvjaiKBbuCoDuZJ5
yTIcC3M56g7y5maOVPbbni5zZQyEZtVIP6BaJ5oQfvWwBE051VOWBkdU0HeZ25kLR1W+jEF3Ukvv
EHr5WacLB4qylUWBxKDTUdXIddRFL1FamcvvpSXeLSN984XwmcAXt5lSLpCw0bnYuGN8zB92eRzz
bu1je7WJ6KWJJo5Gmt0jhlzkDhqSHPXL0GFhCjX/OY5RxVoN5Jexc47RaBqkqRHTK0Wwtcu8W6pL
OfbxwnGiZDMGzhG42attll+Rjl/bzHfXEfcpT8gzbgdnrTQrLy/OUeMGW72Kl07XBGtHyZdGPF4U
Pz/kaTtuS8tYWw2kH4Y8ZW2lS1fn6UJF2e6sFoX5pKfuXSx204cShnfXOwRvwDSxKmdGx12cn430
CYLMKkyLmyqUL2GL9nW6Bceh1Bc506NNYHOjEMu/YPfbEhF/8R15IXJ79WtfZZWgd/RO2tqKxTE1
s3sZ6l+y3jZZ6IVMazuxdb1xHZqSgTGP7lEvMA6rBGUIHosdq7F7OWQvQsbvrH4fOlfKvYMfxMhH
fwVB4MUSp0r4X5geNPswZIriE6g/Ka65rtBRLRHbJ6CY9F2lmIT14sFgylAGp2xQToUjlAtrzec+
I7Y7Ns6mElG+QmnRsaZHiIOhhsi4mSa7vDrnhUKCgDeAYaW8s+5dDE37YEa+u+tH5SJYle+DLCGI
6QaHNupYNCrVxhhqZSliRPdisLZDnWkHJUXLXI5lQCbCYaHmhuo287XtMHjl3lJc5PiD5y5xgGV3
ylCjqYHMsZ2bP/b52S7muSR9s3LSKEELLHTGKmmxjM+KbRq6qyDvX1wzOpP4aTa2g6eq9IZ94WQJ
jgPnq00cmcovwAaMRtnxeTajxkS1MX0ifVq2ZGnzNKZVvW2ZoVcdY1hbEYCM5L3oi9dGgoCKbEaf
Uen2ptZ6W8f/7jgDsJeU1FBJ3Hisyxa5JCqCGm+K0gwSCxNTe7vTPnAD89Aww858/82ITbA5NiF0
qEqmh0U+VJFgVTbdklsecI5MwXMF0aa7c3znPfR0zC/mIh7ohP3G3xtjdFJNIlbS05+95NIgRcAj
fC6nPxdNGRjD1koEol87z31yTYgYbr4z8d8s2yE+jap9l4mriMEwoKy5zwMc7hiZ9pUwCWk6VzyM
i8pxv1W95TAYQvKy0tt4Sh14SkbYsK+Ophp0uCAMnggvH9aNKg9Ni+6xDMp+UQxI1hC68Vgb+7w1
PzzVYvUGPwWdeJmEREJtv1lojqi5swxnoQ8Y70BIXau4femzmulQH2NrNLLvXTTWZ5nIbUB4W7VY
KRuBxwA7AGHBVbX2QvUlGpyzF3xHBRUf1WryIrDgFJGb0z3G91n35BvYUlqXNVoYII8tsH73skAl
XKDM8GLWzg6yPBgy2zhStefEo7dOJJC6hBALNChrq0VHsyH6YrfmhTX2g61mz3XmpmulwmDQaiAo
AgVWmKtvo0kKF6PI5EcMWLSrO5PIIUEqdJqEPTH+jim5EizNQikPo2JfeitJtiiDuEo/GuTCNqpr
v44YErOOUKXfklxpA66qJ8ab7FnDKQaEpTx1l4lta2t/bB+0tGCiapQ4iyH9LAwCVpb4lsTlTeXl
3S4dJndRimdEN/cykw3SHRJT9UjwyXGS14YgH6NNoWA2JWKWFuE+iNtpAq1/sWz8r0Qrgy1nVzdq
hmap05G3Takn/2tJhAXjksLcVZ4wDmAaxFAZpND0mIzc+mBegMwR7GxUxdu2l1aZEDRZI9ZeblXM
+Ul72G3n7puSiF80Nh35Mm4YzwgSGBzVCvEc8LsqaW7LjCRQbdX8NF1xJC5/Diy4Cg1xmz5FjtwR
1mQuJfZxi4WG1dQ2LE2wA02kniVpdxyldGKO7uCxic65qV49YRpbU23KTTsU+7GMMWgk+TrUTZB8
AYNDEJj1sSPenrhYGuKkf7JzfKCqfCRrxu+fj8DmiMj6UR0f0oKwOuvWDOOrfayMdpOrRrXsyjw6
SYf8aVkRtBdGrxwr7mIYYMACJXJPFhAvnpevc2uafxbSOo7t3kroSdOoeMrt0djhOYvpworhYNZT
TqhSlUWjZfi2nKRiXptaC5iQ7doMuS2UztSP5BszyYPGMsu2nrIU25ij5f7SNZe5DiXC6gS+WR7R
WrjTI3lNe/5EMvAIG2llLU3TNFDRlSf8tc/S5rv1NWlD2UvQ0PDYr7L+qbL5xKXFn9QTDGZ9YNOt
kZKx3fbZ8iwNKXh2cglKHoPiViWEwh1FoptfZR0mNZRHkAhrn7+tiWFjlHSh2jTLcsj1rG0XJXgc
tDuThftCVTJlrTdmviVZbIRWvvGQYYZhy98rX6k2IO8y3V+38fAMjuEkWqeFmhAX6CmxVuQDKaIR
gEAfjZykfDczhW/ACt6EYTcrx20OATlUAoee7lUALAib2+KbLlO+oiG+aSenruu7T2nYujt8Su06
KIVYSDSoK70sd01+rHLuZMvHNcWDBJlFnM1B0t30ub53dJydTCss7jlTaN/6wHpV9e9tP35r8vLW
E/HassqbsbbVQx1hLK/9V7R7XG3qNobuBx+y1KoXdJkpMx5b6dpLR47Zxj8Vh+26DpUvXmW6SBUq
dUl/h6TAVJx1OrrvYWKS0yHttUQZy1xjZC4yMGNlXbvVC/rKrB+SFcP2Pjb84WBjxVlELH3MvGEy
GxT9RhHKNhXRvVRSdVO5N7qpMDFUh6e2B1BVq0SF++pRtmRE7A7fXZDXYIA88Dp9OvK/D85hLb+k
Niky47veRjcuq30WwYyKbds/mzrLgQa/2iL0FObsu6qwwmtQ4EooDNIGzFW6Gj1v0X4BHoGm2z8n
TdIuzOZb5xLQFzEh+DZQHiRBgUJPvUWg5zbBD+Ox9VkexqnM1mhBXhWW7lXoDJDDInOfxfGtYgog
NBZ0G2cUxaLwiF9rLWs+qHEE/0X+oRrdm2xVZix2t9Poe7ZJXsD6TN9wlPtci7lEcVkZ6051xyeK
uavwFVXCSrehAcZzLFeJEu8yFbZQ5Rs3Ze3FhwJd8tIo4SPhBRyEd+Q+ypdaidcmlF13EVizzAoh
Sw86K2xeh6G4MsLGzIKNBaaSCCZqjg5EbIa4qE84y4j6e7G4UUfxLa7RgsgwvtdVz1+GJaHXsLAg
9JUETjDQNdfcXkaZ8k6svfuqBDuyr8jYFfPS1qTZxj5/dxz4oI7J0qiqL+XkzIk1ddwGUO2u0bSx
iL5liucc5l34VN5bi8iDSGw+be0+AC7odxkC8UWCBIIAUbJxFQ+yYNUOK1HSD/tCe4ibKOY+UJ9r
EXYrTdedZWDsXBvPmDl6z0EUApWpiGkXddatK5+FTNaNzIUWVV+U+7KvH1pHjFsdA9K6BabUJ2ZA
7pjsHCyQcsvDg4vYxaIkXby/Gpk4pnD0sTYqe1ZeSbE2qrq5tMK9S3O+0HzEryq06iI9KRZJBJKS
6xHAK5L0RtnF18ofCPITZsRR+NY1GkxSh7R83GhPhl06qDu+ijL3t2GPwboAXVY514yM2AoLO3Ji
lPO+UDYtKVYtVepVAbQsxrTl2y3W8OKQVE2/ybISeJh/AUp2DmzWKizL0MEKeLFKQjxGQw/tCcEk
p/+gywXG5rg3mlHdlk1CGMaGxDGQ/zQZl4JUshLAm+m3N7GPazyyjHYl8yzYKCn4t1JzvztWi/dQ
PvUSpZlZMd1wBhS29UD/bIzfzN7dVQZ01vi7Y3ODjln6XvaQNFRHMvdTUP3nQ3DsDPFYJYgpJDeX
Xj/0SX30KhQ++DTX6MwftQSugeOZ72Zb4ZM3NNByFJ1d+rpz0gOxSMm/rNvA3ntIfg4i7h+1EQtf
IBSy7QVfgGN+gxuwbUJliVMk3fS+G6+6OH2AEEHe1MHJj4wcDd5wbQ2yB5bpfwlvUKDQqyz9blw3
ulwpbXUGPJZukWXsh9a/UrLVRaujrBKtR6rj8J7YoJ6z3Pqoxv5sgjdglroK/fCIITlfcHcqCILq
TWLi00qm2Rl5lKsdh1i6kxrDZmvsSkvuNYhJTdbfK8OonRu0QLqwGAaiHVwKi8m78aEnBjhjWBFK
IUfiXAmDAd+bXi6zEtFT5YZHSS6NmNurbkp5Qv9Jb+8OG0VKb1XDUfbMkLsluk0LuHwBfX1RbWtT
29ttylAOIHmdauJrakdY63rsSrryEVjNa2ImbxKiMne/vu1Kfhcz6pYwcZKNPdbgaglCxnG2VpSY
DJqBn08vQIKYuNiIMJCxtfiaWzTLCJ/oYQ+xjB/5/e+ctwq/5CogXkCYlqB/7an4DllWWcFHX/d3
te58iFQ+u0N9TxYCCmmsBHzpkrwz7rLSZzlgapN6hzyqgufaNsEbqaHnLppsLFnyq2SdHd84ilJ7
0/wOzFKOTmzKZuUyQPiSusDCcrFve/vYVofBGLYOT1COei+j4/Zt5cVoou+VjhMblnW/LQA1dz7u
+eojd+pnTwREo/PiWpobzWfkpE9P4dftMrM99wAl8M52JE/WjRshqVNNsQmYqJbCSdfWZHOh8/nm
6B8kNN11OHrnHknaKtfM9zQLbjELhwcYQofeGmdD+VkACGPinp1sQIFJXmZbOVjqGtmcxewCYmNu
b7WuD061FOUmqMs7fGBr1Sp4/BPzULEoDWSpYJQHPZB5paSHx0gWf4QQ1zAtyL2RK3xucIqmTRSH
6S2LMDtYK0OHBSL0jkQ2ln2dT+NgpK17J38IRXVjNMaqB+rAfyNadfhoVy7R8mVFzM8GmLsoSZcv
owGGnmMkp9gubwNYtwu9F2SsepIYfRYTrEq3pVQAlIirHFUNanO7wTUBXi1hUibqXZGD+miICUc5
5B3Z52s3HM8R/OqlH5b5WhXyELjx3g9UhOoojjQAjGv4Nc8Ri8W0x+/S1kwBZAAHjkk/AIhvAQm9
Mgas4AVKtFIG/dWW5dVU5S7z0mEtNea7qcQdwrxaWeZpAWu7u5GB8SbMY2DQa/ZR55AO++6hcShM
C2Jl6304g3wl+GWW7hMZlG2fB+RKkqPBojQMmEb0gX514v4adkiquwa1h7YXQZptNMIDdmbf9Dpm
OMJT1VaU6gGuDGizSn+ue3g3JQFTKwOzItt46eX2JR+Ne9+I70z6lI3rNNukGree0A4+I7npxsum
IEFmg0yKY6KRWOBiLBJ62RsrZJS03IDJjkAXU8MzVmW2jwpQ1a22caRkVkKw0ct7JABKejL76psf
t9+SmlxFPC608i4tm4aHZsAKU7ygu/8W9dZH0xZrH9K5oaZiqyo9+bIBkGHJqt0O3wjJkrDHQEbw
TLkaxfgQWs5T7PQ7VTf2mDLLlSL1U9QpE14WjU7DgGjVeG1P39FSr0tVMGDU1bL1zI1VMsKq3RuS
9Zs0eTONCXCQ7Anq3mIJ0/n9iufR91YV6AOsTtqjV1SokbwvYYO0nUznSQGTsEBo1yCc7U9W5t7j
tSLAnbmPatWeGr+4zij/n3UG/uDlvxdiqKIglD/w+b+a//+hyPj3X9M1nzv/64/WOXqvUN5/l/94
1vajmEqd1H+f9Mc789d//u+mSgN/NNZ/lz34D4UN7j7qJpX/4eAfVQ/+qPHwP+VYpqoAumnOXxSf
8mfhhD9qHvxVKuJj/o/9uu5n5QPb/n+UWzTIu5neJBT9VfhAoxSM6ZmOZ5M1Zu1lU3HgZ90DCskZ
FthOyiJQE4ErfhY90Fyq1etTRXr8xxowFuf/UvTA0Pg0v9U8oHAQ704qUTN0pjfGXHnh95oHqRZX
OWZK66M0WFWxon/sy1RfCTr3rdba+iP0Nn2VjZW3nY+qrqL9OKpXufHjaErS6sfRf3ft/Fbzyf/u
Ws17jYICAUkryuO8AX3C4/HZ9vqhPBLz/Hl4PjDvi4ORReqPE5X6hJm03wHgrE6fm1R4vzcjFsbH
IiGF7BnPgUizk4GFd6lMzXLI1XXXhc5Wt0vzWXfktySXHQFguowwXBdOFW+SsRu+ordb5lLznuGe
oLmNpfSZLY5gIv3RP2JdBYA9vbKF5x8hLdsA0X+1Ex9bKPlwQhFqsDYddEeyMvDOu92oHfsUdSHc
R1c7zm2o7NBDfPVNJFGM48DMT/EYFqd02gCDdpC+CXP514G5OW/sqCLjJVi0gObgpdh5QZec5mNp
D6kvCPt4HQRDu+mN0b3ENdMeEujYuqdXY9/3U76pQAOxLWqjfvLUUrmRhOO2iULQoRctyrZp48MA
u/gO7kJL5N1CSvSjEKAzRDWiDLytIeVFC+R4YcZrYo+M6jWEZgg9BFPvGWG6cyDqxzLLMEGiZGnv
kiSuD31INsOq7xqob3d8jnYHER451rRv3kzPygJOUrCfm/aoB3f/dNH8RqnV7gy4EfuuN0j5WVEz
HMHh/b6Z9wnd6X87MO9rTfH48zd3jcsQE8DRuvTKEiK8930FHLNpa8vKtMP7vh40tDdIwmMdJkuZ
SOOoaXpzEE7X7lytjC5WT9A0d8fiTu9ddJTQWZ6TFFVr13stsh5EzIXepwju6vhpfpX+elV3SvRj
3+crx4C3DxLTXmtpBSnEyfFthH4TEh6l3eWttQX0HexabWjIHYXlQqm78N7pk3w3Vm25C3rVvRM1
0u8WEOy3sO/WsgwzkIGDtgpNJTpbUvdPgZGgfZfQQBnoLFaVfsCqVGX+yk1fbERKXjgkLAXlFfgl
YuXiUjqdhZqJbNN8gBoY8yqLI0ookfyWgpRjfy799KseZx00MK9UDlMzz7HALAsHGDSzddTyrE0+
m0Smqtt63GvGmB1HbBAlyipTO8Z5mgQrCcVybXTjJLdi54/jca292YJcLDnAaF2ECgrEVolddGDv
oMz7c8Ik/JL13hK8dzo+oRNBDVNGgcsKKSBBrZHTXODBHW6wSvY/Nuh/uSL6fQ/Jo0VBWHTrm5xK
FBdmhj5sYe1Ht4WPOVqHs4H6IthBR4TXXVcXJy+3ydRbzBt6Pf9oTf3I3MzmzuSzzQ8IIntCz5Md
O8lWy85hZaLidazxJfDVk13r9rcwGtHCWtFz5kKeUC0/PhUjTpDI836e2ubjKTaz4vm3ofDflNTR
NOow/TG6IODXTc+yKeFjM2Cp0+jz/llRx9GyqEHA7n4kdpTuI5zhoMc8XIjK5COUiU57fvl3++9T
f2v/y8u/r62HMSGk0ZtUJBjVx6YM0HEN/TWLovix6JZ+VmdLv0DgkE4/87zR7NGkD8tAraQIPuaf
XwfbtJhf4qPMlr2CjXk+7/OyX1d87rd0MkOL+Yr//W+UZCLJF+f3A5PtRd0W3W2kV9XJt6HGW7YU
r0HSHoLeCJ4yT4n2putnm6ByxWt7lFGQvNYZaGlQw+4OhWT9pCgZkT+86KO874Mxv1FsSc48bM7B
4DQveFnD3Wjb5ppQTfOStwgJWa+H18yqg10VOLgwK0LhXjWEX1t/ktqran9qoQvdZ0l540z7a7eH
0JGN/r6MrPwZfQL6SPY3XgzdT8boq7IEnqi8dkPvvPhDruyAz8EVnHYHLSmaWESPgefKozTHyUwe
RF8NLMn/fPfptvrn3ecYjm0TGLF1S1d10zUoHfX73UfAGxeNZ2dPwKOy8cnUKK9Sh7E9bIIUHlfj
HxXb8I9hW96GpEJw+NOa98usgS322aYDZy1OrYtd15nZfsBvAmTWBGrhsBDCAznWe6OFsIRlQNyQ
KFkicB7u5l150bebVsFTOTfnA6bu3dtVo5/mXQ7jwakOx8e5NW96XxPMJ2J100q4FrHOUOmMtbMt
Gn8k+CuM58Kd7DGqTE9WlJjPPSIYBVj6YwT0dk+uJ0YogIBoayqkvXXkEavIkc5ZhCmrsQZX9zmS
xdY0q2PQIIu0siDbxlP000zFzw1rcIInKcHezwOIdOrrfIUzXTGfnAv7TcNqOfnFmZK1wCaOYCnK
o/z1qpqPzG1Dh1uNUs557wWU6/lESIAXXDQ3wAqCczJAkplffW7mfaiiR4Czp3l34RNA/DwVRC/4
ckHUL3TzEAWhqzwFsf/VLPvqOrcaeU3Nwn0kk5Ldqk4IRpFz9Cbsj6pqgi20GuWJcTHaknhY151m
t3f0+fndSKTotuYHgUFo3SsxmzIE60tiozzO+zJBmSmZYXmNRXtUfKUhuj+0Ry/VXbH4bM+vPs9x
p7PnZpDYkHQS5kRav2tVBX05YDv1EPriMVTD/CbT6vxmfmXCrgCY4vW7BKQOEUiv/u08q2DSQWp4
3CLYNq8afhF01FJfG1Nz3qgysK65KW4L5l6HobIiZyEpXHSuZi/uH6fFJe6VHxMydfTNY1JX4XXe
4BJILu4AiZ89I8lQf+Wa4VPR6OM+H7sM3sd0xIngT2tEvUCt0PS4mY6ujM/ExeO7HiVgioHjZm5h
yc9OQRI9zq15k6Ue+CSG9CmOHt/NG1OEKnXPEPokbXjOq+Fb7bfGI5Yed26JiNRIrIy/tcL/adWZ
rj8mif/bMUpO6SuWNtkKj/p4IL2hAk3jlez68cereR9Tf1RmXRqBTknLg2O5mMsKzVfXttOQHfzx
mhxmss1Q+CKUavW9Ww7DHrUe1hFU/9tSGfxL02XjWtG84A6lFQC/PJSPuUVw3afSxJe+jT5iV4nf
rVzjdu7JsZGKWZhtBPauJrnvJAEEjSHFE1oq7psd1t/xGrgvuVdgQBSA+womJqA/GP/+uUP9l8Wi
axgIpPWpU6Uz5fDU4f42nCe2H+ZdWTuPoUQM9GMBKBqS1MSpgTdPi0eFxZFQ1fTwY/E4Hc2i+udR
VcOzMB/9vHY+imh/jzBL3P676z8vCHVAXFZV6cMxL3ED5pI0f+aYwTnWIuBT0ytoxfB23LaFdVj2
2nB0Y6/DkQctWIma7lFUfrUMPLt7NGOMKs2wUhTQ0mYknkc3Gg+9U6hkh2n6fa+uXRAZdJI07cBp
SO7K8jxKDRiOVSwpyZduG0t6JOBCe2e4dbm1Wt1+RLVyZ0xzu0GOCFRkVN/jD7R2dUBaMpCx80gc
/S5idN4FVmjuELcc1LrIv1gKVj0KEmpn08CpjDzGWnuF3T5laHicaTb369SsBvExn0pCWftxqou8
tOiogMAk3TmbLivhFfYxlFIUlSMyO/X8Q+CedWbYZ0N27puewdXloXxDXvHhhL39xUC+ADXDH5+Z
KDELt+32ESkZmVRPb+5TKMyrsqFqjqqQkMcraV7zHOxK51Thxa+gSPaNKU92Zzo7XekBC7hOdjCU
ot87HdQytyyL3WAz//QiqGBNL5wLiiqFjPgw3ujSCUDedc1dHkPFi6G3PNSEs0nq590THRdFILJe
e4kcrBG16JSvzji+8EmqdyYAZwdJ74fVZRuzKcJD4JvtriS8u2jNPL1S+6u8zUX5Ru5U+6IBF0Sk
pJWHpGburaUdok32Z6AGt1WRdZs+cNQvYWBRBckNH7rmCrYu2Y/eEO8Eq/Nbx4LVFNZt8m6WCBHK
pPkYSpcgqN0IuG8pOAoLTwMCquDsBiDGU7UMnpPOfuq8sflQknjTNGhB7CLWd0OE9KswkuYuAx20
MRq1pcbhkNAhTvUDq1DgNELAkZJ2fbNKKkiISh4xgOBOSYR7pBqe82MzN0ky1sxBrJBSRhzQHK3D
zDu9VLOYl/NJP1560+WGHPNjEv32NvPJbiTxxqpFutcVr171nVpd/Emf2eCjJzUACUBmCFtqCol9
GOGXbgzH95yBedlXuXqrl2O+o2yhuzOVQL9RkLtOevvyrQ4qBD9ck7vu90ZXi0eRmcmm4dY7ooPq
zgq4yBUJ/X5VQBpgWIyhO4v+fk7PzllZY5qlzPurZrz/3PW5vx61+7nV+XBBFmlU/3iP/7hvfpP5
L/Rt+gIxDu1O5ForYnvBQ9OW9UVm6AOUOHyYd9kWsIxEG67qtMv1KvCGWNq288HYcrODCecLtSqX
owko7wt7azpqXC/rvl0Ttb4Y6SivKC4lQsroGCDiftG1FoukhtizdfsBxBaB3lYHxVgaRnOvN8Fv
pzUDBR0y7xnCw7ATRnrOvA57sV661am3hp+buZlRQGXVWxawP9umzI5G1cs4OrAaJAs570KD8dVQ
Pflz32jzoPtozxHYcAGzDHH85/FEnwuqfhZcpXCrRa1XIjS2xcOpaSplX38fTyDsZWMR51iuZWiU
5JqMAcjj6G7txtJvy2kgHzFZslL42ZqOfbamY/OZchrW+z/O/Nfr5jPr6T1//YVf10WJUm0pvgMM
leo5uDBANl1s76TWrXXuXXu4zHvmzZCKYavEUNz+OlDbKasAQuvjE3VZ1JVXQXdJYEkjfIjveMCR
ylO/bm7NG7NGfUdHUS01K8S500q3IT/gDtswx+9uO+55TBrv6gyRf4iM+DbKY+8675pfKVHdrpoA
SvHnAc2ivgsJ8OESe/XazEb9JphmrUNWCqoDKOV2JCh0T4U89cj8AfJbpr9VYwdZXXM/RuQMj9hN
us1Apu+g+Yl1QSgVrvQ0oO5d0UEW7Ym1Gawq0e2Ke/CI2ySzi2c77+KT1QwUT5qaFJyERFqhrK56
yjQOI3UmlSl7LZqLksIB1b1YXyGcs3nMO6vAELoetRrqY60oe6YSkiQhpTO2wzi+WpPiaEhaiWAr
ch8bod8ZiJjesxYwHrKu6h7Im72jSg+D67+ekeKXxtqr6duqE9pmFDI52nqWnWMUwWscfNkTY9k3
oBX+h65/aWRT36QsZs2d7+Dj101hkX9PrZsuLbRDXEUA/qzaelGROoS9lb1rCvq0+Qz+9+qhGQqH
olIOrjhBEijMEqbgQgwv3VRTLa0c66iLKHoZDDA9bnf052mKHzbBKRr6U68GJaZ7XBlSqSfnPV5N
KjrokCTNS6c6yVuFzWYBR9Z/BrSVL5mUJg9DG2krnw9zk05csNxT2rMVZsOul6p+GKI2PPq9VewK
t3DPBVnfTVwRheIXIw5oENujEp1db5iDgyAth5G4Y2HsA1UZXrD3Lx3Re4+N71dnAO34HKb9po9l
2gh7Tps6rr5EWvHrNDUpSfFOPZgy5LybxFk1n5YkRBUS7ztDe/Js8hUSt6u+BETY1qnthicZl9Ul
1RJ/GaSN/oZjIw1U+z1SIYmMMvGuduDph1pWEf9ZvXxOcBNndmK/Z2kKlLqDLlxC7Pvnrsqw/opk
0VV5mmHqGvkbBL1E4P/sqijEqDnYuIdH1cq8u8p8co2GjpcI7cFqKY+SpEn5JYtisbAV2VxbfDO3
va4RzWU/5RbWLZRWUs+YqkSf7OeFyNyMauv35nzULuSxjMStN7op9fOibhNWvbiDHF5RQMeiQEI2
3kaNQGPtuXthOeX32havJKTdZ8XV/GWGWHSP/ug7eWz1qKhUIhANNgwIn3c1Sar7atofsqZEpGUM
X1ssoaQMO9X/ufIvklHddMhiYSyz3p+X/wBF+nOkC2tvp44pqW4Hdq+0jHjrwGolw0s5kvPg5tWW
mjWWuXOoNuhJvz05cR5M0tG+O81tPyg6uIpWs5E+Lom/Dsyn2MLmkvlEiXZinbn9ozTtGxwk9e0c
8W2Q352mXdCJ69sQhQJRTWh5QtWnCtASOYU6LYZUFSKRF/XfZES5Uj2wvjtueUcxKuWFGJa1TOJK
uxmd1KH/1+LD5+URPvUfl/PN/bjctgLzexW1OHQhlKGvp8xm1OdXBIoYOEFAvFRVRP7ZsbOtUtX5
S+jYXxrf7G4iCpDce1lxnHcPXu7uiNeRVZouygdWfzBD/BOgDvkcFTvT8LMXjzI0x8EOK3SsNHtl
uFdGcY2nHFRe+RcntsqHABX1EQpMu5r3B3lw9WE7PBhgOnIPGQbZbPBFFMcwmMmf6qH7ffO5D7lT
t4ZRS9WZ6ZTPA3Ozca1uLaAArShtO6x6PUtvvTL31kw3VAbKiRJBjaZTUCI0TpgWHjJKEh0NHtCd
ETcNYekMikrQulcrxmI8ZHF/h0LYB0ed14/o0f1FD6P2RQ3RzWYo4F91v/5v2s5jt3Wka9dXRIA5
TJWjZTlu94TYkTlnXv3/sOS23Or4HeBMCFYkLUtk1VpveKj9PPtZ5uhlo0kBzs7Alc+DK6vhqddE
HtxlJBr28AhwKcDfVWvHNPwFmY/lquOxGUXjEUuR6CxPpcwOgJqZ0Vm0JZREm0bG4Nqm+TIriT+N
c6LSXyCqqy5F+gp2mUkE2fE3uqEZjzqLnF2W+zg/TtmsGv2Ald7FOXlBvpHNoyN7W5bx3i+LE9/N
gjdiIaB/pD7C2DHWdjLZlFUSqtajXcLNC8gG/EQVgV+/9aNUYMFgXCc92MqYrUFaB7veI0PnFaw3
CzUe3rLC2wdOXB8rOdLWFpG8GYFP75efLpNU134h1fSWRbXyajVRvijsZjxpVj5sRk3FdNVt9FWE
qdGe4Hywiv1qkmtXgqMMH2cpoyQE5Dh+Cad7Godm1US6/3WICBXn5uAjU9PzpCmQsfHKVjtbeEKz
LQZAb3W/sWQGsxqnWncMQOGCj+zzbm+pBokovz+KBkJ972e6MiBbbWD2Kg+Ged929VuZO/2X1h6G
lZXqxBq9cvhSK/oCvLLzNMQd6G07w/iw1oMvTYZgjsbXYyOKzlgem8rrHqBf1+cuix7VqZeTafEm
qQfyIFOR4B2RT8n/nhpdc6eH/BuiHPpBPq3YsLeKHkYIGDPSGOpG1IkDTKEFrOTuJEpWagWbEuK2
jSUk/M3eAFpiOWs9r3gyyLG0qJSmeYrM3pyBzeh+q738HPLt8ICnLKMowjoLmizG5q33rR4V1Nm9
QH+Wx7vLwgAFJh7ULyh9aa+o+4ybJknBHE5FB2/fOU4A6f7Syp/VpZ55988vP/NP7z5T0wgQq4YN
4kAGKPDHd58CKNUczEJ66hwATamrafOhGNuT3CXRrupKdxXaPrLRGcsSXU2sH7mkzr2aH/G172Co
IBIjCJoG3YM8BRWEjH2eaea1eyKTBBVTxxI44kvfaWoDDt6scvERQc/FQpt5hDqLUeAe7y33JzzP
Xd9k0W81GkDzoA5TTJxLdZOx70AEHgdNrGVYg0HP+y0Zwr3HolwMguIdEQU15fmIXog6PQlyIwme
cO6YqdOTwCfH+hShkE+47r3to4QAwm3bNK528Cz553+A9ueNkqnpmsGbCzgIaP/bPBrhG1c38956
0lQJ9YJmiPLX2ACg7Y8REEfEFmwk5vKZOC0bqdrX0+HSkuqDMxeVXVwBBh8He+4lRo+qFbY/tmPs
8yQ19+Ks/Dj7q2LXGVDPMAnQ0ZPRSUc1kyBa1tqPlqKy6LTbZq9IhXUAfwZs31T05yCBdzvtgn4m
ORS9zPghBuEkzyALDjrowPdBVeTxs/Rt7dmKc5b68QlXa/9H03VLW634lRReNsdUPf0ZQFuzwCx/
QTmgmoeabDzIQ2Qssygwj3WoS5sxj+RtJEf+0RiMbKWPnbRzfP3Fdwmo4YxTHgjROfhREoSRkrF7
ShNEduS4G34Ccg9rnS9IRlSXzAzgz8klAp2590EEwoPLILatxcegAc3nn1ZJdhgjzOAyCOB0eZi2
TZcrYWuMVC6W4xNhC+V1/HCxNRz94GWsva+KYSv4B0bhbsxD7N6nKGPlspat+t7b6FMMEh/ObGYU
g3OJQZLRnE37zeccpaVOjmQwrQqiEe0vPM+G32poj6uSeMrGNkJrqi60MLv39OgLZCGXjPxQbqtK
fQU5496JKnEQRSeJVwTew8NNvV5hKNUkXYnK+UPUaMMeq9DyQAakPIiz60HURQB0NlF64Allt+zb
5Ed8BFOkflzjoEwQIgtZ9Jlqpyayg+CNROvQyMahdB69sq+2ahJpr0iUrkjSmY9yb/nn0u8wmetJ
gumVs1ESgPnSqGowaftgleVluumIvy/Er1axhxTDMru5FEVrYuZbVxnWBt41xrQ1610ZRrYUmlRR
lELlWHSK9eBmP7TBkg4V2nVHscD1lVVgoZR+WfPiigK4WW/VdkFwmuUMOgvLDpkKMiX+s1iSscv0
IKD4/iEP/eTRGMPP9SgGHPrUQJCf/kaTOG+6eogHzT4mtZw+R42/1MUdBUm+ZemPp6vWyhtzNPgH
JP44S+raPtaRnz1LNVoSU98BDdgtLkLpvIvU5nHo/Xyd2xqGBVOi0I0SDfspHR0oPrLXNLzPZWV4
iaP66bJuH4tcWwAeRQEwxNokcRsJ1cia7WVYF1+MOrr3plhni7qeCZD8rYt6wLCsy06FG7hbIKzV
OvAcHdIBjrB2Lo0/cHjR8aNP0Qh/S7MHgsGQsT5OJOm25nNTqrbI6n/ukxa19Qat9EWkHAJLnXJE
FuHW6euEYn+xUgPY9KK1Lbd1kQ3fsARKB/bqLv9ORMmz+i6GiHtojCwg3V9Zb01SLjG1Vr4nWYPO
oBKN55hF0pb/MEYXQec8J3X7JHogFseGNYif6xwaRmOnAYIPTfHQTME30cOCUpMb7XDMeaYt6r6p
TuV06GSzA9+ETDZ+4yg1RGZIpWVq8Pys8DnpgztNjYt78fJB0oX9Pvlk8TWe2q6lWvM+lT7Gwc9u
/+Xl48jWn9//gKc0Mj8KiboJc/jH979mSBXyAP3whExwKSFUtQ2SHudvR28X7UQGTIYKPPp0hlk8
GyBdjQPUx11p1sG6WDUIlCN03xULhdjEvoBzQfZcfoowhVyaPKrWg16HK9NNiQoXZXXSfJU95+hV
J6S6IG3mKCvLY4V4dqy+WLrzktqRehIl2YPQh5dSFBC1UczU3fHchuOWWsbb0GY/QPgk59yppLto
xBYlMSaJAwdl9iTqz37dVt9AR/wwAEe+lUTWEIhqh9cQED1iQ/F9NHjdXRYa+TKw7eyudCx3Eypd
tS3ZncLjl7ALKdrHXpXHQxyg3jiiWTQUKR4XKDutTIesQs677ocDX1Hjs8OZPkTECyWJAbrUQ6In
OZ+HpyHk6ZRfFX7tqZpbr/qgw77XzXRtFnlz9s0cS8tBfYsTANBTXkmuAUgNXYZBdlicO8kPt30f
mHs3NYzLgdenl39FGZd1pscrNMuC9len8r4lQxMUzhc/c8F2aXK5twF/n0iJ8SptggFX3b5YlZGr
n0qeTvPOLewVmlMkH2zHB37cRNaD7conTWnGr4oHATibVGZdC3kFFherTLZfoTC232w7yBAbLqtl
ODbhGlanMucJ0L06pgktXvfb754xrEsPO/JZoz21qe78MlrpzKYYdwaI74OFT+YQqcgEKfWsS3x7
Hem1s8+gW2xMW8IVJUuXygDOP0apR3Zi/XVMIRm1weQk4jbswNP6pObQ8Kt0CL41UXePdSQ8DfQ7
QNohvu/igAeHpt7FcrVzWsO/o0OC8kDW+gjfjO0uGuJD7/khXrocigKovxRpD+1UiiSphG5mG8sc
MbJjZw3KUe7yL9jJ3hdmmj+1WfmklE58AtQpP2eS8oIhonWnhnl1HIzyvptAnTl0PbZwP0O5SQ9y
4D1A3B62npUEOsLGmX6QCEA7yxEVyLfOJGqM/GW5EkVpME92zvbQVNvurjHx5vGQZ33TpXDSaWr8
veo0R+zp7C3wEOXgpo588B3OCl/7EeW+t0Yj7r1eNMLMlQnXTF1E2fGr3yQLRl7rDs9kRtJTEYfP
rE6qu6GHQsPySdlB8m1fZJsntSnHyZogyQ/eu905sVvt2PfWxoh1H6MyExQqZ2fRiLpXd257y9rl
Y/SNHCM9OsUYtk4QQVoU5QAQ5gzxfaToe4ipOZHlF5YxzVKzHF5rU9EExTuXHaXZpkCCV4GDCXBX
YzlPKk5L95dTS4fFildDgkLtVBt5vKBsVZr7EBI739ml1XBfDKFxspN6ze4TfUftB4KerPDC+lun
G+39WCPdDFkIg8TgbSz5HYbsdIYmrH51+mNnW91zFfnOoXBHSJYwCxfYC1kzrFYKRDAbdyN3AX7s
/JzvEYXL79PpzNKV+4SH/l5UicYWRuC6w+1qLoqAm5I7SSm/RaSEs8oynspIbrddhUKUKFqBNxJ5
i76GUmo+AWftHhJoTfFUyjMEdAOvbZa93EsIJHDIrPT9LI40tGd98+u16trt2tfR8oLUBlf/GGkh
ODME8a/Cze1dX1Th1m5cZ0/8MtkEuuIdsQGs1n6pRXekEuE/51pxGu3SWjqJ3Oy7zrtH0p6AdJIl
eyCw9c7n579pwLIdNMB5K3VA2qkvalgZ4D4eIJCBdtY7+SmPzxB1QB3YY3IGSh1uWr0st6Hn1Kch
aOAjOXH5prrpUS74pSN9sG2UtPotLJHiMi0tuddIu24AUsmbNm+ieQGtdqkQRd0qJrN1hjS9MroC
R01N+WqysVDl0vxp58mjwhpiXhFUvO80adkhg/JL18o7n2fhm4fI2hw/ygyjtaDZlEN9Z/NTWkeq
3WETA1ZGtmxiC6avvspGhchdEv5KzaNc+QRy+THfm+Se35AiyucFLqIPo8n+qIAMcrCRpUCxSUOS
ScLPp0JkI63IBBSIPMCKi3/KPtssRKXjZ9PW01ULG2w/jhpCjOBIFr7TKV/0bjgSA7FJVOLkC+Ww
ks3ia+Ab47Kz5WJHmNJ6SKvupwIG51tD1p4dcWWek6oJ91rgYcuZtMNd4kzbF8P4Fio5ac2xHjao
qzdr02OJpATDuRlS77sDTA6qajI8DInebeO4hFudts0r4QkSJPQIpoWzXWTJWe3gHTd9tZEtL95a
o2NulTHMDvwvo/Ug1+bJ0QtnEXSFt2z60NkMajAc0ryLoDI57pOBXzTQxH4X5eGs07oZWrGkKPo6
PuI2qq7JINdLAe6CL5rhGhwUWwH9asDSgxSx6zvRWjXw8CxDf5LlNn2Q3YyQKWIFRtnGc01vu23T
oCU92kr65sTWT7Iu/X3hhPp9pmEzMz1zDTTA8lZC3l0lDjs4MqZ3QTus+zZKHzy1c4hXNtV304HP
HDTKTxTpfhZyYD0Xso6LjxK92QNaUFmqOffJdBgUNNjVkC8q1D5VQnyoUhZjaeVL3y2de9HRcUx9
bYe6M7vW5RIEwdLgwTLNIrrFRm/e25e5L5PFWBB5oBrabnwdJA/V9SxPj1jrKXtCX6yfWy0+OKHz
mxVpzjHQ2F/71eOood2sjuoBC7u9npTuzsL2/JjnkTYfgXQDPYGH4cSVijxKPJzy6RBs0iFJV2yO
g03OTmGhm436asI508q+/0V+bvQ7wpYeu+1SitHFq51s2RH75nEZeyMqOzyodck49zxHNvIghYu4
MJVnM/SsjRuhlcRXnt+rEn8BMxMvRrtiwSWj4Da6oEcSzbBWIbqdC8yuYMQh93/IiqZpIXA3jwZK
OhtRdz0olf17l8pWiatZwL9YjSB7UFWvdoUIfGrpwUsLj2DRJoZ2Hzk+W1SwEG5irENtHA895ojg
e2Jv06lFh2BbfexKvNcMIlSPCXmmWaHq/VbUIe1jztoRNVjAf/cwvq2f5KIg3sxr17MfsBonxK7K
X2VJGnYgT8edLrEQRLWCp/swhSYKqWMhGH2RJomeDo8fAASABJOitwmA+zvZUtt9M2rmPOrtcmki
G2P4AQlJL0FyJ+/T7aRGzn5NlqBcjxDhfMd9GKzuwTO9IyBvz5+PoUSAJWrWSIFlZ+Jp2Zm1NMRi
pZYWo8mqyau98hmScnhEWJVFXlyXz1Ge2Xf45z3x/TGfJqOxKE1xKPWik9UQ7BnS+za0k8uhYBe3
KFoSwMPUSzSEReXe1fl3UcC/HldMq4sWllWO95GHwKSm1P268bXx/lInG+ZajfEtFkXRwG5BPxnS
QdTkXYh0koHiVy01wCQcqzg0Tfx+Fmt5tMxa8q5S0FU1eVj6XE55EvG9wrVzBUtDOuJTDIBdNnK8
Khz3KA58DZxtU1snzUnHo1GavACS8AyNFQ2bjMciK1jrrIw9KgF8MlujNKyzqKvtbKdiiLbJQltF
5LdCrSw2ycL3aPPKMPixt0cn39Xu5WEw5pqLUJ/PXa8Ha4g3ElvLQvXGextSKCGEEwjWRWvIOq9p
kJtOrsK+DXX0Vdvo6Lc/Bi0j0doM+cqxCdzmQWTtKrdiLTadKVFVIcI7nV4PtXVHlndYtRh+LAmb
kqLILQznpPjNjfzoN/gr8H90qX7hea/M69D1HsGiBEs9LN2TKfOlCKKvbK5IwDewS9XG4NUyFcWh
c1RQtYZDdGAmmtTeMncojEpdrN5r1UOgV144l81YJpxkkZUMEaOQ0XJFkxdhsnRUJHziRuIBemTE
i2CUtLM4FL7CsgA21QoFlve6sm4aEjZqse3jUr/06xQ0BHpCUSi9Oqs8nHDilqLvoFyOM8cdsifF
N6uHrkLmqU+yJx1DAyeSpfO0UHebSnnVQKweCBC4l6KRJ8gnDF24StQ8LBH9hHSVwzhZx3Ick4vN
vqOqkUFW6bodv7WAHbPenw3EG5DBjMe14bj2PiqlF7xcoocOASK9KasnuKslXE37Ho885S73pPLJ
wcgPDayh4QlLEeKfC4OP0Ixbu3cwqrtjmwM/TUPzhzKO4auXhOU2kCFWF44XoURHukfvqmAjWoU/
pOvrOegVWmE2oR8RSY+yrcsPvD+AsVCNNVp6wA8ZtjEbzb0ljQAGW0PbGFoVLyRXNp8N8pybBAAT
LhOZ+ZwQSoAyhdEccX1a4Viv84zXO6ahBiEWv0SxSEF7aBqrOq23zpUc+0cxtgF0xtueON/UmRVe
hfAMyHjRisNJsNKHsbgUgWnxwhoQ0Bed0y4mv9kjiSY6yx5CSCWs8vVlbN+jvkZCey06a22tLkrf
di+tsVmhooOCOKqp3LMcIPxdtKSExJ8QjUg2kGGN1vA/N4bltKcWtsUqCcb8YEd70CfBEx4FrSJ3
T5JitU9J2b/46MMdMz3tNwW6yFg29N0JJbatEbTO3tKkwLzU1crXYpTyu0sVguQRVrFIpcm5igok
O2aA5v7OxifuJOZISzzz2D8HazvFvd5KO5Z4gbUAPh3vPa9XHhKl/54SnPqa5z4MpEwzTolrhJug
t3d1PSb3jRE9N3LkvZoO7r2wphDHcHrvtUSbc0WsfcBimFbAA9WcHCEGmVNrppeP2I21915gay/N
16pIvI3qZ2iDdMhVhImJMrZUoOAQkuSERjUOOyeHkIY4mvX7aTyd6kqCQ++nDp9O9URBK2MgfOAZ
D+7QeS8mf96jowPj7R3vRePbdnbjbCdKktHpp9AbHkQpHFNYaGn3XZRK/ujJ+RdVub7wX8ayaPZ2
T45OzBrWo4b19IhAF3rFp8GV3w+6tLWkzjtdq1nw57vY9Z5Fp2s9LorK0h/IFN80ZF6IqaYLW+Da
WXQhHsFex8RI9ONybsuG0SgV5TmKrFXQ1cObPZruYqwBNQ9KKh9llXAX2OmFHbJH9jHsQbgA4p04
QOV9P4s1w+bnjTnhaEG5E60I4v7emiXOsm8hlNw0iM7x1No1kvepNRaMP7OriEoQe73MWlVoD1Qj
wD0sopG5iSaztWzy+ROHkKXCLp4O4uzacO13bbjp9x+6XKcfAcRHaGhz4eu4v72F/9DlZqr/cJd/
e7XrXV673ExfeRMw76b55vO4TnO9mZtprl3+t8/jb6f55yuJYeIulXYoMPsMHq5/gqi/Fv/2En/b
5dpw80H871Nd/4ybqa4f2P90tZs7+J/G/vPn8rdT/fOd2h6YIc3Vsnk+TEpfgfA8nA7/UP7URCqK
USgw4pQ4jbqUEY7NPpcvAz4NE31vy6JSTHWZ5bb9tny96vWuZfLOI1Lhf7yfy8jb8bflf7s+mxm2
3h1uS3/+nG4/h8vc/+3v+LfrXq74p7lqOBBG0aGt+PHXXj+Hm7pr8fZG/3aIaPj0EV2nEC34uU9i
w79/zv88zU2/m6IY+/9Ydx0Gph7XMUilqGcP1V3T+9ayBBGPWBNF1Aqru15PK5A7FMFoGXO5sN2F
ZFcZKvsVOhJV6bCinJpFxx5TX2UGeOXQ+jhEqxk04YVo9lCXRC79COYXBp2oakcn3hc4CQMJz1Wk
uTVroZNUQpOvmJNmAHo5KQRc9AOElIBQEYCzh2COODX6MUJP9ENbQLXeB16rruoDLoo40rys4q/o
bUpb3XXw4kmSaE1OiniUnGQPoDI3eNzXd5ptpg8S0ZeD4dT3ok30Kvjlrhyz7BfK1EN0UyPY6z7B
lp3ooroyS6SUpSmzig5xnoHh0kNldp3oP15dtdt7y1Dx7fqrKzuDd2hV95uXakTgUrs7Yhg04cDw
pD2KMvom/ryPnffma4P+0cXUJbpkPV2y7n2YGCsOop/zMYuBBO8q0yHvIs4PALEMyQKIU3EgSmiF
UGdouh4unSLbxpWjHtafxoA8/b37p9rMV5AE7TUZLdfKxxwy0s07bCisO3EWVzGGF2lzvKlnQRQs
WJ/yHboZ0Nf+oY281XUO0UMccra3swYBvfW1Tpz5sdVuoEH+vKkXk+SVvS/z0dyJRlFlxd0qkYdu
W4C3BzNJntCYDlppYQ1eOpd60Sjqxdn1ALzO3IsizlspXKJpFptkiluG72PFsAoJ7UWglWjSJUm/
AgLQzoNwVJ2ZiZnGPeMIkszCSOJbC4SasJ3Z4xab1fedJ9f3pZJbO6u1n0TVtb4exycjqW32GnQV
hwQ48srUPWSqp5Gi7nINMdO1UlzHtrzhch3RgFz7lyRDElvQdMUZqhTnd77uDXXXBGufzy5tl3PB
2RXsXb8eQDvUC6fAv4Ac7k6uNS0uZkmRVDupwC8ENxZJLv9wXiNnKM9Fd7cu235fKyr+oVWL/2Co
vXOnI6lBN1yeaNTXg5ZXaM4QzRdVn7rcMq9Fuxfa0LE/dcXnqhPDBRG7cLAHcJsArj4xa12DKF3F
trn3J1AEoiTyb0kmoTJVQHH46OGbioLqWocm6PYG9BMlgM9XotKaBGrgvxoEQBZoNr9jgyoDRRzT
I3M0xfb4pTwEZFH31+ifpeCBbWIBib0WEcF8lGE4T/1qsmGXfkAtOkTAcVg3qrw6YzaBkVxdhgvf
CJEJASmYAgdBnw1vw/Kcd0N5FnXKVNdA6vbnFTHalSiL5pt5ejk8VY3rbVt8Cw8tYjQHp5u0W0U5
dH1tb6sIfKF9u7g0EHwCD9BbzTdfqwMS92o7lyUvX1xnaNLwfa6bOqQXtb2r3t1Um3IgrSUVFbKP
l8en98q7cE3pjnNiCFjTfnQSZ//wRrq8ZDo3kOceoCecG2pr7kpkTJM4eO3ghaFcVyKDMR3ij7MB
uD2WRh9l0dx20WXETb0osoNu1yD/v1RdY48zAp+wphxIzIkeSMfrIXWr96Lu1bMGmMhBNIr6y1gs
dsK5N+Jufh1GVN1doBmlzPWBB/IMlbcUGlRXLVRdCwJAwEqxlKzqTRuaxNvVqYUpRpiyMQ2qYhuO
cYHFTGzLD51B7EDu8VgTfcqpYySoCoMDMroh67ZX+ztRZftqhpy10UnuvFImF1UVB52xtzDcUl3l
BJlVPYkzRFEX6hg0x2u9avArSFRjLaocGVDtTOlzY41nB36I0/jrgbAefwmo70UgOVNmYGoOdNTf
lI+ribpqumSfYe4xXe16A36ZVgeU9S9X+1SfxgjzYhsKg1XdjnFQrIlTy49Ok2ALILnmDzXoZ36T
dN/sGieLElL/PfKi730DzRpv+nbWF0xu2rjw70xPIQXQVLIPrr0inJR6Gy0ejO7SXJgBEUmQDu91
GcSqDMmwlRhxGSzm6fwpqFf4mIhOc5UZOMqFmNHs/Y3ocjtkmhtqbbAXI0RrZhSLWLWs3jyBWUd7
sQoJr05/ookeb65ExVffDNH1MKr4VJQRclOqjzgfPJcn0Tfs29u+cjsapGmAPkgqrp+WwitJcAYq
3K8gw0QUJxgx5szvrYJtIFotG6CDaBVjs4Y8pOxoaIPO0R635zp5cjQ3bRXysE4EvgA/dS2K1gIJ
kktrkuV7zIUANFXKOgTiMdPdGNAUydSTOLs2XOv8qRUEh7JG0BWJ6WmEOHS19d4Ad+PHSIZv7DqS
qNcB4hI3M4lLDJMsvGgQna/XjqebAn1VHQtgTZql50tzAI6HtVz4Bg/KqQf5zeMDIFkY6EsA+Mpb
YSiArPLhEVtP+HlSFJMJ95Q3K5Utkp+ye/TiUX5QAr6w03Axa1qn5bYn3vvfZnV7FW0MSbIsRMCT
rdHZWCC4Lcxs8FkzZ5TaQ6AG3qufj1uvINpf2+H4lBXZvK8V6QX+XHanNmGIDje9IC2ydjbtYiFa
HfRt+VOYUrSKKWHldQfRim3SpylTRLHFlew6+0FKAQsKF+F8XbWaB1mK6i1WzOYqIWD/gh/VnXgP
X3vEAD+3eWAZK7/CAszQWzRPZ+VoFGuxTh7DQNvrOJLcrJUhVbICH/Fj2RvYlorW9zrREuB8cW0Z
cLgbZqITvyNsLrLqMZq0FtDkREVHr3boWErd3UeRpKh3FIcxtbaQo/OjKTlg1Xo721SKHTyIgwPA
I4/A4okS2hbqscDPUWv1Cm+DIenXSdNhLToNGPn9P1gJLuV1EKBDF8IRmg+1vMvrxjqKLoPqdnem
Pa6vA1RzjDY8QWHViwFQmdElNorg0udy3TE65VnmXybRFKCH/kDiU9yFBQwfpUDXmIm+4gBqOl6A
bepW+jT9KNk5kl6R9yjFCzmU28esqbpHHD/UedChtSTqehC3B1BRP5zM6zAxpluR6UgFJfLRmqo6
0OmrqDRZRU7FnE3fg2Z8EW2iux7CI3USKDu17Oq7IXHf0A7Bmdrzuv3g9qDQxak48HiXpHp/7XDb
q/gYKvqIopvVXoGiN5PKfHOXqoHViBh47ZNk4YDfxMdo0WyUmBiLs8sUopwn1pPcld76potZybxR
PefZN0p95zSOvrNbKQA7iMnWzhaHa1m0i56i2YoRG770FGXz2vPSJLqSkMCNcfJGFZ3EHOLseklz
9CScAv/qaqIne1SsswOQibJa9ScLN6RF2CvRUhRbx6eu1fpTa4/WrEODYnXT4HbxD598y/a2Put3
fp4omCmU+AWISXr7Ecuv7s5TvRpwUmKtHHaWZzxYyplbjt1WFMUhauwHWW/DgygVYaicG6NfpDiJ
n7Kp5Oied4aYeR1SoMJxbBpj4w7VGMydpkZlwEm+KtC/gzkaLyM/EVWbXYZPF+51v1tVQQJOqSjx
r627c2nJ/iNEAHCV7qM4YPWCAVBuuLt4qrMrgKojbssL0Uq2vjnhZbgrdOd9gNoCYTAmG5+pCipa
srTGNl+J/mBv00ObWb+u/aEGAu8yq7PoULTFgEWjP2xEcazzBjCaiUvzdHXJjrWHNH9Jovj9aqgi
4coSm9ZWQwkZ1E2mEbSxkanElxbkSF6gtynhA3MUdUFmACK+lvWtBlHuKCrcaZDoJYrioAVmCI4m
Q7Nzar02XIuK6eor3zDBCL5oip0fMb/zzrCKSTb1MQ4vAB8XdVeNK7LwCEeitn2WAxvrnzz5U6sY
qzfOTPSNNdt7FOMh99+OFz18nf/XzRU+ri8ar3MACsakFRA6pnLwA3w0vKIySt0Z1js6DmX1EmYG
Vo+60X0v69DbhRPGeiZ6N2aAjrSv9ffiUGulfsxddD3LerhPTUgeSegma3FP0dC+uZVRHi4lmzRa
JeHUG4mP46NV3F3yF60xIbFPY5tpbDd9dCk2eniooAtUNghDl1Fe7oALoi0FAHaSAo2DKeE/1WRy
6OzMPv0lmi6dSrdZxoUdYOn6+xgP+4vZ0Hrv84gGGY/x/3/zXK/d//v9NO2IB4qBQlkRG9ohq9R1
G6rGtsaDtJnFbasdhoJpWHrF2iE2tXDXQwFGQlM7iKpOtF76iO4FpJylUjtwSaYhoqeYWxSlfpSB
CKAmOaujYliKStF8uaLo3kNCWkK+KmeBHaDBLp6j+QDOZ4YH0bBpxnop60Wgzwlq6LugSAyg2zzz
awyvkD2Yyo54vot2YjmDvcxRYd+8r2vcPtgS5ZPu+IF4J7uJ7RVeovhkfdTJUwMitzBzMCUU9SnK
O/rlNMnGL61q5FsxXrSKAQpfnwXfFGRRpvGioWsT+2Cqg7QKsZ7GlCE/gJUoDiOqn4e/KooG0WUY
DaTuR6i1/95XzBQH3lfLRBGtNB9zCcF2caYDWrmcpVNdHkvGozj7D/1sy8ZBoiKYiYPXjTaWKKrA
eKU0ADD7oZkl6ku/9T7paMVAC2JXQ7Yt8bCj8yCfkV/W9QSMc69rAJjDR22qdpMmwomAkKgoGgXU
ezSSJADMY/aqKgThiQJZR9HKiv4yB64sOmah/qMHWemVQ8TPVmcd4xDUS/JYXme59VC5Zrn9VIQc
sm1xJACnUTmXVg+xsnNo6sZBSLGOyKQYg9bshTqrO+muVoEULFFvVRdWm/PwQnM3Ooz2+4CrgKut
xZehokqMx70sXFpAaRa5jQ+4WzY4ByuBds4hWi0brGp4MhraWdS5kl7P88ysLl1EA36F4QxlNlJv
6vCz8bCWIDSsneUy3cmhLx+VpraDefY6wBU711PT0NTSUTH7Ta1ZTjDnETrsIkn9dempQ9YCna5n
c3HN683EXgMgBFhMDoZ9L+rj2qnnRThW68tU15sRzeIG0be93Mh1uuwV63lrm4YIygfTjlGb9ol2
ILUboP7wtiS29LNrpTKM4G7FflF0B/NNz0ENL32uU1wbrnXXacZpmpHfqdQE/QshtFcIldgeZYOx
RmQ439RJGT9JI5plAB+//7FDH9j3bukRlhFSQIMMT0ZDyEuIAcq+qS3MIvlc1Kei6CxaRedrUbTe
jM1Qud3UYKznXWNoxyQCD4RJyxfwrYq785Q6h7sAoTMuc2kgTBPqR2K72lH0rvp6EZVat8/qX3Fm
6Dsfiac9TFL+VYWUI7AjdVmJiBi1tkZSiZCQaB2mLuJMHMoKktSl5baMDYq2M9vvOQYL8KKnfmI6
USaI1ECFLnbh4GEUiapsAg2agzYqvrTpCwL2I++ReWsUqf0rxttzDxo4J/T5f6y9WXPbOhMt+otY
RYLzqyRqHiyPiV9YyU42wXkAJ/DXn4WmYzlO9nfvqTovLKK7ATqKRBLdq9eK8/wggIhaghQZMixq
kvAyP4i7Dl1xQMFq1qmuoIQSDRIdgDryq2oI1ih5mbmnXaWTory23jfXqdWzExrwXrDrLL90uZJk
KOPwpesARzL6Ur6EIJZd+K0oXkIX2pRlGfnPHRfaQrPRs9uZ6GhC2cDfG64Zzn3aVpKE89AgqocK
vHPkpeHNS311/3/nZlkEqvEBW/JWdX+aHeAxZgMVkTj23ZOj2E5QPgOKXaJmeBiiOiDbCMjltJrd
akrel0bQqBUsNHQFvgE1VK/Rqi3oU7wgRdvuV5YmzwItBle9r9llyOtsQXYIioBUWgeM3FegXrQ/
49XM+BJOdbvHByBWgGulX9HdJhYi8sMzsIDTfaW1V7JHLK/XkEGykRjDRWLRrjvIIgOZk+YvYNzl
yfgDSmkQssZt7dpX7bSNeVRvdSuP7rEdBIbeKaCN8cpa8J9QJOjN5NVJQAvz9mYNvkl0PkGAbgUK
iww9UBmyRo3q4SMjWg0y6KC72QloPPdS1Jq21CIbT7P3s6hAqpRs8fvZzTufJWMJLWaQY8WRc+V4
e90RQTcd0MRune0k1DdOZpaLTw4ayiS8VlXu7Sj2FsFN5M4cqC0u+iy6B7lf8WA0WRKEOmD/pUDj
WKJBiMru3eyfdkygHSvH1yhpkmBq0o8RQpVI/mcE8URlSQwyTC5frQi6QFMBqs0N2G1y/Io0HUze
akciOEi5bR2cYA5UzpCJpc2JqzYa5A8hbQJ0oH2AvmQN3WDlIK+fefjRZNB/0qDo9cc0tTZqwONB
NKc2TvN/WI+Er1n71b0EMHE3eBpbj1OlPSODNUeYaPpZ5BLEQ06ClqgC9WHD1MQ9y8tvKD0bBzDr
tvfgUZTnCDooZoE/e6mXslzbkg0riqUDFFW+gcLOONAIgpUTeipBwY9N6R02l8t+alCWDHNr1Up3
/NIK5OFKE9mRSbTyyWVQB1dtzaBHxXa449aKupw9BgUl6FXpJzQoLjNu9NpDHEoZRJ5WOuiUAS0u
Hbij63vNVgdgzSFhpU6BrbUYWgq67znujagUKA+Fq572/zqFZgxIXtAOi77XWo5QPML9GmRfNmo4
mY1tPRoXip9T2BZrUUUSBK44TMDdHia33mSedLdkMs0In+2nkCIxxwM02q3FBBaO1W3uLY7OIugH
J+9LfQpLvYsGnT8Rb0C5Ak7tNrdXbesUd3aVYaNppcmmYRBeFSzGTlPP0Djf6dPOtprvQ5X7a9br
09KP3eaaQqz2SrbW76Enq43iSo7/tOlqLjr80Jp6i6EpWSMg9iRHY0WFxxtB9Fy2/FDH5JCEWofD
8ERVy9k9c0f/eT6XNy3TRJMwLdmVnbPuy+7Ji1cgv1zY0E44DRLqAUGqodXTLf4YpqrLuBiQoYMO
4IZG76Gtuo/RzezdTivSiOwU8R5Pdkv1Lr/H0yUp1H91ahAwVYq1mg5lFToBhBamxc1GZ4o/88RK
HzS2FGN74CVEv/7bvNYb0BREkUNaR6dxSN2grNOPMbcVWxCvbVCN+uH0tbOva/s8fx40BOsV2qLx
Adz+RaiyzWFk8goX9/P3qfOQPJ9syPh+C6MGEkls0AMB5VB8lmAXqIQJcaWiv0SAFgPDakBtAxwE
Iqrzo2WBJ5SiaJIb9WBfUN4/J7UiPb2VSozYGAPfKtDuVqXy1FhRKRdp5YwnGkcT6vy9RCmRbJqK
+RiIrusAdyt3nk1u5IQNVBaRfwP22gTxUPLTQuVtpxXSvKPD1Pbuyh0EdMXebQ3a61BC1KNFXugW
tsV9tBqmyb/QAdlqYCQa5LyLMQSDo1H6F+6k5rkZXyngg7lTslVoelqS7bYGUnrAPQnXndcgh1MY
/gl6gksade/XAwooW0+TNXx24J3jH5Re+91t8drHz6CyOnz5fLYFgxIoYRStGkgNm6vJSvRZu9ZF
FJDVgPxcc1UBZKIAOiTuRxOFqokAK9vzxN/Xui3/+1qybL9AvMXYe1DRdJ1foi6JUVqbyAgh0A56
sWzZliBFYpNv7TqlA9P3uX/XQwYNOSoIRw/RYG1CHdHzGIkr1OKhSTdHu2jHuVPaWJ+jb9ejGbpa
n2zSGv27EevTqKuMlzjnL2Mau9dxwOtenZp8R0Nq3fEn94AuNHGiHp488aNrYhxoQEEczPToZbQe
Y9X3Q3ZEh5u0B2qqsdEMtuw8gKUNgV8OzaAYdCC/Xeq2lLqUiyTuicKMtuTXsEGfn1pDR+fVccBl
cl9VtvSwWEeKOD4DTv+O5/25mTJ5IBMdKrA6bdwpZSBzRBgyj0BaJIjT7U4eUs2t9/VoJUqOqOyd
LW0lUnrE0SkdwOEYrloDWpe0TSEbbUvo7Ga7zfhkowUsVP0Wuld2AUcDKCBD4Av7QBqGZlF31+gZ
lBkUnRjaXd8Iw0rZBLbNQJHZc5avNfRPrhtVIJ3SKl+jzSBd16qaevPKiP0zGkDQoKQHnTmtdYNP
MHkakrdCyXH23mDyBKdHlZbPcz855qWUFxKC967v42Hno4uoKu3nqQJTV2iA0d/rDfs57NhrCNal
Czm7li1Aksce67zx7yXjGzJzKK6fzAF9uCOLneex1MWu0Kt0RV47EpBv8hPU0dQFIL30doF5ydH9
dAEUEz9cIPaEtwaVKVCvaHNpjxD6XWKItAsNcwi219JgywzyIyDw9KAoJ5U6eRx/r9HIMTHwn3a2
Zq0HVjogtShTUL9DhkcFAEDpguwiMi+3mRMajb7XBjbBfmh9yabcXrd2hK+VDdb6bMzBDxPja9cr
HMvtQDbo+D2A97bY3Ox+3AzrGkBJ5LliNN/8PpWGGoEp1Vz06ZYf5sr7JMaXye6iplp0Sp+CDk7Z
IVFFp00CCFarDjc32eQU8dU0IBFEjs9LzOtUDQrFyEKvTNaAR/H9MHS92PcVoEvvpghopKM5gmhv
9esULYf9JD7ElG08btLW/w6xsfIMrmR2aqCwqwaghgbwxcHr+GyHuibZyUJnrQobUsFOeLe5mZW4
OzjtUGT9bdEP693svy0aiXjdFyKGZjFD55TaU9AGxA49ZzOO6eu8RVF2OvuwbVE2NAp/6Z0JeFo1
Ar6MreMEorOfYl21Ws3j13kHRN55P9PXwwoAJ++QmHmNlE7RPIgMDXy6NkF+Kq9dfCi1q8TNo0cQ
1vybtpUHZV6rRQ7PCI9T0jQHZgIImfau+YDPfFhwrdV/aO1lVOxdao5ds7c5oaGFRxHFzWFKSxkY
g1zKvMSuGBnt1xb350UPEpdLI3rQeegRdl88n16FC+4H8EXKZSbA5egOslyhopJcAD0ed44ntQ1z
RXn1DB86yBP6sEwfdMvq8jIe7sZesC+fJhlto4Ft1SqvreI98CRzd9bgyxyqE3iBRH9Q465TuzCf
02Y8Z9LL/knNFJ2UeHu7B79mgx5TRHBNN58baKtT/uxvEe9r/GcEmti8ZYEu4BV0p5/AS5HfEdCh
C3RUt55tKRo0gPFHAlSUHCKeIzi2ZphDXpmAeo55tzZHsFd14NvdVGbRL8vSYntCQkBNdl6U5rcr
WlQCLUmLEoYCjZ3uvGhnyC5IIFoCaDFeU3R3uIv0ujhC2wA7kMnr5iF66MWVeGMNmJA7AcOKMpFd
mZpEL460xPs6ZEps8B4nmoGPGfT9DkCPaLwCyUd0nByWXoTtiWXHefFPp/bpre+/ykkPVxk2WnOE
3er9AoJcCx9Iu7UjEjRQvedTQQcgLmWVGXC4GjTrFd7mZrTBg73oDQ1bF5qNok29YOB8UA/kyFmV
44T0mszzS16BS7RRfG9dnUCV+y+OxtGwl1COCBm1eUba+/gWK0eUVNaRmeAhPo1IVUFRSod+8Vw5
HUw3X48oUB/HygADWC/1b236kkQJOIh6ri9jX05nA/imIxrYbwFFHwdNpgHPp2TVZNutbb11D44M
bXeFdEm6LkCkCJSREc/uWGPuIca/B/RDabrO0Hq3yxia2OlfBph1YAL9/9KNYPq42cGNE1gZRPP+
Eu8oO4v9EshGAS4ySKobWdrgV6r08Gise1GzQNnY3qpnwtKvjHFhOXl7asPafBGovDQtkpBIDpx5
AzlDYtkEzwoorTTwHdLQcqz/Pak2LIDzCnlCkqoE/a06aOCpBLwQ+hnt9MumHJDZdqAIMwD2pDuB
BLtxZXj1MRFSXrk6FKMdiKoEu7sa0QGAfysWeOlUFj/v9EuHWjGNwOEIPg4g+056GB1upmRs8sPQ
61/JRAen88udpzNIY6t1RNzwXdHYPyHR0x3A/QkZo25M+4Mdld0SROg2akxDhXy7MpKHIulsDqex
FeU/i0zXgZdJxyO2TEZQTz30IRXM0hjQfYP3cnhoTDF0RgewpIG3ID3ezKDvTbpF1XVvExpRoX92
0i8pcyFlpLW+i3uyxvDJdRBrk3XkrZLUlI+i58ij2v6V6cBy8bECe6hjaAdyToOuo6GyrDfk9Ty7
3uYhD5fk9fCoOTnS/YbOYvlogwv6AXIAZdM03bJstEs9gFuMIksb3dlKRnRH67AGPx1hDzIgLxMd
hO3R7wo2TPxFwHEkdwmr9rQsRQAJCcI+rb6nUVyAiBJbzvpIqyFn1YHEvpag0XLKY2wV3sI2emzD
Js6eQjSzouARgyYqHvTtgC/yzgSN7gld2bg1N1H1WIMcY6EPdfy9xIcWIuETQS5IrPQoGbddVABw
oVTvsJ2GKnjMa7DiKQ1EEsEDmiE94aGkRBotNNto0BiEKrqxzML8t0DuQgQgrPO1XtTxgiuBRE2V
4EKlkpghB+T3Y3smEzkdAQIb3beGNUWQw+lA5ETzyXZbxLA7YHTz7kx2XWgDJGmgmYV+fePYdHWx
rXh4DSfNAvUXUVpFOQORlQGO1ClM/snxLAe5ivJw4eMUWjCQhG8gDk5GcDcjnE7nUFBXFkHXoSzl
N+HK91942crLLQUgNQttAWGsbSlxQI5YWGMAEuVmhRuseUeOjAnUvEvjBQQZ2d4tywI3Pp9trLzz
z1ULXQPIUEJQIZympd64yUs7eOXCnfLwW+3V52FAQn4xTq8VNnz4VMsWHSR9/TO18md7SIvXTmnJ
o39ZPmE/kK94kYkr1KyRELBs4+TxcdrKyO32te4PhxgFss9XLkfr45VtdWWNV+dKlsizlBm0/UDN
dbty36XPSZXrkJK3+ssUF2uQmIGNe7K0jVVK7Zs54HvudykDGXbjBaD494/o+e/3qKMbG3NI9LsU
hGZLV9TVF1t0Lwq0jfn/gtoIlc4p/aYZmv4S9W66YvjR30VZqG3Qv53sY+jCnsY2mQLbn8pHl4cg
jOaW8R1CGm9/hoE/Qwuj6HtnIgn46c+Qk//HnxFbXvnbn9HgxeZk4j152Y34PdcD5CtQhMgfQQVb
Xs0WtxU1snwdB2D5ClcWZzLhbUusfGF2GxrSdD4Bq0TD1hzn6ejrdsVSTUVjAHrMQYrsTla86k1u
P4SlkV+xkwIwobUfoCdgP/SRSsJABOlAtiaKFOpXcV2B5PgBCKP86oRv0yEJhnpibCObYHX6sWut
t4NQZyng747WA12qRk7cT8itZCYSp8oDch6o9hj6TgdL5YoEGywD2QWUQKYj2GChqaf/Q2YB6cE9
RZFODUUVk5RHyL9f8d4SLuOqAh+mHKzm2CsGFTqwtu/xfgwy6Bj0j7ubA9IIiNbfo+XYBGUbbtsS
O2cT+bMdFe+yFNxXYJjwQIYKnDV5wXnt76jSl7OpW0KCYIEe+TCYgQPTwPkiDAdvU8ZGY65IfdZQ
RmgqeJubQC2dkZeBxW3RKm/dAjvTDW25K0ASdpm4+ciIpVaNpKM/EoUt+dTo5lOR+nvk7/PGX6tU
ZmOikQywsHCwZZC24FCiV8D5bZCMY1xBJ0S9LFKpnA5ztNWa6PJFaf528KUmA1nh7XfgzjaxNBMg
hRiS1TxcVZmfvsi4qdDqBztx06axDyaLOpvtnlQMY14oX5X9Fm8w6yde3wbcw5B7GRVjOx2g34pu
kaGLkW6D7eaNVFzuthPADrRbLLKcnyMDDy4IQ6PTQpV5fD+MVqOZsz1Vd9zybpqkePkUNbiJqi3u
M+z+rxr+0zrTQeHCi11r5RUcBc5a7fFNMV5rif9SKmv0DHs2Kq+NpuZeM0s3H8CyE2h43kAzxe6O
Wob9GinVsMzA6xzjaCJSwjWQfSkATefiQN42s/cStBX3UcQtWoPMPaRFjzzHGrSkiTwY8Egp1FR5
mULBquMPlaxr0O8AqFQrbegSxP0ga/GW0wj22WVt9tA0DEN3XVuQiiZvim01TSXT3+arCHK6aLAL
bGjSoHegcdtK/VPETGDullZ9xD9FzJzlus2bI3knVRknL6rjCObgN7956ddEQ+6yj3P/Fky/NdzV
0uNwKGJ3XBaOrz1qkfzjTI7szTa8n32K05JIW4yiGTeiSM0DHz2Q7qgvLXAQ97Ia5YPdQzm76mQG
VUN8ORvQfZvYvXyw05c5/BU/JOACnSCm6+hB5bhIEJH0s+DsIFnrrHIrMWc56JuDzj4NkUtg9WJS
825us5icVcuh8fvJYai4DE/cVeuZkPjSDH6hQ15mj+hfdYF4/GWiM/C6+UvwzWdBSXqZZKwSKPEy
xwMF2u/RMQfYPXO+38ymjOLbFXK3fLuCawO7pVjj/CWLeBbQjFuwo+UP0ZDvNA0sm+heShZ1Pibr
Fiqf0JLz2K6d9Pqsq0qvxnP/oHeAGKhKL5604l4g5wSZhRq6rSqCHLmwdgZ6yOZJaC/uVgLiZtKY
wjPkSNuFlvnV17ZCOdJmOT/kYV+9QI9stjcSKkUQJLKCOm3qrxXeVQ2jLO/NIgRbUS6BNFb2Xk1H
B1R0m15DcvUhcrpniFyUK2jvpQ+DjnQLnZFtUDapbHT2/yZOK5FeKHRwTY8jN5a+OYFuX93R7M3U
y/aLxbg8SB2YZbKmWW4sxwF3lIqb0K8Iugkk2D5EeDQQ5K0bkRgbErqYXPNsG6V+n+ZjehcL9oPM
FOXFnr4pLEt+UVG6727MHHiYUrMe8K6JbmYbNwHU4+0HspWcr0Y0OV5NG/okiQ0qWBeo6w1F0ARL
It2pBGAfyKYm9A7YW+c8gMeiGCC+NABrN38BXLrZhX3DAq5SXy7sdmt/tJfYFr2q+L/ZhymD+mwd
LvjIu3NaDN46ZX0ZlAXPn0BjaG6hS+kvedjmTwNv0LTsRu5C8zFMphBJCaVzRMGGCT6fPh/O5Eyr
ZLpPQUIW4dVpgM7WKo9K9si6Ib4Objts+9TxdKThnHZf4WGZLQYjCneWuTFsIfof5NBK0F0dcja2
+zkcsn3Qm4EIFdBTNVhYpmo8W3HZvbQrZ7SGF10TLQSnxgxqJhhGVacYJjXIwKohVEkriCuglYWG
+QgFs8geHlCZ9q9e55zIjE8XDEURQO5V2mBJDypoOYRgtuR1DfkaWrJdpxn2d7fHLbIjmVzEyJBA
C+DDY5ietreHbzgGqqn3QwD5OCmwwDlB5mV+VtNEhhx0DDKkowV2d+whjWHdqypb3o3tfTyF67bj
0YVMne5B75g3P8hHptukm+33Se041QejG35Q/P/tpJgKgHSVTnjIk7rjxU8iQD0qMZj1d9lEBy3B
2+ZDEbblY5GG/xrqrat2m3jh4WXyBDpBcx46vw/JewtGxkqcbsMhRceZkUX1ytd2oaU6i0fTm+4w
iqjPuP/ryHSLYjFkTn0PSAhb2jlnV48Zcg1Z6eYIIrh+PwiI5fiuJy7IL5srDYCJp6mGkIYs6+a7
V/OdMIC3XZSAc4OkAEKhufkdyjv8i8NctkxRbpuX7DVF++gWb0sOEwBL3WC/LYmW8mOE727ciuGL
VrIe1Iw4k+jBW0DnYPhSCFyTzgZl+2tcaU6gifVBWLoc25yvSe07RFrl5LiguKhBnBzQsOkaCIVD
kZOUwkgzrMqZe3q3k7SYgwQGHsZpgnfBk1dANniBEyvE82cBqY755KPrf8ToAPzs+yk211Fndis+
ueEu9n35xYWcdTeU1bMwyuSUgSF6MULX4wuFxVB63IEjGDqblruoWO9vk5SFG45mxRUak60gHir8
X1fZ1K3MMoPuB41la3WgFbGsYISoEHRBnSkwdXcDLNOP0JbRjnjrgdVqL3T2br+ZyD7ZxhxvKpgI
mWx1NsKOp2q0IzuZyPn/af+0Pr7jH/6e39env9MnRMf72gOz1z662taG5lj4Qv469CCylay7dEUK
3vd68FC6KJLvjemGaQBsO/I/TQeSETVhjjGnBEIviQtVmAR36T+Xulnel5unJ6D0dcYcCuFKDcEq
bfUtEtXSN7xsTTbSTujAfHoeMn1h9gy82HiUmlZk7FAa1Wfc2OBl1sIWXndywTL/FNfm2wM4qd7C
ZhiZCvPbsjuBNcR5Sn+FTe34x2q/h9H0Mozw/+bg229O2BhDgenSVjY06c3avcYitq5Aew7oH8YX
vdSPWQtmC4oUltluHcf0wJXIsClR8c0Ug+qQN+C6pRip2c6iEUDTMdRY5hh1BbAv2x+uoK/m8GwI
pyNoI+4ompYdfdy3zLk4pItxP7pArVihlm8z6GA+6xVKEqEbRicagupv0+Rt/KBBke4hl+ZKqh7X
NDPZyatEuaDhNBnmFmTM+uzNRg4gzFgUW/LSkhyCGycaqiVlBk4+WrIAvU7WRe3JjkLQomg+khV8
yShvog6iyQEThxzckXIpXVRN0MSLozUNjZQPB6ZDs6ivefEYoW70YGVzKoUCmhqUz7fpQtT60ne7
wGhNqBRGiX8da7SqMaUWWg09aCfcFkDjrgf7w58Rg9cemhGP+k8RQE4hLa5KHn9Zw8X+fTXGJvTh
8c6SswBIHKRUHNPCcVK0+32irYlIf7bNfpDqg2S/bsACaxeasbFrC1UJBlZTdBXXR5eGKJnMQ0LY
EKaGD/ZsumFq3icRWoei3k00otD3iQztCEceoZU6YeWly9ID5AfdB0CD3QeXsWe0cTUnkMS6kCyv
vQD57TEgZ+tq/kkiZdUqJ5mKIjuXbsbASovZaWwnAVrqmzVN93RhYCfafJ9nq0mQ0tgA3h/fkUn3
erxUgfh5Q3/B2HvdgUMPeEFeWoOhBlforL+Saag0dBANbrqlPwHq2vXeZo4OAMivvwjMPlD90u7J
0uo5VJ+m72ES9ztKwAkQ5G6muqvmBN4Qm+0ZD9orOelLhmosRN8TfqUvGE9btH38Pl3kVbXiDgN9
c5F6uxjPAWB3vV3r1/mjzZLiMcd7kjmm4yWqTXzHbWYtbcbFlpxASE9bE0QJS5rwPh33qxwkrtIN
PKdMzqb5QKAJhofQCpDeCew74LtPaxSVm2GMv4MG95vTQd8HRCP+LudQY3SzzHjFRPLTRFlp3spO
AJopVpqesJ2tIPiGVsstyuKGgl6IK+rC9iKsmmztgbVggAzSly6NTbCdZqhgqMpiq6RclB3IWvbB
/ns8aoYn5je826F1eQSENQVSQWX+PuUAKzeulmaMgsbN8SFZ2FAm0B3AqlnEuIf3fQkujSG8QsUr
vDoGqix4PfY3PWRsr+AIQM7fQevX4PlHimBhYtyN3bdJ2nayzHzuKPrwn6E7OMnSVuzAjVqSYmkN
WtKuG2j2qSvUPUPytoN6d9ij6U3t7HBfciDjF7U7GjZMX3Gwwj7F2HngteXPMHpU9DYUtP28/WtY
rVYjIPN7mNrHzKuRnS6qdZa4XZRW63owKvfpAOAEhMk27ZSmB+iCZYfc0KyNBArhwocSMPbS8B66
EKnrmtnlVxbzrzEfqp91Ar271B35whwBgW54+bPz669S48XXvC4SSOOk7oNk+DFXGs8uEKh4u0pt
jB+v4lhxEqAO1oD++LU29TfWGChNDwdgtogj5oMZ2pAzrczfbDRJUXB4kQGJDd8LMuTeHiASU+5t
lGwgzGNbD2SLxJd2sPr7wcDjwLchO9xM4MK6xUP6CpBGoeMttTGa63x46dsJoqWldWfL0dmb6mXV
AXZjbaQyQRl7EhcU20egXX83zuLxZDRVZBJY+1F43o8y1Y86WE5uJ65jzBb/18lvMWXiy+e4rV/p
HZnelulFWfYQmxehviP74HsXbnrAPmTT1y6C7MAtvUtpYGW3GMTOLSdaU+eBHJ6rCEoVkIowVjHq
jJCcS6azGQp9SQG2/5y2tbXkBZrVGxFlSzHp0XqKbeusAXE7Hwyf8aMvrKDPQ6S3yEEhA+SWlgV+
ZGuy9ej/W+l2HEGYrhOXfgBdSGun47osBD6/utSQgBRyj5dG+QXsuS4kKm1t36khY+vaH92XCuQ1
B9uDeh9X2tFGPrnLToDCf3K1AkxY1c9KmtqrOvHS6u3EAD9uKiAIYhuoLhZGZjzXXtuueCesy2BA
WyBt4nyPggEYHcLJDyoGVYTECItlVoF8J1JCdYU66zygvQHkwVg3UPRLRt0I/juGAumQJGA74Sr6
thid8fxbUbQ+tlvmkbacfcmnO6ZNR5IhSxMm75SPdpjkaxi+LWpz+u77X/PAhwKW+9F6bSDLsADx
EX/gZuitpQeMzQAawxNL/DjoamE8l1r3LS9HqJnH4MHDW90/oHs2F6OapLFfkwC+HU9o6EnArKnp
z9M4zpMgqzpPakoktAA30cI+PcS1rS2zaUiWyDmlhygcQdJOnjZM5NspuaZURwLFzqe9OaKAVqi2
ylJDI3hsQHgdWmDx0Q/BoKHlornXrKRalpXgrzIfLq6NXq9FP3zrhdf+RMvUv9yzvWc3M8HD7I3W
JXX1FLpPgu/xyVanVJosEJbnPrBEvMRhtJlU/YgOQyl9YGs4+sZpnJkoF6f2uDeoAvUh5t3NPS73
NGp1KM630p82BAkqR+iU9w0yejNCSMGHQMnyd5twwEBBotQUTHHj+1xCHdF6FPef69kN3tG9tD2C
fwPtKbqrrW4Zlt7SH8GSDsyNStIUFkCBpe2Aqkyho9WBJoXQdgputinxz4b2WmPbvY89v8IuWddG
fIbRah6OQ+5c5JAn6NyNfaQLQJwUqwM5wGQXLky74JsP0XhbXjUy60+3YNtVxN5p9fAhDELucTDa
eQMu8BcQxPgnUVa2uWiRD9j5ZvhSMRaepcC+ZQX4/doxQT42h6Dnalokcajh7iLzFfBEEDW43Z9G
llUgsw7oxtSS3ZKddS6yNl8NKpg8YYYK3EIXAAgmYg7+dPOj1XNmGiBbRFu6Yjt0FD1ixAr0ZdKp
TsSHNxcZByOxgOoDNkNNIQ28D3G8N0q+okA7NtAeZFauuWPWMNvmFUxZbRvItFl8kVc55CYMw7qL
06ne2nGb7QrTlpcJQpDQiEvqryPkHl0t0n56Q711Sua+tm4+LmlS7iT1dsgMMI/4nbyYWHKelOvO
ie4IVtFukSNy5kkhcG13fiIDBoW+Ra46FRzVqUCHaqyXSFr5J9MaDOBq1NYeXBsc9FfocgAh41sc
dk1gLhFVDbw5Uj6L98l6GQ8b6KNB3hjlnAsww+MlT4f6xBwo1AuWOxDfAY+KHjdyX/r6lUaOMtEZ
eEuybeeo9gQ1lRYhR6FF6VqvAL9zw6Z4W8XPsnbFOmRSY8ML46CwsNEcUwZCwtulUFvCXwMEzZZW
G2WyDZNEnAVIFQLPG+KAflGl+lnpcfEAJTd2pFET+u2pqDvw/sFHB7/Wh8AB4iJISv/Nhs7Va1hq
3vxbRFdtcaom80Lx9FMEebwIIj7UwW2hIRR3JmSLT7QOksOg35BugiQTKFUqxX9lpPG/YkjcO7uH
eLcIwVpPduHY7tJoDHZoomJ8YgnftNIzvmaDASXropEbCktRQs8MbOybqWf7/1p2Ylq1cAbQcNGy
eTgUe5NggY3WmVt0DYZBbk/tmljIaJggt/5hyNWQKMv0pg6DmzcckJTQi38jPBaeemgK7UWKfyUN
LY5seel4aERQ3sRWHJG8Ai5RDfUE2EOhaPppiJJBfEqrNp2HkRz0U1RpP+eVUPE4J1HxjUaRsO1z
3+rP7jRNT20h2osGHTHyccPkd03mn8k3Arl410gTnAG4Ihg16itesLYhCFaeYm3SgCmSa/LlPTPu
HRAG0rzO7poH2cZL8lVTFD86+b8VvnmbIQHWvQuL/mHIixS0XFl/cBS5E2DD5jZhVgUtHRBBzSHo
pqlN277SKCkyBgxgbKxp2BvAcBepf6YRTSrwgr5AgqA/0JCWdL3u6qbJo1S0J1nfpPeaytoWFbc2
eMHoIXfDq92I3v0zhaAow8/QoNjdJrS50DdoBACCQi1Chy6PxbxIlNf9zgR0eQGGCR+l7MpZJLUP
NHNlWdqCaTaHyJbwV1Y3hXdVVoZ36JbMtjHkjRY6xdQMbXZF1Z3JSwcKlvvCj5y7OShtcHNp8B2Y
1019MCXpdhptb5Nu1yrUZYwEFLZ+WtgrNFwBQ+JHOjvY+HDe3wXyIQZam8Yfnv5jLLOgc5EEr1p9
k3RZv3XQLfQQcfsHT6b8n0L3UTlwy6ccdGl/C0gb98mXZTUH4MHbbyuJTZdaIcNm6d4Fj8widqBp
XxhRdXIzzXxhYj2FefxS1WN9HuMIOG1l7oqBb1IAx9coRpkvt0lvQ7ytJ8hkTVN5mJ+MI/PxG4l5
ifY+yCN9OHQhAG+8l1D5haNRz1Y6g8y7e8aGJzZHf0UWnzG856RluQmzAmp4tuVD1jUTgS1Y8iRy
vArGbdT+KJGr0phl/StQxqpcmXy1WyQ1MuCzsdPusD3E6/feqBo026npIcRu5umTpzdPKHn0QZLh
bb9RWAhH4SNEY+Fx6XZnGrk62BSmNhVLQxrAdyhv5w1v3ihCu3xtl0BMqanv831vLNa6DwbTGBTW
yAWgEb5XLSiZCVoV/EAeULf3wBWFvUDvMv21Gx7/D2tftiO3rmz5KwfnuYXWREpq9O2HnOeaq1x+
EVweNFMjRUlf34uh2s6yt8/daKABgxCDQWZWOlMiI2KtReMhuN1WthNMR5qY64mdnlhPw2OdJ+PB
07CKuvPFhekr6kY8xO807E/WBK1tsHCAn7Eu1YncyGMyonLbSZDF7lF8JJc+K2pkPEdjxgaEeVou
EstUt1bvVxfUvhioZkXqlKuqxPez0uKkf81woiy4AyEgOMxz96vX+u2RHk6ySYILZNC2XYwn/bKx
o34DJr1mdd3q6Qlc5d2RTAo0fRvTd1AkjfBom/Lhc5hXexDvGN8tZp0gXDq9tmAWWHrA+9+AN8vY
MWn2O8BLUbWpJ3kMuMXUrPfTEJc3U+iKRTaK+JxrVGqWoDxaQRJo7v20s5aJdlWo4iAccCleSWZQ
FgpdH0N6YFc1xYEGcny91mXuIsdvh1ByleZ4rsGQ9iJ/VMqSL5E9RODIBStaUAfOSwv+r01qqWFD
TmBtfZ9j89p9sb66Ub5TtUjuZO3ED3bhoDA+N0Ff1aTJQ96WzQl3nFcanOK4OoOi+iwGnp+cMctX
UMaFwKLuBhJPwAVdUhMaKW5hemQcMox4EO7UQj18TcaevaEkLr9zR6++5KgfXXR9YH6Km8FYlbUt
9tTNkLGAOqZ6yix9BEOd7SIGM8ynMK0H1FaY/t6L/fQI1ClfYju0kFnbPk9FFJ9NYwxAoIsyAAjJ
diuj9KNDqbvardVuZlTHZ8QroYkWNUiGoQprBSqb+EDdn26WXg3FYuBGo6KCqXkDsgMMW1X5JeCI
qeuIeWo2CpVW0r8MgShPQMTx1U8PpCQAAUiVWnLtEXaglCcPaBKVX6L6fQ3yMKA4By4icCTjhmTe
d0imracaGJChrK17QOmt+7wNNg2ilDfkUSSpg4qDYFggOgWeXS/l0wJ3m3FPzq4DYHY7Nqi5wlSa
0eg1EY5s1m6ppmJZcWMz9OzVhqbWPgMd06LTzDBsCqsjdSFS4zwx2b53o2FMNgmgyquhbvmuEhAM
o7M6x1+9a0uVrOggT6PUpdP61dntVHhEUCddUFarcztQBaei3ySNb6BIuZCH1nX8o4mqrTk7loWg
5BqQYaUJZKfUWTMOyXZEDdC80nXC72siUgRVwlUWY9tj5yh0i4s+uw0yPNGGyburQwETagiOg+1/
vpr6lEMSwS3UMupymS69uGhXqdFlm7lfRZPmLE+c/dy3Qjx861JcaImy4NntOEicD/Vk1NvN6+eA
2IKkbjjkybGIVHbCbue9mfwUxT6/9+Oy6o9FcyQ7zejCwAGNqklUM87F08XmUx9CMNgDltIJDXtB
NqYH8N9fLgWKotZXGhC6QhgdaVRU2sVJ8TCxkT0OLcpkxuRGtgZ7JItjTHvQR8jbVpt6x6wXaSW9
I3kIZCRWTQsltMZoOHZUgEq2NTikaGoMKdkDwFjBgrqAxFqXf3glz6nlbYISlwZZ+EDmDEjpqS6O
nW6SwUFfjnGBmqGpONIVDZeuHEBO7Azgbfw5JyJ3GifPaqrA5/P7JY0bTV+vIaWVbN08ylakG74v
NDqswvdkZTemOksU4J9Znmer3LSd48DL722YSUAz5HsTpa48kY374Ndjbn6kwUl7SLA1II7204VG
BiDoQOkMXrXCuLumqabei4/mWL+2P5HlLtIMZKI0FTVGB4pK7UU9cqWJU9zNE+eM1l9rXZf/dS2y
/3zF61r2X69IK9tCOEdgsXH7xM2ozoC8pQpe/2cXxx37Ke1wW7mOYjvxsUujSIjHud2cXWao82C3
4R6PtkNnp6jYIdt86aNAZZ9a1oFs1AheAc+sG8AMQFL6Enc4QYC3q/XGJwPl935qvFRdXb4Jx3/x
8UV4AxX0fIF60vnilyEzHLxnSGUc9LDQM/9hif/vPpAAA8oL/N1rJhk71QN3F0T0UMR5vGmgUzuz
QzgelF2qymSXDn/ys+0/Jpo04k+TQt9uZnaIv08a0sp5iRw3OSkB8KUsjOGWmi7xcmhlLq+WCYG4
W57oDXkWa9FXU7NZisraWgnOqFxZ44epuVwaYV2G85K9Ba4Oc9BBCf0KOqZ3W4extc1CEMGSzUWG
ctF0ngA1qKjWPTD1+9Br8+fRmLaitlHUqu2mkwVXu4rKd7sHxrZ9jfq6Z1biDPnTfvX/1V7WwK9R
9mpOfOnsFSgvock8zsmyGrS1Jxk0j9f8Wd7b9bZn/rC85s8UUpiIwib+5poUk270mkfucCTTbI+X
ZQhEGeXcJiPMTrFTPV5fWuKGs63reFxel2nC/uPSNDBa+bw0LWSCyvlWcns5WUAItnxCYDBHScol
rzhfGk1bAAcwhJd5BHeocQ9cy1OhbeTX2CEUFFFBsqUV5rm0wM9VFNh9AGjSi/5ssD2dV7qarmvW
SbbF88Y70iDqwO5TlstTDxj/aig87Lj1RmbeeeDBV40uUrPa5INnelfmI6i6dJe2K0xEyLWpMDuS
jfsgOEBR+A0Nzm56XY5U+OZqE/aP67LG6H9cliYFBoJZqWoznKOwDaJlezBa0yA13c9lwxZHhbHC
rmroDLavOuzsaD/jR6iDoC7tZ6jL/V4BiITUxLVLo8Cy4feSnfwIp54eCOJtOExfgg5Hosgz+xMI
xbHHo76njXRFTRIKSMRmzZamhmBZx2NDT6H+dYWwBMG/0zf3v9nnlT+8yJgHycLzhdogxNHvBy96
sN3e/OxBiDUIWfK1kGm/bIbUv0AluDuBxgNwwrEMvlj1mRwYVImXpQdO+XqoqrOAjsiKBvjWgcbU
G5Sd6xWvVXIO4qi4xBNqD5DaSr5y+7GvrOmLA1D6Cjq2Qm+bwy1SxIg9tBDuxDN3/FyYbrtIMie6
FYK7FxrAEQDYCj1gAGI3D1QG+JdDGziKoT54VgxqRaZLoIZW3ZNNdQxVdmM/3teIDG6cyFA3YR7b
N1Zj3rV6U5silUQ91RnxxgBjPhSBIe0YeZ59QFRlT6CWK9CFulB3ZgeQn8+D5E92akaklg4s4bvf
7XpZsEMbh9Lqdh/8tZ1eIJuM+AhAzjz423Sgd5E/NtX89q54G3JDSaQ4TlW+vS5ro6b+nPpqWRvt
cOYcCZ0BNfk3fYjHNYBmyX2bBSj7LaHYMDSBWFquVb14bQMYn2ryz76PKgClxNcgA3mS4PKHdMUq
ywoP+qH3SAalOKXk7bIKnPAHUmco486ztyH5Boxe/eRKOa5j3BpPtSnKo4Xs6mbyXWwqQT6wiAq/
++rY0dKY8uIHOLifJRvdl8AYENxH5P3CDdPcly6g+x7OZHep8Pul6kzr8+j2e8Wt/IfpTQc5BvVn
FG1CoAvsh55sF7HqpwfTFuk2dOvsUHttduP6cbSygl59RiX9dqyy/Ls5xp9kno7PvRpGnD4tcQos
6Z7wyy7XXu+VL55EOFC7Ot20Tzw/PtZNwpZVlEpQYLP2mPjW9NC11gN4OthnaDRDzSl0uxP0w6p7
0LS9kR1/DKIyfa3OArR1d00bo5A68VdGAHAdCDCji1GI5FxbMQ77jtO/NWzN00R8RXENZLK0g93y
cQsMZbxO7UzcAvwibssQAC8EHCrE61lxa0F7zV9UBd7xlN+QCRguA5lpFTjxYjDKXWR06Ubpog/8
Vxt3tp8nC4SN1cHRz715IARaYArLW+rFPCzPhR2fr5PyEk/9MU5A4vlzIYGE8Qo/pnRjUIkINtTv
C5OPF1vtovCbr0T2Nmk+ziqT47ErFoJpyreZ+G1uyYeaD/1qiKZji1pXafkHSNgsGAeLR5k7l7lm
YYI0BoID6YZqHCJht2cANJ5pkEw8ts6207/7t6hwR5osYkej8dmS6CjcsvlUJq51byNodvqDva/F
R3tqd59Y3r771ygAWhJ7Bb43n4Iwte+HCGiqOZIlwr5953dFEuTkcXCDUk0CQdUK8C90TQfuidC9
xQdTPvWQZNp1gHBvutGxPk248UbSi9/wCAN9SpsZp1Gy6QYq1T6IMgBI1jOR0y2fBj2zLREYing1
zyQHFgIERjMdVFTcyBSi495fM+k1TQ8lijSTxb75qUXxETlgpwfsRbQuosa9R4V4usF/RnBSWQK+
YYhX75zWqZAXiB2ohUsTetQO6FUdO/sK6aLNWHlTBExivAZHl/U1dYEsRMVs+swmU60CW9k3pYqM
bT/13YHX3XhCnh3i415Z39e4zQOe14tXbCMewwzFvYv4fpINGMMqr9KqIu5ra5hi+af3Nknnb+8t
qswP7y0xDIjsauwXQbfioS2WrRN3hxmcpbso6O8OBPtqbeMeOJJ2X6ksUwtEVkEhR+E6v/HqtZOA
MWA2cqRt1/4QGwuksQVOrZ23GSBmtoyHEJ86GdsywTM6YqdJq3gNuhHS9DZtBLFzrxq2zuCJg4GS
kLPicjjTFTUyLcFQFnK+ug7UdfiWtGa4KBpv2Dhp5Ox9r4rv/VFD2kZQ/aLy5ASIZ/VCHqPr2Mhv
Ok9A/6gl9Nijw4BbiXNN63+I8c+X5DTBiVIAXpqwjRpiHPvBRjciuMs8HxiUMF/Xuqy4ddpuYXWo
DOxRFvTIGUqk3Wz6RG6hCZpTpukoyx5njSTpukun3foIWD49/U9uA375W4FSRMhYefKpKYotoNzI
6+GXt7FZPG0L3VV5tUyhG/KSido8ZDaH7Lgxma8mG76PaeDfItE83IBNG4h17e9YAV+20kPmSi9b
SLEl/zH13pctETfeTQWQ7aDWBsPuxkfN2BLZxWRPR1vqVmaa7ueDrx4FYiP50EUsM9mntYlMdA10
qU+Fq1HC+oVl9WwdiMA8Map2xUOi5xvAM27fXxHqNMeoQ5wmn+zuBJAJ6CUKEFWfINAZ2puoAqi8
9Aa1oXFqDC/5kvLK3g7ClsCwoElE1J/Lti4B5c8ZGGR8PizImJTtu4/DpVxWbYvsr/amAelFA/gv
obSQVUjeQmtdnqUKUUwIfSmQykGiUWWo5kfqHpfYeXUbML51Cx+hyWFBxkaP0JWPSpl9WXs3V3tl
2aD+mEels7IqFBoO2BkwPMaPLf3Q8BOKz13m4jdHl7H/UDl5CoUzxM2pQY4qVwjp/tXvQAIjwOtP
lg8zqT9liQXN8iWtdZ0DISGE4nVjF56zdoec5xfQg3UbE1zgl8oKnbMpnyxd7kUNmelqipWz5Oko
1gl2Kh7OIKF/mqJiSS4Z2cZANNDvid31dYUmMZ9wOolB0+dLsTCgSnYIdENXUcY6ASYFDiPOc8Ga
rN3UuCjf1V7Mc6F03o478iGTy8q/ZtOS1z75ULcsC+YuryPc8sqVxSEo2SgkjJRI3psU0cgGeHn0
88GvQTgUfZ9tOY2QO2u8ctMXxg+KQH4IUmZJApWfGOTpHarZTzg7foxm/hbcpMk+i56MxHhGFbRz
tg3wAyonHqEUP6bneswFuJekcQcQmr2su9hGjCePFmCMFN+GKFujSFGg9iOBcA0L4+8yrd/KiHef
mhF5e4PH5j02PD64J1sT/49ltsdDqwcLTgM0v5etOR6u+D0wgc8iVeNpvjQcaRysBnsqkdVAEukR
arhCZdYIWrwBp8EusQHaAx3GKwov7yDW2Tz4UxWcABZslmQ3JMgXyyaub7LQmW4DNmD/oifE4ApA
xqhkAMcW/NEvIaerTPEUlVOzGMDId6JmVEZxMnVztVFXKtkuWW5vygkF4Uq055ZH5VOAKtj71g+X
pt3EqGtZNVzkT2zoyidEXlHeWMl7cozK/IIqKf+Gek3afBtEPc6LQK8OtKp5jN+hXrPUB1rciNSe
uvnEphVqgdwtdTu/QnoQAe4NdcckbHEaa/yVo18UXKHJHtkNZ0mjyMQbh7oEvQWN+rxPzl2HHSqN
moPd3CBkcEeD2Lomi4qN5q4wDGcC23LWAJDRHDpsDhBKKrLwjO9WeKYrQ1WfwJetdrZVsmlh12GP
APwIJnirwMGwgDKzvqImgirAIUzQXLt/8rtOoxnkQtOu3f/3pa4v+dtSv72D62v85kcDXqvkvrce
whgiywZUQsoFXV4bEH+wVelUwwJCCfnxOuAloKSvy+KvKdS/Dvt6xWuXrn5/gbxDRtLywHL43y8T
1z/fGL0KvZPZeH1VMvKmdssFd627SSY4u+k3cZ1C3dmFLmlKVaUvUN6s94aTlLcdpCEZUkEnoRk7
qalGhioQI6yWo+282xRdpdnGgKjRedS/ANRGy3bTyAxYiZ9zaUaZolpu8Ozz1T6ZwG5POe5E9KrX
gRH0Ooqr7CL8GDtzGfd8nVVJsJxf8efCiFIBuA0Ob0WvnUuBU3Jtpat5KZocy9fcU/HNvFQurWod
J0Y9uwRGcHFAQrQFw4Q8cGnKw3zl5f371R9s5DL4rpfjh4151IifV1cb18tcV6WBq60GS+gydfGL
B71bcF/1HripYjCpUzdkWXAvbUhoq8y+ibVHDXm1XdyxfkmDtesH9yXiLUWtzPM8SUkoBQLEg8gX
SkSFbMWN7zgX0KTU36qJXQxuVt9c6V1iDxcCFj9M25OX5OBmCsxw7zXDExWkUxl6pGvREQmY7VcT
eZC9qKcboMwX5ogDQc7SWxDouXdpknoX3JDW1KPGmMDmnDvdt36MMmT6OlTkVUHdLn0egsXAK6Jj
k7v6PF/z1+7nVZZa7za66nOXv8bxmC/MsvBe59Foa1rBQyZldscYy+7Ae81PbTcdyQRxiOyuQyH+
TYh7GVTzhmhJbn1/F4OM6Za8qOmadpc5pTpTb0jS7K4R5UvpCTBp6JXJNLTgrOCGHe2vtr50mqWf
mtmWXGgglwVAFyVAPGSjNeMacqJR52ar66tGnnS22QAG6ut6kZPbe88aUK9l+XjDaTn5R5d3dzSN
/iTURdSQOa0+rG7VoOFN57dw/RMynCgV2L8uV5MIm9sh8OLT9Z1JL0wWFmgSgUnFB0a+LW/ChWFw
78NfVdshykht0FWRCzXBBA6Q1mqt+a+iRb0+gOheUcjl9WXNTvg7o0bd+vUv7ZveOJi++nT94BAg
Be+/zPfXdzcIFtyU0SutNf8fBkOlo67jzdydKvcAhg2lwTRq79kQSTDKYviStt2jnRfZYwrJxoNn
mqjQ1Xbo2TlG2V0m7MNR/Om3mw5URnu/qNwnCaI7cjK5bS07bjbnxGHGymBlsZAQ4HvoB+tZdaM4
K93jVTBtUCsC5uQ6sB4aPjS3PkivOj+zHsjUW6D2ioooOZJt6KNqVySluZwnMDt6GKxNKKUFJk6U
6GFf3ad7WhycuNkBURFrQV2aEODLYnBruCNTPyGUmA99s6XFgTYpTqkjvtMgvV0jsY5I4UY386t3
jkK1WcLXtJjvZepiutWF/KkJ0vRLmXnWiXoDtofb0LN70IngD5qMIbpDpcqKBslUQiJz4TbhcKBu
NlXOzksQrCMXegsKyDhzeiCD4UHjJagnc0dvALQe5iGSA46SOFOp5MVMnP5ucj0J1W31LVRB8AnS
7uMaioDjLhrQjaWxAukWajTTIDhVTQEFPiCoP4Gn0AUlbtEdqz5B6Zp9N5t7KPDJugZfCGI0y/cT
NyjUdnOd3rU2P0Pq49iLavGhUM9JW4iJW869gbddReEL5a8jU7zJVpaPFZJsO9lC4gdR2uBRO1Bq
G3vAN7f9bCDI+ZYyFEBmyv2ROflNl4/2q0y7EXqgtrjjTtJv/doeDmHNM8QpMhOsge7wmI1QxhUQ
6Pyqp0Oj1P2RYLpXIBiMr2i4CZ0cX43cBCRB48gT3wCzhZUBfJbHwzM0KsDlDPvVTWn0eR54SCMi
oDa7cWDvyQ3oiPfVRu12XS1Jv4ZEdADJ4xE034B3GIti/FZ4MapLA/sFssM1ihKtYtcOXfZc9+7J
q6z4DXiefFmhPPoiPds8l9aI1JozJm8/Z6ocYhQ0s+QRyrYdx1wZaYoEUSTyZ7oSEc/mK/UH25/8
ItMycd+s8g95NoM74xHMYLsPWb05x8bGB4NNfE/ptXnUQ5ZszYwaMJOfOTpyplXyut2RfUjzhZiQ
2L1UfVVtOegHXuyimvmseO5b68zxmz2qkCDOm5cznxX20rCnHQi07cB41v4+4mRAqaFMgZGAuF0p
e61r55cxD8CDXcfZf+irZSoXYSLDY5BBdgSlMll5KSaGhIulVjSAPGF5SaAh6KzSaVihhio8Xt3C
kcWbMcq95eACzalQqHGURd8/xsoWa7CUDZu5O4GIzeUN3pLt9Y9SWRMIXPMTDVKjPBCGAdR1Rz1a
bcis99VcS72vFjlGtOml6BDx8u1sQZxZkB86Kd9qLtRrzbzdpUHRLKlLDYK8IOaM2otbByjY1B4t
CMSWrpYSIdsf1pg99IRf1/jTqzg1tF+rHtyT8ehWD0ZmHYmbIYQ66S4D1mo96B8FNPoSHYtWNzVE
ux9cNR1NiL+ucXP0jnEbxcvOn9xTm5XOswm69Jm2ToryABbKahWhau4TuYV57Z4sM9r6dtkDVM/f
6BfTthCuqBGzuOtMszt2Ue+vzChL3mRxLmsn+NxnoF2duik5mEUuHvREGm+yEho6NsqFnCTj+yzH
Ory1+bcIAZ847tQbsqVq2btBfJv5lgUx1wkso045QUQ5e/dlUGSRkGMUKwvJ0x4MveD+cM3VQFcO
jqpKSB/hAlzNo/rKib+wboCKuw+YkG5AiimjbYuC3i3rXCRlJe5EHbYR4Pf3pm2A+8xd7SG1rvnS
5v+MuBtXLUfQlf4v87hP76AspzW4bllgss85uHYhpqg+29NgLmWWKmjpRWrX8d7Ymch03ihAwpfI
y02v9TCciEM7EGDvTEr12axzyEECf2GotHgUgN4Duo2rqKkgG4pb8qORynfbdZSuhGm2ayUaMAO5
uFEColEc6C2HPM9PvG6+zO9Y/ym8AtkXeRSx3EGxIH0KiupUlkbwmILw6YA7iv4VqvGztucmnhZ2
HLsH7oEq5Vf7hETGorTaeofb33DGhn84T4wr6EO75Tazq2RRmwNECGjEi5Np0dUs3pZqhK6ZAR0E
P9BBLd292rwsH3eobWvuet20INZH9gI26tLA1Va2XrupQ7tfUpUb1bvhDHznuTzcU33b1W546bQ1
UTu8yImm9apsFTjNHXJr7VpI3D0iw7JvRMaMdaKvIj6+X5HtT6MoLAV9Dmoltym+PQcfqYNNO3nV
U9OIbw6ijN+Sut0gEKc+W0WYrVA/NV6k7yOyZ5XtRuQeX9piMhahX1gnnxgRKFBMfYaIHPY50YFM
1Hg6ikxXSFNAy7WaIESL4tVN6kmglTXgjoq4yAYCAOjfOPyMQE55CfTtV0j71Yay3C51GW7JlTFk
e9c08JSoM2ig923kQkzHSr+F+FX4NmdfqiBOVxZjxSXITP8YT2W7HqSQwHoDLw41z29uW/wYy757
9OOk24ZhWeyjgkEpTS9GHpMDxfWkZV8Q2k9XoTeJlWf64w4UglSjTk0gRL0OPWavqasA3rvn7w6u
w7a8KFAuPnYPkwgB7c+SYo+cBgCGUHi4gzLIu632zkaY7kXM13/SrAgdPGr14KRT8Z6IzRVKFpXx
gOgaPgWVRNWKsP8ZUlc75HptPMKg8gQixeYuRjBmtlGXBlDd3u2cpeGBAKF3e/sJMPD+4NqV5qb2
ET5sIA1x7XIQKOJzdc6pE6FC2ufBMtMM45BqfeZtEz14rMtP/ZiFS2L05n/ZZenkp9LR8kyIwK/B
5ZtDlLBa4GdrvYFvQ6Lm385vPclHcL3gPyJnSf9g+g0Ih/StdozfffsYjMaOLeP72AJ5tQyRyMLZ
cPrsmlDmGeT4ArmYdzsVYoAjc7aT/yTScB0ZEzAGXZftXJXEGyQ5kNfzJ9wXkSsHuw1AIVme76ys
6D6RR9wl7jaFON8Cm61iOVPPd4Y5bP/YJ+J55MuAkmF+sLM5qOFi3kL9jD5S2Xzs0igi/mpPn3+d
qL+N/jb36tzrpWrfkNspmg5qRNIVUuj1cUAEYCMay3kQKAmDzLGYvpXhTTWo8Lsz1T8c5vtPMrdw
soyG8IQq8GaeI4vKWIsRSCX6vZmj22xTIy4Re9J7IKk3PEo3eTA5S9P8csVMX3HVFcgk9kUNcR8X
yGvFixYCxaN8R2Jf/aDJgL15Xzy5Zmvie6oacNMUziZnKC5Osro6AwQv1ih7qp8bz/pK0EaDf8Vt
K/t2nWMmU7wyQvYqOf4zCbWGCuN6c+0G7VBvII8cb3Ivik5sBPSKDS9U/V6WPaTp4nC8+K6vTrbE
QSapQ+tLm80OzvBgDtYC2YIaFSL4SZTYYSIs7FYnkqEpdJfpLo06PbCdNIqzov1Eo3+am/EYmYtC
gEDVEBdsE7CvhACtXQ/+sZYmtprarhoOwoCxe62lXzo/ZOb599CjXYHhNiru4kgDGGRyMlyPuV8F
MMQr0Gq4N0YF1b/R8LKnKC+bNZSkpjMgX/mBVxnfTlXp3DppxZY94/Frb4v7Ii/dHwD2o74xkN/i
+q/pXixRvtFnNoj88awAP0KAUExQnFjXh6geGJ7p50922xV861XNrD4UjHZxC2z3UQgII10FiYoq
7rZMxiDDnSBIdB2wKheCH8YtGGzARFWhah/BlUXNEnWkbjeW712CHuLp8HF0/LVLo6kJeNh/nFtO
qNGpRbECte2JtZ7YB3qDhWpEKLL5dRGfqU+NdgnLSezTzEtOFjafxGeQSvU9ZGV8y9Xg3ptTdiEy
BEcoZ4uy0XRDXmMxfQdKL7rF3nb2IrM9OvAacnjpnevPtcBfMXuJtuIb6bfOGhFKFAgPjfmSOOCG
w+86vBNxCz5u3PzPwMggBxX2MYIuyjlPKBWHOGLr3Hdl2y1LSwyf0sD50gde9t2uO0zXeSiW1zgq
mdk3HkBodYiYCUG2CL/pqAU3ihqRJumt5BxaxpfcCN15Q9lnVnEq0/gLbdPogOAD5brwnT470GYt
cPEdBBi+WhObF/F6ySHMz0aDR4Vm/iJ7N0hAO7TdVf7y6kp2yHTmeDAE9QKEvdMWoJnixYO8uLD8
+K0IAYP2wMV2SfNYXXwAqFFq0MVvKaQBmAnuDdtLwu2vMzMrmW5F4bwI7GzOoGASZ+x6xRknkHTH
BuPZd5Lk6KTJJrKL+iHP0/6WZx4KWhSUQQfEXJZNaJo7GjV61p2iyP88j5oj/9YC/HHE5ginFu4a
kLxEhIx8qQFx3YYpYdxQL6kDvvr3v/7n//nfX4f/FX0vb1FGGpXiX0IWt2Uiuva//s3Nf/+rms37
b//1bzfwHZ8xFxwWLAD7COc+xr9+uUcSHN7W/4g78I1Bjch+cNuyfejsFQQIim+pCCNg06IaodvA
3TmBZlUAkv6+y0bAcKX0viF1jvS5+Nobq/kcG6k4OwKxss1oh6UY63coNWP5hU9xsfWJVw5yqe4i
HutkO6sMZkn3Sx844kuMQpjrNiPNWLpCNqaAQAiYiaiJsvCjjZzrIl+Z+I4fIE+M6lndMFEMZ0c3
Q9o1mxI3PTAy/TWaN/ITyPSLHetN7NhZwRvUI/n97EJzyZkWgJqCufjvP3rX/vtHz7nL8c1iDDlo
7v760YMerzRU6/GHTiXjDkngCFVT1rQuXKN+bTIkTfR2Qk3AQde+29ySBwfmCVBtE2Vif/ZqRGgc
itj/sI4yNc2GM0iIFRsHxtr4NU8ae5U6mTp7kMQ81hV4Mkbkpp4nkD7j4+XftCv4p1HjrV3NEEoj
UT6e6GdmNeONjFPn4Lo27rmANHj/8L0MnN8/HNdE1BefjovSEM44+/XDUX5W+yidFw/zJp1XDLj8
0n1GhqK8g6Jsfweo/hPdDpNWGBu65VFXe6FcS9yNFbSK7Tj4ghiwXHNWCLCm4cYUixZiDYx1n2zZ
nD29R8RD8V6kZvnCjAqSQZWC61i6x9a7jY2yuUWh/QYJe/ZQajb9Gty2oDvIwiPZQBmWbbsK/I80
ShOaZNgwzcuPqBlUa5vEBW7PKZYITqX7yRNg7Q8FII9DCM4MR2XNsg2BIoy7B2jXs4fffF3rtuX2
3odyx29be1KYsyULDnqQ5OemPgI6SSHoge2vebLc5HujguKx0w0ihVXDUhCAoVMkvF/0gB4eiqAS
j7a0mo1hTeWaRmm2Uvk8uwR5780cb3Qr21zbbpd9IJfvO0/fla1uQwO1bcb/8I1wg1++Ecw0fQv/
GBSzPcCQPUf/nD7cqXBnsUdQyUQPDI8oyMeZw0VZoFcmnGFSP1tBa3+hTZhr9MMpYuFwMeIAWzSj
gRRkmp1JAnZWiSXx2Fkeli6boKqqRafV3hIUAUJ7p04hLpPVR5pEA9T9j7Z5scjMwm3b+qiyGR0/
33lqso6m61tHunKHzKkXIhlRbYVEkblz/XR/Hf6bz2xwG7n9h3vPr7d9/WGCAIq7JvcDG0R0Af/1
w8zixrTywgzvvaEdkYotgoUF/MKtnRgBir4La93ngXgtTbamvS55NE0MlJ5yFRhuQTyLNGLlA3vc
V7sWeQZ9n2303fVDA5DRuZfQcoMDmaHxgaCTFSOcFk1i2WQW6F1ts7izgixZULDl/zL2ZcuN40yz
T8QIEOCGW4naLMmyZbtt9w2jl2lu4L7z6U+ipK/l9kz0f24YRKEA0pZEAlWVmdTBMuPagexMjCgB
aN0Nq8uXSVmCyyaQ6tFBncvf/yvS/ddXTFgus12Tg3KXWeLTfwUrKivMW+WcGeRyj0ILZoDaJEUJ
m1a5JU7U0EkSfywfY2dW/gfq5QKCBkSXTDbw5wEY64FKnqiVA3dCHdzotH5TJwa4uLNmSaWAhQ16
Dkghh3tbVwwm4cbtSvf15tU4qE5zGaQbBx0aKoMEpBixEW6p2Wnb4AGhFE3iXzbyK3Wo6eKs/cg2
NR6W2pbxXmt674UbztYTHsPQFeFhAqYup9pRT1xBYyuoIcNFvR+8pdU0EMi15CHquP4KTF/xdSrX
CW/mbW6jUEXbWTE6eEYgqAjWFOz4QdjvoRjf9hZ9I8cnrgEkJYDISN1ip6Rbum+YoKCkWoTlIBEW
hTlI5wcz2EHcu7zv2hg083Mb7L3MfVN5157JVODV5SvkMNbUpA5TAULFzG9//45w+18/HQm9DWlC
XEDaFnbhuv/Dc2iSDK+7SVTnKDJ11Dl/TZo6/p4PKDoMRoc9IPMTozwPBcDg14u+l2DEQH4/eC+R
VlpDNxUsGa4TP/85UtY9wwZmOsjMiIFxBReLMyQ1YlKgq6WmF8+rqOzmpz5ywSoS5usYTKCvZWEU
R9DEotRUN7HDaLeeq1ludDOrQT5aefa4pSaARtcpqQkp5FWMUrOVJ/AtJ0RQHPBmFc9O+wF6DbQ4
VkZ1fQEOIVA175QFqNsFem1nIJKAEph5gV5Dba44BcL+AL0uw7FZdUPWXS5B15kAzEHdN0/dd87d
7tHhMjylPfCvI0A876LjUApnLDugQsF9NsNqF0Sl+Q5WkXaNZ2qwIbckAf95iVzX0Hqod+qxgyC7
Y7XfbtOKcEYEWA+nacuuCBGKLw9NZ82oG4V041T10TM41y3U5yBaV7vNbmqQEQCswF2C/SL+ieVT
vsjmKnhJ+5n7gTGqU47a0G1X9HxHM9ktMoC3mQaWhWdZjgAnQyerD8Ylh2gcgtPAJnv6QHa7bqdV
Y4tuaTrz1UYd5DdilGBMXObw4g1ErJqTFyKCkltd9hUE8HekDNkm7d4eZ/mOIkZnmbhTBPwE5FPd
tja3Y4yAvcmFwB142Vcvbu6aIH8BmCE9MTwOHydsjKB5AYFru+ifkecKIWcXFs9FNjeQCSj7DTWd
SnW7pkfhODUhwiwemoatk04Uj4iwm37BlHvmVaFOrHI35jS6ZzKNcdD6AQ/mtdA2blUNlDsu7sGg
8nte5jsK1kI0COyGytlRwCiiDJm2taOL2uieARCOxZIH6rZ3Izcf49pGUK9odiKoq189T7+JZPaA
eW2CJbbp1kNlimZjqcZAPdAMugagONdl3BXn/5pHpbsxK6sNAhb9quohiZfH5bnUaBSUQUIlWQNR
cqOAaGOjcvykYKODDeEA8nVmPKW8uEJOfpzevKLw56mYXpIUAA2vckzkWrBjx+rWAkCjwItUkxva
qvQBLBrvhrqtkYEb+iE9NklRLRuTyUfwk0Yb4ZUxFGeK6ZByROdRkug+ORyJAqeIvO/AVK1UFlq/
wk7u+xYZGRqOcgD5aIVRvEFB07z++5PQ9D5tYBzoRAusw0BKIEBYyeSnFdmcCK9xmBP/TExA/cAi
ajxc46kIzg8Tbw4OovDnDh8I5Kmmr0yhGt0Ay/xhbiZxjkLjdRotvjZBRupPCrhB/PXpAU+Q6xnZ
DC97SPM53H6yk+/YOWOzIL9bd+JUDzX0hbf/NR3ZWJNsygiESLZVIKgPQkzWZvYhrb0E8pZz+NY6
yYl2BnZgP1RYSL2SK4+sqyseAh9cQXHs/iwM8QDRM6i4BVOxMpFqR40wsbYZFsgI8wevG3YpB0Qp
wW9toc+YstIQ++noevZn72c/Y4zXY1pgxJ9+hdeYd7zurKWnsyQGVEY/HCBauUuEU+8+2W++aVCy
AzUdGwJMYxZs43SausXN5TaWbHaRn/igxi0NpU6yfx6WSXY2Uj740D6Cgp+anhF6SZYmsspvDoix
QB7kDd/Dsj3OaRiFiyTViAkQQKPYGctxW9ZnM0bK2bDzFzMZkxOJEv1uEXQF0dUX3mfJCfl68aL7
qEWgl9+e/1/jZn2F37PcrhfiCtT63Xe7nu67tX5fz0aGa4fiSDCHmnEEqvTQWo42L3zisiEbnd0O
KWgPj0morCUqiK5+/+UMmE2w/fsv2dbr2g9BIJcJYUkL3N0244gIuZ9+yFBOKlx8e72fkBwxbQMA
hYqvaHkGlDm4GY1naqTpdrBL47kE99RTPH3rM3cfQLQWwMsakge/m2UA5VfgVFDSoHulziDJcPJZ
Dt6gueIHAb6JbVMyfrD1GfIK1zOy3XqLEqJ+Nz86A1PX2UR9x2FwZbR0LQ6x9gpsL+kcXg/UATmV
cX2zkcts2wCo647SBsk2uJkwDhm+6zTkTY4yBe/N3//H7p97C2wrBP7JyGqBKs6Spvz8Px5R3sqj
Whg/44Q9AengPXpukhwbkLws6akJXqIfXS68RxU5QEv+tnuwN7/tELQYlpSd0v4oPZcf/MkuQveH
Cr7FUIqXlFfFA9Q8BL+fDJczbWNzU62SGNwLkjA79DumbjrQL5rOyBFZfCyPCMdDxsvkkM3Ol9WM
bCLpClUqLRd5L/M9qQZlhYBgPBOxT02We+qxRSUwtUhcSARhuYjHrNjH9tcZqUTs9Oy9qtrmNPCh
XIJFMPuBFPoyCUBLlUmw0d48HBtaFndN7zk7xAxSbCwdfPFu7VK8/v1TdP79KbrYrFvYPWPljxXk
px1iaPcxcneR+GnnbbhsYsBtwFZ/PTgNKMsX1AaDEbQTyxCos7i5u5mqHD8vFfdidaMXTRu1SETU
HImYlGt2UuIkjRMgyeQEdeBPHdQLlbhFCzW71QWDecnisqLX/FjZWzXG5o5g4o2OlwsNGNf2wnJQ
fkAZ3zSxgBvuQA6gk7czL+SD68Z7ykyByNp70H2UmPrdR3kpyxqei0JNq4Ib1a4ZymRPZ8CPXM9Q
knM9u/XezkIo9u1T3tSbv3823r+eYjZ3LESzPYQL8Sj7HCBqnRhxXLCU/QDzmG+aQJ4sOk2gM2vW
HMf0QJ2jm5UdmAu7TmYf0k3woe5PjokXueCbJndyGvUc5HlzpympSVNCNvCkuIBMIGoI72NLlHzR
BgpkhnuyzIOY7lMyu2USrMOBjQuFnyBf3PqxueoWrqvAz2fG0/2l+zoLsG39oq4zGwIYq5KYDIk8
38RKMfPplA6NoQIwLK2owTTH4Qfnm9ukeyLmyb2hVh/Y9S+nEIjCg9UVKGdsdPwmz6d1iVXMwkUO
90g2OthuGGPfq328wT2UqDjfOVELwfObD50BLXWdgZqyRMzy718Ak+Iz+KYhx0HJDDxjQS2pQ+oe
quKFtD5tzSNovQLwzuqfaZvP4Cl3S3CGRZNxVF71gJKPfketi8k1IQxb593kh8LT4sbU1t7Un6Qg
+RvcejflnnEUWWT3oM4vPkxDHeQbOxxB3gIUkkFZgwG+mI13G7nRAsrr4QK84lOLmq06FA8jz4Hm
D8pwqdqcPbFoHlc5yK+PFTCWOx7n1c5zInFMsWpamQgAPIkMhPvYjIZf9YwRCK71jFYQpmdPRPXG
MkrwJA9V9sMCB2U16hpR8B+vZmzv7kzlBA/koWpnuFcJ+AxQcI3nlX4+kfqrSw+toYKGii1ChQDK
/3pujgXvlC8gdrxEfrJ5lGD2vqTxdBUfHzruxxKl2mT77dGOVeqbY3Am1REbKVsUYyOiRsRKZIsR
VQTbOxb/LqmZoODx2r7xMZHNQOWzf6vxuc2V5T0e+DlHTRrQjMgjRiviWuxCcKLeWBdLO7f3ZhWu
PtnJgzr1SPc3oyOdEa1jrUf+nvZmp5E8Hi/T3hggP13z97SNLP6PRZtpfUqRIFApEaMEQ72NHJ0U
nwNRQIEktixb43vapKsLtTVw/ZVvgjj4wmp9e5d4SBvde1/JEOcQA1jQOwU1E5WfzqhApXcK2ehs
jufxvv/xgUj7Mtef818uClTJLxePvHSEVEimD717jphVPVxWfnr5N+RPN0voZelDCUWfjgN7b9WP
0FCBUIPRh34DxeNNGEAFCCqayR6KRdWCekdTS/tggAVkzGWAE9cYMID3r2nyDa1QDZl2Pt4QxZaa
oKTtfOi3FluKLkYgLrv0mloC7tZr50y8UC/Tzp/GmilAiwVoKndzOf4KdHVCxFCAQAcj7H/OZWru
qEWdHbQDdgmvf2UaEgXatNkfJRf4SzKghdeof/J7vapJ+iYFbmuyT9XEOtCM2eXKboLwawNFUnBh
iDdwSfhhWIF8dQS7N54t0VOv6SrNdFzJsDVOZBpjiAhGrESxEoTndnWHOmVUd2pMaYwqQc3XXSER
fHL1WWmH4QKhJrW7dYyptI6VMUM6Fm43O03StXn/oSPPe+AUqXAuDqx539fVKbNTrMmTsnhgqLFp
tR7K1AMt6Zr2tHF0YDvoipMD/oAzaFD+j9+B+2deyHJNUzALdKxATdsmltef0qgAing1q+bxOyRI
sblHFg0CEY412kes0x4LOwM6zm2tX6KP5IUP2XRzIIpckAPMmmKZDn357ORzdaYGj/G9sVw3WFMT
aUgbYkj2I7UupMtx8CtVVbfnPWRNb+G8CbGZYhgM0EIh6IdIKX5pypPROupVurz5CeqRXbCqJNR7
1B0twjKJ/U5aKpTmUbnQn005gcqmdcu16XL7KFTxRBF5OpRp9hD2dXlPrQAfwUohyrwKIYj0BP5j
5+aPen+x7LFAvbOSUfh0BrlK77maUHKl4zRkt6bUugPvkveMWNNnuxgY3oYJSr0HVEsH/8dKzrR1
1cHHF7lpOqhXFcyRniUs+/NnCthF006NU3xvpsHzofNa79qsg4D6lE4XwctbrqVI82aHMqJ77DUa
+46cdTMbAqT1pTgrBCWPsoizbSlldNcaQ3ZEYayzcpGyesI6CujwOM6+udkIbBpKWRa1An0ISpd+
utOULHLQz/HaK49EZJGgfnNlYevmAynjXQkvchScShRRd2AwWEQIQ8b/8Dxu/RysjcsbzTSdEaoF
FaNX2Qmy9YC2MHMMFy6X5kri7d6ei97ZARG2zTTbs4BCkz+Vlr0jLujW8Q4Bl+W5U9NwTpAPwSMw
/VK6J9ed0wNuJT3QGR28uQa9ZtKDRb1R5pZsteybFech21y2dJJVz1C8CTa3TSDtG29N2vTRnvC3
L5nIwzHKVYBiyF1ThtP+dpj7ctpnKttmWcu3QoRgprj1XtouhLNNJ5h3dgJdwNkZ/C7PqqPQLTK1
eOvsmWbC1SY8Y672vmAxlFgZuMh+28hlaJKvZjc1GwgZtPX3BMzyqwFCFTuRO9h+lVP4nokcFUtO
PO2LKctfzTq52AuU8e6mKIGKDyJS76JoEItyTHmystx5NK32xdF2G5v3dSrHYJMbIPMr+BShWjIA
nd6078fBecpFEUN8fk2BJ6sxqUHxIwsqIrqHGkq7gZ/55hbG6yqR0erva2PBdMHEnz8pPBtd7kCg
GSuHfxX6jGKAsE0+i+8QAmt2rgUyXzoYqF5dg4KgXdxsFgr/e4ji1VefXCkwCaBG5vco8v3UJH+b
TfkCoeh+7VbtU2RA6yPpJQKj+jDZbGlZWIncTA6YXRYTyI22FYf0EnVEwknXDmu8JdlQHmH6Noq6
wOQNVsISzDU7c6zkcwUGLdRMQ1iCmuVs1du09SKsOtELzgqxN4sSVC262Xm2eeqZdaRWinLu59C+
DCRL5vRa6sF9CGUMYuMs32cOgs6dNQYLEmEhYZZPtku57p9+N5thtwFktjPExj6N64Q37e0BSBsQ
gr93aZZ+gdiqsTI5GAn4BO09Z2a9r+wU3C5zuGNm5/z80zV18faxtKtd9b0fj+Ow8erIXQZFH917
+lAxhHNBNw2iW3D5O3aVoVZWd1AbBYf3WOtbO6PmEM0km+zt6L420nYJdoockOzf4yqQFG2UZzSH
KoLkl5jbr7Mr2ZfEwTLNyhC4oWZdDtbGTaMcZebobbiKV8Ibgs3FWQWQMASHxJ6aoVGBDCfqTk5Y
m18icLt7wv6nC7RUrE5HT3YVo6rSfKO3GJnsUu6xvYlPbiHdQ5haZ4vAWbTuhkgUW4B0ZVzfFuq3
RT31cohLrT8t1w0wMu5GM/bu5Bzg6YM0XnJXxWDFG1m2SLi3sMup2Qt9CLOyQa4eZ3ORFnjaSf9m
ojNyIw9q0oG1brMPArPZQNoWZQ5h5214gLQ4Movxm1MUUG2ep/mYDmHwRU6nyO3jNxZA42AO8nxJ
TS4zy3cdhuJ/3Vu0OQCRZnAGYfl70DjfUnNC1aEDsKeMiuwF3O9AbiMvT/ZY27nF/tPuRozfxZp/
YpyqABS/MgUOBE3QlkKDq5Sw6Q5qfrJ1c7stZ7YzGiaOAYvAl8JTtqDm7SB179XFzhaQsow31Ayx
9Z0u3nXFkyN4hYKyAkZAJtUqHK18JWbhHUfswhbhMFTv2DfOyxi8bfse8eWXsgvwY4+rdyuFsl3C
VQsUCivfK24dQavdPXlWJC/DZ+32aXgGvCrZsVSyVnacHGKUxC9B8tOc6QAWgmSRgDPnjppYCZin
ZjbxOcBjyl0kTCErvPa6MAUg/yUmCizEoLA5aKAgOMbgBe4TJLDIZjsmMhjui+wKMGXd3HL7LR2w
81lEpYF83XSeEdwrliZI7PyUi3iN9HD0xGQFhUOQPFpO9BT0zunvbwhTADvyxzvCRvTfwwJDCo5C
ScvzPheDMlblhRtHDWL+WPx1Y8aXANwCCD7Y4VucSSjJYCvkuTUCh9YYL8gOIK27hqQRcFxxHr1J
VqgFdqbOPYIP00sGeBG55YWd78MI1YvULGyoOzbJwKCNFKPoZGzLOwBPvgOznPzKynvUXiCxmyNk
4gKo8Q6igHKJAtvubAX4kDNWVYdW9e4dsFjDpq2t+aGAYKKPjCh/1fP0bRD/mufrPNyAYJIDTE5Z
3pthhDwshJj6e/DVHL0wLfDTQIGmrrLsIOQQdsfZeKmHrrsnLzJTc+qqeQsS0W9kJxN10mHqK3wZ
UT2zvFyBjI2esjHHftHlebgh24eLeW67wdOm2X+wZX2eHVpW+fZQudebokvZ4FDbcFVnlxu92MjH
sOvC723Vo+7v33ddDz2eOQiZbVCwUO1CBjEhBQK2dWKZoDn0FNYvKeP2IYHc9b5KzQBqM53R76ld
eEW4bEMzRpHItFJ41BSI96fTEjqE8dZ12uzJ7SL3OFvBybEitLSpUwiyNi2zd7G0M8AgQmtvWNmv
m8dgs1/QknRXRWel2K9hJPAs7q51a6Df9BxSH6A/+tA5nX0kD0tV6RYl5qjj1p1kE6m1QgVo9HC5
UiandTZNM36jeo4YhSPJjGRuvYmbFIIr2sobL1+Z0nRXlxmKoHoUiAbeJnXNOfbBl1huaFZrLoP7
WIV3no136hKsehB2LoNpi60aDWrDwDpAAf2V3Mk0Ah23aKFHhWcHrhlEnnUHIitEUHWTDlUIWmrl
8AONCr3Q2NYlPhO6K7IJDlYfQMbuyT+2YnBcB0gs0/9mGoOveoF68JDCPtWVXkZaeCPqg5ihKAFZ
ZrlqHTvKl6ORLiB8nj2SC6B6Akxw+lnKebHiidVuZA9RvkZ9U4NS63G24p1l8PKLmoOtifz2NxAJ
NL7TFnwvhn48G33/3ayC9BvgxYhm5q1574UyPaHIw1lQR+6Mv/rKNR7joEiR8m+VTxdAgfke8ag3
QOemeyjeQA12xEdBF1HBcwGyVYiYjWqjykFuGoQv3xBHXSKuG6y5asDQKIGGMNr9kFQo4e9QU7vE
0yXZmQiOgqoU/zIU8GIlMMasWgZ4iAVmmD9Sr+nEve+ggG5DzciQgAUX6utlqhrf4QpByHtPduyJ
M9STBRz1sNSs8pqdwAy4vfi2I2hOobhbIEAuftBsbukaG2kN9hLhJvOJG4B2ZFiD6tu6WLBPXGYA
jl9u1TPa/A7PdiiWaxehUKbUyRrsW425HFHWfL1nXVqcAPOyofvoCmYhg5pf73lwvBNYOfLLPeuv
wxoUwag/0FMqG0Qws+sCkKYvoA903xYfhst9/e2eadDYGP+65zCtoXsL+Mqpzcf1YKT2pqvlrgTE
BVRuXQl8pIEA0IJOJ9XVYH8AtKCMXXuLMB96PKMA6V+uzOWlbbR4/SW2hxDtrOGVeo4BxCTrIPZe
UxGV18kYVLqiA3VfrGXP2QLr6CA3Uj+K8QIQ6VPSVKBFqiGWAtJW9YTQunqqslcP36dHcgD2TqwY
GMlW1CxZys8YTI40JFOT5w/RkK/J1iAoj8Te0m7FtCt6tbwOw7xN1ALe2lWQr+S9emKh3Z4m09nc
PLJq6vBndsWW5sKSSR7xH9FhtbLEah83TEPrcHQXyC42O7LlIxsOk5W8z9Xc7TxRKd9kXrKx2tG+
Y2meHcOxbpbAYQR5ufPSon6ZWZ4tVFRO/0TzWuVu82tS8w8UovEvXoEa/aQOclCrQD8G2RHUZ/E2
fBwD0LHnPc++ctMD5AqDwDuBgqGWf0tsgWxGO2dnuvI4FfZdkmAfDYWdTek5YOnns7tvk+gfMfAK
aCMDGlGOZx9jvDXWVhmaIKULbH9KK7lkAaCDRrOqLPBbK4AVv3khu4cSpUYRofjRG/FPToC3i2Je
/DS68EfFeufNGVm6tIYpeGog8+RDzZiBPWm+XhtkuOXdp+vGXeg9glYI7HNRNHwB2QZ4Qk0A8/64
3lDFoMUrmnItpxJCoK4S6xpU2n6goESf96YL4ofe/AZ+u0XQ8+ZdNmCsjSC+smUoCfwiLeeuyvSs
tTSX3lx0RzH25imPU0AiaKSOfEbV9BRIs7xzrRRFZXpAlm9QPeR9BUOTWpvt0Ox0EPN5ls4D9SPy
jdJosxruoxJV7iAJzJaXgTJ8RFGb+4yfXbsbWZSuK14HX4N6fRkovH7Fu7m4MxkKRYeofrvcCMgn
FkaOf1w6Df2RAwaxLPSdAP97V8Rd/mX2omnLwai6ztque0/LaUEOhgDNnVGYmV79V2fpoXCJLtXY
4EBtsGp4CAElPDg9Uz51GHazlnhqvnaesDYeFL82UToar4WFT15fE0oxlT9HngISCsBZx+iry7+r
ECJeADYanh3D6/YBQBmXKesEwFmkwN7b2Qk341zWW4h5T1/mAnLl+h+dZqAnRoA+w7bZkECyJ3wx
45X0AszHSzVBCDsGLG9bhGkLkALy4XSwQUGMslAHCCCdHiebGbpPxujxnX6b1kZin0t98BTWdpVI
jBW9PmPsk8+l9yNC8dnlhVpm8bzBZkEsaRB59SDBmLCcPFLLGTsJ8eoBr+Gi4Bssc807EJEtXIBL
X5RlGI9pWO7NoA9fR7fAPweciZeS3ro2gRZm2biiXicLlW8AAbOjGl4QMvxSpcfuqaVn5AAjvuR6
Rqi8QJ8UZcB2hev+j3NVRenKArfSARQO3qGze6xO+2rk28HtTlx3gDIOXGwfuo2x3OKh7yADkiAy
BHgz4o82/9/pFDkQq5/Hn6H5dbBCaGZ2fYZaUilSbF6jFkUdjdhUiOOnqP9TG9574r4BbdN5rlmE
5Co7XZ1zA9vzscv8S5uj7BZEh1ULwXg9WZM/hQ5LHlUs1RkIM9TNR/KfzlHo452XrXjb4GtGF8KG
6kdXtuYKhC5sBdoQRL0LJ3lVoeGsMkMW0IdHsxqgbBpEaXmg5ij4FlBurKKKQCehylUx5elrGNUA
BJQMpDweS18hOuxtahZcexM1pqhuCqYd9fbM/WYVUX2ioUa4mgUD8Y+qygeEHl7oOlluVXd0U5me
H8yr/31T1JuhiJduyoBQFhYLabUJdJEfkSVcaBN0MweObBFgJ3Ph3CWXCxvvB4KF0AiQm9dO7qWW
5/dEFyeaM9ZOdpbNftWGq2kel0D3Jk+AU84vCCSu0hYkm9RiQ4ElGkRNqeWZYidmll5aCLQeRFgM
D9QXtPIE2QvvRC1Enp+QcCguLZATvHaja95TXx5m383Iji/imyxAxgqCdcPxcglWqwV+G8GBJDah
U1YvcjkBV6lvDokmUP+ayttTb473/MLMLMAdqNexA/ymlHuHHTt7cVyplhk7tk6d7lBVVDzPjpts
UoOZPjVDxdqjVwdvLiLF+BZXUBWdINpBnazFpQrRyLu8MYrnMe2LdZ6g0p16h0BkB1S5QoOCxrag
G/fUM7lmORQ/Ue+Ohbu+aNQN/QrCyQogNkwkQWR8h8yKqofmXgko9Ko0M33A1Jp7uypQ8tvp0yTy
+gVSMMH6YqwilAotoO79kGS9teNhPlk+zcGAp8xE9oYavd04I0sBjaH8yZRDdl/F0T0zTKMA58KM
DZsp3B312nHT7oPJA/Qmq4onsnGsk+2MA8+sTbEcgi1thCaaYDKbbcOLBk9fzD6aQCAH0dz51KQR
vFxHac/OZDEjrPUmW6EsVM8WTenw0PXTxZ08htHF16600y01vajtoX/bn2d3/ArG+fZA5tYAOwC+
oP0dNcOmskDYBdYdatJhqPmzaJU60pXkDJaiGG8vMH/hRunAbB8S1j6+KOphsEa2EqzrV3jSVOu8
LVyfBvaFaZyHfy5/bVPJ2Z8QJAO6HbOgFJqfUpVsOMKmT+Ru58A3cTbz6+17oYU9kP2KDHUIbdfZ
Aa1tuLRQ5PUwukI8pIiXHqTh3d1MdJaO7hop5/FIrYsJutVA34zjBryU1+GQyxWIfU39EoTBu6gc
3ZWyQBdEUSYKQdEhaDytWxzcXWJQWYNU+TjmVz8hu2HduW63klEZ+0MamkfAwtojAPWZn44q+hHs
qNbk1s+s/q/9NB6v5gybP1WsARZx/QpIi33XguKW8h63JhX03pqUIim0M9j+4Izl98utl8Y2YDfw
a8nGnTeW8tQI8xchqxwvgtJJXTsbQlZh1XacoOd7brEKJa8gcV+mAbJ/YTbINaHvQSv40ndx+ygt
WT0qob4QoLRMQm/tlqgl6vDqBLJpMTlgJwRXZ4GQIyAAJFehjDo7RNi2pGkclQDT/s8l1qCBdIwq
H4zy42oaCmRSXJk/QD4o2RHO+GIjtLEzto3PZR11u3KsgbMsRwiJOszDPw16hNFsgfkiB/8U5HPE
C/Wm7iiXJeSRFeLH6zFEnK40BohSmbxgxyiVKxMgkwehDxNIpB8Qk/4+8Tq9oxbZvY5fh5KNDswx
RuQcY/dkC0gGxtB43E9u0z/bades2ipq1oNuWobp7pwkjJfUW1gJCg5qC8VT6CRTiQSFFMx8pBZk
56FyN6HkM2nCj7Mxcx2HtfOI6tAWZePHjufDoymM5jxkQKLJoGUL6iObExr5EtWwCAhpf7LJ9NjW
HT/0SXZ/G+hMI1tQ89NAkdtAl2EQaNUGhCnm65VoQJLlwbbgnqfuc6wTwF1sIoQVulvDyPk+Dwbn
X2dY4SM5HwBE3SJ6hEgaohQWOztA2Q1Vbx+o1Y2GvYe+9Ddq0QHMOROKgHOxEdkAvcveC8894ql6
ME0TxK2hf92xj5oRiFfqGdvItg8oNYjOTgSsscoPcTZ/4fQnJVCH9K3I8aAkhn8fHZK63ishjCO1
kFcH4fZgfqFW7Q79oS68eaNQQnGIw8i8HJDrvJ7Zsew2bVq9k4cyq6udmpNSS9sqkyPqZlsouYFL
a0ZKdiEhOnk/VEqemO7IdEdhgRMCumpguy0GeQJn53UESCN/zSUH65Wtdr1G+glzth4tiEjNvDln
Gu3n4tGOynGEUciBbIPm1DdAKXEZ1BSG9ejKde4eHXtcOimPD2Cbt+7pMMgR5bVzArq7esJN647I
03whk+6xQAM4CoTUyI96gdF/7vMAn7Zm+8qlA2Vxx9uTPoU0IVW7oA5q614jCH+AOgE0thGKdnI5
8KfbWWhMkV9qmwHUh2+l8mPvzW8s7AM0479HOumB4Oy4GPDx3wO+xM8VQD1kr1FyjbBZU26ZTm5E
2CZlY+l86TsseKBkhS23tt+G5xB7R4Gvmz60HMTvcxaEr9hIQEdUn9XaRmdko17yG/o6+tzryeE6
tqiDeimHiG+MWYBrro2gNQBB27upBKmrNt3sdFY4bXjsPKvZSDudny0VHA1oXf/UJ2AeGOgkqq4W
txZQgSGiywCfRJd00Z1Rmw8qwB4ipk+OThs5Q/PemwYESPCZOvpAHWLm0Z383wgPf+n9hVHLhf45
oJJi9nkxtpvBq8xnfJTGZlBh7lNTNSDssBG2WVCzGVNs07BSCOuYd0th8PUwJAkguBgqQRSwqPDL
2xutMJ9p4jqpEFjVzcjBxDJHrD1AhBdyeyiwhk7Hqoz4eE91clQ+x2wUh4E8DIiwoLXEK4Q3oAyU
ZiWyQcp6NZwc0Vojr0AXV4nXumzeJ1uohxDxz+f/GGSYE/PzgjvHvPMNw0hSrJVQUgbyAvxi/JhO
htnHG8vZOsKx15nB880EqhTExwGnoaZoLOys9MuXmm0rq+WcRdXjNCnrjitpLJH7n94YtAeWfWdn
qImf+ldAu3ML0sPkFZUWitpKOb5JD9p30E3IDqI3yIsG/5eXMECplJtOhGhI2r9aKM3VM5Rtd70s
NT9dFl6NGop1ZQymP3Ge3d8OiYCsSsmON0tm4j2+QNXUsq7t8kAdSLTn9+CQ7Q4M+nhveYbfMt4z
LzGg4dtsqv4fZee1XCmyheknIgJvbmF7SVteLdUNUdVVhU1c4p9+PlJ9jno6Ok7M3BCkgW1Js9Zv
nENh68772MlduVF/cw8vYEhM/m3uYT42j7YXfnKCuTLu8uIVPsNfVxqx+LxSdQB0/NeVrSmszysV
abgt+8el7k8Zls/fQTfO+D787myX6Eszuq8OYtf7epyyu67ViptOm80DMNH6mUgLuS1vhEqyDqG6
qqiXjyFdsz96gvE7yNnk/+24uRgO8Tu0JIunXJKWT0TZ/shAWxG7z34XMTOq1sj3NQtapM9leo/r
0nj2u/qDRb/YtbNNLComiJkgmvKNBSfSFEP2e/MLL/LO/KiEsWERnOzB6GPz5PuFe6otgyQRMjaR
Y07zh+3WuMEztxpa/IE/0HUwnOAat0b9MqLEEzVLgZRaUNcvOqmqE7PFGjV22rxMy6Tf92Nxw3NX
v6gezuyfknUpH1SV2wUyyn0/Pav+azI6x1YY5U61EsTvr7iMPKqXUlV+Ou+c3hweValPrQDZLuzA
1b2zrNMObp0jJL29GTexarQkmm+q71yL7ioyB+FUkuY3g5+JF0JX17Gs6m9WhtSIDQz00vk+EhUr
2kjSqL8t8YIp1mDzp8AS+73Rf6jumgHFd/ZZ2Ksi8sZe3U8ftTW0p3JlvaWql7Hc9XYukCQS5rk2
03avbjpqzqXmYQTI2KNsZ9lnqNjFU1HbXpTZaKRIbxyLqB5jpsKWuZpo8lPTQ9ZNlxGttGoqIpAY
wwkzDI0E6Vb+f7z481bbq/3rDYxk7MO8rxEx34SPewRyzTF4zQ08PQajcUJVXxnzumuSyfrs1lXz
37r1fvn3bi6LpTNktu5uySzWGyFJxJ9Z0Qeh9Axsh/vV/gOeDpEBmb3pepDeu26bhus2iLI+GI8B
Ekd7VXRbxwkLAgW3qhhbr2Pi9m+p1dnXWSQFaUxuNroOmpwDTkH5GLpiGf5EFHanmxXBCfjBN7kR
BN9sy8ujYdT0JzTPR7iavXYTB+B00Ej1D1bWaI/5gm9KilTqN2ccrqa6fi1wU5iy7mdT4fQ8e/2E
0VmX7Zs4qK5eswxn3CCXUx7L/l4sGuZ8OHq/kSD6JfIx/Z3oJ8e0eB+tYb76pT9j6s6zp21abXne
GkcEdoZLn67pnRwrZ59hofWibwMFacz5h+ZKLCGJidlJMJ4KS49Piwayupem9QqI0T81LUEIVVxg
Zp/gJuSfRc2MrZMZyOKzOCU8paLSEGKqc/u11Gey5VZVMb9S7J18pujWn5090tWn1s3bz1a3S/qT
R0To89q09ljnlWn/2dq4ZE/kYgyf16KSJU6xrY2frcJBj3HwdcyctvccBE12Sgxt+WwtNxRtMhr6
Z+ta5vGRFDuaRtu76jwSIVlrWZ+tIIwx2TDx7VS3SjPdOuo9dmSqyNxmHNdBov67XVvN03o0nRjv
8e11jdGcj4DKUTxb5Fn6TX+KF3ir/TzPIWKF8k4d+Hn/OsstOMbrfPvPHqpbmkKPJZFXHlVRNlLH
zdwpd/UcB/fCNv27YO0j1FfieyZfy0Nj3AU7mOAhpipVP3VI6vyHlyHQoEqq0dWwcRrEdMi367+6
5iWxqDInF/ZVp856U38xq3K6fN1brpl246cQ8ECCe6HqFudIV7ZIzu/UjQ3B4BNmiLAKxEpvvl4s
rnHxbrX6oWBD/rfXRwlJ4hVQ5XvV9+vFPLM4O75sbr/qh0QTFywg39Qrf907q0w/IjBmfN7De449
A8XFzbVcHbQMw/I0SIvbZRNn+091WaZOH6qy2ehfpw6ptJqJFwqGJnY6AIvbz1PVtW9KLUx7GXy2
/I/b9WUG6CshtbC95LLdx00GdkWqbC+aj1J3AOsn91mbYScXTEZwbhP+5aroOoXHvimt7yCGJG8d
cDlVb8y+dW47nWXstKzvhkRRzZWohiAWYr8KogGqvhDBfF5TEN+fN8fdnhwJgoXEQFjQgtG+VYem
z4PbbjuoYt874C5jiF+qbmpbktTk+MErm7pNZCr37nKv9+6KUu6GwFpvmIRtYmNbgxt7457AF/NK
UbHOVh1ViwE4WvVOt2u/6tVZEBt/XaaKn9d2iXOBHDKXP9pSHpfF1G6BNJS+LWB3cVjsDN+H7aDO
VF1GwmiHnAgw9f+7AcdOdPz+e1mugWbXm/ryj3rVQ11Kmjw+dCyXP1/x315MXWt0wQ8CiFtkjtBv
OcXLQd94dops98W9+yTklagznd1E33eKzPfVZ7ISPdIDbTqa0suhYzvZs2Z2ydlrRHmc0qR8y+Li
USkzrTLO+Vv0f+8RoOnyv3vEWtvvlrXHZS3AiCsYeoJXfVLdmrq3t63cPn9VeWWOxvBX+euKziyG
k1W3d6hMiVtV/9nZW3RvN4pWj5xh6B+wbEUgysb4Gm6GGZDu67xTDZEwbBenf/isbCrw2iYgQFVX
bw2yAz7KHlvfqdt8NhgeNuygX/dfTMxZW/SoLOMh+qr7pHCq8j95nv/khv6tXfWXEknpf9zunzdS
5f/NClX0UUUS5aljYleX+FWLsfoBciEgHjIucwhgHmrBYggyO3Wr37RIPOlWSlG1DLE0h13Sd8Cv
+ZUPqtLtXIuwyGLlu6LDQsya5FOb6YwlZuad/aAgXDJ1xaPpv6s2VdPi2wr4HxfkrzrXwQ47qxCl
Mwqne0rBCjzVT6q7OpQof5xq3fc+X0PV2ameo72dypNZ+9PJEDoYGCFK0JtTeSeJfZxSxJTbuDYm
/rs+R9Wi+oBT7pE1GbFD3HqrBiQIjUM9WjhviNK81E4xypdY5GLvtLrL15Q8CyebPwyB9EvniJ48
dNshy5sAkKjkcllatGlZOCYPSC50UGERMizYOoeTsJef6NVGaDlNSVgiwOHNVgBmyUaXt8yGFy0m
iTdaHQrYHg6WelnkZ21bdyEBVu+teZlfGgmrKHMxqDX84vx5J1QICK7E+CYNPH6lqK7xKvAi65sb
yzHJ43pL2ZAd+k9ZnamDzGR9sqWFZ0KCcsJ/D4TWkrtmZlgTmW8edV9+qMav+n/0Xec23bBt/3qP
r0vTwh8vvTD36t5f9ersq25t/Ow285+/ar66ftWpN1OsOBj61e1XtV8B6G3dCr+KxJF3+KvVoeYl
1mH2hdxDtUYGRzwGHnqIWt37L01lPjQegoI6idQXORhruHp9eTNOInhZ40HuiLt4fAe02nJyDxbL
/725FYNlCc6rBgRH3SkfOwP79fS7anRQ3H+KeVxYc992hdOcxZJA8S7UMd5c4chAgWVQZXUq+BNd
QLRu8klz8Cpi7xsP5XRVJRQRn0WlT/efpdQmsOXPD58l1zuJtdYfVSkoiJC4yO9WlveHbtaob079
eq8OJkDYfRVbOhAF6qrW/quhA1GJaI7v73vdGdwQ8wla0CYPE9jrp687tMjt3udJeqyQDrj9qkdj
NthXFujLYGorVMOEvcfCw33oAd082LWXnxZkP0I5NkBLtoNFVOROCBJVMbsRVqXUDVZytLp1ZnlK
SfXNM9sMOzdD9XVA0HYYdm6uzbd6tkw7QWTrB2L2reH+6IZ+2OmFQNJDa7zrMpJWUw0toq2FJfWP
cXKQQlz7X+ia+cdF9vVF4HmMl87Xae4AwSWtK9coT8z6goxDs2eDEp830kFfoEvoOl3zAoeuJmNW
QQar7OZFsMA5dhJVPdUq0Oi76ybxRjC67KMBYqg/ZPKp2ZKqiLWvoeNN8N2SAG9dhMZw5x4q/SKh
fX8eimr6e/GHtroCvzwtuSEqhLzTdhavdfq3omr4R1259Wv8Kq9DdYmx9nvGFufUAQea05SMxyJg
G6d6h7hklj8aToegVCvbH3J0X4JZt16KYbZhKNrxoWzG+A9N4GAGlOZHu+LcVY1Lf4WhYt3NZDuj
tpur+zlLdXlMEgTdKlBeyEpP8dmQSAXZ0owfzO3Arqm9TpseXE64fw8GlkW6nDBfp1F1Y4r+Rfg6
v6h7qANaJIDAkwNUOXBpqb2+dSuOQLa1fLOaBsMqEunnGSf5YzaCCI83AkmOHPK1blOs02TsEomg
+NWQbkVh90CfrAXoxX+v0GCo3GkAN722ggpSSe/dSmIsC9POu4FG2vwxDT/crRrNEATCtuAgWYI2
BMGcnAwkIzGSmLTbBpLXLRqc9n5KYLyoBlWnWh2DbS6ep/QBDttGWPmEmli9+6AHIe57dvZDX8on
2bYI3QDtOskViaqyrbR3tDsi1QG+UrEb2sK+VVfGFVCdZGCCwK37SRg6+d2/HJV7p2S2K6z73HXM
eyKS0yERGkbc/61TZ12ettEWzjgswTIixcfOaFxmnz8m16qD05XmNahfVMGqGSBCAejvPNfeT69b
hmLPurvc2wjh7b6uarfrE6sZQ7nE3lE1qLcSg30IyUBnyHlrFupWKWhNmb4tTV/cjw2yBST0CTh3
63L0WuntVTc/JkXg2gHz7tb6/30V8int6zDIULPM8QGN//EBNsL4AInrHJBJuv2qH7KKRPG6+mwH
6aYailLX4TWaZ3WRqufzop3cT1uIy7PuoV4QYZ989w/d0d+VNn0eHCG1er+0ROKCa/jNmyc1dzcG
4OusJIWyWPnjCWSWde808q+r+UbfQQ//tpLhF7dDxEjZ5SgjHW9TeE+dzo+yuCx2Xw47qqEf5/uq
LPSNdw4YWPp3ijimWGH5aB4TPfPvVEnVb1WqV7Cm8fEz8WtWNYC/jebRLGb8qIknRQBRh3UjheTI
u3ySQoCLEhGI2+XY5iv+UP5wK41+uXdWMb4MZN0jHyTgWTVm3rwc1hRulmrVvXK+ERV29qq1Exhj
LOC4VKOqgmkB1NZe7lXJiYkxxPI2ZntTmTvgdpdyc6UeAZTuUHYjFrEVEV8h/7OdwffOJ+ZeyvPW
R7ZaH62xXYW6589IjBrLs++jPWBqpn9gybs+azrETz+YX5etpKp003zDba28U/0lf9kjNC9mna2H
D4zocUxtAvjcLIBMgVY1SDETN3ozu7qQrSYxM/o05eOiu6we7eyOvJS+4w1Nj7jDmCxsQ8bNx7kb
G8CVJpR8sUC410bMdof3BBGyh+LiMtg8enDSymUh21oK7wjDHOaPF7gHuy7fm7zRAOm7WpSSnjyR
jj3jp5c9BjGDOwJ30zefQLfdY3RooKiHVLQ9X9WZ5gA3aht8kEyXnzWHnhx1VrN5BwYR8SdmaUKx
RM6Ykic9rqNJxvbOr02iuMWGJD958+MSbCuiABpxwuuHFVDdi2V2a/RqZoilokJ94fmfQ2Bsf24U
16dGt5IzQgwfwZh8T/MkOMaZEaDnphHbYjvMLJnxL1pfnWwpj+6GZvDlfM67hs+KDL2fXYG3O+GC
K8ND01rBIUU9uIhBn7fGy2AZ3wLD9EMdRNjOHmKinZoXdhYJIn0B+DMlQzROPD1ECap0t/YyD5He
1h+CQMdFlDxhaK4IwoGu6feAnj30GyF+7sh07KdpYF7Wy/xmBrYYpnV/NxCORxUv+1k4lQFg0Or3
SW20B9QxRDjZAExhHUbYMwF0yj4Md1i/9+1wjJ3sLFfn3mo6/SZAqyxkchr3QdZVIfI7v+Phe1dh
Ysje9xeOknwX8gOznmMeVH+MAjCJ2QwHa6mfTNBq4dQ1dWhqfyRVETldy7TS9nddndrfy+od+4yD
xTdTBR15GU/+0lkm7Bz7DTZAewFyzO4Ez/TQzkdCBpo2ReZalQCsnG9mZq4AvllTBlmNENa4fMCO
3DcVE+wiRnlum+KauSCr14S8nVNg9TvXwxG06HdtqqqXIf7dBgWBxE6+akRHWSes12YmgCSyzbdh
Lpk8Vm+nG+YVPCafZG0xNyC8AERy+lXmSXdFNGDajeXLMI7Gq+VdRhCUkRanLwa8kF0NORORC3eL
eNrnuquu9jpfajQxntZCXCcUjPYGFJn9WvBjkOgdjxl40kuWnIO233tmY5/jusNp3p4eByPrWHz2
7TFz8e4Zx+EB6MfO7pYJFLJ9MWpfC3UY+yDthmdvrUlYLvW6Q5ihu6T5hAIG2FwcC0jNAl/XBv00
TXDMarsC+AquC/dXsv2ZhxN5Q5qoH/yLGDE3zmL36nvAnDGfT4fWPfZDdgmqTI9cEJApCsandYXH
YDOkheieGRe25X40DXDK2xjdIxhrdtsvoDj0CxxuZFbbNjP37dKiAVbgP4rSB6ctvLcy/FvbaupU
VLU7HqU+nOuGQBfoSLqquxiq+fMGSdUhhWaGYl6nI2SP6jJ1dhci5zAjR73KSxpk5sEZ9HvdbNoL
QPKVJyzzcR1nf7yTkKJxuFh+MVe50GTW4FGmmykrK4OQ2S+5uCYaxVUSxY2399PS//lUzcNH7rOB
W7w2CyvzByTz5zQeQpOc3jmxBoz28vHPRvLzpMH60NguPngNFohk4Otq85ocg/uuRCG09w+gX9OX
KlvbfTkARO6GX8JD+hugrgfrtGn2q5b592MXn8Xqa88xPnnxkt0Y1vBaOdDm86b56KtS23ux5MfD
HwkR/fFOd9ORFD6JakPWzzIbvyWd3WMIlLnHwiWh0kzDIR67KuL9FjdCzMcg4wsRDdLnpnDGu7bm
yzLK9EVM5PXNlq1LnB6LXBxWAsonN5W3QtQo5Bf169ToUbpZrK/4TUdlEjRkNItDX8e3XYM4c8HD
qBvjQxMb75npEaqR3Y3OfgNNsXHcw1x0LpqppcTsC/tcpmhFd337OzXqOrQhX+vdb8Tu83C28zlq
ZbkL4uSxryzjhNFdlwzOrmvD2pPPepm+tbaeoXMxs/X1xTXz3OTQWROSSAnY1C4QZ9NgkVD4xXvf
BWs4FP4SefK26cvQdxc3TIPKDD3R+IeadM91ALLYJbK/Vs5ANBdVbzxJ4GH1qY61kxxeienniFw4
71adwMgi5HSf6sFpKpEO9+Wl1pZfgYeNhBN8OJN4KhxrOldknsIsJV3M5DxHCAGsYY0WZUQYGhXR
ir+/VyAKX4r2Jp96xmB/tg94UJvhoM3TziqNt7JsZrCriF8tfrDLmxEL6gJyajrlN+owpk5+Q3b0
phSdewECJYDxjs9+AcGCyBI6Dlo49N3v3HLenGn5szN7cmCZfQsY+6aBhYjcBwIFLhpKyAn/IRGr
QSOkfMGd07nOTPcI7pXdqUmkeBALODwtGx7TYQ3tQZR7waJuZ0LMwlsi93auMYGlFW40GFLsWzO1
0NX3i1Mn/OQWd/cY0Xwru1kD4ZxjVmqXNCuMSz5ZMDSzar2p82I6VXgJopHpWkcjTZe7MRMJi1lo
rcBj2sM4TSaQamnsm7zwHkSfZPuku2sHaD126pJMXQYHCWqWxFVroVeMBmS0oSCjvtDJm9tA4p00
dV5cK5iiaU3bVylPo+Zi21vl/mtP0j7qPGfAtDbDqm8ABmQtoxPiNKv/sbbsnIx2rN+1lpxoUPTz
uXFsZwflVYY9w+X77MD0yeC1vEMr7gEng30Ap4oiw4C6ERPYEPZQtd5ndxjCrEj19zpzsKEmLvKe
oCseMqxP78TT2bAV7fhuBPEYClBS74GDo4Cz+t17UjNEYAfUvkMhm/GmtLuHRLMu2cIKCRungICE
F+9UMU9X81ppsIjm7H3tiyaCl2SD6U76Q2vPTLK2fclc9sRxYo/XHi+0q+Sz3sx+dwBwxl6ZCWjX
BAKqZek5d6y1iSgFD9raaS99wVc22dHo8i5R6i9wxJynsNHQVh8Sa4uCIooPNArYbyL5h8y2EblA
xg+6rkn8x+V3fyxJMSOxvW915H30dTmMyHIjWtW4UUuINBwNq7xvnckLl7Sw9gUh4NBCms6si+Bx
ZvY7rM11LNrlNMg8vq58Fi13b8EsvpZZnD4QSB1CrB2YsjpNv8dRFGOcan1w7YUJu+6WiEAC6DoM
MElMsZPVx3yIIDP0B8t3omRAjc7WreLenYb6HKyGf8EhCSvzZv1WD/Wh7+r12MqJFUUTvAEO3g3d
lEN84fmPVxC/S+unfBQXbIg/QRoBrY1OUVxkSRiXBFplh5w8On7WIc+hDKUxulnGVD64WnE1t6E7
KQlcuWLoNpmYndZ0DhN3CvGBgACWZrETDYHwQl3UJCKZHnqUQ5+mJiCo7oiDHKwmnGqCGnWQ+Lui
TtxQklney6xxd4vfjRfLcd27PDVy/nQruAVJuMywGVArltAIT+S3ldUC0rVuFxxe9qOD2iXcjhal
Ws/hnd1jP9KejKW4ppqMb3oeVTwWmj9tbx0ihyzjaUTRPctyQsiLZ+z7Pq6PdZKWkZ2/StdoH5Jl
NkMiat8YvckwT+lyQQBhXEakUmWi3buNHK6zO2thRbr+TqYojJhZxgfXg0uGg3VVE+Yp+u6BaDfg
hgHgT91h5FQ5TXz0DAODV2QVQ7zdfN0ortAbD/wl5msvyTYWoBIvSexXkRD+HX6oxzHRynD09Xub
gM7ecpclNHrt0gf1a5q63m3Va7+6mR9qdgzrzm7aai+X4qe0wO906PbtiuGhHrr8thynOdTyxQtn
zHp75n0P6nkY6K64CN2O90tsQ+McYUoPcXyppkbsUk/7Zc/2dIPym3WcmyzKhtmJZMr/ZGhMcdHS
EQqoRWB0meuzv4wYbPt1e2tPxlXv2FJZQEUs245MnKsBy7IiS4V7083BfOlnFk9GN8ojJNt9NqMi
4bfpehJOKYFWNi+9rB81pBcifCrl0ZPyw0hLM7I6w+YJK3n4AjSLhhmWHDotftJe3S0mOqDwtsdV
kRV8Yiw7nd1HE2TpBY6STvZq/SalBVaOZcGOhwKBx4VReZ3ndOcOwUcZV3bYeyOxDtwO5hKLRemi
CtLP1xmQIdL/iC36yZuH0M5+DswmytNyv86Jy2Z45AtCFfHgJrG+T73yrRbzvGsJme1xLtP3ZQaa
sNaS6yrM5raasZWQMVOUcG0r9HBWOWj56EW9yPsojbMjMbjyUuBg5+qme8Ma/3bJnR430PzBMgzt
2PAghfHyUALgmESePkr2s4lDohnJQuZ8eCV9K9mx6p3JSp+dXWMl81E0rrHLAdiEqY8rW36fpLPD
8kaOkQAhuXO84jEL0hvEPrt9j9MceWuhH0boeKfV0wMYvy2im0UDlWYsxGHAP3Ud3BpXjBxLY2xJ
D/Gi76XndyF05fKAqCAjSZwme8wSPgxcFPftIKdnQxAWErBvWtNMQz0I4qi38M9o43zelWb3zE/l
E2PxvxP+LBHVwzB6sXZeCUYmISgHWt/rMAbv8IUxYwHMZ07fMuIz8FwjDWwgoPa+i0aWFAc8CSGN
owQBOrzun9oSCpdFIjAg59/NIOjL2V5CnZW0PRjlNv78QGZhuknz8lGL2zUadSO+S6X14drk4dex
ueRDkZ7RGbNDWwPOVZPNaLwbj10m1NObEed2YyUc3rYGxgJ1DHUuBqdUyEtvVoC85hJrpKQNY3zK
jrrGnmVsne7z4KygIOxajDs0BB7joFgPcDTxlC4gpA6rxk59FjlAgKA9G/k0XOYpHS/q7OuQuPZw
ETnQKTg1zNQe4Xbw7celKv0jP25zsUq9ubjEuw79Wl8XPPMuacvEkAs2bQG8pEjdze9JBgzlfGxJ
MOLQckP0wg8J9V9TI+guRVu9db4ggFLZU3daM3Rymai/mX654O43IOZqDViConca1q4hkKFxqpAv
wT6PGjYaWMXPy1pdmEUqNkFzvHeG+s3NQAX0uBdwf0It0kEByK4jLasRMl38+KIOLF9Zh2bF1SHs
fog1vbusA9Ks5eQcO4bDS6cXYBczlqVh29UvyNz/Kftq+Pyu1Jn6mrLVwUJ0iVc/JPCYHmNDVOxo
2WeoM38rzuw4+L13XVPNvGkO7hxPFzd5hdTUMNDtDRxz2V2QlQ28/M2qksqIpN4W575fSbivO2Mq
Hg0tyPfVzAcj+ebg5oQSBCt4KeM4YpDa3kB7P9byWmgMFzjRRVmxxCLM9Bgxp7I9TQgXR3EV+2Ge
naceXqLGYg0Y7Gxd1DtAzIO8sLe+krZrsH22/DVSp4ihNWx/Ywv1f0CUSIVA/36pq4Ct1WQTr5G+
cQHoYF5SOOZR48Fja3/4a/mDuIvPNxtjxTKajs/umHK1ecakWXpWv1VjzvWl2w6qqA42Yh78zbef
8t+a48b9e2/k4+VhmVKCi9XRaKaoHd0PNidDJG3MVfauZiMwUhWnsRUBSR06JE1/WWs/x3N0Cbug
A5+Zei2QOw4jiL/D8jPFmpkM4Gxo/S2i0Nm51ASuqPdDg67ZkI2PVdzcFowDF8wmy6hsxHdcWRIC
5dIPxTBol9W8l1isEg7X/L1XdFoIMJp0QpKvT3ErKsbuVeClkTx6ZMVi8Zx542un+9Zx3MIEuuOI
y5zgttR15s1i4BB/hIjgPQ8dz3Aw+uAlRf0SKBokLr5VApFynM5a7RY8Ov5yTRd8TRxPk6yaiDMG
iDe0Y3lB9Ql7y15jWQUZ64av5owWjOaEK1nnUJsBafmWGRZBYj8jul81TXEJ6vUnPzY274BWz/ZU
+aFv5v0uI0VmTn1wndLVOhJUbmCNRTlbiJ3TyfpeF5AaR7ZRUVqizDSUSX3v5GSc6xrF+aE6QrRf
d2RhAnrhm2jNGMRhFW/6a/EO6r+7iavcjmK0NXZSW9vbAuEMy6i1t4Zh9uDNnX8ue7gbgcZOeXXW
/s+5SI/e2h9HwDLPnpfWRx6B6hQTR3+rqxjFhFz7PsR2EyEcP4IYTcurprPvkcG4b8os/Z40iP8h
HlF7s/0xJukjvmLeL5EST2NeMCvNvS9jli9Vkrdhpy+n1pbuDyLzPrEAxihP74cTwZInUoNwXIYW
ohXRkl2dyOJsauQ0PWGvJ8zA1uNK6mAHStParVov9ywfd3Uz5Ue93eIdARGpikhrnw7uFaD/SWvT
8QldwEcrr7OPWGtcmOAkE8znotHrjbyS7XXLXZ/kpH/00nivpr7F5BPCJNl+8jBYnud+HqADNFU7
rAuLxzQvBOTWYmGQ2veLKG9a0Uw3zha9W4D6TlbXnoKx0171Jd+ngUVIFcbeLh7K/ZzkyStIwR9p
7693dofxhKUjmL+M+rT3BwGy0amzQ9nN/kdH/LoLfLD1Ml5uCHwmu9JGTmkkg3zC2HbnY4j6XQaT
FXmFZ9yzA7DOXZPJo4R79pzZPax3MuG/Olz4nCD/2S38YQixWI9BXTabhbd9ChCNfbTamNCGllZ/
ls0vZAUycqS4k6ydGzyDNkbJPfMgDLdrxYK6WO8JMfxczP68Lmn/PMnefxwQtsgq8MzLyLSAoSbD
kcp/l7zZi8p5F+TSyvCr/NmseqpKVVYH1f3r6q+6f72FanbXWI3zsSm0M/qGqJVqGbPK52k9GSyi
t7I6U/PNmOl0UuW/nX61f3VXderwjzp1H1W3GH21s/RmDtnblWUIJLhhUt1OdY8lDOHU/9Rao82C
YGsvNSC7e3NrV+XPSz+P6UIaUHO0Q1Kk7UUdmm2anWyMCUJVtuXynzImkKwix/y2XszkyTF0Hgdf
WBEgouRJ1TXCZXTP7emo6tRBh5uuZ1N8+1kl3OIhYRj7uqifguBsm8B8vi6q5NqR39ksA7ebqwPj
gwwNY9TPX3XsOBFmdq372i6NfYY9zNFpcOystda56o2tX2OsLpj65v575xtvAiDys6lr82WNU7F3
q9R9rJeV7VOyhMiA1h8ZiItjbjXFicQIrGXYiVNp7AwzGHdjVxJLias7tx7lrZ2XR5859qZzZ5ZI
a1GeYY4dC7b8N1XnySPiLq9VV3qbOqS+19h2Mawk7t3UzzkrfP2umPsLYijiJphYe7Zsbk6gqNa9
FRgu3uEC/bh6/Z56VhLxRQfPBPTvqr7TP9Bbq3bp5FZ7fTUeSDcPbDGHJsLKccZMo62OdleT6dER
ZDJMiHIsvXfFOOqvrTcBGO2LjU1BJKkUDnh4O7He8+anJQfJThlA45A4b+tkNzsBd+6pzBApaOb6
B7F8RGi3qi4xh2tQirMqqQNE4eQgoX7vVH9V1w/ma+CM3a0qjVm9kmGa7/p+CcCp9emuFsX0VKVx
BQ02m/Ya2oRPqi6rWewCjrqqUjC0+Im24hcyNH91WGccH4lKgkHZ7qEOwvydTf+HsfNalhPZ1vUT
EYE3t+WrpndSt24ItdTCe8/Tn49B70Yxz1o79g1BJgmzJiRJ5hi/scIXuYxXIoKoYoKy2xr0Ha7J
plKnV6mreG/vW8V/9HAOKSZ0BmHvPmtzhtkSvsEnxw2W8ATDttQFVvSS5WRQpcoq+vkuTIsfMq5L
VTTM014tNf0sxXhqiteJqPh6hTw5KTpAJcG8CsgVOOhzXMbOJW4YX5Fs+R/Q7dqkQTbV1PyvW/3n
doT4c+CQhn6S620Ney16G8nGsbJBnRsFp+IByUDzaoyLfk6F04TUyaYv1OKhXTZBrGD1oU/zovkE
NeffA1tjLZmdS6mrz1uV7OEcVjxsdW6c/a16NbOfOvJ2bt3ED4VOyjgco3/2tjpbaQER1N5NWihk
mNZmeVClF0UHDNPqmHfGpYmnuJq1HwGBoKPPnOEkRQ2ZzhNrEnjXjtUgP+8vIJ8lVrg0joYwu8Rh
CKh6KQ5hV17HCJwJUk2svUL7w/BS8G0YuqxFk6T6RW9A7rdDZ3+MeT1cEICvDtI4HZvk0tbldAhM
uPJ9azs3v2ZSYidE51RFCxFJS+13p89ZgnnhFylZmZa8LXkCKUWub7+j1o1KUpu9SFXRBcwmsnK+
lyKIKXOfjNafFToPB31EdteKkLXF0Es5Wp7nvmtMjS5qzqROigVSL+ivMcmRxgbDxTMMhjs56IPo
eP+q0637/TAZvFdl+awuF01aprut5+X30rDy8Mjxp87jxbLTndQNfHmOYYMKlcf63ovKHhINn7hR
PmzybXJ1xyfcuSyv2h66yN6w9fnipM0JhdUU7GcQnXPUQt6D4aUs6+zkKVVySodF93Kw3wgSWCR/
te5YgMr6UJKe6FSqfkULlK/7lGcfljZOzPMZ5fBeT5mLG87dHEF3dpZir4wkWzz/C66KOFmPeCh6
nXmWUlUO9btjXBkdo6M9V2cHVNDN0XUP+laCo2Puhx/NSCQrrUhJQaPRL1oeOPuQnMAS5XP2PUiX
Y5Sa3Ykw1hIbc5nOZ29TZ+R7U8+Ci6cf7IWFai+26rLR04thKk9GXn/tdAVHe7eanvjRyHAUI/Hq
lLWLYkCLjEke7wO7hGqooyGIalbxvc37Z9+v1Pc4QGkSxM2uNj3/LSOulVTM1VWl4v5MGuiiZSN7
4TLHsAvzIciDdK3SRj+6KUb/Gjfpj9J2jUuDG/RjiFHfbmKKe5dV2R/MvZsfrhk+9mOm/Y1bNVLc
jcVi6amZ5h0f3JwcdtsCl7DQZddRnwoW/HWY17sAi+kPM26uEUDeH1qGMJzynOIG/qrbxV2tqfmp
0IjT5kqcHwGwlCS9o69M+qpz70JkCFsvxOY1aZ/NvsCYLrKjH3X4XQ1m++w12oLOz93DpBIjzNFs
x/LEJWirgoy1Zx0DgSF/H7p4YRem4U2KuAg8kHrR7mHe289+N5GH6oYKroYxPke1ufDL4uYEKji+
NBUaIZaSX4w+wQs5tesLQb/6aC60clbmxitTf/78TA6SBMUBENQxVkj0k9TCZEpvI4I39s7UXwal
fQ1mRiCDofYU+HrxMMQ5qC9FKz90B/utOstfLFZrH/3sai9to5/kGNKn3l2HIctutH92DM4fZuh4
b+gi72ycpj96y5jeZsXfybERIThizepeSip6i69VT+R+OQ8/hvk11/OjlKY6K18bLzmFfmmhj14p
L8T3z3Ks8yz1xUELfy2VZvXSDvPVVBMVWQv9klTp/Jgtm1Yd8HhodcI1lMqu6U+9q9hoGen246hr
DmveKdsR0UEzQCqN5Uhs8Y2Zpuwu02v7UR00jvpTOx/NCAuNtSyHZEMC02yK/lEK66WyqrFIqhaE
UZH7vgx9RliyCQtj51p1CGEI5TApFssfIAlgc/YCeyZrAZyI4tjqtJ5ddb524fS+FuWIVpf9LbKS
xyzt/zCLuLhmRLwe+776Z4MCpnMsE7vafzowqN74oPNTtrat4WjGrhm1ageAHGmR5SpRSzBo1GME
A7AeeDISdzyFPWRKLVWDJ94kSAJ2P0/3EfAqqZN27lQGT1LEo+4Zxh1RhuX8rX6uGuSLaltBlzGo
mcr52iGc/BDGKZs8bnMAxlAsh7QkibzURSajJ0JAAXAOu33PrPyj9KvwUUqeN/kLtDJnscvBoY2V
szLYMQvpvHtX7Vx/sLHPBjHSAnqhRQUslcXxmxTCmhwTtq/zvRS1FigHZLz0LMVyyuOrP3ggh5cz
kfHMnuYhWv+wVNnWtI/qNHiVkpUNhFgHNFGkGA3xeLTNJRC9nB7aVnmDi2HvpJjqjvVcQ8GVkvy+
NtAvqZ3Vz/LbswXnNVqxcpUW1QIsmnStPEqxDNWZrpljGi+/zc6QQYoRglpKcrXI75/TkhAviWVS
a5aWq3ulauqbTbKAQPJUMVabRXNRbTJDga2lH87IGB0HgfMdAPFdzV4Iw+TZaKz5F3GLLxOR0D/L
DroISfnwLUfXbYcpR7HrWa88guBIL2Vh+7fWmEPEzZXoQh4yvxSIeD7pWfwlRZ7tJ2YwKLSH4xfH
LX/mWWHvCjMZbxoWkk9uDPqG2E/080oiviGCz8JAC9z4MR3zGCROENyRIj3H4/xuz7mxQ44T+EaZ
2g/t3BXzLqs0ujdvap9mT7JRbDt9IhpqAKj67qDwuO8TGOjugMkaAc0ewBXQczh0KhqbHSwWrx3v
AMvP17qp/iqbVMEWJ5vera6i243Pml/rX+w5/JHPLir6yUM/lf4ptMO/qy5LnqI4Qrc2dZQTNH31
S2nFGpPW9oSVrv0R2mdSYulXY56Hk6EsxoVKehco3g+m6+rNrKO/zaj4qxtDk/RO5Vw0EKNk2dxj
XCI0NtZxigIT5AcvNJJvA0midLJcoEgVyUqHFzupRu+gh6SXKoAAr0VxJiIfk/ILT1Obx29pizox
WQLtazUH3sXyyHwCfE+PVYg8pukAVhrAwjdN799b31xY349Drr0aanODiF7tyEIFJ7UgImYhd0ng
ZSTeqzI3rx3jaRy/6RiHY7DT2u5lyjrkD0cAyvWeOKNy0RTyanCaqhPceR15EN+4/QDqoT6mRMAO
6CvZh9zOdwZqlVc+j0hs2sGfVebWb7POR5sq/ckhcQ+42wmJmLJRzDG8H734x5Qr0cM4oJ07z+Wv
GRpM2eret6ALmr3Vh+0LyVvtbOEaeQusnKh8VLqHAI+nLyA//8IkqfxlooJJLujvqOswmHIWH7Wi
RBxiaLudikgdzivB8KoWWvRcgVKRkmwqq9VOEOcJji0tZOOXOkiX0bvzIau8IqOiAfuLL2AjjrGN
x3avmerbRGr16OnkuqVoIaT4mMXeg5R60IVvgwEZe7T7e6kyYB+cnciuDo2baG9eb7SgPAEQLSWp
0gwLwbc2TW5ywvL1uRp8mZm7RJdC8xe1z7J7m3wgrWZUvkipyLTgmLo+TvTLwZGVDfnq9iYlT9e6
t0hJQQg4/bTW6VhtX3svt0HycoJsmJSceDWyZzkhcJXpmFSJChqBFsyq4+dOJ/uwXE1ZNuNA4E+B
NHCVFoS6h5tfoAK1XTJw0xviq8n6m7NoKPaRN71NMeGOydL0t8Z30Jarw1uahXzpijb+Zbc2utLM
nV6d0H5Nh5+lNxvvxDT3k2GNOHznxns5lj/CBKEJOUaIVt0jTuldQIya77bWgufqveEobXNDD24V
ngx7OTqoZHrUJrLOvvnM974EDFNPGf4KzCCgokWvskEcpThi11ock3/r9CnKdkHlId5t69HrFIyg
vHwP7W/znIaR8eYWnfGWzAqDPpiWqxRjxeuu2gw8RJpog2288QGbnCxa2+cNaeQRldaLvZxeBfUJ
uLuPIDrctkrpnFfZJHHDaNcM49UJYue1RRv9cYwVaOY6ALTCDGBHY+x+lsZEBMMXtORY0/htvgf1
2xy5QeMRYPM/16u7X0Wm+EeY/QCjcB9/hUunnxSt6dai1LVmfag1vmdSUoOmOM8VALu1qPucNWdn
H+DGk1SNxkw6r4vVPc5owZvUTbN/03JeDCnVrdJfWqsuaMEflU1vT08l4JCHtQoW5HVg/r8znDx6
dlxe8xbtLHvCEZDcLpliYwheZeOp4VktjPlRSqPvNo84RJwLPY2S/dwsUeC6cnZytIj4yqeWTuis
SeLTVmd4yd+eqvLR68vmRcMHefe3052ssVFfZUM/QsGjJ1u91fnm8FFH6niPoo/62gd+fF9r9h9b
g4R1CsobTXPe6twDYf9xvWjTDwhWICO0t0Z7utej+LkdveyRb2CGJ1Z26yFB3KSEOaat7mTXS8NX
rTXb6291cprVFH/VrR8ctLLKAPnkzots3JoooQMhAIY6daWqANIlF1MPhwSO6lsd++Wbn5SE17w4
OktdFuXEKmMg5mFelPup8nHziTL/Ko1Nw/0WFKgUGybwn1K122PKMHsMuqh+q+fytSVQ+IDea/1W
JIjcmqHi71XooHg9DHdOZ/bcAA6GwKcOJFJBSml2/aZOdfzUxO5VDkqV5hoawfvGu2rTUD5O5nhn
12HP8xyMj8Ycyps31h2ooCnIHuqgPOblUVGH8tA0Tn3QrGAGeOQ3J1MxnIc+gaIR9/jRZ6Z6tOzq
a2P4BXz4/t4v+werD1BsD8lJwUv4y+/ikxUieJBYrHQKZgAYrleXMcKwx81BsNVXtQ9gTighmG61
1w8tc5B9w+wj9741sZ7tZlDCe7xCIJL6fM0l2wc+Bna9CQZdVYYbiIkPrXaic8AHgQC3CiQdkHLf
63fqjNZcqykGyQXYSa5yTkf9C+suBhvQC4fSUB+zLr1OiqPcV10JPbYf3GvWQ4AzjI+4GWKWfy7r
ZNCeWR+6b3NmabeJjDbxjpZgolHssnxq4Uzt1NHo0KQhWg+dqDl4ZY/p8sw3ksXwg9q/aGHjPS8i
fBMkBnuqTHiPgXFvNrF6UgbkgovoyzzP72SEDlGrlafCbt27PjOmmkAAu9tmGlCAt43qDtGyryAs
xquvtv2pxON1B1LDf+zzn1wmvCG3YuzQfR72jmmQuS0U7T5jrppZo/pipFx5qLL5zkJwNggBiWTK
fCxwVx0goF4abahvdefXR9V0h0PjOMF96tbzQW31r8GIfwCIqe4Y4PlSqXP5YgH/eKl080OJo+qC
bV57j0wiuBK+Kce0cdr7siiIkugD/K3Z3wfV1N8DJLh0NYKMbZ3s87o8e9noXXNjqnB4AhBl92a4
MyK4EXXfXaxqQQQGnXY0B3ywAAj/hVTTd0a57GKSJd9zt/o9cLhujzobETz6jd0owPWStr3T2KKT
AFwLLQlW7J3B196wYduof1WJPsGrM+u7AaDBVVkCHkbzIjNqbZlWM0WhG3XkQdIQYZYcg7NrNLTq
h559723lMU3h+SKOsk/jF9DLv2bXqG7k31S+hEmN5pp6m4pKezVheJh0e9K9dj0k4G+cam/kYXTf
5VVwC0ZmGJnG+zuFxR56J/6C3rD03jIjZOX0aFI40ceEP8DRSIih2lVdn0N7+stdDMhGF38qQoFt
SCh0BTs0ENzq3nauQR/iCBFAptHQ5dSKeomUfIUIkO+HOPrZZCUmsZF54VveJyBWkLeqT9zQX3WK
RcxIGJ7sA6YcbWU9ExjRdzHosgOWo28Y3MIxcxuDl9gormHNOBgrJu5+fbMvO2ICdf6Mpql63y8G
u2Ke65iTRaoeake+C/XAP5odSL1Q01mhKE7H2Gs1xyBJ3D2grFNUBD8VMg8oMUQoChHK+NFbQ/ml
Rdacj/aly318T1w4TXpADkQdoad6TI8fggYgz/zCiqTdk/esShMbyDTb4QbwkcZqyJ93rAVCfZgg
Fz+NHgH2Wu8mssLBK8IqfD7bCoSSj3t5ibLU/QjyEjMisFkEYwGMq3B4zJbg9ZwGJ9tb1Ger/mfg
+hkCZQbwRlfHOBiNKYCH/jmcHfT2IczvOg0qU/v3AGkwAvZ7bDCwDGvbIers7My8VfcITRdHtehA
KHcKBiyaqiAfiV5MEPgkFkr3baqm1zG0m3tCjXgpdhOiaFn7BHv5lUhzs7PQk796kw4KVPetq2O7
N8XvvZuS+O7NWnA6Vdx9b1zvvowYZs0Gd1A1rarLjMJSq4W4MRfuueq6b3gfGHCC7eColMn0MOBV
dO8QPC4WAnGQ6m+p496Bf5iYZS+mcPrwbWTVTnQjAL6EY6BudP6uKSBRZHFFoKINTLJupXWp3KrY
WYndnoGuF4DiPAvQDR+DE2Tmm5OTlNILNLeQjn0rrc4lylNohySOz+XUmue+rrw/Uu8dLlOntv6P
2a4PcN75lnoLREb5ERn9Prey4KaPwbjXK7U5sFL3Lj3As7MFDhTcCSkpxWfx1kG4d6yCoIdqHpgz
PnijNTynAxpFDiXEZDATNoP3PFPsu21TDYWzFm1m/le7hiJWz9aj5TN39AYLHKObAfSsPO/kY+C7
Dz3U1zSGvj1L5p2uBryKvmnczXVM2pTZx8801495kEw3dUa+CaGoFy0O/rYWhyioOveYaElnZHXG
h3jZLOI5Zj5q96pZty9Dj+dwGy8jNyWvDNqXOmKqW9XpuQwcbO9Sh8cIJuyqtKw/uj5l5mFFX5JU
R+fQLJ4tY7RPYx6x/l42vvswex08tFaLj033kjpNcgtZHtxS34kORgEBADZ2dGfZ5oseGLA3vJEe
hQnYAOKK+F58HJT6ZdZ9gmvEYOj/CJxp2UUwYPaSkYYqDCzRtBavKxCY/26UjnxRj7Zp4WGXYYRI
avklSI0x81rCLPg1OMieL4kAZdaPun9TKgy34Eh0x8SDYx30oLGmYJhYcfqcS2jkHkHpKx21uGvM
6XlxGofa4duHEVWaPXaVI32OvF9v8rDM1AVo5oQpvJIO6clZA13kmcUdiIzLMMFIAa702Jndi9Li
/5SbcXLQuyqf94KZCxcCvwX+7OgMUw6nYHYfx1TTmAp22ZNHau4WN9WXGbjRB14boA2L7+EQpR9q
jheM1/50C5/OLVECZwkV1LPOSielQzmeqz3IZuITBsDKUw6+tEYDPGBSKVsFsKcPUmCqc0xrlysU
s/aOP3R+zeKSIXvsnENtxcBDSCkAgivmfYFiWuQUNu+FvTcZ8h4GDUpvDVBA6QBWJQ1/D8kR/yEm
wHpJ5vBLiBQc4qMnXBfLg+OMENwXvBEA7QM2e9UN/d9UQX2r/sW6pr1rh+xcjzWfSVCBiZP4ZzWB
JNTC46zrqxP+WeSl8RUJeRQ5x1c9CaxLOiivM0GAhd6Km7u5GA/E39TOuMTeGJKtP3jx7F3DyHqM
SaXtUx1ZpVbNEf4zQIzbd66pT/daGr+PKqvUsAqQUQyhDC8mTZWPrk3S8PeAAn1ZFSCCrO5ONglv
sFylvQpHpNOvbnC0N2C7LtLYysRCwGSc1hZcfZ72zaFIbe8ZFoDzpE7vMwi+ZwMwgp0HzamKk68l
EwPkK7FQ7EuSqVKcUz1jzldmADQVXI47N2T+ZKTAX6xDHnTGviqL/gI7onjvzLq5YPNp7aWoJ04D
3ri2dmGjNA9Ml/l/2s4+6GXwc7KV6VzE6XyH8MdzPwP2Nl07eQqQcnkKGq0mM4wUptM76dGq7epc
QgM3AtgZSoLEXMbPW5ga7oBUsBOSZCxw4Z3H7Mgq+skgzsEofsiypy4ELPY9t98xLWuv2YKZKRdc
XQjC4mo6T9GCG62NSb0CjAgXJKlsJj36oiiGf4z/rZJ6aZ4tr119KwPuq9dCp8MhPGUrQM9GBzmt
1VVw8E+TajAxDN/jBqSA/zY2QXoKoPParQG3aBjfECpH3RDPu1VXQzBCghvKTBYMbuyg5L0IbsiB
zk8hSY5/TW4T3MBlWfORySq/RHbljbYquGQX2U1mIkiwsPj3hroA7eu2OgpCpXKeFkghc1mAQz1w
66DB68HfJYq2xBGoDcBiHcmq/Oko+SFRA+dl+mn2Ayjm5cY1yxVlb8Mn2nitz0eBKkrlOGdTdpGW
kdNyZ5BFDP45v10uIq20UJ12tpOlB/mVCVrTJGARPltc/c5Bo55FYcTx9pDchysYzh/d8vxGM3Iu
OWrUkgOWTSL3X3ZxVQ5IaWF8J8Usq85hqej4zyy/KQf3GeCwcZE/KT/DC57CqBoQJ+mro1eWP+W8
dAzgmC+PcX3CUil4qdwn62ItpNGtbiz17ozUCp5MgD5W7K/0Bmi3ZKjHKR2Pql5/FzywbAZg1F0N
v454KpIjWTXYmBFVTsoY7zZHSXqvOK9QDb71MBePXoPXPTIOUBvbpHmTZ28n7tNA3Oc01wbDujVE
6O0xdSe9VdxSh+VfG6LZtj00sMM6EOomOMjjkqche6XmktaVXekFVqj75JW7nVf0+Q1fRw/0mewu
G4gI9A3lXGmsotAXTGaACMCcU1Y08/G3XTnbwZECJLJr5Ld1d0570FB2dJG/NzYNMermELfJ13nU
b3Ln1rsEtXRXWOl0kHstdyVpC9b/rYb4yoIBkGciZ8ie1K3dQcqyMVIcQ5ouBKKJ6OPQvcqDX7um
3JqtN8iRmsjnrgLDfpBbIT9S72vuTxsU+p4IOrNcq/qrXWxDkLtc76+ZO/0M8Mo4YQhv0evetCpv
YdqGp3yG6Nzq06u+DB3y2c5i2znPwQwSGDu+nQqdEyXcBj0hK8mL/+8P//YbZBfbK8jueqivLden
h5pMDtLE0A8yBMj3vUNu/GIDyBpfU7i8681d4RS/vTW/gSo+30GDNF4RwZqcm5MR5tp8jN3wm9Jl
6nG7wwyCN91xoXRvg4vaP2eYWJ7kt/R+9ZTijnxCo7Gf900W3reDrgDzWMah5bWWM2Xvv9Z5XTkj
HBAmB+kJfZyemMKwdFk6gj4i7WTCsd66z9LArmYamPp+QILtIj147KzhMuUWy5LqmDsDxkfuAq78
r3/XLtKrH4IV9nIDuMICSNn63hw/uPoCYDQKu17kbRjelmFZepIUt7qC6M8yIln67Bx9pxrArKTP
TqAwRkp72Wxv629ddN2V43PlDRevMffSE9ZTsBU4K1/ahgSBjIUs2JszCt3X7Q3f+rLUSTFYeqHa
96cGkN45dKKTHDOls0uL7fzPXVDK8tRkbz1Hyuvup+NS/FS3dtuysu1/hh5s5Ujwp+Y1gCu3S4HH
FCkgt94G4bx8OHQPommgs1Cd9BM+FOTpmRfIEx9sHWNQ5ymf2xeHuQHrw3udiMWsFrsW6kQOKGWo
uztrwarOY/mSD253Ms2ZqUSjqwc1KIjd9AjM7EjwnoR3MOWLXaQ5D/UhiMonJ6t+e/DyV6UfrK/T
VpbKrZtsfUWaFEPaXnrsB6UzyqZehmvZ0xPoS2YM50nuvlykAM84gVmh2/U+tPq9vCWw2qmV3d9q
B9f4I7cQUZJ1y4Rr8BFS3Z+2cClCblgXK+mVODjUkHjBN4yJ/hH1wN2RMTnKPZaNPPZ4mZ4glMsa
eUr/yif95sVGdlLn8S4xSwTKvO4ig4zGqN3C2S1Rzz2ERbB+AYz2J6T87CoXlCcve4z07cKGsaPh
5zx4z9jLuStm2U/sNx/Ps1MuPWIbDFRNda6ct/0+vR21Qz9BvN/uYpk5jKTJ8pnJ3Mw6+BZ0ISGV
wAv4A1yywUzcQ35UmpBbg3JioIsyatZx1TGTyRZ43eo8uc51AphDPvcMPRKN4sjeZziGrbOrdRUV
aUFBzk3X1kEYLvVjbSTGSa4vv8u3o/Ha6k+zkbcn1TRe5Kluj1b28q77ERtTtBuLAqV/KOT/LNC2
gUORb7+U14kdy9MSRxqWD2D8j1pm57Dz23x4QJDdvABNq27C2hmirrrRF36VYZatz1eexDbGbA+G
D/TfeI/vzMmrDxYEaWQxHAOHk4KXwGUEP6AQeCy5ZfJkpFsHKrFHC3iwX+Ab8u9gLg22EX17kmuH
Xsb77SZsR2VPmvzvl2KuNsJeepD3SWYK8mOkuM7Ft7LsrZVzhO0HE1qEGWSiq3T2RcVjUZrIn12n
XLKLwyav2rpLXvsfWP36oZTf+dssYz23zN09sIB7EoLYY/Chl/kryRFC1/KaLObz8z6YzG9orRBP
DvvkUjRhqB6l+brrL1/QCDBIF6TrPE56qszots1WN80ZKQcNpUgNmNgyCZN/Z9usKEkp/zaXXX99
OY8wcR7GAl23nv0GePrJJks179HrLUhC/eXKDzHrm+7q6lVutkzqZG+791sdiSA0rwMIIFtj+etb
cTtX9rbHuB3Yrvfp3Cj/6BDqYAxjzJSBEwk3sEVSljePO56wjF+Orz9+LrViFymD+ts0Uh7h2vPm
7wFE+6t010hXHUDTyzMIuw7JDekp/3lXzl6HKkA5zcUt08NnKkgAU2Rbwn3ihAjBQ45uB7Y1oByQ
zdZOioP/Y9Dq/Lr++qUnr2SP7Z1Z5zNrZ5ZaT8878if/vneyt7aS3c9lOWm96m+tPv+Bz2cpGomN
1n7XZqRmZVzZZg9y7n+q25rI0XWeLbvbRp7HVpQ9Oe+/XvW35Yy0loaf/tR/qvt01U9/KVgGfIzm
6i6E0be84ng4k6uo5nWtKi+8bAilQM6ERsTifQmzbZutbs7wBIV+R5uqNdhdG8lwKxffmv52RHZ9
MwAhRAp+7dHysmxv/KeXanuBthdN6rbT5Iz/WvfptP90+fV1nfOF3F/EoP3Gg4tDG9PaZS4sH65t
s65kt/JvsYr/1PxT3bqeWC67/gW5zqc2618YEu9eU4ZfaueFexkaZA0qe9s3WsaQrSh724Rsa/yp
7lNR2vk9ggH9D61GEiEpbIh8vJzk3pneShded6VWyjOhbJbVWZWddK9424Z3wFTQxreyMi80cinL
yM9cKCCiZGWWu4aO/MBq570MD0T/kWRtUAb+h662Dhq2SgxBRpeinCFhIv52kCcpm224laJ0BUcW
/VubrRtsdZ+60HaZMWhSQhYuTK9Bnc1D5+jpvJf1bwLAgHBRMr4H7RCd1jdebsq2WYfVrSy3678W
5cD26koxIJDyz/At5U9XkLo5S8BOaAmv0TbYrxPr9bg8n+3MBq8SFm/Z1SIwYiwRkt9WjlszOVc2
MjHYirL3qZ0Molvdb/+4HPl0yuBVynE2HkAFPtdQKXANkBZEyg0NJMfy4SpxxGvfZOjysyTLLnJn
yqTPs8usOrsmc6yLPOHtia7v/m/BzN+mCltT2ZOHHxU9Eb210Rrkyh1ET4w4QiZFRyt7mL2SdAxq
Ltr0KK/oGqeUHjDOetz8IS/yP1GtWg2OWGeTOmlIDuZ5dk2QCIYlDmlNNnVDtnK3lX0rUNA/C61d
uegOO7OFARkD8hb5sHQtOJu6fyecbYsEQKSiXSN3VZ5LnUFl0qvivYzhmQifXF8e8NwiutOu8cxP
t19u6m+PaF26rndd1iyyu77mEcnJ2TOno9xl+bPbRn7AVpQb+6luXdXJkc9kzq2lHN7+JT0M9b2N
td4OG0Os4oLc/9IV8Xg2EAI86jBmKUI9Q4C0uOIzyVFLJ3dmOMj0LEc9D5inniR4N9XBW6RlZ225
hprU2UMZ1O1OWs1dNl6UuTQPap8B0huGYtdEvOqy8TLX3NseAE8NTNF9mrgnNQqt/IhkEIbLrOyP
RCVBDU/OtdGD5glOFrlmRGMhnmcO7kWxep/64/uCaH8NIKW8wr+pD6jGjahyUJS6DMGjLCE9UY+o
QMR2lb7GnoOyoNk9TDFaCA6whZNObv/sWf78nFbND/iOl97Uyi9jbuKqlfrf8pIpeY0P/M0PVJDi
WfPee7P13SNaT2bXD0g4aC3qOMOwC5q6/lrPYHpZkpcfupraexR1gFdFyHapxWILYBJKnnOrQr9J
VQ8VEsEoQ5XguDFirB7H5QihJMwEBhwFwkQ7N4VdPs5TUj3KnmyyonDQPctzhIUJwltFHBzKCvkh
fxr+NEmenVt1kfLL1MrAjgQljsMSAN65Piu3uIhRvVYhfBo+RqIqCoaHNivABHntwHq4KdwbSA3S
ax7B9hbVr6mfoudh2UB0iZ59NfmGrKZylaoyw6Qb3UVUuQqEzwyLbI0TPDeoYT+rZEKfU0XT9tM4
BqwgOBDbHtCq1OZe5liK4iG7m4ahe9SSznual02dAduz6Vuwq2mxHQj1LN1rpYMr2kB2xpwwmxtH
HV0Y/+8piebHtQSaA+Vfhz63nV9FlveEyky0r8J2h+6pcXQ0yzxMU5Oj8QaYvjA082Y7QJ2BtWoH
3daTdocVPDIYOICXXljeV1Dt7ptlsxXpn+ekIIY6IG1kw00r9Vs+m6mx10xDu8mmmIL/qSz6StlP
Hix3L0wJNiNq8N77AEZde+z/TIb8D4NUOrhw6P68WyZ8ZpCJoBWKCpWYfv6bdOfXME/0P6cmAa2A
IM57MGbArtHBepo1csnWlFh3lZv3N72P20uaxsUjj0CD8t+qr82o0Lmy1HxQjf69RjXowY2Sp8Gu
GqivSv0a9ySOHMQej1KUA6RCP5Bfz4/1uOsx7thNS/NYSzHli8FyLeeRwabKUaDdMmYcfjvZyr85
6WzeyaXqxtQeHS+8QA7DqTNDFu3EB6c6bL+gDZJfYTgn63VrY26fmq495iqyNnsfi+U+yN4wKpwJ
2hcNa2XbvINo0bzCPe8fCR1fpYTRbvuKaR1kqGxErGlpIXWOUX4+KXHfVRc9LlwDAWpD+yFisewq
MOju0U/r7+uBsHKZonYiBxyULK7IYCag2bgVuqm0Z8Q2tb0U5fZkqbp8qhwwYcv9sccRoEu1TPTi
sz3+Wv+dNMn9s13UcM6W+4fqNIi8bPLwp6fPjIOJcorsyqYKZhjuW1l629giIflbpRyWIx3kjsPw
BHAGBF4w7MB1YalQVgxKev1HXQfhpbeHAI33sPpWlic5Hg9hfUp1VJuqWXEIWCsubuHEA69NEAX3
3bIZEnRPXMM//3ag71PsZL4Evh0foTDEd+WY4WG4bGRP6kxW2QWkABTVYi1q8Bv8Lw3llLX1dnY3
Yg74fzkldQfwFap2/nyZtisQuX0ZH0uVaOD+06+T1vJHpqL8f4yd13KsyNZun4gIvLmlKG9UteR1
Q2hJWnjvefp/kOre6t2xT8S5ISDJokoIkznnN8enNqe0XeooSDvqRksFLETKc7QscgATZ7E5+T7E
wsgfKF6XY4Lry+5Shlzu/nQSazjoHXnxdeSR+XBsE1UJy8rBE2OSpIP1ZCDFhywl9v7ro2JTfHEL
dXRnAQL//qj4tn98IlP1dVci0Pj3juVXTWVMseNtLsyXFHtSlEuznR7bqUqP9hghOFEgb3YZeUaZ
bMU6KULlXi7D4WSr9e88VOT7wSzkezWsLx0P2Au5aSpdgA7y9us1+F9W3apHE2nJk51xKJI55TmF
ZvAUVdIz9cjBndipl8HZL2LzKvahFF6nFNT9ypeeY/2UDIr+oPhR8agke9GFd052LzcN5ZeXsE6n
Ux8o6XlcFsD91MHVk5pVs5ldntmo8ZZN0YdCUxI5vv0lJwPupTaxSyqX0qfMqeFoK1q7Epta3ww7
DddUr9QNiPiuaXT9L0yvQBcZo7qOKKh8anpsEWTq9bZLfeUTUrDSMzNf341YZl5Lc3xAQtO9GuX7
bDf2syHZ7SErI9BJptq9NjNCCtky8isQHVi6Yf8nsMz2FcmW6s0xLuJm4z8oiM9g2LYDek/W4rBd
z1jDUi/8dxNlkX/t/FebalioYrP5VA5OvcavrYQwZxUPmWSYhybtJpjbffGgUjH9C+t3V+yUkLE9
oMB4ppJXPosm02/IL9hDuRWbIzSJveJMyUps1rGtX2eydGJLHLEb5LMM602lIvoYTDO6hMIItWMN
K4ay6NqHwmbmZ4LuceehxQPrCVp2XfmDdRB7+tZ31royGFx3uJ3MPk8egDHRUy9X/Yoan+ggNq1I
NpEpRP1RbJoYEeEDqfonsTlL07vNO/8itqY+u/K8zq9ajL7HH4NdGA3SLc1a+Rz5lBGHPnZVQ15d
EfqswU70t9JpH5O4lY+IFYabqrbcKjFU+SqxT6KDaIeLuCmlOruIJrHQoRxFJgUMdadiuFrgHpuZ
wU10jylHu+b6rWmKjd3ZFYaF9RqMeXk0J6s4Rh3FcgssuDxKMoumq2wws/LkxQ4uWqoZNXehYmEF
PhkPEMLSV9monDXczHInNqnRQVKvFk+lPoKk1Hq0BEs3pZ98F6Yfqpp8xF1ZbhGKV+krKupsSzm+
tVHJfbyahnbMbcm418PMOpeJgcBi6dZO8teEWnLPq005M6xTcCNizV4Ws5L6KyJ4Dfrdv9t+uog1
Q2q/ql5Vtv/r82qLAKYz47t6nJvLKFXIpQsb9B2qLp030Vcu+4/6OJhPjTXCB8rV4pSFmgnZuEpR
xA3zc1/ZN9F11NJTHWnOS93ksmfXsXFOSwcDlrqGlgIX9pFypA8J+NU6LlY2sqGTXHJT2WP83ikI
xAzNbu4cvQsOkmkl2ygN5XuoKrUrDm/NL3LpNB8deSNkRHoMh3HSdsRsS6i7pXFzTJjj3O4WYEsl
d5OsLiDjwqg6lTxTT2YZer2vxocaOPlfO777iN3lTyt1JIifwfh78hzIsSf2h+geT+JosWXTaFaU
E1aWvv/eFLtVR0nGDbd29N0zUNSboSfGVjYHard/DmFY+tFEXn6wQkNap0qhYks1WDsDve8er5vm
pGi6tTGTbLpO+Lh4fSs3j9yNMtIf23pj7HyDzSP9aZwHe0gYko6Fsbndm22hf1CTCCxS5znP1cdN
myUWRSrBvK6rqr7EalvvdK0aDpHdGrj7+iW2BJ0FHwuxKg8+KjPVEiyW3/uvcTA+JpEufUkoLb+/
KMsVUHGF8Tmlw3soSdaLYjYZtGNlvg9N2OAMUYI7SqjtbbZAxWXJT499GhtbwgHpnU0pEBrnxiB+
xoPM9OfwlQfwG8WH0qca4IOMOokRNoPwJLD1rwwystr1D8G9oTXtr75DswynuHlwWuaEXV8pd+g2
OuQ5OCxRd2V5BNd8f6eqGh5Uo7UgDeQ0O85Klx3FmmXVpABBIJy7BKwL/jW/FGtwHvLUeVGmWDrr
veNwDsD31mFaH8Rmp0Gey62426txD5hKYVy270qkbkVjO48BBeluNYTyua9K/zGq51fVCNSL2JoX
BbilGneiq6NYx0gx/KvYCvtg26Zl+ksvVP/Rn8klFkZzX2qW9ehvRz+zXmNeldt2lNut1Q7BW6Fu
66E230oUWVjmVPVuCIbiBZu7VW9E9i/mkSdMHopL7UvA8wOKN7o+VNzvtmVHVJBxxll3qWQZt8CO
Jm4iwGtapH0Ju0MDmFpoBd3jT4dGqzWvMjtjM2ApeOmWBRfG5DV4I3tiU+wgYVtcmhm3LSyrj4id
+Oagq1A3YDjqErsrLtqyMEHxHm1JO+dWNf8iCvDSldH0NkWL0KOlngMOFMi9VH2J52F6G+vIWI1L
e7S0/3d/G+TST3/f9jkO8rRVE9gA3/4+/k/7/+v4/91ffK9aDVRuO/paz414NTBhv5XDVN9US1e3
5tIGLqO+iR05k9/vNtEFUGRzK5e2f32WNyc4K8nZxirvRLEwlmpLp2rkDVdG9lebjH20k+ubn25i
5xg7jlvX1BsE5Z2UtQYFk9R8jUo9BGuLe93r4dh42agUd2Ix6vy/iv5JdZWmWqthIp+CikI8HlJi
A0K7fGqXhdg0NYmi++/trPJ6pmuwHv/eK9p/NsUnRBtsu2MeIWj7afo+0s92ykNvHu27ktP13mP/
AZHMeU2oZ+KiKvO941NLqo7Wr8nsnXcNAB3RQme4M2wbw9EE3kqRyhHZV6qJKTzeN6W00VRnfobI
MGw7jiqAp0+UZe3Fd4QZcr6+ao0zTtjOxe8UEl3LsTGvuFM5a4/oRgxcBzRtozbteFDrEGb3fxx2
vs11jLCgOJfJl9ghFj2s7rWNyIpK9N7a66leAtdp/VtmJdINQHTnqTsHG7FknmG6aLBjgJBbussQ
hLqYeKy3UpX1WyZ/YPG1P5XevoEYGZ6jGCf4pGv7u6jplZ0ct9neH1P9EgYqnhhSOT+lYfoH0WH2
hw+H2MEfJF2HjoX17w0/ma02dsGlKprmViwLTWZ4GBbgEpcOmrqUIjVINoy2vCgpdfEgk+X14BTd
RfQX3TB4WmMaOWGABpwmWTzZkczjJdsntwBYxxpfyvQKdAiDCANjNK2Txw0+aPXFCLpkW1Fac04y
iiq0UZ9Plo2ymOp482hlQ7QvQBkfHT0y9oQ9ioMzzcMhq8ZxL8lRecy0AmMfv49OSeODeBos+5SU
E16vNUGSqEv8Tdy2Mg4Mcr2xnWKk0BXoMgCo/kp+olynsdXdfGhPcIPRDvLEQQ1U9f393GH1g7nz
+BAZ4JE73e27kKBUUMiPDTnoVTjK2tNo27C84Z4+4z3Tu1U0jWcfHyoQ1HnqVVMYQcKCH8e7iYIP
P51/J4299vEjeyF73cC1iZZa+zm6R0v6JzLl+beUaL8J/FJebgQEygNb3WQtL2d/0Lf9cgQ7xr8D
HViJxcPIhMqcgHQiMfldoEtUO/3dQWvAFDAbjrBRx2udWOpC45+BrtVnx5g6UMjcAcyMyl3WKIBk
gPeNlxhaC4PycZfrUvTgS451sRSqaYURfKj3lNwZ/rDr02F60U3mTooSPNgFd4oy5QXYAHl8iRAA
roNy6HfiU2qc7GttUA65pQwescTiQEVQzFR1UQYbDoYcfut+N+kTQETRRaz9o9Fc9ojGf+/56T5m
gk/IF/wcR7RVlU0dGgm8VYZj4MUoW6wcW6l76jCwPIy+nIGv4JRk8LaJWw5UeiybEO2c9dQW+Fwu
m6o+UbSkG8VebPpprbhUJ8YuJg8UyZkWk4JloeYhfk+lPpXH0UkqHCxYE4ufPmJNtOE0Tu9GRaI0
5Kix/j8+NwOMKilQ/69ji81/fLWFj8CekZD7j7afj4jvH6NyPmTpSzOF4QPPXN8tYsvYqz61FX2u
3cuO5W+1IZRWc86/2XKK+GpWxU5siQ/pmnPfdplzNgxpB7povjhdQ0lhm7fP/WhVrjZYwXsbSA8U
FDmfuqJscpvHARzwVaDkakQHoLxdFv8hmHEHHST+XUV1zGunaV8Wu/tVYnTlmTj3UQbifqZQoDrn
ShVuwJnObqLL1flnh9jLAOuvfjqWPEVrreTuCYkMzs3LEcRHRMefzd4cLdcaanKW//mSfx1aGhPq
hVT/KUWjCjBz+ZKfA4jNdJB3JL/ig2cPknXqxgADIqxDcXyR+pASEtW66pAcr6m5PH2VAoWBHtrf
bVT6YqmU2juLUMHZkjEuiWVQ/9+bSxtO3cM5WhaiDQmmssYXjSzIsvdnh+gn2qpazjb6gCuA2GxN
LV9HYGG8Lp4I71f174jCBaeQ61clmCh/68vpySqZtNdT49/nc957SMX6m9rF0DCtMbuzNaAqMRC3
82T0w65AVQvBMUKzj23V3kgdmCDLU3yw5OiSp3K1yZjrXmVYu0QMiF6nRi0RWC+yR35duCLmbT8n
JgQUY9b1NzxFX/wmNT9Kwz/IBDIDSDjUNSV1wlD6sShbE3wfQQYSGt2fcXJOfp4XH1oTv0s6UWqe
lgjoUQ0ZRo8blg5qwQDpmc3Z8OjXQwPTnAmE2DtaYXkMM0oBxd4cC8+T38+NK/bGaZjheQlTTuyd
WjO91JL+lixHIuOR36V1dS/2xbpNzAnQEmPy6K5sZekS4yTEemDM0Z1YEws5C15nVa72P01iDTfU
0Ivx8fn+1M9e2cqsbUwiyhVtVhOCm7Qb6k6Bg65++v18jzxk50YvzIM/q/SdY1ypqES6HxOnJEXk
kzxRUuXo2J1ylKmjomY9UrbpDCpG7BCL0YYatJKWPrUkTdXm5zOKL32UcwnZ7j+H+UcXw4qpIRMH
/zlaj03Hqrem0vs+rtjtpzFf8Y+esylJK+ywdE8zHQrBlsNLQ02JIBWs//ig2PH9leIHhpnsbxxd
f/pu08Qv+PnyyUm4BH2rk/dN2Hr/82/66f3XcZXPLIDb8P0blrMg1v7xY5cf9/2bxJ7vL+3K7C4G
7Eqp+NZobflYLN1EB1+vCfOIVbFHLCZx+sWqbnegG4bfDhmhs9QNG0Yb2KmNzblJompVY2ARRJSa
BU3+bhTNBEMPTWMv783Qn7eW030hy528FLCiHH30aoJ1pG7iR+HAB3OGbh+m7Wed+c6GMdPRBmEa
VWrkKea0oGydD1PCIjvuXKnmQQ5oVgeHbzvEGBvcrew6eWKeuaMI71Fvesftue3gekwPtV8hLu4e
lWDkYJT5QcROLr3cnKyY+ssK1RMBnXVKdKvQ1fewGE4SWc+pwBJxAsFQLgm/QiLpkFDvu6OOmGmq
kxwjSbnVbSJd5Zgpb4mf0bXyjzpjEezllqZh7CmTSpPzd5uCiYs7F0O2//lUQCTPy2qQS/imSlex
gxq093am4qpqe0o55/umum9SfbgODIRaq4aFnjMlH2YkI8DLYn5I8CiVmKzgkIPtQdVZkB3a0R0p
NdUd9IZGeumVEQewZTGl/q0eqOPPiqMVDAaqfxYF0eIVNWbjRi1gjYm2HALDdsZljYDp323dzEAC
pKm6rXDRK2zDv8uWBTgKp7Sqa2uCa0pbuDgjY5jrvCyiVCt39mRNrtjkCaJdY2gUFAw1300/7Y2p
P0dGqx1Eky1VKlyyccYutCnWok0sNNVXSRPBbBRd/rEDYp42Nd9fLJoNtSC/OxX5XnyxaPPDwTWd
VvPaqSZjvfxIsTNK5PxomAAIlyaDsPrFsiRvCML4VpTrgoLga6so0Y2c+Z8xqvz9oGhnQOTpacSs
6ioW9gzrH6yVsflpS6c+x8QNMn8iS7FESaOv4XndHRIjMa4E+43vz3aRuZ4LH/ejsG1WeW4zafNT
PIZmo7S339s4JFWbukj1FTpf9oeloR6XwXPc2Hezw+ignytyRVWnXx0nke6M6BgsG1oU/7UYjfq1
I2p5mPR0mRZS74P7H8KMn35jAuUonXn0igNZcmHiXRFdMbzrLmUxed9X1FxGAVrj1oWK3NwVdRbc
dIJkNzUu7ks/GI+im1gwJFNdbIHKndgUfRUo655RoRwXnxJtVFSklCQkZ+Zw48qRA+ea5ppzhcs9
HzStewv8GkrI0q5aWY+TVOz6sU3lv+gGAXNP5j48ix6M/K5ypGjHaOb6K6ao3UmBY14pFrWuOIhV
ayW08TIYZ+sqdigtcE+5JDkjNsUOgCn6pUoZMOK8IUGODVtSyZq26iOev0lvnH76hsROMTNrrG2q
VvHGnlBMgLMMbyXVEB72LMlasyCjray28jeao0EOh99yA/Uc3fS2oTZUS4gfjMRDbS3FVGjxMhEL
xi4zblm4earzyGijDLDDkzAL8RdSnw94+K+1ZRO+3nPe4uWHt4aD/m6xVvExhz6INeyaM/LXh3ap
EuoWCaNYE4tBCCWXBZNahJOiEXRtt3VUMt5jDPClmB7Cb+HVovOWGXbXL7I6E2ZpmcUuhQ8/C8bI
lDqI7UxUPfR69qwvhUfdUklTLz8BbyIqj0xRf2RUgN2gQRIUgLt7EAu1ascZg6N64W/8Z1VNnY8o
UWFgNDnYR7G772cqRMVqDHYG5H8Sk+YAnE/SDsre9xmzJyxIEjgjsW2SQhRn8Xs3sJfjEpXZwj7B
7oAKM8oX9LU0aRIldt3X1OmfPrSItKi2I/ZfnqHcB/g6Hoquf7E4rccIO7BNq+hv4aQ763FR1SYc
pnCOPHGytfh7f862WBP/AXJY4VoPOFcSLmlHuVO9Ogn0XYtR28HUinJvMklIqrh2JbnbDrr5mPJX
G8ZIhT5FHTL/YS4BpWZMbgOknyXDi2uKmJeitHxRXFvLP0usZUAb1hVYEN67vXJoIFsElUmiSysh
8SXpePrHiaFEmfNmOg0IRUtZSVLmE+8n4FaFxoeehdJaM07FUI+HJjSH74WmR+PBV5czl01vmaJW
B0p+q4OTV0DHxWpuO72yFqvCelWsiUVi+RVqJwcaxqKdLxY7llKrKNBh0PE/L6zSsfJ9lAECWGpE
lz9TLMQf/LPZZRpkGQXfTH+pYZoXjaI4HYWoORWr7UzAK8+syfv5z4jr9GdTrDnKgL0VBbw8vAs4
gSy0Rfb3szA6Pdx2unFMFu29uA7EIlo2B1IcmzlqTqKp9A3MHQKb0YiwNeiFo4Ep9fx/+6L4lSpN
jfuollMDtlSNfa9anTrsEyBfFMlzThc+RKVjYyAWYjOOoBArkfSnZkg5HDGGbN25sXpcUaR4PFp2
4WnYdLXFOLlBhrVuiD+1J9sVsxhV9rfEfj6ddHxQygWsy3gE39gCwzlK6SdS52s166kbTc5ZUYUu
jDISpXMZnky0MOfA71bk2xt3mLJLpvCKyJ3K8Bwoq0e5alc8MkpS6EQWy6rbgxtYprazfKP6Xt3N
Aw5Cpo0nrfXc1m2+0UnCoGLverxYmmATtRhR4gQu9Rn5EWSCHi9cHhrxna4q5mpSJmntSy22ML26
gf0Pnm5+1PR0n5cl8TssiaJGf62GCs/CKd2AX4rWBoV+RdudwqCWXV6OVCaHReE1FGSE3QnwK3qS
mJSuJJN6DWKCKtRSrYCyRZuhWjyiWw0VLiEKktOruVQH/I3txitBVDQ2scZ+/NNYnBi7d7BK4fNz
75yCKYlXEQZbfh7LcE2xKI0UwtW9DPhWw/98wjSz6v/EPhXZMkqq1Tgb9taHdSOV7a5VQ04CHLpI
NznTekiteDPo6GKGJ8deQpcYQTIeaz4tXt3Ls0VRYMdY5j5Ptpo0UQgsoffvBmnLiGJekX98Y/Ac
ru2J+v1SMhPYRMh07Jmxp05tjg0eDfkmf3iQO9MusW8jCKQdGU/5hJgW9wwbBwY55x9dUqVLzXwX
AAy2A1vGa6vTYU5R9RRKf1ofb5l6PC9XkBqb7TkN5y+Dnau84UVZMcmWLP9SqN1HlUFHUrlFV8rQ
Y9Y0DeQbQwvHHDnWPQKipyJpcMA1qROjgttLCSdoOkXhcyKnK7NdkCKwlt1RbZ993hcelFcXX2b8
QTNSODbfZVZOBBNi7leociaIXsa5q6RNFjT+bYK4Plf27zLFVS+Qg/eplzatzURwUHpvGQD2phYe
0cptDCf8lOCwusWIN7Eyzi9ORcCCAKQifVlYJMI10qK9phDJc2L5BnHBXmlT6vlh/zAp9gYjXOQj
IVIsSZfJtjJDkpKPpFK6zVyNnTeFabmR7KdQynPXiDN/Xac58Zk+3ximVJzmkAMOLZHBSFHugjFu
QVNO+05+Z+YfrpzJ6tddfd8kWLXW+HURz1+bTvmqtD14FgBJtobpcds/ocjVgB3F4QoXz8xlNKis
ZvirroNhqttOY+bGVrgzdEl2e5BdZqw/ARKrdESSYL5SxkeV7OUx7is2xFBZ6XaKFhjsm54Dp3/3
g6oG6lR8xvPLrCbA19LwA3Fu5jXqIxaKjz16SbIu0FKHowMydclttGNne8TaxqmzCJkhAjZ99Q/h
GxAm5ms8GJdiJGmfOiddpVumDGdNZvTPMz1e97gOt2Vz8ucOA9l82mLPa+Ium4e76TfO2cSrH5K8
e1M6DOXldrrqMSP/bl5wvQWBQKzRSfTpPKFzIJMdmmHAhgHXxKouOoBg8XvPSXLrElNgSZP25cgg
K9SVatVuOfeyl1oE/LEUOGrlps4M/4a3YbsmtROvxsp6NMfM0/KOB4EEhjZNX/C4Tz3FIeHd1G3k
Nk32jF6UIseWOfSYRPglod40a4yEF59YlNHjupHSJ2D+N9Bptts89yYEuipKqLsf9nakfhZS8plF
6kdTaZgF1pD5ZeZQRLi3+dBNGzsjWRApaNntFB1ROAUvClHQMQP2N0zFvRxXl2oJVOXTkoj90hoL
64WBHxwilW163YV7V69HyVzKncu7PozdqDCJlixC3SoY94XCSyFDI2QC74P1wlPTDFaxsq+z6M5C
iOGWaXHJkuJPpln7qjLfm4iJ16hfQzvNPF1OdwhViAf5LX4tg09dvT0cWtzMAlDVXoUCfd1pMUSe
oU88U8KNXpXayZWMfPR8TfqwIRuFfo8QPdLWOqZSamuZ22msH7B5Iw2d6VuiAFtjJpIZ5o/5KG90
XL03dmiiH0azEhlcZlLx4shFfOhXQWgvDLFfvRZCG0+fprlNPfgzD2E9fxSj+awW0603V2pmVhsz
GM8zaM7EhDzX4D+pmOa5AGNtFw2cwUIlo6Y3+8T3kWmb2yGSPDvC6/51iso3J0gfzLI7jSaaRnl4
Ctt016DBSUauibhtNiDZQNP0pxBwIII2wGh1anhJyQxcqj2t5v6EKm+ku6opBoK4E8w4+NBAA/Cu
CIy3qR3f8KbOXCuVHhsbkE0bqa9NlnwM4PS0anylvuwL2S66WG0799G+07OHiTLyVSoXv8oOeHkE
h6lPUFRzPu51TMS2BWkANH8asaNm3pKABKbW7IOuu+FphIegTXx8aK2vRm9AU/CGxWMbq/dcB/kL
QNmV9AHLSzkH25Se1Da/JaB5XGUejLXuONvRdPavWQOgD9rQvhiNFt5+glh+Qh4R4qOJG/sRU4zi
Qt0wEj4LbLrKHVn6RHaICrfGh5y1p0QeXjp+FFO/5wgRBqTP9MmppSNPvnvEZaXbdRanPrgoONMX
hrpt42E3Fv6m2TVDvmk4LTwkmPmTOxxdcnsR4/8BFLBVXiKiVLsWPzW5wVhsdE5JAeuz0xLyKflm
iLh7B9v/SlMslBP0aflYP5tde1Kd9trZ6Qo/h1vZBm9GxryREjKsG4b01aKmHj5p0a9IzeDyoGP9
OXNtkBEAG58zbKiVgRHNuLY1GYFxt9WZZ+wdZstFdsF6tGYcEMnEqrhdumezJag8p/bowuG5S+Ox
cSsLIqCsIzjSsuChMNOvsh1rN2vTwaucDsdIig7rUN73svPL0hhETiHk7Dzoj1rDKLvs/Leu5b6b
O3VjAvO2mv6sEb2DnJJ4IO5MKSUbWvmgRNFOgdx9hkGI0CkghKYRO6x7jZNscRqxPJl5oCuZ16mW
Q8G/bbt9PGRedt9kMKL6RJI3qgazoamjXxjAtz5se15wjCRvzqc8dt1JAUTGbMzY2X77IOkT2E2n
e9NbSOOTFKF76d7qxtkEPUjRJsKj2EkcLyVEUJPgSBHGe7kscfMwCKv0eFUFRAQ6Wc6IWCe7bO7t
PSaTz1YEvIc3eNeXn0rL2HgauD0L+DpxdNKlAoe5AYZizOVSRb8UHj8e1UmomvDvmaPqFETFH0xG
Q1dXOtJK2qPf2BiV5L8VyHX2XFMloeAI5kc2/pz5uQuqo8lgMWjzS++QNMRfBNTVmQKiJ8baTzZJ
i5URLF4R6vgxGcwAErsfL7bDq8acvMTuFodB3uYmBlJxA0e1ek7UirtjWJn1LN8ZfTYyGE8TV7cZ
g5kpuo0g+tMTz26PRrEQsowR3ts4PBrFsFZUY2RghWlGZMF2MLurNIzlPpKSqxYwIMeTNleNfKsR
maqqeWBAG/ZbirS1xsw8AkKPZhj8hm8FOzVBsxcqFXcAF430h6Dfe1Qke9/URpyBW7KVl6wEYwbi
XndT1La72Qhqr4GI6QzxKp6Nc905aFO7L0M6YLV8ijBmzQlCA3xEe5eUa0oZr3Gv6xs5r16BLBy6
fIb4XCyI5rdKx7h6dBSK9YvwsdQtRkJooGyCBG4lB4w7iwjMJBL03N4iWjKwhrSGVWxS3GNOVIUY
73EHArIfJjzbTXWja9ODKpunKuYODDnDiY6pBFnJL8Pyey9tIQ5n61Axt5E5vs3jAeXMY4oi1cUX
pFpnCucJK/ELlRjIRmbm6ya1Su20hOCNZwky36JtW0EPeVGbo6RsTAyPXMeQ7vVC3/QAbpeHVOHC
QaUUakJAvV3ocrh/JDzYJO0IOvC1D7XfqilNG1/tgSVTQgrRkOlpmoK3Y0RoOFz9hUTtAAMTbBND
6lcY47dRCCMp0f5oZpu75ki434CaxHOTEKIBXlCVb5Etq1DlLC/B5dSVHK4Sy1DfCbh84aFcHvuE
rLVK4n7CqihRlV8A+zIPqQwFlJriyUlhLB9YR8SIPVUlsW8nW92AS6uM485SeptxQFyuQM010FPa
l1ipwFG3Ryniaitq3W3S8jFOc8qRzANgTG8uGD8PrYOrL0EK10zD7YDjONTO+WIiYS/1z0lxPsps
jj2EbCWXaXez8uHVaoYPSKK7eZpWpqq8FWNkQEseQPRSfOGPtQGfZMhX5EHkUr/vE+vWNTZlGXF2
7u2OBEolk8h2XmOjxdE+0x789leny6C6YYjiIIbjjmz53hjm59TQT7picusGLX5O5DFq2bormXX0
RT54YSRfMRx5VHtcMZ0u3wTh9Cv0jR4toHUjoYKBS+zDbJ5fbOeXbUqIRNSFxZe146ptYwbYDDDB
1wVerBbeBMUWm3O3rzvyDeFWKvNznj6CzXNIdvo7rslVXYbaeowVZmK9Qlc1yteSamor+9AEADsJ
+qFdwBvc6dCc5NZ6qOQXKU1JtXTq1h9h7o0+ZngpGLTK6lZB336EFdJ7Q9szvmjylAHGYLkGo0pm
X8OdnOwZSRtQh1NcqiJnpRS9ydfgh5A60spHm5tXmrKy7fhzssKXkDzlNHXZSuphA8aOOu2t6bnQ
o3Ttq9tUJyGdU4dKDWqwNvGBKfTuJcmDJULNzN+P+a85Zr3ihUCupFaItOJXJ21jikgnM3kcR97e
Bq7em3JgyNGbLWnChvRwiEm0YzkwlD9LH4+MJCwvbRBuNIxENs40HstE/Z1KFOyGMeT3hTdUtR8o
kh5JiBcbCY2KW3HHrx3JYm7ocCsNQ3PJp40DBXiaCLej56o8PwmgsxWUBVZUIqRkteKG2r/UJxYS
RZ+Fn55kSwJqHpc4C/kGqaeo2YUANlxES5ZbF+rnoIGdSh8V08px3FLeLEXaWfNI/MRBzaOVn0UB
6hRe9ye8mXdG1MOmUsPLDHIYsm+SrHCDhUIw39UhFq7XkbcptyIFh/k7khik3/0f/C0vvoPFcsQz
SsHoPOutJ0cZj1MNjATOHF7yWn3X1/p7zj8LJMotShx1Ky2Wy2E5nVJDhvoe5d0mipinyYz9y3J4
4h5FBoKofnkcmus6mLZ8jix4FwC+DffYCj0miip5OGBtnygk9d2h8lEPfTrjc2Vrz8S2H6ysY7SJ
MNWYUZxhXU3pxDFNHKapPKJ8jQEv9yYiW2K9VY285lU21bdKQUuVoZkgYPur4OS5+aDdpDQhZKhr
Lz15SyUYeg/3n4Wn4gSn0NAfgtncKSkDdD3AlI+nEyMASHvMYW0VdmvVaQiNIQkTsLo6YXArv3jw
+mR+Biorx7C/pTozNbOmniYesEXR5ZewxqhhUgv8oIYHAKTpBg3XNbb6E2kFCv2k9KKnQesxCTwN
C7l10u6V9yC3362ueWpkLszEeML74l79P7rOa7lRZm3bR0QVOexKQsFKzvLMDmWPPeSGJsPR/xd4
1jtrvV/9O5SABiVoup872WJjhuQUEgGMCzhBsuNdXXG3IOuCIb6vDfWtbawPxemoK8N0qw2y6xKV
YkzC89+ZYgPFRHeQ7SWV+IDTAUCDm82btR/BPHl1lfA04VSIpfYp1e2Jwl39q5TDVjrKa0Yk8cqJ
jH7dFwy8VQs2Q8DVwiimFYWHVNxUV5aZ3RVB8yFMJBRRO2FKCf2pap+czDwauV2vdaVlTCWg36sY
VA+JomzMOZ+39TQfKThR9EnxK8qjPcYVd1UcbdXU+ozcijpVBQpIkipRivFOH8tLahMoWsnsUHZE
prZq6cMKf0+1GrqoTkK3FftJCvCcNPDfAoFxsOXzEY5tdHViAUm4PwlFw9/J1qIVosegNx6DBglF
EPyehPKsEyU02EX0rKQ/8UwU1qSvlVCFjdXrlxHvsY3RaL+ctjnoXvxU9CDrKAA/m2D+saPs56h1
t1SgqyZtAfergu8c95cx7c9FAj0vCN8ZQrwTrBqtnKLbWuX4sy1nXZ7Kg1zJPRiBU4H3uA7bjrH5
XKkcdqB40cYYKc2qsU4AvE41IfrpWSRSpLU45RlxSoX1mLu9CYKu/JjC/qRKLKQ9cdbpwk3H3TVF
4a7zHpM70fhxH7/FWWWuf0ur/GUZ2UdQlnAt9eIhx62xcXI6F7sibclqsMc7TqL3A/LjYTmh1dbK
IzqjJ13pIKej/EVlsR97bAkjskGTRKWo14qOqxHO+WQaGxVMFQ+uEC2I6NfqupmGhKTEON1OoXNE
Qflum/JnNk3XDp8vYDX7zB1ys1Pc2pR244kCDqYb7vQqWTt9C+FYIS0qmS6Il+5wrZ120jJ8C3sD
nj8aeZTZ2tW5u7pJ7fZkOuCiDw18cFtM1vlSpeE9Dg7FG4d6yspgRMdVLM5G9tqa6YYA1fsqat6i
Dgh8vgSnkYgpiCXqNrS5UNBPXKYs2FERfwuc5kLl9hpglM8sAR1aJjWfFKJjZuZPTaT/yAfbZKIX
MaxFT+V6uDyZDQ9GET8tVIFQpShD8bjcMxt7IlT7rWySX8x+n1GBNgds88lUnoINupc3qzxVZfCD
4QF8jIghSkCh/qQA5FQaYSvtaKW+m+t7WEaU9ZLRYMggQ/IhlVPhlMqFueZtyKntTq2zJS9bbArL
7pnTD942n7Cimcws3YvqLAoFgIAT+G6q/GLeuxrRQphx4O6HSUE3mWNZSUhWOLjhXRf3TBpxTgDb
V9ZlYhFbPFq7sc61OyUDwZIoEUAiHCZqbqQiz9B24+jJA/K4eFWNZDANmpE/KmONabyT1rtl9Xsb
NvQJ92WdBRsHCQdG/KXOs6ohbNzJC7IM5vSn4c01Y8y4CbCwnWFcS288FA6SdEROP23qyJoJ/9Qx
WmXP99lOGgPV1gyo9GFiz9TmdcqqetcxQq96nmFdRQEybp7IF35vm2xWdvH0mZT+YGqdt3OC3w6Z
nesx097hkfGsqaG7JaoZknOc/VBaDFULg6G93WtfgXC5aRhh50HwYSRmu6ZE5G6wDTA9AxNnVfCd
bLolV97F/Txki5Rj5MDhC5xfkaf/6mro2yOdcNAGB5yYMUinYtV4+s1LMf22tuWonOX8dvGMwBg2
9Kke53vPfcU/D9tDQbLEJNbdmJwm1X7My2uZmN0qyfonEYI+Z657qEqTkqZzTXXU5I77WQ0WJv6h
vB+t7CGZoQNPySkbDtXRVMN+XVcGd4RHCjyqsjvyMcRGhnIAw282DK57bmvjIDqTQB2L2dveCCMT
swmYHaqNI4HmlHiipoaDQ2NY+YlVXqukexvyOWhxSLpdYOS/+3iqzw1OGyHlbdVipmyEHg/Y0QAf
MAzfi9S3eHTOXvhbrw0w2Yo8NJcJZxm7gu4xecr718CIcRdymaNFoRGukFivhgYvh6EY1q6XMHd2
rH4FprpLYlW7pR69Nd6xzG4psQw5+VBafDRbqi92Z16YYz/ban6rczfzlcqMIVqEb3iMIGF39R1q
JnUN0YNucCYdOsQOUTmkSNWu57Kn3+mI1XX+Y31GWyeFYEgrTXcEmXKUfjTAwraqa79PKPnznlJl
0AGuYKGCxB3EvW8G5nAKuUuuyNx1atsaiqbuWcswBFQNLF+6ooRWRcHKKj/TROL9Ivp9NlJn1jLL
O+jmocmbdjWGAFP1RPHJcdL3liIfT5tCWQlID3VWRIcw6eYBtP7DQuKyoloZYncyVPdqngOs6NZH
MUNPwU9JhWWtpQpj1+ZUU7OEJlvdhUgDWwYjD4HNVSkKip2tiu6ku3To69ZwVErfExYu6SOwhz0n
1rSSil88tT14GRcMzgjpropwqWB4txqqtH2QZKZvauKNZkP+I3X5c2jJddZStxlw1NB6ypqMpcpD
0kkcP3giRNIM1rKN1XPTq9ucMeVqdFBOxxOJ5aZ69UrT2JlqK7c4RB4mmTgrOxV+pBPYMoU8HMLQ
rI899fbUheCepMOrLSCZqs0LqBn/v5ig/lCRDeI6ucsKyurMW/GpTWyiV7otXgy4SEgRnxoH/FRW
FO1LY1AQxeIHmXm5PzUGD+O+fsOixxfWPP4skMZN3cFK6UmzuHgV9mTsHb2AzWwW451Zz5hQBZ2G
+A04fE5aMa7NyBNHu+GbEZeF0psIsGsKgdxoTLNs6zXPqnztaCJYY7ki4HKiei2TNZFtAgOo+Za8
ZgNvkY7cwkZWWWvTNOc8BXmyzOTW2Py2gdbY+yROITBx2yPzea1svrG0eEv0RFRiQptuDUjGdrub
5VkQi9P8hNXncAyLB5USCleUWAX8K36U1th91xXTPd5bK8ctQSMdqDOjLAesx7fdslgnYbc3mbgT
L5wTsdqaYgdYbOARs/W6cxER3oJW9l21zeYx1wO/S8ab0aO67JzupQ7QekIDqnaCIBq66OY6xBON
lN8mKUGUdcKP0rDbjeO2dyEYKoVDT8cYJRwpm9vlJ/7N/ERjct+prUL4tIsCpnOJ3RAIE2QJn1an
QqcTNtKSsCm4kq0AuzVuJFT/5dkcG7qbQegHjEqKiWGFxTVnltrnEFrvqv67G6ZPrGcIt8Ao3JL3
U22rOOME1KGDd8y3ONrU7a2aoaAAMsS9pkZkQt1D6btLD8Zsk+KTRJ1fR8oPrzJdv9UqAtfitDiD
/Dl+Nrmk45lgOsBea1VjpMM8B3EvI1bmtTuMfcw1nhjphsf2ITGC8c4OVLANpj6mgJLjhMWwVfCC
h4f81CiZuq3cezwuGBiq42s3aPupVqkKD9VL04GI2H2z1kNRr4fe0xgoZhOfPjxHdfMjs4HIjN96
F9+7zPaZBPNU7LoBqhHTgXYAgI48hTH7vkI3fg3JI1EKwqwJd9r0tfJZFd0PIyTXKwvOaQu30mw/
e5eCfplQgodd+dxQFCDvzcP3V9gUP4yXLmB6mODe4CPQeVdm9VrkjMfBIbogT5IHxSxxz7dGLrmp
LFYFVJSN1jHnc2ZP/LoUX6rRfzSdyojF7vcafc9uNt3ui+wD7gbplbifgvcyM9ad6pFvlHBVRQnl
FyvbRVjgQjbcpEqyz1UCnavAuJe1l9wVNde2ITchP/JqLD3ogYDgmvQsP2r6/lK6vgF7duMOJmkb
7fs4FleesAmjYGNllsjnqkLAAym3YzILdhvmHYS2QZCfys8EkRVTheRJV71gHUlKr1FhxbyicJKF
RXsVNspc5Re19v6nEu5BX1WsncxLVwOzTYP45TizN4vJ1KiqIdZ1/CuaOu1Cb6qv8bywqL7lMGnv
lk12JokyovJQpjbftp4jaIJhn0N/hJOr05cSrO4qHi7+VTduSkk/HJTac9LGCdeBequxl9houu6s
Q2Pv2ra1MSfvFsaRicqNmnZR571fBUxk8h4dRLKqhkIe5FA/d0457fTEiP2uyi4DlDGwY9A5o8rk
jpuHYGO3TfERHsBqQeIYwtHHotLHpoLqsG9UdXvpSvcxE/ygYspWealVl8ZrSjK8ty4PfbfEk6UB
3sB17FoFI0V+yoxNNHz0rYaLuAMsn7Taq2HDLCzrn6XEyQVFF0Oh3Pcq55qDiG3KyazXDFr9AOlg
B8SKZ84ctNF/JdW4CeyuIb7wLq3aYYvxN8zF4OJN4Tm0maswLdumehmteyWlHqP1dxr5Awxyhi+6
XMyjHPdeM6oH2aaUYezwNRvBP02eSyEO0pUy/h7ID04CQ7vEltFtGpGHWyUjGUFq7m/HgqOZN69D
0wUrExvktTOqa6ce6Z+N6dMc3H1lEJOd/HZsLtApz37JAW2t6jSM/RRCjMQYHnujfKlSyBQNF5de
P6PjOHoVDJ8wiPwgrnDxaPWV45m/ZsUJA3HcSWpPN9aB7px0mNcZ+IvfhfbBg/Jzh1DxRZtjxsNS
AW0v+AEc87POEFuiIyoovm6HwMXUJsmePRucWnfIKMIL5M4uxmtngB5YZvAjuoeBQq+yDvrJb3Wo
+111Hts020HLOIxdcCUuBOkLtYhUG6DqOJwzHMdbLqyvahrOptleGaViWxwd04AWXJ0KhKB6m5ot
V/c8OgNHudpJZDKcrXMqJ8ZeWs1BG8hBz4cnZZy0cwsXSIcHvC3ifV4xxG0840tPjXYl7PqmFM1E
nSvlYcDvpqPMlJCeKjc6NmBp1NzedbNpThphsUnkjlulabxNPRVrz4y4WuKHDGeGdUhfX1Q7bJUO
cCZ5lKeqjr6//JnZxIkFg0HitPIVWu17aqYfTRVNXP36rpf8L2ZMeCF561t7qn+GBkXIJJnl9AkI
mkHGk1644drEoowKA4itxc/cVd0W4hM97F3SJC/8/4/OR1VW3iakXkCZlqJ/7akrpWdaZYVfQz08
1rrzVWbNzR3rJ1CIYK0nCj75DsFZHo5SMmA6YGozewccVSE12DahZBN54K7afJJM+VVQZycwjhil
fWhB766lgCc2o1miQZ7PTC3bELtz6AYb84e70Rh3DneQCItdTscd2Mqb0ca/MTcTVJ7lsCtUaG3I
36PqSzj1jZwpqtGiuEpzqwU8OenTcVf29rnZ4X4sPvTUhZs++K0bQ6lTzZJcBnSn5Rw/o4wQ7ALt
09G/ADRdP5q88wAlbSM0rBGgXsdShdPrRXeDNWmrJI7OZaGQWmnkJxu1WipkvmtGS/WhzVmMLvp1
K+yd1g8hbmOlJIJFPuqcGIc1bv/UvKuYlIYoOkl3jBBee7Khh9+NZfIVFXI2nWoOhlD43qRymjZV
HIa3TMLmDLSxf9WmyDtS2VgPNdnjrhVr/uCI56is7o2WIAhsqvkY8abP4bq6VMvRe1tnO2UqJIHL
1/GoElxlpCc89R6gf2P6N5QgVgMgxkC4E8ypnWyU0u/LazOp2lHk3bYXSriRKYOyst4XQmPcSk04
FjH/3iB8N5rOcU4HFERS+GrZ3IUuwe2hSuwCjCPNU2rfyxTkyt1bNlR+1dUMAZrwXtEY9Pei+AwB
9GRCGKUXKvFGGfV3u5FXU232uZeNfqMx3s2a1KYeZCAWynBkCfr7JjQ+SvMYGvSa5AQ6wGG/PTgO
hWkhc++8LzJS3il+mdJ9BUHZDcTAoWk5GkxKo5BhxBDqVwQr16hXr3HfwvbQDmWY5VuN8oCd2/eD
7s1UHoajpSRIcYTrWlb6rR7iZxiWDEfxobKaDqGGsC9iMp4CI3k06VO2rtPu0mraeaV2F/AkRyy6
bgsAMqIp/SShGkliZxJXK10OxgYaJWtuyGCnhBdT51TN0XLHRbQbO23rNA2jEoqNHpkFq1LJTuZQ
fQZJ95nWYBXJtNLkYybblpsGyV9QvOmR/RkP1lfbFfj16xtDzcod5vfgZSPGCpJZux19UJIFsC9F
RfFMuRrF9BxZzmviDHtVNw4yYqiqNPoJ+x3kHiYcnZYHolW77er0WzMVX6olDwysITrP3FqSJ6za
f1QC28D0wzRMctjSA0XdB9uhEpc1xW0KvE01TuYuarQXjxxWKb0fUTsz4uPopPQQKSDakQKRDycr
J/e00Clw5+6LiotbGxRXDI86mFfdk+yoxTQhYtjCsc8Ixwi0C8rHHCHDypvGk2i9TTxZpCjRBMTk
ZOCTAszqbi23ejSs/L2qySpTVAevfQhpavfsmZSXDQ9ZgeU+9Y3GgM3a0OWCQOORAA3XfEkJ6ERu
gr2YZVTvQm03CixVSWroEOtXW3PIDMU3MKHm3pbBfn7kgQvcJpFaKzMSaNOR+gTSepBGfbGqwV2D
NTLtJrRupUjjPmvt2hdwenoX5uPQHPUWNDgETqmUXzg5EPVIbXXVVzhIwkvVHf7aHrw8yzTmpc6B
Ejx9Y6yVPNemXau1r7lKCQxXpFmRvlMQdteezaCEgWKPWmWGAfGTirGdUMOR4gCj36D+KV1t21bm
qXUc/FBKkiFT+mwMLZyCgmbbnPvSbM5aEbdnChATsF6v7KGP9KtaKYdDXpvlY2Iq6SPT6vn1sqGo
0T/iU8Rj0w7wggyiUFtXllrv/uymoTJ0PrGG8rpsgg4ADmGZP/6eJOnDhH7cHXxrqstH6jDyEbrY
U6li3rFsMoh3vUhP3X83mFtlBJhu+bTR5u+JKKSj0u915bC0g2w9PAyS+Pr5rMsCbck+QlAJbM0n
W7bVdt2sYdhZ2Lj8Z1sWu2sNU5/r0gLvrhG2S0JB20r7qzl0fxbM7R5cU/R3/9puMjbASqcH0PpP
e03auFiYJ3BS/fJ3c0a02iWEYbScdNmeFSPRU5F1z1xkW+oyuE/I9HyWAcSpouybu2XV9op0zoCb
/HhI2mevCrOjLqklirBveXI07gMZCOsM+U2zFs5w7lU63+XQsfLqdQhZ77CsJpmX7BA2mJvvE4dB
fyKrkKLZ/LZVhutcqn03Xd7K9cobqIt5Xt6pj4lsnAI3pCBB876V+Z7ptLJeVmOUp+fe019yqfA5
VPVqSK1+Ws6jcSSljEqelhNZAlKfFF6wXfY2ibUe4fSiqsmKh2VhZbLaphW3FlZZUbRu7QKviz6v
18tuGM3FA28Y7ysymOnF5zZ5PEWwrgC1/p4nrceB+YDYUaTQt01jxFdK7NG26IfsHgh+Zg6U5QMW
dc6mCOPuMcVSc1PjqvA0VtJeB6hvnhl7Veuwt7PXhuob953V36IJPzsns5w3MVhilSlt8dOsyi9C
ZZFLVuLmdkn+aygFssHE+BQTRPbMLX43AyOKHEwFhKNYd2pJxzGp98HAiGZVnahWQcnNcaEx7QT6
AdHEDHc6Wk/FLgIL+QKIOBrNJD+zynlwYPh/xH3ywxVR9a4yJ2D0Vns/dLDbVZpk4zYuQ6JRPE0+
ECaPr2bm0AXNgcvLtjAtkVROCoOfTsqHZYcWag6dRFD6y+qyo4opDiVhpjDc4VTf7cpw8G0oZptl
tZlPUDi663eDi6PeP+9B1nMBfRoczeplEa2nylG3iqHhQjy3Wc7vgQnuBml13x912SHqoN2JGkxr
abKcf1BUeP5dBN5fSPhsKNL3U5cSFwkEeiUtKN+30kqIBC2jM7eZ4jfKkDxhYhCvK81qfuaZctGt
sg/BiB8mN4h+y9x6h+Dt3Xpbd4lAbpDN9k5GVcWTR0UUxtHRe3fL5LXj/s91cHGje+uD7s0qsHKJ
LB/1AH/QlE4PwintH4OtF+sw7KdHT4uLrWfn2O3kdXcHu9/dkdocXIk1rTeGTNVXGIUJhknRvVTT
RzHp+sUoc4wWDLsHmgALbNNIXrhwAIrCIr2kTJ12Bl4L5zQ1s10rcUnJBABXnvbjObWMZmcIWAXC
BPxvTS0/a+2o73C2Cc+ap9s7bhTnlKYIAQo6XO6yOwHpZFci7d8bVhI9MBphSKc59q8wu8NXwv5s
mIev6iYcH5emsTUpVGX+03To6n81NZA5P6pkfO+6xqL3bdMn2FPJieyzXR/gbYrbMuWMZRsFz10n
yz7ye+JCN2WlgvoF/UOu1yQrJ8Hk6/HUPywL4mWdtYGdxHZZ1eZ2WocSNzRKa1fStRHcnVDLxtUn
POixHL6PixKKyq4eVHeA4J8TaX4YVVHph+t/35QetjfolJgNuvuCFBU4lj1iYHQJDwauwhtIO4O/
bOsLN3hgdA9HH8dNMCHaLduc3tj0I/ZMy1ofBfkFi7L9sracCH2at09Iz4POzDmWhWVaAcHN3EN/
t8HnrIBybf3Q/tMO/GOjY213XTaVniuwdKv2RUWE+pBlzUbVe9gVFFCarZKY/HfEQUY+akT0mMqU
UsvS66vDYwEiwLyR2mS6/l6vZYUBH3Xc75bLKsb5lJrmxd9TLDsKK2yuNpA6ntMuNjB9fdWCUd0v
hXuhZHwILsz/z8bQstW9olHiXw5cGi6LZQc6VODg+eBpKqGPp559COcJqIwq49JR/7mGuYTWgmvg
T6qGNSCPVdzrJUYV1oQep2gBHA1HfAm98B7iEOGNJ6mnL9tzx3vC7kN98ubhrpTIYpSopb0ojkWJ
K5Q1kjYdjEL6y/Y2YkbUt+UNFMfBnGggXjUBuswtIme1qFeOtcPVtFpeNiPJpWLosDK3lOOyqUpS
9i7r3y+XrX/3dx7CtSxXfv9r+7L6r22W7mqHXKZ+71JDJfdqPEb6+GehqvVD3PJdJxO+eB451puW
ID5Qy7T8CWj3aZml/a444rXRtOZg2oa5c7Uk8r3cwPUDD/hXs9CAz1B4CN2lPw01fJmqLL6ReEmo
MR0mrAzFr43x6OKyFYyJsYEVTv8nhssoZf41lph6trX+Flq1CoO0cJmx98pdf9vrWoetqAp0v1J7
I9wHuWBq3SDtcvX8vfS0H+STK48YZhdHoWMzGDsThISh3cq8zG6dCog2Kpm2VZBw/bSDNSfI/fbW
VWF5p8kq26oIxA5FG+av7jgeKEaKd603ClRPQXDMoy55DMzw9/J2k+7yD8qhuDpF3l2CEJRhmA+Y
PwcMSjCtBG6gsENzh53kR4Il6XlZGGJoz9JsoddaLhYHCrN0CUHybOixOayWNmg555fQtNHAmcc/
q/+cYmmel+Utz7Ni//fUmQEt2FS6xm8l0oBhmA74tniXZU2kCNCcDtv7ZTWpYLFATz30bn1xAASb
Q00FBHaYGq8LqVS3sQNXTYQpfzgTuHU8ZPV7keU3aB79LyKazy3j0a+6s5FkiZAE+2JaFS4ygZXC
RH4uR3sh+pZ8gCHjhuYst8/RiTfolGdzucKROMzpWrmKiZbeLat/d6SZkpODDM+yo9x9jV+Vjhhx
A0Pqk2tH0tvWJRTffrDrQ2S0d8vasliaWHO7ZVXO6iKzD6mXNc5DPKjKQbjounJU6szSO0wUdMRX
m3jevbSplEBdZxk10cqyaMNj9RdTeuXu+xBdy9aVHlrX78b8TxeNZAmrspwHBEOc5J/3+D6+D/KK
K4v3qKEUHIey6bfrBh72Y5jm4jGYpxyxWsHV+WebW7fNJqUEBnUHSziUK/p9pbruSepJdULLcmNO
bD2ryKrwG7Pvy9rBUjaBT+5wIZ6WnRau9ht4IOVeLeEJNp1R7oQD3zVrjPAlDgrHLzvMEfRkQEeF
vJPwnA6p25Dbz1MGy8YrQuVrC74WfImOIalRNdZzzrl8CLLpabCMaFMmGQIimAJPVDP9gXPdG5Zh
PU1VQOHU0ZlhIrJjbo6pu2E2yWrZ6xggnWPjBCfgeQxG4zi7lLVdXRwYa0DoVfwhnfyuEon1Whml
g6YixA5kyuNbqVBAmBs4/3skWGpNUd2NPuCLfB9p02Oty7HW78GWqLg7MnvuMxRKGHjGD0kQ4Bul
NQUQSebs+tHWjwnPCOgweQuinRQn+rdmN+aqczH5fXwnTY2HIiP+LlYV53mYLYvw411Jabq7ug2m
cZXPGQytM2pnoM6MwiWuW/MmAYP/XM6L73ZNZRZkWyh/jlj2NONIQnJvBkQQIm4H4/ZhJLaPttFG
T6WNZ0WM0Zu/rC4LGpiO3T4ysp9VQBgP/W2wbKOBZlIOpALSHwKvNUmm7cKjLbLq3Ed97qd51rzq
cfJr+as143ds9dFnwrVKMX0k6GI+xsWq6GjOx2QONYUqMevXyZjhgz74MsX3McLLtJXu5n+OkTa8
lDQTRyRV3lFrRu8I5Am+1esAEjIR4Tbl2VCRhs0usez690sGwcZGaeNtNsi8JaTARMdHqu6q5tvj
8kyO+hhiwrCyVJelmDf8XTRZTAAwrNfnCSGt3w4krtfxYJwKoad+bCXKDZH8tecq/LTi7t6se+OG
bkEAi9f/p2mQt9dl6GpGw33pxX+a/uus5qSSsV7IlDLiu14J40UNqvI57P5rJe7etc7Wv/do3n/t
+fcxpVf2u7oKIKFMsiNZvFYHnrEo/gFEVdNfXqYahgDxvCi9BIdJ96ri23Ws0nm+trwUeNAqZKr+
79ZlHWf46m4yKFl7o3InrPCIZMTcZUDFd6Dyyt2yHeE7xdNlo5YPLr7Ic2tAP0+sllatrbXWfmlQ
L1uXl8tCuhZYmdMmqxLnjD/tlz2jFv5svSo6jvTz9yG3xj4bKMxpuRT3gdDE/fKKUehrA5h693f7
EITa3jUA7pdD/7ctbNM/bRu8e1d4HLTYDrvheVlYGH1yHeWm78gc75KmRfu9vPzbph6BO/7dZtlt
qxZmLR3BMjE0w/BZwfz9KESjUp+eX+oKjK/l1bKoQ55d0JOi1d9tne6O8vx3PbWndJvk+JgtByNx
xKnpX+ehXAlIU9c23ZULRvZf52Dg5KzFOKjwa0q0Wtj1dV58j5GBuA/VSNzLbHTQiAfGxhv1/L93
7JsOA7+/W0vDcDYgrcZmOXBZYK0s7ut9NbdcNtQ9/DCbIccOnUZO0sxtAm48E4YgV8sqUqZiVxs4
LS2ruolkVEGreVpWYzve8IDUn0tP1+/T3HxeNvcx3q2NSYZcMorxVmtAvUwhnMOyV7HUK0ma0wNB
2eZTLabvU3uZ2R77pC3xU+IgEI/Rx1eI+ej8sbQMN8HCUoxLT67STQ9IJvm/n9acPy3DsGgLkjTc
/n7a5ZQpnzavMWiWqPR3ixN6zuNi2xQhvOjZLP3bHX32U/+7KusIJZoHhWbZu+yYhoyefVnPVPEj
0zKxX9bGXB7pKpH4ZJrvJYx1kQXG8T3ebsOmpp7tD7UzQmWK8nWAUcGlYChEdFJgAT9U2Gctrb8P
dIwI7rR051yP+N5S6vgevlnI1KJ/SMm/OGEgf2yVwb2pOm8/egOqI8+7l136Us+bhYfOpkqB05s2
dW9DYyRrCvHxadnb2AmZGGP6GmqwpxuTiJ2hV9xbhWhsK6pk2C5H6XpPObJNkounZN7rlJyWt3SV
Tj3h9AoCOL9VkCQAuZVQdsvqmI4/JnJn8bCqy+c6DPzlLb0GbEybSL5uu0x/NVGNpbF7bjIDxENV
ERcTZHUmKds599ICe0k0O4AXaj6NY2ZiN/TP7kGBw/D3kGmaRjpRLPYtHq2Gheok6p7CqO2eCFqi
dJhBDg1CVrG8IUCmH9//ttDa4KVPjOy8tCf1pN4ZHULLZbWaTzijuPO5lmP6KrfWeIp4O8+wdk07
VtdBoLdnAADVvlK4W1VMMlvDDj+jhzbqik8ynHJ4guGcNWCitp0aF6F/n7xYdv3hGYr4TAMd+ost
3wzdkn6DM+GJaqR9LidNkoHkOT8TRW6WptIF59N71X2cMrLhRjXmSWJV/eNUet1qeT8bkWLW2fI9
KKEqKnJgMKak1rFGVOkXse3eIA6cl6ZNov/oXBUNom5rfCgqOst3KIJerh3mUf/5DilzqO/vUOSM
qZbvUKEaeomF/IC+220DmZrbTE2nPeSAfKNj7PGyrHZVKjZ6pOovZlP/2Tt5ofFfq2qqyz2gUb5F
7QxOYijJq0pO+kYd1eoCGb4/SC2t99gm4yOqxNnGwTfvbRy7GxRo87dbH+tMmb4aSTeBCXmCoJyj
Jy+oLjX1zKLFcKE3xHufy2iHX1aO/V3Wlycqc0RGza/+tdpi8kzMsNmsmQfQWsp+RB1BDHTQ5PYl
0ww/GJT4BGzkrjPqrv6yXbo6XCCEzuJkWIVfND2REWHLEYYXE/ziDe73CfqD4ZikamlzvJ7jqCfT
hAs6r8kkhMVTVOP3zq6KNL+qOhwJ5h1Lk2Wv1+nFEQABF/0EgAonsG1WhdbZpL55tufFshplvX2c
CJdc1pbtSwstBz8C9HFwphYJ0vf52L4g4yiy8m1E6s16MWBH6fpSYvT/FIcQJmsNnsVihO5M9Yvt
uekTcHr0vb3MnHWr6f+PsvNajhvZ0vWr7Ojrgz0JD5yY3hFT3tIU5W8QJEXBe4+nPx+SapXE3aOZ
E6GAkAYoEIVKZK71m/oLahuwzbuvqI3zDgP+cu8XhrfzkQ7aOkGSPcQ9SY5GEd1XvRdLBKDbR4Fq
0woZR/UG6VQc0Nok3AylUn+ohPrer+IeSR2MssbM/WhGeKhEqh2f2qLs8QDRR1T7R/+ONQZk7My/
h1ben3Stse7NeWNo4BbN/H6MQmtWFGvPQDCP8P/AWlZGXO21iWnFtX9b1+FGNCzZZJ08rAtA4Y9h
m25lUTaIsHpBtt48XLvZIKnsOk9vIW9a90np1bdOpyyvHVCWYWoWjc/X09S6XW6bCVKfPEg2tG04
rOIk8KBccCJZpzbZgNl1mO5lscs9a5OFBWgIgTeO65sfHZZ0x94FBCCL9TgGa5RqxE4W7Th/35Du
uoNM5T3AUN/UTWt+LEYfApt7UYfIOJO6QILfF9+AYYltVBUsaWSd3IRhVp/gXEFbpq+Ycn3jTVWx
b7rsM1hgqOeup61U4USXfszMO0N7aoktQJzBrmKPjBmU17kxr/L4IoxQrATZobWse23wis/6qKlH
WUJK0bxzsyfZXdaEpir2TFp/Pk+U5AJURKOsK7vrIJI29WcfDtXrOVhcANcup8+QX5xl5ZKZjkj9
q/MAFKL3+nAted5rSY5VAyoX17bul9KP4+Qg96OnPI6cU/+g9eSq5wHwR8/Xz5vbZsGdvznOHXzQ
j36/9/sxPsNsjM9m7F3adOx2yLHE52u93HutKwcSZj3IBrpfq7OKkX4hy/XUPSc+wHz8Gc5eauZn
uSc3dTmiqaIlLQZifzV4qgiHn8qGHe5y4aeHqMeH8vU01zN0tTKu1WjW7pvPLzfyXEwKusUf//iP
f/3n8/B//Zf8Lk9GP8/+AVvxLkdPq/7zD0v94x/Fa/X+659/2KAbXcs1HE0XAhKpqVq0Pz9ewsyn
t/p/MtEEXjQU7rOINNP6MngDfIV56dWtqrIR701w3e9HCGjsy8UacTF3uNWsGKY40IvP3jxlDuZp
dDpPqKGZvXMJ/R1iOdfOtK7jBQO8VnaRGyctnWVWgfctF0rYu0xUMAlINn4UGzfVZOqvm3RSbwyG
1gO5Ye41aknGDaj8Yquofru49pMN5Nww0MxDJJOLkKCome3KzOnPZpYOZ7mn/9ibe6CckjGNA3ca
sDQ5e5q6b8I2vy9CoLSeMf5UcjOxNwN33Pz+zpvu2ztvG7plGY5r6o6t6Y7z650PzREcnx/aXyts
XM+WluY3fSuSG9wt5n3Y2zX5jbmmXJsjzmTANgakQ+bN9+qocpENLGvvrJDcXKWGMBG8Gep7N7Qr
JBSoGzzLBE4qugBW31/loq2ey6RqcZ8JPpTA9W9DsuEfhPYhiZv2vQ5p6hKD5Za1TttEZ9WDYiiL
iUpSZdAVxPPnY0y4B2s/qSvI+635AaxFspzsLDnK1iyPfzr/UPx0fkUX+76tIFp6Kq6nntcg1lF3
Z6LPv7/Rrv5vN9pSBc+5bTgqlC/D+PVGt07mMGH1sxciIj16Mdw/eYf91OWmmkhZQOxDLU/e42tz
nyOLWmfZ4bVfULcwhdERPQTGVJ0I68CHjXngUmtsMc2cKztnxg/LXc8z5l1b+96rMK2XrmTeVfqF
u0ezSl93TjM9Ns1irImHTxjEbESqtfs2NZx3pqfeyfaUVQ4Rc62AyelZNxXyxsu6c6ZHr47fDcSY
3zEGvDlhAvzgIlwdoOFySNAtnczhrrPt4NT2xVmWEAkc777Xd3f4PKPA1xWZt+h0lB+Buegrz7h2
4dDGyF4P1RSjWk3MT3Z5BMojQDoECftwuAivfDcOqorBW0csyWnmv8VXPtn2emxN8Vmg/r8DLGS9
Fq0xvMngsD7oDiZBYW6mGKZy9N+ddT680tFC+P2joZraL88GCjuW6jAAWkLVTQuaxpvhz06VDBEt
5DUKvq9lOtbWUXRhBsQlVNm+7lueaR5BX4sl8DBQ6rLptYNset1UJoa7PVTxqg4wHUyzZC0HTFLH
5dZpAkCT81jqYW27zRWMwOUwa3UQumVrhGvwvesOG2FX+U0AjeNG7rV1+76y23B/rS8QiH7t0f/V
KPujA/b9IFl0WYJEU33JtYwJXBzi9QYHqkunT0Tn030AMH6l+9X4ye0n3kJiCG5it3/tpkx2d04H
FJS9zBWnvo7ExjORV3DmoqyTGyC/CPo4qfpaJ4vXzrJB1r12nvtdi9czO/OZ35xUG7oTq2vn1h2a
G7vWLNTCyDwrcf/RqFjQGZAdThghuSjezjMyJUo/1Xp1E6KX89i2TIv2md/4F4+RFLDejIs0wSj3
mjho8x+t12a6q8dKW8ui7Ka5EIkLtSMG56HJw1Od3nWRk96NmLXcwZV53xWDOLhtbjsL3SqGnZ7y
FpNd5KaZOwdW/r7tc3G41l/7ynMSQuUEipm/ni9CDBjlpKBaWlMSX/R4VFdDjc9H4ZrRRW60NPwy
pcZ4lCUPafE7L/4kC/KYwEaFGjxFvbjWvTnPkMVi/fsfkKmZ//YD0jVYja6q8gqzTOvN4BqDfU+9
IC++QP5NeelnwVl69xCcJzFVuO7KrM0Mf8Afdj9vmmWxKczPNdCwI+qrhBfcW2RHuossxLweVxpi
lltZVIaWtIE3XBgvvGIJ8PulzG3/1FWOuRtVEKMeUtc9ZoIgbXWklVd9NVq7Mmo/hswAWKmjLNIw
fIEUA24BFF3/6GRETWSdpebubTQq6onBbCtL02i0i4S0BdIsXVFfRgx8DKDPrnEPfnctL4phO4PC
bwVrAjTdg5e3wX0fgbTJ/f5B9qgQtwazmOR7WSxtyzn0JY+OLMKvm/miYY8YyJSdMDZcNboz3ljF
ON5MZVNgKhUIJLFb4P2BA1B6JZtqRXxxC8fYjS7G8z4uZLt8xIHCHwb1Etg1wg8iUUmgjXD8571o
rkMpRDsTwFDHox2r7gEJdfWgJcGdhB9IIIJEHsh6O4pQywOvMKEgkQSRe3Ss2L6blJmhxK+oJs63
6YhNbFWcsY7MFax9kKFukaDFL/MrjZbF+8DFFJP3b/AgN8j23sexXZ9l6doD8kXwII/6cQ7ZI/QR
9NL5xaMD+Ne4KAc76KUB686vb6pl0e5Q3va717brkCmHUdnmtV+vY6rcK41zVzuVdTP/vsGcxifd
BsLuUrmzIrM/CzVPN76TDPedHYTcVDP60AZgAvEayh/LtLkj5Op9s5qnLhstgtpASnNr0r7Wjfol
s9zssw8ifZlZgX4otChaaXP4bdQi+xzNIboQ2tU+U+N7BwmWCT9m6mRD5jxYAbqEnVAIYc+mssus
0/ztdfo9ZMkmhynIU3DvQEB+/rGT+NFrTfTXztzUqPatEmAubInEOSvMbxC/q3pgpibkdlmJOAoX
UTZesQGTEd6HkWkeCgF2Lmgb9ExrdEBWuHi6JGDN+sLoU91H422iONuSycXpOv4ReLY24cSY8Dr0
dfQOHIyt1Mjf92EMs2UCRuEZ7RO680j2qX58MQ23PtgCPH9ZZeWXOQ4he+StGq6aqkLQDEWnG8sz
GAhKW9srDia+GjPuY5Fm0FLnjSxeN1Uptr2eBPtrVWvF/VYfq3D6oEKR2pq2vzYMEdyQ80NH39b1
O0eJEPhBmH3b2QZMndyJuk1QWmIpm425YzgE0UkI/0YJy2jrhJDz9E7Hfy6pkEpPswwhCUKa0BZ5
eABgLWvTsz+WtvmMjG72UsTQtFxwgrBxx51SVsNTrIR4EbW1hwuwgXBtl1cPOVp25AWIgkChf8CC
IlyLNoZyNjfqYWMTyXM3slFWYRmESrxVFHtZVETSH01/ljXp46ZYTn3yPpnjtFNZZKvCrPV6g0Fe
ug4xajkGCQrkwrBQE5C7slJucBJCXXzegOo28wWiY9+7y0pZZLi1to4xkCHzAtDXg1GFhyCMPpHu
cW89KM633bxHeJHUW1yMa9nQx/mw8yosJNR0QmTcCxlWnGH8pGmbEhGpj0WneUd/QKoSyB0odyOa
PkyZEDy4WnSRG19533rAepUujC8NeptHday+XNv1CgJpXwzaStZpon508iFiomD3uKAlI1JqvV88
NibcdBdkIVh+EtxEEvslT0r6/Dc9Cl8gEFsYn3RjzC++i87SHJ6Vpcj0fyrNbcw09Ne2HAGPa2lu
G6Gu4MiZekiFtNEd1ANSDPPvrUzqbDvYSL7L3xtrw+aS1d3RM+oNP9L0ZmxU5YPpoImFOgBM2rq7
CDXbJ0mufMAfcTiVOhnofu4VFT1OOWUAyXRuTSKwkUFdqAtyoO5CnlrLk+RObdrXT5Mf2fVdvq08
kMOyGMEh2WJdHy3QuUMbaNKIrdgQ+LMRcasOebC1CnDmIjeIUt0MRW6ih1jfmroxsYonW4syZqPB
kGda+VoJpA1lQq2M8RiNeIUhQLIOIV3fFXqXsWhR+ltUlWTNtfraNVDxdpQNSaoOc1dhz3T8AkT8
Lswhig0B2nMuyssvRCTB2Hgvduogumg1gNKS2ahPbafTUKjqEfHHoV0ySVRWeamNX/QkPLjW1L0X
vl0dOt/5qd4Y9OgM/f8p9VP9wstnKRLdfacOpfsOXOHSDfviIksoaH9SSa2cZUnDCmXZtWWOfw1d
Ox/GW6FMyVYWQ8hjqDXY2kqezRqr8WBrM/oaxsGmU/NorWnQZSevMhHLGM3bylZZdEJWe+K3d9+p
sf8esT1nh86ajtJeXp5Hj4BK3mQkzpXwq50Qe2QIbh+8ySfZFIwjSHOru0CpbhH8pUsUd5BXmW0k
vcI30gXNeUJwffv72aTxN5NJW9g2q3QgGSZCNL+u1OFkZz50z+QLDpcLqytbqJ5KfYFXGx+KGiVU
MDTNRdYVdq0y6CftVhZlwwSl7s1Rg6LuxtxtlAcTsEU2LZ3BTVGPbK87hmWmGDj6GmBs4BzQNZv6
KDcE3cpNborHSVHqY+bbCFIgU1QfxbyRXWQRCXKOk7vXg386Rp5nGKvPv79dqiHeTr5t3kOojVuu
akDVeXu/atA8AFT0/rOGfBxIZRXk0DyfUOeN3CuChNd6KJpLBXVzf032veYCndatt7YCuEEmCGXm
MNV0oMqdzRIo91mMWurtm71OS7TXuuHH3v9/v16rNo3pT1sxY0AIGThETqzoKJfFsugbUXyUa2hZ
jIEq/1SUrdfO12ObHOnFN52vRb+u+CBU75ZiUO2Tk+f5rTMimgrR90FuYLjheujq+tYs3eAhmdzs
1kJqycCI7Aner4JmQNaQPeg0tLZZRAaOEbMu0HUQe51F3nFR821/tWKE2dJkiA6FypBsFWjywc3O
PvkjQ74SDOpWFrPBfqfkdnafaVN5CYROWktPkavKERpR2mb9WowmRBB6bzz3UTd+0LOXKJ2yT0C1
MjBjzvxkc2qlScNV7oj6IFtHA8uwIKvewzwfWE5wBfJkIg1hRc9X8Fo05hGqy+5bNysvdWfepD4I
e9OM0FX2E3VVDbZ5TJPCuwujEaxIXIZP/Dg+A0nUH3QR6XsLaalNbUbVF8d+Uho7eHpzILawH3//
/Ov2L4+/yarTMoSOFo5pkaFz7DfDBeutstEGBX2IEXgkiqOtzwLK9c+VOgvXteqO5VyIRtVc19Xl
Pmi6d1OD+HWpu8resguVpFbWw50r0+c8rA9WHxugNf7qQQzNXxYCvos9h2TNedPWqr9MVOAIZQMo
vJ3DiXIvqS944S39GmK0TObps95Li8vOTRs02p1sEGBt7n5/G9RfA8mvt8EUhk0EXwjLsuZR4qcQ
vj3wptIc0d5MaWWypLTRWkkgDt8ILbfWeQt9HjdnRnynRKRWtpC8WPG6Kk/WXHWtl0cUCThA2RAU
aByHOfK1v79k49esgykY4lXH4ZsjHktK7G3UQCfmq2ZdGN14qJ4oD5NnV8tm9MMvlboEVjB+sUUK
09j1BBzh1+o66Uaaxd9V+4gbv/YWMJ6/GCg2/ehdR6gamyGgT4LjpXAgStlu+F4z13nCamEMagVV
S9D+GRbJF8VHCV3ujXMdcPTgwjvJWI3z3rVfliPu8vubov8aizTJBBCFNGzWE2RkBOVfv0e8jgYc
zc14N3qVYIaFgujQTcG2QL2BNaFjX3qm6ws5/+zb+K5LjOrDtYenGNN6aDUUv32vOIwajKxwIES8
DILpCdVx/zTqefBgirQ89HOrLMqN3/RPI4vKU8C65+F6fNZjJrOMVfVJ9Mff/7naHBnKZUJqzjzN
fy4/XocIrIMRg22/fQZST0vH1rf8XSNjdXCL+7HrgnWbqO4ZYRVMKwk7VPMmnvz6VtZ3sHAzM4FU
AShsPIA+GQ856gwL3dd0OL+QzEA/kxH9qXxtl1wHHIXlX/IfvyTRaplUe84L1oF+0Lwp/mv7kt88
pi/1f85H/ej16zH/epen/Pttl3P4XOU1fLS3vX45L5/+/epWj83jL4V11oTNeN++VOPlpW6T5q9k
4Nzzf9v4jxd5lndj8fLnH4/EVQHr1k0VPjd/fG+av0JVCFItP7KN8wd8b51vxZ9//Ffy+PSYPv77
IS+PdfPnH+j0/dNxHRTgXQefQp5fpoP9y2uT808DDq7OOEGEni2/hQwTjeDPP3Tzn0LYpu06Qmfl
abu8FWr0nuYm8U9Nw0WNMD66KUJ31T/++uu/p0Jfv7a/T42qbwYpg9PME1FVg7St8ai++T1GaqEZ
tW4oO1TE3I3mDNFSn1zkm/t8V/gbNS2yHUYSYuHXM5Eeodzl1Hnx/5Sj+LvLsF3iTFwNw5P25jIm
/JbGbupQey+wNR0TzTkCtHiya/yQcKzzy0hDC69Q1m2MfEyDp98q0AZ999NX9zeJYvXXuTmhFpNZ
pqrrhqa7/FjNOcv201vGMdSodjvd24nKKFYeviqzfRUxF2+pY87e9/mn2PLurND9RP4JK8C8WRZq
iqhnBoKt1jte08Ca1v/DZRnG/Jb/eRxxTVuHqGgKlfyebov5/v10YQSgzRI1X28HSgTCgmjzrRGV
t2oeOKfUNt3FMBBPlRjcatLAbJNlWg2RhrdWWbcgRTsrXxPYtrbMHw5dkbsndUiqk21vY3RXTvgi
TDvTTe/wxDBO449NUtjw/80+XhWjM66zPjdJjQfDLSyQ8RAq40dCHMVx8FD70EMlP/sjXFsrFy9K
6VgH4970LyVO7kt36LfjrFOuTL2yJ2DzzfWcAb0y9CGhBa7rpt7ZZXL21KReW0IPloC/mrNI66/d
4OIC3BdL/uzsLKLpwYGhtlHGZ89vkHqM8s3QrG1oVl3fbB07yVfEgo9+vFcdQuFdt2wsFoWlUt7Y
0Vd3jHGa6QN0hxOQeJj9LXSwsbCE+neIfeEg2LbWunaPwPaXkQYcKyE4tFHdqF2YNmJGTn/Kwzja
VwEA2A5ztXh0jA2kYySg904AeDnisuL021gKfGoLC7frwH1p5i8kCyBQhx9T0xq3Q9Omq8nvUCTC
sjDGznTZ18bBhTC6Chtn23eqty3H8AUku78A47dGDuSbnU13uN7flbghRoanLYauvI8esqR8Qjyz
Im2KtW+Uo6TAcHILRXmBY2RPLwRmfHNcmjrCYTaCCdiPbdGbRcqiha2gIMivV/iHetXOzmJEl1zz
QSW1v9XUaI+7fYRkY9UvCjRPzbR/72gYHOAB3K6VAeRfMZRP5Kdx1L1TJ/uLb0/KpjDRk1QC7yP6
BcmqUHFQJB1+38yJrjh5UY3RWDQpq7JqjoCBFEZIsu+CVWZ/VouHEID5wiXCchuJJ5+4Bobf6Loh
JxCwtE3FIDA06F8GVAtNsIqLunYxwoAgs4iY2m1QgEOdMxvO7aiit+G3+p2RZsh1V0hVOyOE4KpC
wTu1nkdfBeYJ+2OZj/23xNIMpgKjt0haxSFaYnkrBOkI/CPsvNFD315FRmGeM6+CsNJ7q7BE/Iep
abVzEx1PQt1ckT5tD4rJBsm22ddy3sW0+udN2gTmqoxCpAfnBsUsnwgmTWuctxruZnBr+bW5gYzW
HGRV54O2Wciy3DRt9h7OLaJCP7rIvXg+Xh5xbZB116Lcq8xh2kaKuWtnS0gALOG07AfjI+JO1qtN
pLRIlK3SOtIYk494n6kTrGf8I/vQyOujbJYdVXSbFnllW68ufrIP6mvBBKee7jwyyHhwS6slOs1Q
9eZPfa183cpeoRuDaO7RBpHFaj5S7snNZLWOjrDtfOhPVzIKEey8UV03tUCAtVQx2Z4PvF6bA88e
6Ut5CbJ2lBcvT4+CJBcmd0t5uQwhuL2gwmNYCSLYkfvSor+yAIWMjqWvPvUxSmMavIGtbzZAhnAD
aQLf2aD3f4de8LbvBf4NeGJUQ4Wew9C9C436K5yRDoLjB8vSTllqYYKYdfd2OX0w9Bbafn/AhAmH
MhP3C68I0F8f23SnTzXcaH0Qe4WBHY1z3wHQWu084V8MxdLWZojdU2dHF4T+FpGl33qxcHdj2dxr
vkMwEOolmpRruw30hVVXxiqYJe1Nv0CCyDFugmz0Tln2BXjceSgcRNUi9I4YvxFzc4uXprMT1Kyq
XaYjJuVpFcJYZoQZgFAfgAuF27wrbpTBCw5TkOyNbpzeaXq+JR77DFJ9PYVgJ6usH5YgxGKG5/I+
A768GDwc44qAfGOoo2yKyp25EvYcbxgLfzVOAHTBKXlNGDEciBopRGKVUA2xNRgI+Yajs7bDVGP4
nW4VU30p+f1+LttbK2jzVajo06b5Gtu+dYImVcDWzEg/BUO7bpv5pYUWbGuxhKgc9CHrFjoogo6i
2aQ4tYFEC/FnyYf3o6XyOsuI3XRM8FCQO9YDQhr25O9gLXkrDQ2hTdh+rfr0xZimp05U78knZRel
s8udprg7N+ZV50NnuMUtDbVnv7aXoo3yo/GN+Z678LDIyhEaXnTBSMg77h7rAVi9XbXqUrfDfI0q
GQKwlXYMYrBqrjhA5mcAQFa2a/x80SE3pUyoIKdIRi7KDsF/r13VyZ0jWLNpKtIsRRF8C/PukJbq
0azKr6pT9Bs8L9dFeUsY6FOIWNtKswkd22V7QH56je+Pjg/SI4tW7ag6JgHTpBx20PYe1BaZo85I
t7oaIs2lWk9aWr5Yw6ChWleWaxDY6G/hDb7Ki6NqDefEMaYlIsU3kwL0bTLRrtIUrBXAti3xtACI
wROglfqmtvW9GpHWNrVTnIxbphg7gQL9igf71tKCcSN85puG5Rc7Ld+omnYs225YA4fAyKfBxDtn
NrPvhpfJ5vGKPVK1cPs3rPa+EAif0NlPxgWpwCRMn/mJ7ztAsWFsp2u7MNHIT1eIWL/3mixiNle9
sxAy6i6OYa6dAQlSD76SUmmPVVfs9ACKsFLAHwid4JMeEj8QDnrUGQkAt7iNJjRryw67OY0X1OAt
YxcIYIdR/Sms/DsRwJ42p0tn6ZcxheXs6c7SdjBeB5u4UTrfXmrWHTO/fWz6NYa6+U4JgwSP3uFS
qeDbrVlTSpn0b0CnebaA/edI/2V26q67AhXyVHwZSsIygVs8GxkWMcheNwspB1KGvMXi8AEFFQxo
O8h0qF/Y5KWL2yEi0c/rJ1i0g7sGdEguYC/S5qClzp1jl3e1BWplUDCMH+PPg0d22LA/VDFDk5vy
HCqH0sELY+rHuyH0udGjc+9V9dpUuznaRmRpFn1EVQZtZgXTKg8dIC8IkMDx0RiwscmIqrGGIUOY
0e4+giwwlw7a7pGOrHMXJEjylZsmw1sMB72ThRavjeaR1YVYa4wnqxlw81HEKUuQN5u69lhNF20K
tLWjocNBiOBLoRNSbw31Q4QgFJxK/Z09HR0CeYvQC85CJO/GyHpxBvE4DstY8d4rgXWIjWpWYAIy
nT/4blphRDqeDNf5mvXpx7zQcYoJd+5xbLGZgpWLjD+q2zc2RoxiAQkrvUlKS1+H2chqam6Rda/N
amIxl7KgKOXFu5KXDDwy7ZPsRXKrWhftgNcqr/8btAvbrSZ4bBoN2LLvIaQXQRO+mXACPWmDsZiC
dLxBhnDdaArhMByziRi4sxY8hpthVfBrJCa2sksXuwgA5RgwVUvPEd/sHYis8aRjBbMOwgzeKG41
RU08vdGg0IByWOS4T25sMK0hqAIgO7zSPBRlCLu/C22bv3C+EkM009qqvZRR1eb2dSJeuxi19GTm
VkVrovMbfvObKbsd9JwNfk8Y6naPfVB1SAy7CV/8WOCJNXgzV1Y/Qw+PJ/7PYTQ1WpMCDNZeNLcH
2KkMX5RCXyXImbNE8k5RMzj7FKpQHSJUm2UICZmYnGlTe+OkMRljvfimKNZtbOt4SjT+ba/pOi+9
Rr9REfW1vSQ5PwmEcDgk34vc2mt51x56szoDmqmxfBL3ZqKJPSn59FSM6Ypcfs2xNoLu85dYpCnO
3ADtseLAEWKs1XHtlLhBFWa3Hyt7jX17vlAQLmyN0t03ZYFbB951N/AA+8yLb3D7LHfqWD6FuX/Q
DVyTXLKzB3eYLl7bjzcodcJ6skvAmfG3wOIa3Xir1x0fk/JkxZMJSNaMzyoexkwazY9lxrgPOXSn
auUqb+zPjsm3gu1kwdoP5SutwjouFjveS+MhcLJbXB88FCaqammYmQfgsTR596PdpmJLnNZ5eXTH
YJ81Tn+TzBtX619IdRqblEw0OtYfEndMF+YO5S0WQw0zF8OOx6UA6IoxQfjk+kO/w2EgPgHaW6WJ
QOdBm3CNHu5M9wlWHY9Ff5Cbbt4jQzCqS7lbt+pEbHCu1f3W4SXFii4oDwUSvwe5FwFBSxbXsqw0
pDez3A1kOwv57/3/trI23FWsY+yVtXm/bALutjUbO8u9EIr9f1+UXdAf/t75eqw87Fp8cyrHwMNh
SDAFkx8kT8D4beKevPdmd3lFGstLn/kfm/+2DlgX/Lu/O65EByq0chLMxlS89pDdbEg/qDH+OHVa
pvVBFl/Pdf2oUPqQyyYjOKZeZ+xLbMeEjQjSfPhP7b7R4voia2MHtdKfPk+er23x+nNG0o+iauDt
zJ8Zl2Cx1nI36ep94mvvk0kwK/CiW/x2EyaeOn4hJsn33FdvcT11F008YjzDEm8f+citZTH+xCgZ
eKuSKCFiBOASI2Q5BxAm1cRT3UJRwEgU2Q4jx8GttaEkIpi0KVEBPaNPUZEgqsFXzMXOV5NzqGAl
qATmAMqhN05qrX+ICGNvJ/y9F4npaTgMIcW/Qih9B4RW3TsOmAAbUtIkqgcbyktgRLsWvZBTFITJ
qQgqUuQ67zA1sECi1N3eqcRtZLuAoidzrE4jl4fNsQYkwt3ZzZSfxu7wnoX4dOoyZTrJPafSmCTk
Lm/auUGdN5mO9xeTB7Q6wu/d/EmdTjrp8w3hbDzNdIRMuZLJ/BymVnaOMPNbTCNrgjoW+Drp3gp4
troWDUqguqUdusTzT828UYld1JFv7qOyVBcBnk8r3I0U5ayxUjn4WH8dNf8u4cXGPeKELOd5vUz5
cGI0RZ/RT9+VmmkzLtMDnEt/ipUetX682aG4WrMyb5GyTE+IMAzhB1urCpxakUREjAFlUCN7Dlzk
db22WNRuXe6cAOmTSZhHFE12XskCb0rw8srdKN1aQ/joIb+yaaLwU+Va4RZTbHEC8SVOck9u9H5E
uccU01JLwIBH2IMR+1HINJy6KcaGTfYCF5LBX01xPJ0hVuWMriKJj4GKY69G1X52Wc6f0CZG3Apv
OGUutfOTwvqCOKVhdbyp/qoLbEIryELUXX8poMqRMkuNk3yw5J7T9f4mMrGYalVtZOLYAF5vrZ2Z
TvrJ7Rt9G0fRx8lFUX2FC3Nsqid7bpLtVl/oJweebpAw6dP4U8Ie9KTIpz0iZIdizJujIrAPtU2U
4wd+JCdNpMpJ7iU+ADussfFOSwv0WU92g1tZCCquXOmmkoGXKT/iVHSoLISWtRIKoxl38cnSkhku
2ABU37rGoG5kLeoV1crSUyI8gMZO9o+esrvc2M4xstp3RGDjTTvGzUHvUndljLyJya+KUzATJp35
HjbzQy83Kmk5TLDVgndrwULQjI5T0H/fKKHf4QEwl193wUaP86odhzEFrNTc0M6HAB9rf+kom+TZ
ZLssInSDSlSsq68fc224fqqsuxbdpiS92DLlvdZdP7TQ6/Qwth+Bdjc5omFh/NOlI5vHEsBwNz9d
3/UTr5cHnpcrTzoiZx65gKVs6Xm48IMU22u/68deL+XN1couby5Ddpb9uiZ8xhTsXEVeuvWNBMQf
xiqKWcQPMS68Th/Au6maBn+vMLvLCTjv9EL/lCeGchNVWrb0ifxAPjbCZQwJ9Owiot/bSMp7uXvU
xfAsKgUYHmoRC/Rh2hXJLfWQJ5p2IviI4gNWbczqg7GZbv3oY22LbULMAmZB/Kwxz12DDXEZpFjp
GmCMMMdNFjiltYuCxPm8tgy+ONk2zBMbKcMazFs/TAcj1BD5bwqeYE3dGi0krmwU0FuTTwHrGjCO
PCm9PqCjT/5uz0XgElAzHTTdyNkoKpT50T9PXvYlFaPzsQseiybYFNWgYjm2SKuu2ilVd58B4lw0
0KqWyFjg1eZ01TrO4s9gGhJWRRiTGSWBpL7Vn9HHfY7bxNjPkQ6cLbBpa4YIAn33ufacu9QU1kYx
IIzH9TFSP7JOM4/JmKwnvqM14zn2dLlKSNXBLKV08BBrA/fBM4W2zKORkSh1SAAMOBWi3s68H6l1
PL8nr2bp5BpPJopRy1L0/4+981iOXMm27BehzOHQUyAQAkFNJjOTE1hKaA04xNf3QuQt9azL2sp6
0oOe4EYEL5MgoY6fs/del5pL8EU2hUUHnTCBEYfsyROk2bbz8Lj0fFRjPqYbvAS6Sb7FhnQ0kIP4
PnfDxygs/QgH4wD+wiAA8suG6u+1GooTDAj7yElyP888/hszf1JoHo9OvzySJfSgVho6XMpmVJ63
xSxYggE8Ge3+WXhj2BdAxyel1WfiB9FuogKZs0dC+ocTETRR45n23eKu2wFAIlmP0GYexo88tt27
Wa3t2+hl0Uj78tKo3PSnOh4Cml/WMSV6KtDbxn40J5ZLTWXWvjkg5Vat9YIol7SC0fZVY9/P2qzf
xyI+5W1lRMhNFsiOqXvtsvmXJDf5xAYz01qu52Wcp5DeGTJKb9tOcSU1nzjJwScUXbtQkBCqnGph
wZI4FJUYgxws5BH5NBaKddOe2zV9mMiAu9h1RZdjsnewWisRtee/zdQtHoXZgGTmjKLTBgBtF8yv
yXT0NHCQaHoshsfzd1Z9CHHsLSxcS15IQb4USPv+jOX+q6Hv/80899/GxP9pevz/4NCXko0B238e
+h5+ld+ISf31r1PfP9/z19TXYX5rIp5iPrCPaIXNIPGvqS9fclDxWDc9m7B3r8nfh77e31yKLKa+
hmk5wtD5pr8PfRkVmyQKoHwhlW8f1P43Q1/kFv9znCh2NRFjaYoYFBn/U01T5CrN9c3rzvB/oZKo
Ntp01R0ZbrH+TeMoq6whTEwUwuBJvKyNNGWHM/qSs67m5VB1iBGSoQOOoldJkGswsvM9W12nB7sW
LNWsnNsfujpWhC3xnldVp6FwAU+1EBZIpZbjFYx4UBbY9YZGO2rJh4ty6zBa4CYGiutr5iZJgANT
HPQu/Yatl2Atx2a9uxJ93sogs03rCp6kToVJX81NwmxtfhVNBfMeiRZacbAtBQomVQ9fzIW2Xsuv
BTa5n8oPU+td1kXTaVlI2F9XG3516ryvKCTDIo1Zu/Za2Ki6CHsaMGHc40/cYiLra4sL3rLQpJdX
kdAm0aadRhun29VekxMx4ChZMp6kusUYwOU6rpaLO4nt7IixO5pD8SSThMDBUn/lEm/gUN3FedVH
1cbCV6xvUxMv1Mb0vca0Z3Lobh2cBscJlo7eyZaIr5uAYAimM9ik9TrPsg25nRavceJ8zTBll/dG
b7eXeRzSsDf1X1u9A7Kd9oEgHD3wVi9Y1gmzEZH8KJOzj6kJSR+T8DV7ymnExEQVjEQXz4wbxxYa
RSV8QAOcQ7+LmTYHeaiL3+fja5u0jBV0jv1RyPG9kkl52JaBtJstuaa2HSg3+WlpRYqPiAR/PZXP
vZJk90xD4HlFiu4opfijiDsSqCUfCGqYDyIpfsP3PpROtClBEYIV5Z6AKb8y7bc4ruFrksMDq269
Wm22Hb2cxnZDn8nqiDcCnwZ7PWcRyA+CWS52xSccQ1atk5TPgAqQAzl3sZrw+pJBlS71q8rGLMji
3eE/jsEyt4TbFDWEtGS4FG7yTJLZXbNWd5b43rfVU9sV0cJ8iXZcXJDVv1Me1uTDs+PL2tqkpQQk
FF1Kw3gu1uKjsxRN/aZ5nQr6zSDe3gv6Q4u/7SDo1khTsMKiP1SOdp4E+EFSEoI2fkymjoYZz3sH
RwYxuW/sMehBa5QBMwufFF/9WBHi4WsdS/tJUHis5RlJUBtWdOT7CZrEbUxQcY37rVrOzTybdJCd
8wTQI/C0eSHNmqSaitBk/C/Q4Wv0cE7Xg6EX6yXLkzdMpQsQjrHzU1H9zt0Xb0yvA4SmkMHeY2xq
EYAOnuGUfver+zr1w/xo99VdJewTOaqvtraOL1pcAvaCGKf36bvRluEyZ7/JpY+rCsX+bJ2hP8Oo
tzAuDjY5tiuBPQZQrEWnlVS4b1N675R2H5ZFHDRLn53GsmVO7IFbGqr8zo4L2mxGIRjlEubsQAw4
2DS0h4JbTdGr7NJ+71m1P1kP2GHGyDM0urQFddx+b9OyTUMADHM31j+vMwvIRKiXKnO0gyQckQFE
5ZNw7PpjNNQGsJ+eHqjdgK6FgRLOdvcM1mW5M5C0+RLCkN+h4wtTo+5DwjXMU9Ug8IJlb22qfHEp
ws5VJjCBrMMxLhhlwpsljzIVj57avGPs+XMHmiXGHdbAdsKIVr8OY9r5+Vj9LnMIm+OW1DCHIdVm
kUZ0QDS/xkMOvJ32bm36uuYnnv7kdHpJyNdMzfUsgSiORKhB/qH90FYs+GPxI88UgVbSet9kTTrL
tPPETWAVU2xfbbN2rkh89QsZGqFyIQslLXkJ0OSmayu36jizA0Y39tdskv1VznnBxHX7qYoFqg7Y
t3V5z3UL/5a+R5RZ7slIxvG8TtmzAzPm5AES3+15PDecHuuStBIyJ+lSV+87fu6KU2C6Cp2eZVOC
u6bTCPO9ya6QxBHDx7kHVKMr7qyyBC5Hd7J01YkoH+tEUQVZ0eU+unrZdvAalBB1zGSsMobf0mE0
0sYbAbvEwV+Jl7JQNMgnrcb2zMALc5VWa8HNAYScXAQknOsBbMP8XM/bw5jrNfV+c28sq7i6emUd
+FMc5oRebtp59Ddr47M3bfkJsRWDAXKnzwh6wAMDuMmZA4RpTwslG037z170+67c9qfbfqdO7kS3
NxVl7JkT7c9e1mmxXItpzE7wLIC50qBZO8Zyf152mX1xx3fLa7YosY23RhiSlESovaQ8kyolnxej
qqNyZo5SGJHtDEZ0e1VL3UCbQMOGdHxBKa9+o3Mm62jtOl/mXxQMcE50mEqMnIJ+FxGJ1XxKarMI
V2+7L8dVRolR1xdUEQHutOU0a9t9twjjj1z0/xeg/wfVodQtHeXsf65A7wkTa6Y++9cK9K9v+rvw
0Pub8Cxvd/9btyrzr/rTo/50PEm9tEsR/yo9TfE36kHdFtK5VZf/WnraSBFR/WOBQAhgoGX8b0pP
KeW/+zks4TkM8JH+WlTMjkEi579L2XqdifXUJWkkMV25ZvLc6vV4oi/YRGUqx2gtSutEgA0cYN7d
NvYeZCVEfiZ1DhSUTkxn20S3jdusAzz5/b3oXWbL4/ZQZBXFXYolZCwBXLoNy9Y4Dbyk7u/0DYGO
Uf2yoY4mNHDvBVilTHmMxitvCXrRg4njyQI0AYexPCh74mFXdVmw2El3R8yuX/do0WpvytEG0qt0
p+1VrXpxarftOk2Il22GcHsr36KvXMHBaw5EAXaEleogYzy6db1ciseioMhyoo5goc/EedYdtrvJ
K++agm+u4+9Da9uHpInvNg8VSAYGeSg8GEdddUB/ZgTkR9YHVyd7w5hQkEiLwjGOW0U4CqKqMfGM
M8PuXgcqwZ0icLv5KLUMv6YogmyIx2PpFa1PFMhJl/HjkqTfdDiTPM/zOlha8cuQbx4jrSMJiDuZ
fC1Ccid7AohA3eOZolg0uwR8ZXXeWvWpFVUajKQRMnldj1NzbY22OOHF/W3nzkvRSXkZienKFPeQ
0XCeyjR5clsiaPR8OQi7ZaTTNYHZDVddTurkbuHgbuljUmYhozynkYdqpe3Bc/Vgr3N8TzLJEKSS
gEAyhJ4cDbYYtUrlewVyas0uDnBuEMcU7LFzyzWNi7etpmeU6bOKsiSPquYlxwL3bZCkhc2/yFBl
BhrDpt3X0fPal8gpUNOjn3+1ZsxqLlOTph5MrMKA4rwEmA5o4QWyTjwC3MjjYzX2FLR7bZVqZbQt
zyvojHPZkioD7O6NOTLov1FDK+PeV+RjXfjTXEm+1q+JZfxSRErhlB/1w6xzeDVLe8oUu2nx9F71
EyoVTpyyVGenH+yjNznKTwqVn2PTqQ9JS+Yx1QER3sQshEWvP2+bDmgxl+mbS/+3XoF4ordAolAK
ZAHjqD0K2sp2USQXS6ivy2StB0OwEir3uk+363CGhcrA4uCaBvUu/JSTQjgS1UP9Myuf13QncxZi
fdxmrGapZn1SVIaHWVq72q0KGlZTB7WMF42Fxwi29cUGV8JB64J05DpzQbBcWEytLwTlB5Nr/ixj
vfpIBwYaFjPTKjJXvHk6bWdT32ANum/JVn/V60k/xFlmntMMnceADbVds2NjDmfPqIXfadN6Ib7U
l8Z6YgZTHWF6GqeK9FN35uil2sIMC6GhlzYA7EG36Ol0hc+4IndpH5qKi6frWX+BUD3NcFT607Ql
T8ZiHwmPOiLu22ARQxug38kVLqGfj1WOekEuQdesx7QVXVjDZQvmPjm2ZYXtES0MiuOLVabFvdSz
R4lFNDQp9435oVo/jcAUTlYL0VdzzxK556vB/35PxuuDEO5XR7mXASLOQdecO5pYT7DYJr+qPEVB
Zn0XngbNqmlP9sAxvstakGMZrymrBRnW2aeMABV/KvoUOszwHOvTYadfYo+fgU+gYBa1AuM+aSVr
W3QjlfWEFnt7VMPwRVPpZ8APmL1AFYfb0DWXPnaPLPTxUTff+90xLuzyuJUuCSPbGia1PfmaJ74R
DsryhFz9TJDANCcofKvfaamiyWt/xsUaP0iXHiWKT8lowSIeC4krGd1bepDY//14Ne2g60eKeWQm
U80y2ET1PbZYG0pnvh+1DIpT7hzNUr9um/1oZDGZM3bbhqwwv5uV1pAU4P3KOvPL1OUk9dW0+DPZ
PuqrQdN32Tok5KKF/NM3vsmas+bWdlgpqtJ80o7run5bGdUGAEnPsXKGs6gaFTInuDcS4zoraOhK
X9ACTxJo4QyEragiCYFsKDP5ROJKj448d0RzgvvCFGtNjkCaSGmknt/enYV5RzwIPWQB9BNTSNDg
ahr0eLpL5448wqQ75035s1PZj7x28+sNM9ZoNZb89bMzFm7Yr7AtLWhX/ToC+rS2b31G3JXeo3Yc
dNs7tcQk+q0EL9Zn5XwGrvB7XZom1Avzfh4I+8rorpT5Ap20JksPHUB34dHyLEhpbxrrpzO/21n5
ZSTt/HXOPMv3CG4ICNDHGybmX6NX0f/O1UuMx+DgeqRX1IZ3HTapBaYuPrL+DlLZfV7HkWiWA4x2
jjHilCmGgkY+xNiWUELjxDs4On18j4aCPyr1o7I+J1WSvBK3dm6GgbsKnm/Eaiex90gWT7wbwzN6
NJDSWYxGzYM9viQrgqTvOgJhHSkf7MxZndbMeBVNVTxIuNJ+1hXnsV2co6MzPljQWGVZRyJ6031o
6wo7s5Q2jQk4HCRiF0EZN0aY2ssnO92+ZCb+MjvLDjryEFRB00dD2lzYiPHraLtusNmJ7ZM1gYKg
zI+D3hwRndRc/Da6N31LAj1l+bHiPwkA93wxmMFfLVv7abljERZgzshSJ4TCdB0VWF7XPWSrlu8W
p+x+9shUmpkaV6PxBCq2uiQ1h9Xp5M6SHA5r7pCR3JJTWcABsswtDx2VE81NGNepotgoURfSrKO3
zbP2EaVX5Lb9SIJvk0ZClheYE/NhSbz2Dq1/h+2TsNQ+qQNGFfbRacT7JBRqN8EjZADgaDDNWIoU
9k5h/EjJXLF760EbWhMMTgEDEiSCtLmft7VzcSbtxXbV08xpFFhYinvybc1s0H54CKPMWXvzRP6Y
GIpByzA+CGCX48YqPctWZElMeoZ1+1K0XLymVN45SZjwtbTzeOpYx3rt4wOUacY2lgDMI1jMj1vh
TwZh8tw2k0egW/7QklHoDHWk9QtqpEaP6rGcj0Kr8ZXTJ+uX4QP4HwinlUV1j6A0G6kz4q0+E5yb
7zkZGCkb1pSDS0ReUm2hVZEI1tGCCxx6tk+AlHeNd/lpwSxz3JwChKYU8UM/14ilPda5jrMVd0Wu
FTR6YrJtvmi68YW93HmqG/dqXUveB6tfQ8c7mYljnAg5hqzc0AtyREo0P9QpLi8kXWJGbcOAVzDB
RsovbHBiaDJnJAhmhWjZLZjiciGRwJoVVKSzLJ4JfI4IzEZxaXvHAgAUjYOEOhRtfw0cZNCt86CY
cLMkecg9lJ9iicsDY8afves18BTHw2ZRsUzWG+cngo0Zmsdq0z1CUkFjuHKDaoaNycObMwPzQicZ
jNN3rinNzoYS6dUzNhatyOhRWstfSUGHp9LtD3M0u8NC8hGhTcT0JssBEDvL5dkEWFc0R545AGq1
xAqNvBqQ023h2gz+lOy3zhKSriaGR6M1PxbJuZKZ/XXzoJRWhfVRu8hBVoKA3kjFEwdJR+x0e0sQ
GukPOVfj2KHhs4i9zukNXlbLuoxcHIcpnxCAl80rFqD6WDlIK2ax379LD4SX2aoT/FnYuXPz0hk7
07Uojwx9uvcqGaLFRoxn0QaiOB7yqxBoLkYKdstKBzB0BzBmmpjbQ1k7KaPzzfAzlil0NHNQDHgn
WGOgzOmz0OCQV7AE0R5nMSdh8666ymYcmT0a1fa51QjDIFPDvOrzIZGHzh2aszvLOWTyoAVOXpwY
SVENN3F+t8ni+5JvBPWmNGTsZa4OpSevpj7aqAjbRy9VQ6h7hIDY3hoYU3mkM93d25ncHofuLlns
LiSm8WR6JusPRx1Zc4CtxPPtQ4240myhKBDNa7O3LPXUgJE319dRb+y7uUAbOxT9yXT4xy2ozq58
WeT0dci8i0ydrwRNIY8p0INOjUVcg6QrNHMbXXQvSLzcOKoWcgmBSezpfQ9y6kHo/CLuVgW46jnN
hiHcko+UDKmoZ9QWs4Jh4fCld01ghJLHqhzViVvjj6yvzGdImATmABKlXiJIbKmCvq2xKVntmchD
IOenNFE/LMd1bwBLMJQoUVczftXAqZboUI6LlWHP0V4wZIzvqWVXpyz9iTtAHCfSbO62Lb+WmrzK
NdrMBTnm9NUjPfKRpYzYvOze6eagUdpMHkhc+32vAB5vXxRH7Rv8I79bivp3Eopc3XPMVwTG+oRH
aXtsR4drOnXpzygiYsplg5aIgGAOOZWsiyNmhAK9TC69nZ1bdyIxkyRFX8CQljZZPrMmTT+2uTPC
Rv2UtHQNETElOhcpznnvIFfOow19bjqBUdQyP+82ngMOmeOmvp5Md3jRRA6gevHMb1WOrzhnbpAT
QC53MprSubTbrqPCrQMODlcya+AwmYuHBf1PkmSP/SjLt9Em8wKRCUYiXesjY1FloMn4UmoGAZ61
oFbm7xJIrm5SvVrwhaXenApak2IdHluboLEs5RGZtclJCHUXQ4A/DxWPVdQuj8u8fTXo0S9CTnfK
VPKYSVRW4EIDMiT3wgpIdGzWXI74WJI9rjYd6JEqYw5qUb5XTk+TnMX9YjLL7q11DGtHXRbVEutk
WsuJpMcZZb78DOuxCNN4ni9aKSHv6j8GtEtcpzTK0Sun8JRQZapHEmkLqsyCNnkuh4uK1ZvHnPba
myO5VwXP+AXWQkJdcIf/jGKswgUGho7Ssknu23b41doa9nbGaFbpvGYTf+zc0EqmvjpErJYOgFe3
3X2Xp4wu+vfeSbLQ4z5wXCDWHHWh9Hu395HciUDt5gd0NaRlOmaIbxlDZfa5t3scnRpgSE3I13RE
UzUoJ4J8OR82x6HW2fG+DlMeKGmoLXX1a8j0T8OeOYzIzuiTq4jRfYyEuZxEmOCUSQ+l4mbSehM9
WVm8YPS6SnPtjnM2VCE9iDGw45WJ0AIkTRSkX62T8EWB9C9r9C7QCNgL2lEy8Kg/ySb7RQoLSD2D
YOLJ4OJfyu9Uvt9oHOd0HMa7ZObcBh/Y+QKCpA8p03wAO8pYIz7bq4NdgeKNtHIuBxyGfp3EmCM6
8Rm/BdHcsMOQEARW1z9q7ls2F1aYx7jHVp3QfVvKqBOajLhPORWKV95vU2NEt1e3TVvhvKinyAU8
jHnmueubHEJ9qke3TYdvM2r2ze0tN2/GfHImPKgqZdTuG3LWTR5HffqA4zc/SZMYdb/0nhhuxJfb
Txv2XbhtWqMbIkgf/9wJMWJ7Qqc8IPGKN77G5vbqf/d2AMnQ1NpwcfYdFEhOosH51ohaR/PPm9vH
i1yWsFD9L9HrxGU5gqU3zPvotse3V4bKHkvK/OO0xEb156sMUwJO++SChU5GVYJ27Pb3MaCGBbrU
C8SYuRvZ40TwJE5gEA7p0wg41HdGSfSARpt/6uuw48YTNfvm9sqjP/fnVc9huv0fIwUAeZag0g/2
bEqfanaM6JmgKQO04ivRAOGbUHMG2+6tM/bvWxacRCOHCSKtAGOSAJXvVLTN6V+bZSw8ZCv/+JCA
KGrNTm/2ofaT1hdzFAtHUUbyyts3//ysplo/E68Y2PgjotHW/9qUmkKI6WZvi7232xz9JensJqL7
19CIn3W/nZjDSCwx0T83OiLpiCK7jTpvnA+uSAbIjnZ20RnlkfFTtGey5LuonMoucqjROaFbLwCv
0nGE6jqg8Jr+vNUKoR+8iaY+8peZsBR7jgquxItuf52giEZCT+pTl2Z3/1Rg3z53G5S09EEV4zF3
A3U41nsFvE4q8hyW8F3pTZzPBYrbrfqq5/ez2U9RsVjlcCZcGj+jA9F8nuctAK3O9Owfm3L3Jxb2
uhybpX6+fc7PzyPPC3Kxkeif6MYQbdo0RG0tUrp4s+GvJJ+cksaJDKsA8tKmeDsHG5/jPzb1/kMH
c8SYcfvwydj/Bb1LRohI/IPkEY/RtJaCGnp/32vrBCmeQI64b94ai/MuNz2Ev0t2SBxuk1ihaJSy
TKprYUOsYzaYju8e0+EAlyL3dN38UGgHQFsh86H98IMoL893CImZC+0+Rs/s9oAntXhl2rubwZiE
Y7FsOqRJVvzVdZrnJMVSJRQc1lx/Jazl81rVcxhXRy3LQU10+VO2KizSejfep6Mpgsq2f+baq+nJ
LlxgaQSoTN5XK7kzcrM8TlTrvpfO0FxX0g6WkuCdJawUXbpclg+lZlrHPPFR/9eqONQsGs67gfiA
5kOTVR42RvmeuAsKqZEuKpz7cfKwlFUoNM2+fG1aFyBQNf6mpCPz2KIq1Yp38soZTOfcL8VJkWl2
wEdQB/beLmcy4G9NrI6e60yPecM/65JdSJdyn6JpdQAsFeJRX9t+OStfoMRaJuPnyGC0HD3WEzbO
zFxqX018gJhzbYdLqw6MeIkPamakT+LxN618H8hiO1i9rfkeBlqsMkzEQQcfm9m5DLgLIzfv4WeU
vX3v1P0F7cu7V6t71Tdr1DUsz0x+M78cuulpmFJIJcanrloDQumwcc3a58ao3yAwbwQY76vMWp10
LYbYjuOOSMOw+aqg5fiG4xzLqKr7z5lVThG9e3obJAc4hD1DdEEsZksnbOoFqeH8no9z/0Yny7fl
fCq8DX98uav64vJ5SSx8bXV+tByeb5hSF/Ijpy/MUSn34BLzd/rGwKb8bqvpK+RV4evkEI0bosR2
0zwi/TgYEGNQkcz1d/7gn2WZhy6Qc2+Ue/BXs889f6pKvWZYpDT0F0kSY/x2QGFM9D09HTiNRwOE
toS/oK0+9U5MpW+63MEh4OJi9ELa74+EmMdisQ+WwvdqNA4yQpMUnT7p01O5JL+MwgbbSkHObGHv
rqnnrdM2vClFsHUTKzvROug7yjsEH6iOB+8TK4TFB6rdzEgx7Gz4oFfwMQOMOCQWItiZDiOjEB4l
adY8rcR70OXA7WK4TEPW9JPqa+kPTk+jiv5qMNSYFvSn/mWT/OKFi3Vt875uhjseCZbFOjkpGqHg
pIGK3htGkYeWVFPQ33NpcXZZ5kO+YjslZ/8rutfqXE8vTQWueDGWd6FXJij38SNG53nQLFGytuc0
w9JD5yKn8EHUlKYkoXJgWIdbEMBT85iPqDUnVoyDS4BADUmzxvEa6IBj/ayK37aVPY0tF58jmbS+
bqX3XFz+PsooUQuEAOHLQFXOBWdEe8TROPhONeUv5lNbYbI3HEDftLZgbEojEp377aZpj1EysTy3
HlvZ4g/KYxVMtPpWW0uuXf6xmq4WxS1WPLQKfZKlAb5D/VmPxRc7Lz5obNd+nDSY59pL6+rJlXtr
iEaUWFZ+WRSUZACwtEvtVj9Aq/Innr0na8w6ONj9W8pghaXJT03jv3FqrL5aNMvn6XUYhGEf3VL7
Ye2MWXCkv/t5CIjp1t+bbN6OqfSKA7XRmz3PKVM1RacgLvCpgns4VvEiglXRfybDgXsWvWRisAaf
AFlcjZqPNSFqU/sTCaDySZBhEg4NZ17cdtaFdOOEeb/9rR6aT/VSYgFF3Fx0xh572507CzNrXYBs
zdb6PKFb9iXxsmGNeRbLHD2ymTs46qWjO2LEMyzMUZ708z3QT0I08ktakywuH9Ly3VKZFdh99y63
PI40QxHvmYAQ0glinZXbHEYsJZwE1qWXJPKuBi1aeWyNfj2XenZnZt570WYERxEwdNLT0acfAkhm
ze5VkegsuiofrmfopOv3RBvw9McLRntlv1F4fhapodHGWk4O8Rtw/PpQjaPyyyq5zzJMmsL7PGFL
R1BBYCb/y3sKmZ1GWCRmg8UI+NoT3ITX2dTDbRUnUyI0yZnHsOCzWpbKDQxY9bljcoC8C9efo74R
pCVZ1+ovwwI3FF8iYNy4D5DCzHdKTI9DVf6iGWgqO0jXrY6USV+MuWVFmz/OLvn+2e0Lt022O/mr
0q0jAPHv9DXzY7rhCLttuo7idOKm61Z4dixiFc+IAslJGxAI9S9VNcyY9IO+m6NS9dPJbqgZbptY
UK7cXq3xCOE11bP4OMT6oV1w8HlYHiWjlUlT1xXI7wk5Z+Dq22XKkAdm9CQZ05nxgfFn58eM/BJ8
zpFjDsu5jInrLXnweBiC04XHuJeTEhbU845lRPpdCIGW2ITcuHhzx+21lYeyoX7lITlQoVDE2tju
ZU5C8u3zbivlqZp7FvUucqOlQQ7OeJLEV8Iv7aMwKi8iaovCWgXLaGVRKyc6hdXGqpRR1gUPKYlv
JPjwULXmsNZ2e7gQbbiKsroam1teN32qrmYy0xFheZWsGD792YY33CWkvcBT4dqTQx6ayNIie9/c
Xt02xD6wpLq9rKcE1PlRwSy71hmNoaXATlHm+q92Monqcrm2S5MCbtWzKaRb9jMR2OtGze4iqxn6
6PaWpV7r2xq2lnWm/7EfMifO/jpajtpmcm/6u25xuoMrPdR2YLAPruOsNOyzIvBY/MGA5keZS03v
HAEWyD0/T+ZnUWUa6hy7OuexFVbIzKD4/n1jYOaJBtjvRI/tL29fWYnIiwmGPxdFSvDvSPy4quE5
pO3XYj8nV7F0W1Bk/b1GcvTxXz5DuH6vdNRA68rKz8Z9elykYqDK2a3v33p7xTx6vEz1+0x2Q8Sd
04gqlXAlFL626xluwtvbRt+XCNtmFkSDxyM0t4rezL6K8FrWE7dXt42Vg4HXZxRqwzxkV6k0iEX0
qbO8N4jnkVukDSfU8UmUeT29PGPBdN52aN046VRkjnFCwmfPObaX+reNk03EQiXOQ7Uv68bM/YVK
CL9z0VwcRvOTkVKGU8LVGedOs5fhDlkHLFsW2ga7poOBHbiIZRibaGrRser2avuyrlnz/GNDDFZ5
1hOWsHValj5/14r8CO23qThxNFyyfzbeP14ZnUd0nMM5apGwfVwynLVG/He1yNShF7Tb82FNN0cE
M7KX82ibASmxHNl9tQiuhvVMQh/3diASAuCicltRcwzIGQ8u42s6H+PMEJ+SvN3JnW5fYwcz9OvI
CIgGZbVop82y8MLlxMpwvZ/JMWfylrSNOk2r+SdZpWrjl9jDUnb7OXMFJs+fIc7yg4bYPMJjeB7d
jXGOM1Grxw2NX3NkZ5V5duUUzLeFkGY5IULtL4PiCiN3AKlLZlG3es4W5K5RR/sDPur2r97emtga
ToY3XsZ9kaf4Pw4xEYX+vJncKI19LeilXcaTY2IFAnLlhEVVBa6iKWxM3225vuRbPhzlvgp1LLeN
yiLBant7vySKnmef8bdQKAKdskNkSVvhJsFZ6iUt/7xs9vOzh1VxZnoAwZKdS7svq132l9ueNiXN
4QDL270zcAhVIcm3IC2J87nEyg/VO+GHNGI1LimOuP23RkLIqXR7edsIyDS3n82oqotuGzks7Og/
35N1QIK2uT1rU/GRJsbJnlOE5Bg5+HX2s4szRN+CdNPO8bLfXPbPUOoRMMkU4nD7jU1nqkuGTPwd
ULp/2UzdPeTL4ov9z5Pe1YhxIqec7Ggc4E7PhfHn2rztInq9ybfXjjndvizvK/d7vDafyr09MnQo
xkkyeLy9i9eMpKtKhc4WN1HM+DAwU4wsOsia6Lart+vl9va2gV3SRmiop4Py6Lnf9nxZte5oGPLO
G6wHjFyoSzi6uWPtR2VNkRwfC7S9vsJ+oqqqiGyDS76amIe36xeeYNCugLqe2qJ/1spj2bWvBqk7
xJkAHKzJH3WSGL+tTpQVvRZ/9Pp7lYknKgiakdy5ZAk2sgfRybQVZ5wBDvjUQXXgRI7I6aR73aof
LX1NjJvVi9vKL/lof7VL96Frde/AitI8eS1SVsey7sBEb6f2f7F3JsuNI1mU/SKUYYZjy3kQSc2K
0AYmRURiHh2O6ev7AKqqyMwuq7Le94ZGkeAEAQ739+49N0m4nOvtyanKs/Sq745C5Vg7+iMuS9Sh
HqqckTy+lczfQ9+c1qozQSFU8brAmE+lRCftRwDOjO0XEtetOriU+NtKk/iM2FTXpM/eS5kx2NoX
1eekpqflD8rx8rGjVtmB9GiGaHzMAv3QMh8TYd2umRViRyccyhN6sGkyl8QEdS+SALj9g+EFw7Yi
VoiLe3wbMmbGcdUWWzHaW8tkYcwklYlK2x+Jbf3BGTnhlWZSZmKT58osB9YQZrPGZO+iZ6aRguIT
0rVVHMeiVp+lfu94gf0jCpqR1sTc4imZo3Z5uBG9/hra2s2ncEHIYZoe3b79A9T0CgdF9wAcxFrj
tfB3y8lI0VkdEsIZhqIBW4S9YhlFfIzG03q5mw4hzqLxiAyBcW1sjZuRwfUCteufhtzTj4uA8f9r
Pf+H1tOhx/jfpJ7rjyz+o2yK+OPPYs+vV/1T62kY9j8MSxjeDAu2HMfG7/NPuadh2v+w9Vl1CT7Q
xlyE3PJfok/zHzroSd83/iX7/O03Mv/hWJawOYBnlab4f4NMmv8B3kuF1xUApOFZQkf6q+Sznayy
qpUarkVvYRUv9V3VDjbrgWrYh1XUvZTM1o7KjsWmjh2x0RpUFkYbV/s4UE9dAHI017MfuBXugAFG
XDaLa+xGaLk2uKeLW44E6kSg3XusCdYlTUbTBrW99KuXXojhRmjmcPNb4e7+9I/4D7xI52941y84
sz+TXW2dfMElePBPWEa7GKvUj1R3DU0yAnpUDWZrc1I3zoHpYnFXkke2MVih74sGhqRSUtw1/WBc
AWD9aqOpOvtDd0O0NCALIwqaxSM6IrNzL01abfW+UffezM+hsJIeIOh3q2YmFQQiQG7fxwd9KB5L
TxnPHsGuVNlltw2SqsM8haTW1Ys/2jLqz40rTHLMcasXNSmRXZGcCYlLzmkr1XrwpMc0NQ237mAE
Zyvq7wNNExsZdNaLGnyxInMuOkcEe2nhsRiF9uROlUW9m+ZqyDX6f+xT92/etGWfup6LXxToJSzQ
v5Ge7diL8M6N7RU5WbsDPRjjILHVNmy9kNwAHd4fUNwlOB3iZIzkJHlvy/4nUmK5j/3aPEt8S6zE
9FvXKevQlq1Cj9eZK+QcDf7jp8Qlf8oI0bJ2rvni+3RVm8D5FmZtBwHBRS9fdQXhG7SzYI7jEk4m
5rd6/5yWTUidI3ka8GZQtkzDGJVyZawWcjZ2+GhfO0Ezr0zAc5Uiu1Hr3eiqa5MN+E7cR2ZvPFse
+9Kf7gVgitcxdCBdoRJunSq6pEZ5G4HQeBVrmXic2kNkOo9EXU+HJGrzV7O91o6q7yj/PMVzOf/3
TeezqByJd13/92P8P5C3CcLTkYxToTRca0Ec/+kYB80W9lqVyWvhfKbhVJ5FymrC7BIN9ICCaRCY
8bmzHfcydHa8R2a4dQP6OGZ0RkeZMM13rory9V3MVdCKtL3PCqau9df//j3/RkiFtj1nKngWQjAc
l1B1/zrGODodyUqGBUBwDTB8CqPRzZ2tE/XxRo2u/z8+biHS/onIunyer6OLt4Vr+J74G5GVSco4
IRMtrxupGdFNg0QHnGSlaUC3DYBdxJSkxTYGpvtUc0KtdFsigUAY7aNYCpWtP3qPFpFWr60FaoOC
C8OZ94k0noV6rL2WSCUpLsySxkAvtqj1PGI38mZXmR5FUD1wL/9j/81f+K8/iHPNdEybNbA7X03+
ugM9D5VFWOTx1bGtdwyI0dmLOPgHYTQMV2G9Dl2i1TzP6bayq7Q7Eg0zcFvK3CVu/RjHJmJf1Eqt
wYuskdFQVsb9cpPa/i80/lQt59Cg0Zio6umYBKkQtWsZNTtTNYzsBr8OvGm/65XNUUXZphZIYuO8
M+gIWfQr0XLuWKBlV90LKL2g/nwDQhbB/j4hxY+uRqLQgbeZAFfQoh+ZJENAJTEw9QhKKS5fNDqv
RgtRsDDMAbYSXFFNgmCUJCFpDWbtgAsqOPjYuBMioEM3zqnkbibPQQlDv7Lb4vrf97sz+x3+tt/x
VmC5cX1MVtQu/7rfdVc5eJACDRMd7ex5Aa85/YNwmm99pDHwdomJklj0YAzHn6khkl9WbmzMpOw/
6tQz1k1qu7dIS/RjSm7JHoBX8Ei620Cni207CctBG38qlV7t1DoOppu8J6UYVzkY1FtKDsp9nYFU
bZyMkahw7Q/bCGYW4qNdCwdgqvS3yIEpFNTjfVLl/d2UTmrj2IQLhIXxhMTM3o1mjRwb+AGVfR2j
lKPXu8IebBA5VIepjhwQrJBm6BbZNXTaVRc03/GLVbfMqppX23toWLi9CelA/DW2/30Hm773fx3a
lo1g2oMSQYbIjFL+6y52GxHrTdRalxaR3Bp7nHH2hTLOzLbB4ISxsc8mVxyWJ5abQQSBhhibbRoN
zO3u92uMQPtRTVXzp4f+tInjJQZt2vmFv9+tw6q47jxAZ1/vuzwd4Ogjt+L3lkQAaesiFvaGIwUp
0Pwttb4BIQzm9U8vXJ74+sjlC0a5Hux82379eozOOt/g94ePPqgfwLxKP8qo3fzH3/R763++r/Ez
DwXtseU7/Psr/unLzk98fadlm68PVVV+S4yN0XSK+r/Qz+W82bJBYDdC+9rzyzPLzbjs/uWuzSmb
1teIa/zeoHK2pUh1p1nBOTZM/+Bs4lIqKmoMfZ0/WNtEq4Jd2ykqJMxjXztn+mPK2nQ3ti+j1v/R
IVo6qtS6S+zpD31o3U03xs9tGn1kwyK8GT6rXHc2iUIq33tAHMEwKl+vXgKi1hIJwDGTbrifmuLN
BCJJPs50KZS+jRsj3KsiP3PBp81oZN2OEHDWdSz9IkJPV1WLgzZEP4tt17yaJv6BcXjoNS7nIVbh
mJVx27ukLGJgWE8t/lmcIatQ0L81aUWvqJs99TS+t6rjPWLaxGs9+cXsbFrTO7O2eXzCn7mWvem+
SWFe3fhnnXTXLvWSS2xpxIDT3Urd5t7ozJsKfTCD6Olorhbgs92WhHmlQUXBB1r4It4DbH2MLJJ9
Q7fbcfq+29m7yEG1OWNVYYsSiEylva9t/O/YAEBl+FTHBV3wHKNIpcFoTNMKy1LtbmUc+YCbjG/T
MGkrYZ1Sy7uGoYzOmPgRtOAfEI6vDiiOtrJozDsshzUPp9/SQEeIRVvByIafiVM9mcgJNqVrPiZh
c6G9I9C65Y9TOJsnZUUIhqTDiBajCJ4h1QYYteJ1SXRkobof3jCwJC9S1M5IQIeytm6W/T7HwAWA
G0nawKIdYYMRktxgzS32InQN6kyMjMaGcTs+NhXJdGi08LCfuGJjwNSajYqyeJeIZuOkBvthxuAn
w4+4zh5zr4CKJRglS9vCBjLsQkPTj6NH0UcbOMAKjC5rdEq5KtUKgetxiNCTYgkBC9oeYJ9yeY/q
u9oZ90D6giNuBbqoacGebqcRHVNirkxJouek8IOYOUNx6r0YdQbVaImQAEeTDQ1COklvbCqh4MDc
WWO2PzaeZs5N7BFYwPCHB1wwG15tJ/nplgoFRtNtHTt5LMKyuQMVSMgE8L6yr8WuhnGSmN2nRSgy
yBFUevEjqZcgTFLjrqjTp05fiQRgQwxqlJLzaNKGOgQa5dHMeaXxUd9IiVsj1Wj4l3X3Te02m5aV
3oRQNLLgN6jSdbdhA0LYMRVywhiFvjT6ixf6u662w5MfGFuE7M9WV+11EYcbWVYNZnebnhlcWvrE
BfJbm6EV8urPCVMV1aW234LPnCod8CjCSGbd3VXlLV3RHhaYNSEWwuaijy45NzoBkIiIDRGZCB5E
iIZo3BWJ99lpIf72JjsJmb6OSktZ2VXjoaCnOpLetXVSHYETAXW2l82MvfDBhtrAqYXLN/jI6V7A
0Eo5DgaxY7XenvSxgq2B96N79pLsZvXAMBgQ6dUj454mqitSIOV0oAEpaZvrXCGLShz5XHesB+Eg
3mleCcTd41QeiuowMb9E/lC+MNnaJYn/0uOs2hG8CrZN5sfWrL9zDEGPKIQ4WGleQ7+uwlXdIz6b
aue7Jth/g9Ol26pKzZ1dxgFFwEXYfyfcstl6pMqtSmU/mcxQV1y2i0Onm/Ha1Gptk/jiV48TaM03
LDZa7J1ZDn06GJ3KeU/HDlQaWsqvWmwx+rnhG3GSe5ZiEA+mFqUSVqc4uQwzwgjqLeU7GrBJGbFQ
GlEKOgXjZMaqaErs5CET8bYzR3kv9WSTNPZRoTHjHwCNGIUFqQQBRsSg9f3dBEh/aJGoqjZ9R5Dd
r9iRkEQQMrRvkUyPQ6rEqvHsiYpe2qCLaq+jc1/WiDRgUstVUrmY+mk+A3B/aCeTXu/IorHN/XMz
4iLwfW9N04y6XqYjhjYUHgyc5N2NNq55zqEn+K3zFOsZUqUUi1uTUqIPaGybTf5UBBkz0BafHOui
GXJU7A3nXfndnanoOpCD+gz45c4L+A9PbUSOZSTWY0D/W8bTk1nD9RxajDpmCZW1sz44wTogWcRY
M3AS3SfNVWrW+4hZ9ZTOEInepkabhjhA0Jj6erEZG1B6TcKfjVe91qn+uKrK6XuB6onuB0IEOpUA
+t1vTT3QuIbbAklFBabaeV61q8s55inH1Y82ALgX6PuVTT8NfDD6R20Y70tqDrij/GNvkSSkLOvJ
0LKIAk7JCGAiCkWh+6w0zKO1AWQu1+pZkeIT81E5ewoT914yPCXddEARftG74Jcq0l+GkuhE4VdA
hMrXhjF8Q6oIUyFC8xjbNFDjKpo5SOpSw7Ha2D1ElRB/HmmYb25DEZjew8wgmF0qrJoipz5G+Z30
mx0DTFxZ9g98TYdxDIxvpqN1W6jU/bkLfe2KMkBfL1ssN8uf6VSEN92NhnMA0mG7vGx+Pf1T5wcZ
AzOWe9Ie20ENh6rLvH2YhskzJqs/lveQ/XjRyk691VxPd3aum6fe97TbqCGanub3KMRDl2ftJ7IL
As4cI7pimpJ3GbLXjeU32vcOQPDyXt6UjyuPa/iDqQ3lkaVYjjoZCVESYYGcvOzD06rmp5kbZ3Q0
7TfNNihBm1p5R9mlv2h6NGx8XeXvmhvulk3Z9RkmwZDySNSNrN56Ao2nqXlobA7dr3frLskosx+m
p/U4wHT9pheiPYlIwxNAqeUlqPxvzvy5ukovXeBF31D20tXTw+iuV61zCdHrbCqb7KspzLa94dY/
6eQCnVe1emLKcx5YNW/HALNP1xnGg06jfbVspttvll3Zn5gy9TXcwuY2hoNxciRUnV5vYgiS4nXZ
0pkQ7uSR+aZQs21jjHbnXJPhNdqkGtpvw++09wIiaFk7zU8RxpiFXCt58ptG25vjaMLgdLUHuzaN
1fJbbDwAyL7k5wCGbN1MIropr/RPLu3CXYdGkBW8eF52kJHV91yu6reMjNkt50F/rtMalLTXJ5tS
N5uPshzWy6aVS+ytjcvusUqD7OCWdofAKK4fMwv3yLIJ7b2ViETwoTmxjwBBQ9aMkuysaRmEXlE6
r4EfPS2bhip87JO5bFDrGAOxZp5zjrtrY+UaUzVlf7TIAL92pEB9X0xF92gESPwJUa4ORt/qj9T8
6UPO/72+y9cVckKcNryHI1FfK2Os7qRe29d2HEhqxQv5o7ffCPA0P6Af6Zu6a/Q7wsbaq0l18GuD
Qjs3hCd8JnGrNprWBHedpkVXclHEOhit4odfsr7sjc/cjYCqYKm5jHYPBLo0os3yETnhYBxwumuA
BAJVegmgWFx65eabOhm9T2DiX1+lUVRXW8+/CBKeLkYF4SgvBddkaWXwfg7LVkz5HLJgIky+eOTv
lg10aH8fo/a4fB8XQ+ac6qpf08xu5yaatemnSX50HXW/+Tfn0YRTs/SD61gZJCHXnr8pWke84/H6
2oI6BN0bkdc3Bk/nHI0mgRTl2L5L4guWT3F8zNEsOo1bxnL63PpetY0Y8b5HHJXLp0hUWGt2UHQf
QuE/5/PQNC/uv7skAyxbkKSAKMkP5H0agoGdMhJfR+LXvxej2i2fEljCWdFzO8SJFrM2qNGGx4W/
5WAavyWDvV/ep9UcY1V7bvoAihZOMtfcnetqMEDC4ri8TzRQSogS8pylqYXIOKZ65yScXkwPTssW
adii3OeUeJjqyj6ahLPsktJdKxPbUkmQIFkjw0csUhp8+kjjGNj7o1PrP3otHT44eWjRBW5wExGz
fTD5+OfmF+BNvKMu6bxk5hzI5LKwIWG5fzfkeXmhidph21LXOHE9z7aWHsmdK4qX5cmqFMjYZiJT
j8eSRF4n/3rXJJ1IuNPVc9JI9+jUmb0t03j8cHsmN2740Q5NvlN6VB79TK9fTAp8y9fX3XZORc6t
C/6BgU5Y7KyWr9l1w3vreOmTkpZ1iuGfbpfHUYmwiGz774BYmZ0g9Tj0g2O+Tp59WL5iaY3hpg9H
A5J5bN07IeKu5ZUuknHmepkgitw1z93IWP31RIBRBzLmN6IJCLvRGhwXvpt+02NC/OZ92dGq3Igp
pnCgN8TTj0W88l0WaZqQ/n1VGCCKZG3cVzK27qa219bLbx+q6EiZZ3otC4f1mYFHNhn86XsF8Mwg
3uWeNgddbBvg1VA15okg8PxJCe3717cyOdACdF83VAn2RWj0BZYnZASKIyRcoZswWiIpZY07qPSj
RYkwf1s19YQVytg5RlkZ4v0KqBGb5ePX3pHY8BqMSozlgXfFPxd9vWtjqJeewuiTZ/TZabCy/usf
mGnoXZzunQ6togVecMgMpfsimpjlKf9gzdCM9XKIqbAPbsthNxKN9m4me+DLP8gY1B5DIx1Ovm02
W4spQRsIAmIrENKtyrCKJu47QMnqkFtOfSkjZJZGYeEus0vvUiF23QkPRGXddVxV1aOvO+Ux8WjN
9zqLVcM29r0ONqDxVbZm5idu+MAfx7axL6WPFk9UPrRk1XGJ+XRHci3MmKASqwf82knABf7gjqgI
tHdPVLRnjBgFay/Kl1L48Lr6YZUHtXUaOnFoCtaAkM+8i2exqg5tHOp+TONtMrsnLbNxZs8pVcJ5
VWYUrk2z6w7Kbc1d5HGOSgcVXIRgDmh+Wp+D2qu+bsLcBGZGPWn+pxUnT8SkLS13h1kHQ+P93Ax1
RCp8kJ9+P/737ZaNlxuLwPjT15/KjvZhMZ2Xly1vsDw+dQ2fsdz9/SDDuL8uPQfS5yIelDbqnbRD
WWNXHoEbIOgmIccL71VCbcEt1aXFa+HhcYpjVkCR1k77UrSvcfQtp8PFhDhHteAip5CzUq2eb1Kl
M9etsNqMmFNPRiD7U4/86dDo2sbBFEFSfaN2mfvhtQDTNN9oT2UD6WOyy2rbqQy2jRgQXnc3z1bu
1wbdrO9LZ7lfPt8s99KzTnHqYA3mU5r1uKQjeWr1X6Wm8YOiWfay3Iy4PybHx1GA3WkHG3obqXzc
xnX3LZZheUb+nWKbQ/4s+63t1LfcA0seNnK/7B7OMrk10z7Btt0ECOxYMCR197L8OKqj1Yl0v1yv
5pIjYsbW/kyJmTmDbwt2hRe/GB2iQCnbZz2JhrVMeQESdvYV+YmIkFrjLjZQPC+PLc8WcxqTa1Wb
CFHjBlnQOprd5UXhbZgoYMdAizD/3yIr8TdlxSquRJYKMjfRIF27e6ZjzzLlYUtq9xHs+W1pdlc7
gVumWFrC0NwaBRB5IWaryKzjQ2DdAGjRO2DJKjgFaZRuqF45oCv4nK93dxpkaMvfeYzDNBkc8PB2
ezSCBGxDkB7QQhbbkKGKFgtZ9OjU1QYleLlJ4kwD5IYL08U9DF2veVB2ofb6zJkGdjnsTendwbxr
0L2Rf7uiC01DpPK13dT0r7ENCresxaEMff/EYtGetZrRLIAk3Kc5Nd1AEbKD0wPQwZiDySB4VyXj
b2KOs6nWPRG19KOX8mfiEbchVJPSXrOudldU+6Z08WPVIV6i/rWbT07wS/lJzurZ5V5D52yOueph
m0Oi3bapO4E0t16nGEhZkN25Qnn3WllH58kEGFYklTgqXnqRfdetM+nbu6bWWKcnjr1NvDjZxKg4
90TaHqRy8REEwBPMLh33jgFz0+oMdcURlhzDqXttHTWd28TKzuBzqsdpJPU+HkP34riltZv9jOsR
xvGaJqS3C8rAOnXKsE7BgBFlBD0XzwmFHpcG8JWaBYqfKBEB3hcIfUAoBDPrCiU98MzQ7oP7FCY8
MIeMvEM9mx61giojn4OsS1GzTaMkPpHv5lFfqSecJ4Zx+HLh2f5lbCtv5876q3SRTBFXn+2llZ6T
WSC43OSDde9LfFVkJN6JeQCLgGb/6Sad88360m/4OdqPMI1fdF+gGUJ5RLyFenVhA8t0oNlAQcSb
3W06EQQnr3t3RGrsUH/fR+iETp50WIKL5BBZLHS2NTN/zusuJmAAvVlnGs2+t8q7fGax/b4pXTQC
Ew6zlZaXn0GU+zgjsVNGuHyW79/PQkxstxAxKxg4i1truaHkpE6x9+qX3XBcjFltm9ziInN2i2lr
eagwsW8t9zrEmHQVQAjOEsVsGMZstXi34tlfhVBcg9o0QGqgJ0615j43Zo2WHeJ9VwFcxUzO2Prl
OPfW1qzJ1HxyDxzNgkg96UfIISA+8wFuAjRk3YSx5P3berb4z5Y/dTQsGQoFLrA65XO3RMXcz79k
ucktzdkERTEXu6DaTvNNFXbZNi/A0xrI49fFVBL4pD8vlj7whd1puRGz12+5t7j+lnu8mbUqanr5
6SwNXXx+yz3737a/30/gbdnkCSLUxfK33Fg+IN20zl9CmzCHyPCb03LzO4Dj92OCJKJVEoX2WquR
RgcWRIgICMIKWHm1Yjh4IVUY5diEn0LMWRzIJ3k7cD5rJ6+HtWZ7w3HqWEkaFYFcvgC1MuRhvqHr
RmlUMLabek8ZmhaouZv68tXuJgo1tv5AFJbFXAK5XW/MGNqR8SKce7AamPM9AYo0Sv9lf3SZra9K
Hd7a8stVnvoU8X2qlPNRsfyctOEcCliu63gkLaEQ66YfugLM7+DCrEejP6h5nFqGLXImKXxQM6QR
EtxTXoMlNFnZFlTRANvEHk4IXcip8fuCgCJS0ZIkD48pukuWSAzaucepZs4+8q+/gbQBalXZEUpl
sdGpqq3tnNz72q9Os9k0m0XD1AraU6tMzIOZB2AzCtQzYSToTedzZRkOlnt/eyx01QmLZk3HleNC
tbiiKtQGF5IdEtidxH6kZVrc0Sv0JUVmYK0RmQuTDnDNAwtOd5fFmFnaz+Di650+JOI2wG1ULHM/
6MHkm9yHL+WnhFTkQdAf+1q7I6fEuCjkzpSAQx63woM7w0UQcstTUMtdPET1u5+bl5gW63PuNMNZ
dBYGl6fI8YfHQk7+FRnhqrS07pT4NAStiN6STUucpDFDwswJx1tfV2jvWw3dsHBNCoQ+CAhp9rRp
si6iFms6d4ZT7nPS6e/zPs0Fs/e83UR5SEkZoJs3eM4VxUv/gHRc3w6w0zZd1vcP6DpZRhl6cIjc
cWdOWnGfNwVVYte6D0SN9d+nddNAavIovnwzfFyDGEgYrZG2r5ewCQOdGE4lq9y5cxiFV4UghSIB
qi8P/eesS342elBdlr+oxTMFLBlUsgRLm/Qd+23Aj4y93XhXhChuLdtAfWHm8dtgE2M3P+5VHV0E
MzKOrpXiqc+bfVkmzqPfl9+bEdqGn1rUlOrWPZgjAhhzcp4r3WnebPr8xyqGvqrCQr6VBqzBISxo
Cs3PipSkW1K9V1aFHhxfJfmnmRFpxDpxbfa6sXnzXFj3wvc/a/hJzJ6gu+dlCumgjSjl7OK8Hx7b
a+ompIXPN5asYsQTg39M6hSlRFUaH63WIB7InedQBYqFARMP6WTjvaLdztrjtW418WqNMj4UfXqh
kUKEaxmZ9+F8b4ynHP8a2XPATzh1nDY9ydQeH6Ks0dbgz8b1OI3lBu1Xy66G5jNkCY6uBKuuUU3B
yZsYgTI1Nkc9csyDLLJfeYMGVxVV9eoj8l7nsaTYZk8wdi1EZ0LYHeLvsYVVkcafXfjkp90hrCz9
dRDxSYIaWieQF5/Bq2VEVXXNGgUX9WT9KqXm8CXw5SckDqKRkxOyvwGzbJYN4JAyQlwTwk9xTcuH
ps7VeTDKAFtim2+lREq0NaQ69k1dvTY0OLCvZLcZnxTag3V1/QKFsWk+xwBNnl0sbF5SkFHZ4tsb
lLwV/ArXG/NDa7XF3XKmx66wznGx8whDaUdew3+NS13xmBWZulhmc1n+MjxEe5pe07nxavJnwghP
K3yQgzZk9puHb7eZyvyzh6e1DrokvCJC/l4PFU4zm+ay4ViAlYQDSXu+mbrpzkmoo+c6vOR51bc2
aw4yP8nae7RPOP1Mhp+mQe4cuOOD5UwQNCO6bYFFNFSJWAQ0YH42A+aeQVdY30yKlZCxdcBnRvQp
ECRrQQOeoFDf0V25m0FK5xT4Yfns+5Qt3Fq8k7WosbYW1R0NIrUmktAF4OPotD7G8QcZP1tYjtN3
3+9QRGVRTtSOBUBOLyWBF2P71OYzobue4h9DGG9E5bm/tAQWCrGIfUjOWiZOZdVuGcii7wggw10u
ovzUK91/UCNUdGd4M/zQeqkdPaaByIXAjHTzxQnqf/65PEuHkyapw1SxlEH95A4MzsNofyODetrX
QYhkZf4TjMs3sJko7sz+D0le0LWLiBLs/Ow2IgY4i4QwEsumAuy4eXqjapmvIQLRK42BZc7lXd39
AeuROXGWRM82LJM9XZLxEOrCe5wMfW7DlHjyral/LvaOE9p/6G33WdJMfiMuqYOFMOSYApglxX6B
ga6J6eOMafKtj0kkBe/3goHsu56WyYrzQ3yYEmuYMOtfvVvSmgkCAjfLA8UfiFAy9VZO5TAslxkl
UriqM69cnuBigBWf4PIlzAj2mjeZON81YwuTpb+BWv6exeF0tCfZXuzJ20BtrV4rRvY8sV861+2f
cs75wrLbW6xBC9NGYRw5iAglxL4KrTXNN0oqcK6265yrrn0q6+zZqK12C+nsPTNLQmlxqbon2caP
UpPGpiEA5BBOVffGa76ljQ2nsebEaGgVr2tsEeuxpb41YhDgHLXFG0FTYmXLNXAi95tFhx+m+FDr
xg1Ixj4D0Lmr7YCsDj06WJSSDpSZ4rUDM+IA8FCfr6/lVmsBfkQwN1ZWkMkbXWEWjB0oR6CHLX5t
03tqRrhHsixcbDAWPT0HEkGbqvBI9WjaW5lzSVI9+h6FGManTPuMDI0eXTKwdiUNfTMyIv+Qw097
6OnB9lZ1sTS7XBdNZ1xlol4HADgrUebOXaLkO9bJ5ikLq+oUzPVNVzTOh/g+lABvZOsYz71hZme/
zY1HkH0kwcd4F/SmsF6myftIcOBqZNKvXCA12ymABwSrqVhLdP57OVGYE2XdHjvHEquk8VmdtSLb
0xbhIqaH4x1SGeoKcent6X6VF1v508qxtUuCSHtLv7h6rBqrwfVamut//geh+hB+aT67ObG+Avrq
h4yTHWpkbe/0UXYU5bxXdOupTmPrqKdZBfWaPq5hyI3VOcNjNA3a1QDStPzluF1AgzWRF1kQMuNO
8HZpbm0cL7Z+plP5E0Ib6YP897ehhN+TgS/pkcROsFjbeu0VUX1tgQiugIcAqUF4YYjY/u53L0VE
hKfbixFBpdQulm7n53GUs5RIJ4ti+tdNU+49Tf2ik3HfJ4Qbs+JkahFPw1krx7ssMpIXYu+9s4Z8
bhUViX8bU+XfOCtHxN8GfDI0W79AYejrJLKnA22q5CnLj00jxakZoRiEuvYkrZCjUBKRlLrmdC2L
lPTKmWGBA46kCZKG8DBNOzOqzdWymJa5as9BZh57yI1PmaEhgInje5UjexhcX14ZorySgOieZVU1
/0L0T9qlDphg1f026V+IMVIXihfiKlsP0mjdOa9NFO2JPsbTHhiYu3u72ky1hOxU8NrWqf0Tb/eS
6v0bdDX1ag6htQr6YjsEdfV97jx+xFFdbOykd7ejHJmh5TQQ+DXZxa6AOrTUF05aP7bQTYsfVHhv
LXDMhz4lMZvQz2RTSZKslHBA2PTweFpXngogwK+uTi09BCmcz6dJJ4sSg0w9EKoA77QiQZslPNY5
9KpnmANQnbDwAkuW+7Zr5l8evIQWQKAMHeuPYJ5RasPBxQyxLWN7XYoHy6q9VdN13afgwuIqH8xe
lGbIg4z4furm/n2gbXRzUi9akGyJwoy51JFD7EwlsSSMf7uoSJM7R1pPtkeXxY216QbbCHIeIuxD
6A/BLqP3QQtffuQ9TSDV5H9Qo6GrZng5ZExmS6YbP9aiijeZnZQHR3RwqCwG7Ml1srOdlyPAo9A7
anpWHqQwDPa9Qi42aT1saxP0lR3ZeKDL7M0pdEosc0BJm3LNx737qXOx0KMwf6oIUm48qW/szvVv
sWm1ZJREeJv/D3vnsRw5lmXbX3nWc7RBi0EPmq61IoNkTGAM0dBa4+vfwvWo9Ehmdpa9+TOrguEK
gIykO3DvOfusnQUegAQPN3BQ+Se1IZdltu9JVngkb6cCXktZVU7NOyzw3gzP6viFXVTf0jxT8uoQ
hNoCQrJlP1EKmJ7V0Ghm/ArknxS2Qvyz+aW0Fw+iI/oG75KHEWXkCHAXBLCUa1KE8pUvcNk/UaFf
fug6Gz+9xEcPqXiSUqsuBRVky7FVeK74kNlyuV3x/kAWNfkOCAeCPOAtn5XDxlMTOGGG7IIDUOOF
nMblLGJkV9p9uWOvfJRMNFlu3b30WKQUUaNtWJuk81RXCfOFvrZjmcXbrXr3a8grfWMUsKmkA/zx
6GhHcc0bTseMIuCtHMWyj1d1vNKTGl413GhFTqQzztPKU49pzCEmGvZaYkYbps0Xan8DSA3H2tbi
I4YdCpxB/yy6kkhBTpuoFOHGwxFS67MXyNZzK9cK8lLntQ1K8xIUr22/6gmdXMMgIwBsFuoKT7hq
qjJbgOoZdpayrv2ML0w+zlutTFeexFInMVYq6YqvmknGN8yMr4bZFNcw52kPNdL8Jhd4jWeAVqPB
UmdaTRmNF3wNm9ZZUnKWrmuv7l9rdElh2juzJNFhhcIdvEUGH1jSH2vb8So4oIZH6C/RIHu66Y3/
GgSlSqxCUMLgBv2tbqbtrva19zBKC3vXXXej029hJeBzyTonw1gRAmBWftTIijElAc8WWequgdBL
4Qf/JcKh6V8pPBmB7XghCSarf2XNgpDSLa+Njol57kUX9hDpvINlt6BovFwbBDCm2IF3EIegpwjW
SJV2Dn1hVuq19SwOEaFdKBW4jSX9a5cghipglq8Czae2BYKd3Eny1vWb+FC5vI71FAWMAitqHde+
vI3cDi55UuVfiVSda819g9q9Zi/esrTiURA2E/SmsTGA/qoOPO7CxguQU8H3qEjnIEiJJWRbbbwC
Pg+BjbTPcz2SqHHYCbSF9MRbSjm6OQg2U9LZqwfJs+REUNOI1oYe0u2aDY0TScM2aKpuZudlvlMl
YJ+BJ6Mh73RtUyPaS2tFOQwV28wstgrWJlK4QmRr8Jlk39Z38aUx9foQts7eM3ufLWWGyCwh4Qz4
hrgb2uw6L5ItjPHWqfiiRS0GElTfHiybHBVBTOdqT2zb2PtaaZbzpcksioZZjqARzdwvY2+kyy9s
8lOqW+L0hMBk0Vpqt/dXipx5J88vohfDD+atIneHQp2ygUmlnEpPtzaQVt9wj1FO6Fh2MF+KjYZn
2ouVQiTri5CEDBj6YOhzghVh8K0ftnW46mzVfca1sntWR6AcZfSDPFZ9kLBWv7ADTsjvOdBjqbyE
o51lFPuExcHqSLzKVaehzWpIQci1NUsrK1hH2VA+8fCI1zUlrywwOEDjJzim9bAOZNyBojJcswZC
Fd33hM8yLImsTjae/bo+YZyRfDj4eiH+QpBSerdcg/rSNlH2nuYeCRzL+KmRZjdTJ2charCKN5xV
AfZ5mxiZciBMJR8SUi0H5HiwzkoJg0wg44SlgIMjrC1qn1ppz32tiQmvyeAR7mP7Tsz5HJSUMUE2
eXZrtblokLWNJCVLzzo0kUv5o5Fs9HYSOeNGkRG3kTXdGLZFyKhItC+yrQVL8GaE/yND/aKayAX6
wYpvHSBZN7OrHyATXqwcmU7bBCPb1ypfktTWl8T1SowF9pXS2rfEyg8+FkgErYxtD24nHACcBAZP
OsBILqs32dOWKlGdU9/KHnuC6hWHBv0kunwfU8c0a3OYlRkxQ96acSC7C16r0azO4Zm2yCz3g2p8
1wlpzbJGek2Ksd+6TdGdA93rz4qRe0uHEkAyNw0iIrLJoWGj++/hPrLjO1KqVMzLoKHMzpHxHkd4
uSb7rhH58Mx9qBYnCwlEbaveoaNc61oTz6CiUXqxmno5Voa+pDQtXGqSZh3MJtghcM6vpsGXCeTG
XJV0g9BWTFJkIDiZElRd24rvrKhtxLMlzl7UMebLNybngsqUhQ72AcGL8gJzuoB7HLFgUCazb1B2
ZMUQI5aBu8jc0TvEuvPrMDEdtlE6JgnPqfwjSSRzJw5SVSOGoC6QkAuW68ixCSNkxQ2xv3Kxmixa
ywH18LkXm2A82YcigABlM/a2foEO45tlfQmnAwDfQsK7UbIKc16TVZ0rys7v5AgoP9JGOG3twpxQ
gTWrFULdWoiKU4LSaDagIpMwXZOLhgliF2BZ+lw9BaUWz6j2q9etRNhw6KRuVQ29tSiJpFLAk9rb
lIL9pRIUt8a07B0hbXuH90I4r8KxWEhmloBXq7J9IKXjrQqf9em56ymBvWqTrnxGGsJGvsI4S6qr
HwDU3JMOFWKed32+NWLEGqZdJWtU6hNLAxVM+oGbvXcALDSJQYfm1AV8MV35RWub+uBGSK8ws5A2
kuJdcXO0jtgimc9Dzfc9oFDsvq9ugdfgPcdTbEQDV5dfnaId34H78gl2tXApmghE9mY2ohEnRPAk
ZymOKL2in3JtKJCXjvosNfI3raq1c9f96DpKzMfKo5QhQw3UEII9sJfE59nC4rsbYnanDkwU1CUG
3IDXUO/bZdTJ8kYNmjNfNDL5qtzOMapsCVe4FhQzPqp+lj+R0xm3XVtUC7edEtiBq+96ceiPRH2w
Nye1mj35yHnW6G23ZqTKx6SDgwviGt+3rpghNNbezWJcJ6NmXgqTwoEsA7OkmT90zwML3YT9tbOK
PasDZ90FMnLbLApfSAc6R8Dst9bWyq1Rsra2qcS/pphh5SUxvWjiixCOKjFPttwQLaSWNys8pcnx
q9hQFB5bnqA6xkCjJ0+OdqMQUNlaTfuk6apzRTeNA2jk62vRROzVzi1Kc8+jrex7EIP7rC01XGv5
rmiSfEDNnC2IlOJeBy3wkMmtfIg7lSd6yCtR0bzq1jfviaQGV9WqqlvGElny1PfUlOWXwOQ/hSel
v85En9RCeRsTbWXVEvJJiq5uWuwcCKO07+NAiCsfWoRNClZVPUzuJw/WyFJBg0QxKlA9yxu+Ehi9
YVLQ34Ki6gijg8NVTQTLTZeUJwNozVMYj9psrFrjRbcRaw5Qc974J5EYC8Lso6ntl9LzLgFf9ZVv
jMQX5frcjJSfkGZh21672EEYfm9/m6pk1dBCoe178QajkA5zCMQ7ROPcZ71CO6365tby4/6oyRSb
+UE1VQ5k8YYi23KrAmfeRssYtPs+jFvsaerG/aiNEG18br61oWEts9r80VlEfhWscA+ZigALRxLp
SggZ954xjd4RLr56JCd36cgtOnbjG7NGnpA5knfh+YncPqKML0ZuRIySVEGMK8lNHKQBvBEcY2ur
dkkBwNYZ5x2GjHhucwgaEhyFr32ICK6PzhLyujfPm+anyiMSAvm55um1jqQeNALxV/Lprb1wgWTw
4cAQkkwb8mqFKsigCFGzK8kKJRbVVm5CUretW/JZEaxfRSewXVv1Sg4l4k+6ZKxMcl9rg7DvLCpJ
4xW+wxaIzOTa/kYNmnOpCXDNqthOVqQDKnjbmTbLDALKirYzpvBwoQPWEpVx/5+48G+IC4qsU1T+
v5tr/Xf8UUUfv9MW7lf8i7agOv/pICeGqgXPgNU6FZ132oJiqfi0yorsUEc7eWxRy/kLtmAp/6np
1N3olm4bmqEY1C9XWVP7//UfBkMAGhjVNDgCqvb/5LClWX822Jp+H6pJDV0hnsE/1NamSunfCrZt
UklJQp3Mz7Gq/6fsB2/vj0ZwRJOELSCB7Q9khU+RUoc/irSBsuwr2qUMq3BDhTVWeiUZM7/rwZO2
46Jpkn7hGEZ2g1WO60agPrnkkm/i4CHpnjUx+0zfG/KbV+QwVAz7TKF2mM/qFkdEtEDt9j6ZgNm2
0fvqaUT7zVYFgKEWTM4PEA+rODs8DiTgsoPt1z4wyEByqHYDof8YFmdijjhrW0vau9X9JqI7VV1I
2EmDyF/q5tRWKW/Ad48gnpufCPx2oJ2b96HsU9yJDPMYkzDYRjIAB/JdwU2X2xFJLLgua5zAVnIG
EVJ1iwN4rHyNPOXl0SX6xeHRB05rgYERKp/pIgknHrTvF0nLTNjVRc6GYTpUkdfvRJNPWrx2yuQv
/bYaFaB/c2p1xGxxuLezPmJM3AjY2aaMu2ZtifnG/SoMrDepoVGjUoKlLrOquniTb4s+SMTUYmKf
UtsYvNSjNtmREDD/euoGCcG1XIo3DqgtnHBTCJpmmsDhn87QDFDuDn8fmASjYqAuMjxwKehc8uBD
6RiVxXtAGHruIqAGsePZbzireImTvzsuEe0eqrDlwAXxe8oZugG8j6KgdU9LvSLP0uhfFEQ/VpcX
79Qtp2uLMD4kLaaxhLhk1NtdrdDsfru88FokE+TUCHE1gFRTSQnQiBXnexNEnH4khlWQUjdRbqaA
tZ90+0S4HItyFDF8IqhwKnTHPllK5pyM6QBZZefzUN89+hsfVxtL9S6iSxx4oTonPY6gRlJxd7+H
75Clz7w+WUJ07fbNdGhloyXogwpF6vl8fRoQUx59VUABkeYTkiWKZ+0qDZ2kUhWvotWMeo1mYxr4
3MaAjKEmrq1dHCfWUzrFSR4z0zKZfNRb9deVYiSoh4VbeNTL1EF9FQc5rlelxSoXwUx9bXKl3gGq
YR/ghD9apToOsp98aKS8n4BFei9DlWiU6lrqSc39cQVQJNm5YZejTkT1YGQUU3pyLnUvPuuCcuFi
dXX0K3YjEjqQdY8O8nw/UL+5T2MFodIfXdOZNG0cjMhzFo+BAPDF+QfIcv/XtdPEJKwwhktjfRaq
7BCKurAhIjlE1mL+ZdNBV/k7N6avLx592IntnVDSDqhC6yt1L81etqX7RS7YLIh3AKIQful7rD7J
+gLinBpBOJJP/e3UHyp9T56KJEWp/RrpppkhiWtwyj6IqEFTiEBP3AF78PBYLvQDobfsAMrMPwoe
geEp9LtwTaDEAsa6z2tGQAdiPKnkH6AAtkPr1yuJsOm1KuPharHB4/x+6FTI2RWGSEURKfc+/Oq+
lJFb7rOpq/eSdI/D09vjIoynDciqf7qpe79B5rWnApkXf0Y/PdtUiY2y2hxYn6Tne1fUVEsqjkHD
TDNipUrPzqAmj7mPfgNLumUiSe1M4zuNAzZqdco48fYLVQeDLiP5Dh+Vapfxm0wUC6Z7Eh0A4DLB
+PVW+PcTWHtmOemF39YD5zud4f+kTULVWlpX//UfhFb+RG3QTUd2NBWkEf+Hh0Ge8s8v2awylayu
RuOn6VgNYSGC1r1WKnvVcFpsk2LDXBVJ/SKpCrYGiZ7jeojnyAr7aOWKdH6Ozs/A55k/lNKiE5cH
oGflNCj6fA+pPjoBH0J9YBwUQJ6JXkb2Jg3DbzE6thmaLwwnvY9I5RMat6RGMINYipY4dC0A7SZ5
vjfyYC/7Y3CufTyXjNpgv+k4zV4M5phazNK0BI093UvG27oy0dxZoZ2e4tiQtto4SIs8lkNMX4qz
5yfhD0UO3qKoUV4g02tLEHjWclDsfeLDdc27UD4jPLFWZawFW7fChALAbw4WRk5fFJQgVHv30WqI
g4aIqBqxWE/rJ79t9Svcfv0KbGWC1FpYasN+ptnGx2T09qIlptkV+GAgb9qSqKZ+vU/bNBhYsk3V
+LOCT1v1ZjjBZgLrxbDkk0jRu+gRn/h0jeexKHHrdDwMkZMepeSxg7K9UBLYlSMW04R6IvPfkD7U
TxwsPjSW5SiGpaPMMDWgWp8+NFao9gmkU48NEApSoLQRPjLKeNFwnafaOpoV0A2o/yzOpj0ky8Gt
aqyP+uSZlFeNxTBRlM4Le3IfMZ+AUXcJ9vrSjrWo88QWRJkXWevuHgPiTPSJeaL5qe9x7aeBv5v8
6GOFqQJytjak89JFjjvKgWyExO7bdldRq7dnCjztGVsf/W2wmpujdTp0Z49icM373viJMnESNGMv
1KwGZVpENWUbxvSkbiVrRVkqced/nYpeszaqlYpbwX36NFH0OyrFD1HQxPsuNMN1AURvA4wwP+Ef
BJY70pw3G3eYYRL/ECaCL1HkGyQqFJQ6nXyM1WZcdCGglKpNaNbJCEV8Ou3j4kRVcIREm3mia8D/
e2EkIa+5yEp4NRjfesD/+1rju4Zsx19UWasB4ZKjCy5l0UXOa5k+VgWlnkUXrZWiiw2GcxUFVkEi
gj4xT6eyep3YLSiG6TJxwGtd2jbhMPmd/Wta3yYHDE1B6ehYUJedumYshEwTaS9RiQSiN4n6TQdd
I+/rxlj+pNMK4TEgzkRfFTQUB/3dMPJy9QkNnDT/dF2tehXY+kr7GOOu3JuO91PHrf3YI8j+YsW4
Nmle8IzlXXfzh2yBVZB0zWXqTnMH7YRS+8o3kxiV69nqK0WsxtKncGPTIda48XL5LiZgqfUzN4zq
5hhE+/VBhxcnadJr2dgr0srKNwfPdtChTneiVirf8/bBO28aoPaaZK83qsRYdc2ciQgpiSH/MJhq
Vs0NnwR6pXpHlsY+XKb6TEZNPhS66d+oX8CA3kIiKgbFoZXK81Aq8kG0HjMKWEk3cdUf9xAzQHRO
no/cow49KlfVRF0UbgERyY5ce3s/DTPF3kraRBb77bQ/j90graxG8xcIGqQvGD4ibJR1Y635VNPL
1DSxVOVtIEbNsp/jsiHd/CiVrl0CcWWahZFjsfrnd52K8fRvgCLdknnRGToYNNlQHJN97Z9fdS4m
5IEUxenPSHXaM2UY+RPKiOpbHvm7NiqRQURHJUiwDmi9lmI2S32xm0wnDSPtfWHVFWg9huJ5nC3F
2410qratBj/eBm1KcRxq6mGJcd7knAxu959//Wk3/unX1zSkwXCqFZuHrv2JJzfgqeSMOLP8kLrw
UDhp9qVHEN/EtvZWEUzcpJ1nz01N099CmR1r2xZsKNgwPxdZshndXH/DXyBYB5lmI6mh6TbZj1ir
yrNmS9LFMrzb/WqAE0u9RlEh7o3b0qWSDzrs6rT7GvQY2nhJXu3kUh1yzJQ4vbdr69dZZBQ5ZrX5
UO1qUhgLdPvtPEN62p58p5lVBqaLYWPwS+jNJrKNtiTbHNl42VvW/RD2k8GPaHehTfwrp4i5TcB/
iLef7pIoq2v7TceOctmrWb9xsry88R36ISbg0eU9WbJkX8cxtjaU7kfLqneq99jA/CFwog8SJ9Ey
6nnEGWOtviDBlpdplWsLuQWl92jqk4abyg4yP7p3CJXAP4gzcfCh/D7ZVO4sPw0Eo5ds//nPb/4Z
0Th9ejX2vJrMm2ciQInx36IhhGwH2elD80db2SXYD8quvdYsD30inyqMJq+AkjlYjj73AxVXvqkp
BmIJrZpqDvdpXoVbMVFRCiE7AquKvAFXXKv2BZize4F655CVTb60me1e9LFzL5jWRCvDc5RZG2dW
SCC1I9BshsFKXCEmjp73yrPa2IkrRL+JXJW7io7U021xV9ESV4i7Joqvzh538QdC2JSzBCsxDxfv
beFVSzQuxhbkdaTP7qdTW5yJQ2f7xhZwCFsacdrAsZZLzVg3UZQu//mvACTtL99CAl+64mgY0uMi
b316iKgUkuBjYKg/4hzwTuAW0Skp4ysQohjaoRedxGHyUT+FgRbOsJvJl6JPzBVnZY1mt6OAn7Av
VzwG8O9G1eYPb5/6h76Mjnl3+9QdTT9d9cJ9nQ3oFKaWmCEOlYQPnxpr0v2nPwamWsoFikbsFf/4
fX9dkY5rtU746vx5IK286OCxv3n0P36YhKeRnSrSTgyK/kCvqSSyy3iV/OFDRQ2mQ12DaH8+Fe5V
LnRCyuY6jKx+O/3tMl/LEHqICb/1inYt5dLczCVn3pQ9eUs5xuZzOkMfpuIZdUCSdgt67Ki90t4X
WVU82V2TLQ1i5xCLM9/eixGTMOReNAfiU1QB4v0RhWBt8DzrXipVeR2dyrsSgeqPVmbJT5Y0yu9x
4oC3noBCo2enz3ms7kQ/m+lw2dU2hbZ+oLyr5nVQ2/LNJEq1yRXUR2LW39xVSYtx/s8fXNX86+vD
UTRVtk3IiAR0xUbwt+dHmGVK1MGU/kHQg7+wCSYchxPVPkRduaxdyvBEazJal7H6S+IFEVfszKcp
v4104bp34+LeVQ9ygBwLaBRLUL2bPyb3o+fc51Q5Sd+BtFdNPcpK7nhuqVGzClCfHJWxsy+OabP+
gajvwAG5iK60TivMLKPwSYf8c1GnQz6a5TLBxW8u+sS8qJ4Mm0yzWYm+LkYHxvsYyyoY96nSGTtx
9jiIPhM/myWPaIpzpnkWOvPJxJ1Tcfh03W/DBh5Za8lhMztlFT/N+9T8u1sVFa/EwZz/3VSnrq0t
Yhx3N8q9BHA3lfbiLAiqL21kAOn/cz8Ch18zxFytZAXsZPq0NCGO/Lj+07wO/dWspBgb26I/3SDL
CpeSu6kT+mgzt/ltSX7+0SnuaBIiWzvE0fzG0Hdu1FE/QsQdv9qdV0UlMviafjFo9xhKPCVaYNzn
Pa4g+nZxXfxDHl2Py8Q9fR3ezo3orgyoPG0WslR3XyhPetem0HeEVxNIAP0DESigRsMvVi6Ry3MP
igVEcPHVRmM1j6lgPVhNYe3xQzXmaIPNd4dAjdj2m9Bun6i9iG+9CpHYKqAapKE/7+LCPanuuM4p
T/siVZV3yuP6HUOD4ksI9GWPcxXEyamJgae1SaJSpQptmps06qpsKLuIptGu3OBxnwQZAsy06c5a
H5abQTYBwRtScOsyQtqpFVs/ZOc9tCFqxIVCSoJS06tdjPYGeWtD3Fmb3ujNeM0Bbj6ZYYloceoz
wmo8DwEkpukC0UWwv1miGm7muEuPVzHgetrFycEQiRlI7fgHEuJaeDBJZ6YTEiUecLma3594vdHD
TXGJAg1KwVaeJ6U4iNHHk/ExgC53aajEpR9dkCG4yeOB+vhJjz4xG2rxr9u7a4UiSV7h3oimpqsd
VF/ivX5vTyODYpDTUNzDo+vx+lf+ZjUg5j0WB59u97iW/wTxr5+mK53/bxYL2p9xnSzZDM20jamQ
RZEt1u6fVuxIK0jbx5b23dOkHT7YpLThIbdr6szwhhFtJ/CpQytwAOjDGpNq0WmjpT30I/iyeqAW
xvc1/zzKozkfBmIj4pI6wj64zBBXsHcOSaom7RypzjDXJDM8iT5xMGPHXFXUxT+JAWMatfDXXbXo
djEi/ee3jPaXLZbB5sqc/gcsg8zi9BL67SWDlz1MgxCXYr30NqiC832cu9QCFuFPVAGjvDSKKt/f
Tz0HMZ6ERWvoyt89yX3OeG99oURcXri94ewqB0QOS3p9DshRnZcRRd0gwjFdqcz2MPaag1gfa1xf
tt+AaUF2s3QT81DfeYNP9oF23DzD44gvnuO9E9a//PO/dcqB/nk/hq7KcHQ8lCliAyj9KQimOJGt
9qqcfjfDHp5S2JtXjE5R8fjmWbTwbldxqYmVWQx6FZ9AE69EhT+tGE06s9zGalI+uYDJl9FkfRu5
ows6qnB34izXulMrY3whWmQ8TTCV0xRxMAZAzNhZbTtvMjEkLbctJNBTdVTjYZih16MAjkUGUYhn
2y88WB2Y21MtCsKgsiV+rhF46CQ5EEmVduJM9I3U9W4aTKQfXY9pYm6DKAgn3elaqZzuFQSw44eg
eGHZaSxBZaTLMSykL/WQyLNYd/HCnJq6prxioGacREvGAKMf6y9OL2tnyqYulZSG63/+Mymf08h8
CyGUmCyIZFbzqvI5WAnLUe7z0pC+BRJmX00qfdWQdFzEwTX6mARNeObXdAjrBIl8CAD/AtpOL4ER
ppey8ZJTBHXHkSitAmzsmecA9V3QBgNZ5Q+jk9yTuBcQ1ZSQWEMqQS+Pj59hBPxNKSrbi/uJfiko
Xzw8aetIHS9N7jX8+V1n17gGBE9oKlDfgYbG0L9mQdd2H12trJM40//HjrtVGpuUSnWmQ1mj492G
cIQur6TuTo4sasvK0p7rZnZ8pIP0seBXxW7w9xRRaV4d3IOAeZIiGpy0OcRK8bcXBU0NQQIF99Wa
LhD3lWxQddNPqXHYi2f5EP3+EwypOAdG183yIquvSVI0hzIoj0Ek11fRxZcCraevUc01zVBaJ1sS
RvH6DOGJZe51t/yZRnl27rTAufSafev4Vr2VZjUuGyqD+VY15lvhN4eW+v1bn/jxqezslIIR+tuk
Dxb6YFNm6WJ+G0ZxMCdyl+30IV6CP5IOj4Mvm7+aZd2/uFFLjP3m46S9I47966C6uraLGwNyietV
+iY24rnoE1OGOtF2UH2UVSQTK6AkrnlVv5dWq73KdTEckkImcT01JSnvl6U2mEu8qrXXkiXBU9em
3vHXNZlX6OD8fXPld5T/2FqB3zf/jO+VeRjlXP4aJNlTZ0rtHmJLdjMHwhtymH4tBmOYG4Gkb62u
Hl4QP6wTci5fqYhWFhLYzE0GCPwN4AnLO+YnvmLx7cx1lpQ0HQMrIkl/TzWeoQRym38H3leQR316
VvKtswzxDnRs1b5noX57Lxhel5cJcHTKMCexfm6bJ2U6UBbXz+pkEpxOza7JS5KJ2FyVNu+JxzxK
Mjuqhtx90Wn1zib489RYvbLyhobqAszMw1YdP0InqSCy294ejumw1bC38SS1PKeGyQspNTcWOq+z
6Kr1ENGqUWF58EefGDBGky9w3B5clyuLErPHMsmUpQE2lGy7huyCdEG3U3wA10aLjkQ0PS+HU2pi
9ra7n4pe06xUd/bbBHGa5+R8qAPfiFY93e0+e7oaXgz1AW5k7lqdujhdcvOb3vsBclmblcOQylev
NPHzHamQNUKLUs0q8/fi4DJxP+RpMSORkc4ffeLMnkb/1z4t6qKdaz4/Zomp5MiGmS23Do6YVN4A
uLHgoBdyONNR4D81pqtujGl75k6bNzOvJ/tBJCpTF/Lq7CQl43zCt6JI5VC1abwlMYF9seqGZ9Xq
eO2zEdWyangvIM2sdcTeS0R2w7sf+DuVBeSzG0c6aT8KM8Q0/jDGU2pHwRHqrHZtS/0q+lHDdAtM
H72NaFIMYYe4OhuhTdEjSmOEmvBP0BsCIvOf6+nQKosedc/t3uMn2pMXo6dFKGycojTJd75R79S+
KfkTcJB0/jYxoJztqJjlDZSxvC1DpXoSoxD1UDeAyN1ILBzmQ+gFR2QqJbVwcbaq06i5qqMMA8Q2
3W/dZL9U6+5P0yzgaEbla1d1xlyeLip8qZqZnhkuYy9osDksI7aG4tTCfWB7P0jk4akTpK3Jrou/
FAVIxLALykgM3SYL5SBSriN5lVPD/2RLU4U3uZ20JeOIKnJYicSPjFXzBgHMhAj2XllExLN+dHBm
8e3xRggXk0BCF56bGouolvq5PqLlByRnncENOcATpI1oFXlmncWZLYO3kTPzaMcBWQm7X0bygDJe
PHNtnKDXtRq8i+eugTz214BoJ2M/H4dc3X16PgeGdu2a3kC8GuS8oxJ34TsZEIYszOZeqQYvsUOi
t44S/13PzB8WWKfvfTZsWzvBFszpLnhW4xUb0TDr1j2Kg12YyT50zYVsUUh6H5Akw6WIUXkLgPNs
7gNS46jHHEytkzry3h1GDnai7EXTruOxQdtAGw5ftQYydr7Pm7ruo6LN10O+XyLm8RE7i1v1VYx6
PM7mih/qFHDJ7U0csCZzkH1dTQxHb26Il1xnRuVKjHmZnx1yBQj1NL1x0/ZWlCHkYgzKFI2gZ24b
7kkcnCKs5jYylMWjb3KVPnUuxnR4jO8f/VZkTbvWlvJrJqgwISFwUxEG2NhQlqJTTMY6GnhAmB4j
K6s3CEHit0Fz1rWRkPsiqHxumvCb6A4DPVpFSd0sRbPlg07plB+czNS1n51aosqXq2vbAlISB9Fc
Vez4Lep9TA2joFvaeCmOZzNTvmYS3vBZzoOA2nYHBCAsaCKo5YcbkYZHvuNd0D4hW9A6yqv7tluC
dghEYcxuqo7ZRSoQL8pDOb0fpDGdeR2sqXbqS8SwF+Zg0k213im5FW+aWAVQGsL2sBwpmVWlFPyo
x5kFwfg7OV5qq3H0PGVhRRknhJalFsXWlz6BMDnNDFT5S9g59ouhDMNSit146/jyp3tBzI8Ipudn
C6b1rosVyprEqd5HWkHpDb09bjR5Tp021k1gcNvvDT5OT5VjthvLMwtcvpV6bsbYKLVsGl9kN6jx
tY7MJcvW8iXDsHRp+xUQ8mnUSTre+64hz8WoZZfRpjJBiYgmNA95qyvY54mm38rpHm8Bth3TrVL+
YFasm1dvLHxCc63/03FQZ7k4wT3JUA/JhVhfQzf1Znh2pLexqqSF4Sou340220pQC9edMsMPUkH8
fSwGqrE7J1OfdQq7nmorHz6qWt41pSZ9jVR9Q07EezZxVTyP2rBgvw2wLJOid9eskoOKn+YzyB7Q
743uAUzT0w0p2GGXGbxhhmQvDgr5vvuZaN5LVqe61ccUyTX7hWKkBL9qb1gqaQjUvCfBNR2IfNc7
yLmkurDdIqGV2NJKKvVmrREwOIkDFoDBpk3rj0eXOBulUlnqQaaspQSoTKBrw9dEdU4IcSiPQ3q9
E/3e1B/K0kmKhluPin/XIdmZl17kYi0Mt5OAcnYUZzKepse4HX6NDlNT9IlRJ0YKQy3hiAEiGnR1
kI2jZvbVoSTlNZPyqvjWQj8ZczN5H7ymXFZq0m6MvFCp4/I+1JEVMHLRte/UJQ7OYXkUZ7jTWuBc
bXNGrIy/k2QzLEZsMySd5xklj2P6HgPi4qEyILdbQ7oSA6LvfgdDDW4WS7SVrlZwnPUZCt3gFHZo
5WcF1WWiOVRed29SLAwRS8r31A7AlRnLYVfnXUFEyIrO/5ex81pyGwm27RchAij4V7pm07N96wUh
M4L3Hl9/FooacUZ3zon7IATKAOxukWBV5s61wSz0RKBVfnS2ywurHdoLdeGwrTTIphDB9NfMoQY2
gEu9qP7dVCrKn72RsF761XNy3sRlqr+oIg8/O90YwDCgKDaaxNoMZWPs8Vus9247Ao9y1OKKXINi
hdIiAB4G+QOfXGyyXOMtCzP1UZ9bsivM/OSM6Xm0tNqo2kAmVQ3+LAynQVyuHW3+w1bl0Sms4Enr
u+mhsWyIDxna3iDFFXqy2hct7OxDQfk0Bapl99nYQPyGNhyOobCm50YYRzd12k+R5SlcKoF4ZL4c
/c5CwSXtWlInKRP3BCjgp815e3mwZwtEeSYHcpnhv88xEg80hlmuNWVG6FMR3yVd857w+YQTn1IU
bgTNe6T3lMoFinMb5b8S+/iytw9yFOA0teCp82I0FPFlJbq+aJwLUqhGJ5HuXUjLRsfcIn89t2SX
PGTZ5zhY+tlAKHiZFLd4jBP3QlltuCpFmj9CiarfRAo9s0krG7InTQBvX5uxN0+ylXliq6pl9CRb
jrL27aF9VlMrXEZ4buuFZR3qsbcOc44O0sJ8KtvyEPaDtyirGiLv74ly4I8mDG0Qf3Xxj/vdb/LH
3P+6Z1OSA1XxP2UdkpjnVvghlI+wWYQEVuJ1wrp5GRpRulbj99FqrR9Nx8fK0ENQA2V9LuE5fsKD
qpaTrgPPnt+tXa+O+zEpiLznvbbRRjXGFZY49wBqcg/BABEPT5EvvklBva8UL7I/BKZz68+05Gyy
TnoS3dcmDYNLORB2K4qh+gZL4QTg3n8zPdw/jYw9WD06I+Ahby8nKFYyP/2N4RyOkXawprbg8+HX
3zJzhgFr7RfK+Yx1FTn5TguS/skaouh2byeKflD/XjwPfq0/Gq2dbGre459T3i3lvfXZe5Air4Jk
pGGfCh1RdTb/VH2Ca1Me9iAmyBkpEVpwKQiXB6n/llJxeXYf+GPeH005uQyDmLq+wV/dbyXP/rjf
/TUEC3qUeVOxCi013pj5OGwxyG0+nWqTUyn7pbZ0JLAJ/02R5sRfCPIsIcyPxEL1CQ1HWa7lNMCq
B5cgyotnJeEOjIWKi8oIWL63K0rS43p/b3ZzH3VSLQuc+VS2bxN/X3LvK/Khl/TU1X9NDuCObysz
RFSW5xBAdd4FuAC+tHX0PSjM7Eg1mvZSjY65jHtz2jYKlkFKyFdWsMgbPF1kQIk/j7kyLWo772Eo
ZwCZjdvlLcjkuETeojp8v0WQ7hfc2pHi7+t5sooHCvWUZrBTOux3sRgO2DtOv87mPsWIyp+GXiwR
QbgHHSuUA9EI9yCb90PuI3xvtL/uPX/MmozBxMoIDvO8XSyqvH6KZ23ciJYIOV/T7mRTaygiNkYA
w8D7shercjJ0V8onBrwzQGJyl2GeaEdFi9WVkrvZZ1ICNIw96wf1oG+65fdvmW+Za6OqxT7CfvYI
LV9d1cmIKLJIlZ2wQQHanoaVhW4pZ8vofh0GaDGLnl3Lg6Ul/kUONErfnNV2IxtjZECYA9vVbwja
7WpsPDPsJMD3qFhQNLsicJOfXRj8FaoOGSslZleANcIxIBm3q6Y+fZicvnhCmgi7hS/ob8mQMIOL
WCNdmsK1PtTaiFZuZo7n1kJIrg/GWoPPEXhuvQqUqflWdhupeA5LcAhDWoYna1b1aZTljPmUXw0F
LKswMvGtmZRz0MTeKwapxoOpGqxfY62i9M97qinW+wJ773UCVv9kx132pFKiv2R7mzzIphxQqnoL
Urc7yS7FTsnekwhs9Hd2y+getOKHFtfvFdzB18yum43u+sNOxfjtzNZwWEbhkH03QGFNcfkj7UqS
1K4WXxNPKR/50esHl4Q5pe9RuJBT6tF60But/6SUw1r5pe0dJurhDz1fd6u2m5pPs0u38nUJiPNG
ZY36VJgVplKZ158Ga/p1yJF37VO/o5zi737Xmf2RugiFPx7PQHR/T77PGamUXORYBGJwYV5DT40e
oqEM3ljqqatiCNLtrenUzjIJ+CVkc9IAy0ReMu1kE9MZQPW16u4JpgVv5mz2XmpxdZSjYeN9EJC2
TzxKwze2wadisNvL7UYk2n3QiE/yQk234Lg0KegyHHHkl3dKCqsHHLuQX9qyD39WsqaVBYSJ7/H7
1zsiub4kmtxYcC8HPOqfjKoNHpBrfgWihHy0HJPyMU+m7wiHpy32GyA2Sj4oZa6TfB21CMeu2v0x
kmQWY45opdTrU0sk+UuYmRkVmGX75HnzRlBBamtB+9m7BC8eChwcr0TV1aWK4HSVTI63srwRLU+J
1rpwzehJHlxomypKqNOtFeK8UVnKozXhuSq7HIUSVD2iutVuZrcWsVPM2ZlxPniiwWBHno7uRzdF
lNb73luOlci+rykqM+LJfQtxJdqIzAZUMTfd3gMh22juoxylpPxHkRnOSV5qYqPZqoTLCHwUT8C6
bpMsvMcPhR5PC3lNjsXjNkszf602/tozWJpMEGQPfT66MHkLu8RJLNEWekRhO7vCsD6oMNxSXM8Z
yt1cW8j5uvwvSPGGWPkJXJeahdBZax1Ym3p6lS1wKc353/2q6EeoY/NckSS9nKsHor5NQ7P6j3vI
ftk1hGN/IFT1mqspPDQ2Q2SxxLpryaHbEmg5AU6Vmyd1EFBR8urRnfv/PV/2d1Wev1Q+W4651rXt
WlTk85lIkZeLhFodJSZYjr08/jzlxIPp96LTNEhuTH25l10OXtIX+ZatPAi5BGvLolQq0iv9+/+6
vJMDojH/Kmpowfdp8uy+FGzjXiP2DLm3tj4ImvSfRMC7LZw0d23PzSCEXCc8FkJJJI6waShimPv1
2OWNXU18t6lW9tKxzq/Yb/hCf1WCNKTIzaC6JFWVz1goXyqvM6+6q8cngApsBOZ+y2Ehx9a8IKDl
dmuRd9auV11vx1uPQPfvuo1asylMhma5lUJX1htggQQWk3Ohh6z9KCJsx6ZeDCvZl9omoDbAb2ut
7NaIUcTlZlGc2MXKdCtIAFSTPhM0V/clONKFXyjGs5zy+4IBOSdb5QiJpqumL4Oo15Oww6uYW3HF
MzFPo5dohkbVtb3rrGnmGDeDd0rt1DuZfnoZTHC36Bx2WZI0+863FqwfmiNAh/gsD2LeeMWm/eH1
Xf0ou6J5gxbMB4ug1hLFZ0yChhSeMmFrOCn+iDVK3mo73RuOt6aMHxpxcQwLS+xkq5oED1QHC2by
hA8sgrxneUDS+a4PVklZges9U3SNFYKBc3I1N1uPFYtRKF+MuAF0BC1vw+pqvMi5eehCdp9afA7n
u+nhHHe2I5Na0lJ51kUnnqfvQ69awCDHHMyqEXa7oenNDfwM69GI3gD+g2T0qFVxzeYDgxx/ZWfW
D4yUjJWIUrbXYdyQxDCsk6pF9bXKjOqqBZiizl1Z1rEfn2c0Q2NDUGBQTpu74PfuqO0oIHfNEjrK
gZ2DbeVBNfPUn+Gx5FsWNBNakFnoIYdvM0ttmlaDrtfLf1wpJ5m+/yPuW2UJRyJ8qmr9Ch5v/JhU
tvqEj7qNbFIv8CXh4XXBT+w2S2uIqTkNsvOQjeJ8YE3Dm3HqEA7/7sv8LHgkQ1pSxtgY2BgnWHCC
9o+GiGVpX4d7b7CCvWzKA3y0jLQS5oRlXrAUlp1aogTBRp7GaHCspTyVVzYb8pvFtqmtcpsEXf3k
lwH1t4bd/UAaxQkuhGqiIgao9PrceG2/8zW+nrzeQlqIlxOpie6HiATEf+2aYkuFN1/aYtPZmaTQ
Q7L9TlYFR2J1LKi6drroPVaRooKZ2FHBkCamepGksoFWPLfkWE/FjRyTdMV5rKhi7Tb2/14nx7RZ
A/37OsMFptEF8GvruKiX+pCRURth8qIy7x/4Giiecx00dD7LmSwFmz1igpHVrNs0NL716KKwxUrF
RZkqUNxxma819DBfStZmxaR/a/35v1wlltF1YXxCZiqWckCDXWVp7Jiqng9NVQeQ9EzsCrTS5qtw
vjewjPPgK+FboBE2EZBltloTK7jPQYgCTGjuojI1d3XS/TobrHzrKT0YzTydhT/zlPuoPLtfFhgF
JkqZF51Yri8GwPUfvi3GhyKOwZi5ifcxYC4YZDCR+Jpq1kJL453F4/mFP9PF4sG38AOIKGU0gdGq
AsRpmHFsQP93LwqwUiLndbaUo51aU49IOELPbK8hBlYv+1aPn0zKa1+okycQrBqYivy+U22jV8/n
JvMXlKcBiPPi9pCCsl36cLGWhWzWNv/586FzLAxc5Olt4twZK9GbxjvpQfbfD+XkX1HbUWpfVG88
9uuf1RxzoLLhB0vebtGFbvJSWLaPgLbFTmsI1b0RYvZZKMMpruzhCsx4vA5JxZIIoYDskgdztv4L
6vYsW0Swh+ttVF4QgPhF8NKAlvj7HpXL4xskxu5+j9Bwxr0bVG+yK+VRctKKHpHQXAqMQN2GgEe5
cDMf7s1U8d9DFfC7LyuK5QC6frXZGHP1sGzLQx17McVK5VLe4M+7/qMdhf5TKQyHgnQz3WqIiFea
rahvhkCGYTVa9+D5jfbWaWWJ9GYwdyDzksdxDq77AqVSkIX5JsmC9DUA74EJojU7NmbJa5SV4tEK
qno54rjz2plxcAC7AblLNgOqlASembJVKqh33bLCK9SNy30V6eVent0PSuiQIpFtKB6uc5tZ+225
j7BGWIQFKCNLabGgNfFOgYH8Ctq63lUDfsKyGc0Yx0xgU1qq6fCaB6AYPMOgHnSebA+Kc+gGwEuJ
ZfavfeiYR5AS37O5lRHuOEXR+CbHmjLRz25YXOSFse/pl9EP9nIsMULzWtrKRo7lRWE/eT6kgfku
bsY3XpP9JYcGI4hfNZ5GfhSOyyjeZnZqvMh5mIYtooqIqHxtG7Mh0uwO1i3AvCRszevHR3CK9oVq
gfx1Cpp3Fc+ikxxzImTAAtztQQ7yMU+XqVtFOzmq2CG4cFbUW9nMocCvs2FQN0akkfcvnH3mFeGx
+PdhHCEB9tpBdk9tVRChhux0mxZpxGFBOEBZDwV2gvOlKhjXnkTENG0TwfftrSkvlOPy6qiNVDzE
jHRBRMbdFVav7lgOEHPiKxtJj5noB711cE8gmQ4VR3f5r5o7+7LyZuveeZKD2YGhTgQXezEd74dp
8NWjiAxcY03xqM0tOSj745H4NxXiLqYdE6xh2ZlpVLEv7pOIn4frumrnBY3ysytQt5HyRanba3ic
DFZykIfARxje3bSP8ui0TXobSsvsKRztmcfxe448VZQoPdj8sXN7HM6xDQlYQIvclUZUv4Ul3+6D
a/rEY2hWonyaYjW6yJbRJqtJ78ZnVi9sNfJD7JegGqoyX3mCBHk4Kfr8xDKuMPzGzRimPgaxURAt
WepkIH7zfBMbvOeWqU2m3VfJm93aWuWeg9SZDqkhjKu8j1PwBZ7pl2m+H5bAzckcPSTnvITsouBq
2o1x81N23fqnBGZJAAVa/hCyr3PwiHA6H/ROp+Ubze0NVk08I+PJr8/+RLWo4elHkG/1uZoPsl8B
QRFoqn6UU42y703MuX/13afJq37Plf1AncqDJnjft0U4fvE8gAZarn4M0Ni3Q+s2m4jaPtnvg1r6
cKqp2ZoqPmWuAY2chUpwMMqoXzZlaTy0adc9jTNjLtC2gdMYV9kDS1WA7AcKaU+ulyyjTFXJKZn1
o+Lb3ZOBiO+isf+/jSIIovgIR+6lvDhI4786pMQrCzemt3YoH4csFVe9TWIKCy0KV3hQaGnovAZf
ZWcdOu1zhfuVvCAbCFfkVrOXYxbr/bOrjO9yzCdcexSizrDACMWT05lv/oTzKHaSL1HpW8+FtamV
xoW62dmviuspR2Mes5LaXjpYYG3lVABg0wOwkpqHBaPp5Lng8H7dR4y1vE8Us14Fgk6FuibO+rwz
KofKfC4y3GajXj/Klq82xIKaocfYgM2SG3rVaZ4vBzG9Np/V2vxzPvFbjOTmQU+fqpM9Gmc7DRAt
JR6AeWdwdhYU9UXRF8YTX1LGE7gCnGdHN39sqsB8gtrnn8ci3MpBOS3QBmNV+4Tj71eZ/XNOsdpV
XiMKvX2YQBrjtcEd5axBq54cT0RH2fKU3Nk58wsb84w/Xlg2/Sg6xFX4alkdwEyzqldqHHiQGrOf
bqVPfwX6C/4X+FQXVB5DQJ4+m9BvUavoiI/4mtmUlTnt49wjsKawCcpRSIIKG5tlj8vAm1dAx8s6
8A9D+lzPh8rvqTlRUMhkmGo9uw4LCRGaB9mSM+yytrFLxldLXuV2aXSoRvebbdhmzm1xG0aV3KLU
svtHqoFB0AFfPnXOIB5TuzujiBjURSWPIU4DR039lDNuXZRexifZLskyoYxT99rcJfutic1JFpXD
Ss3b7pzrNVuQJC4/p1qvVqWqjbu61r33vnpxUlF8Tj1eJD1QyLUZxiUxyISimHiqeYRiNItPTPGU
zwfDw7YwmILiUfbpmkbAl21Q6/hPFADmTx5BWNQdOeC5eUzOKgA9UJhRHs2+08/6fDAzs1v2ZhNt
ZF+txfoZmIR+tgP7ysZF7O5dpd4ap1C7ipp1wUJeXiAV5wOfLvlEU1LzY7Ji8yAPiuMS6pKneVdy
mhv+uErZHS3vk+qh/TWdfK/JCvTvZuC3eGeI/tHwou88N/4agPUQ95ymA4amWIhgXPxMwS9kTJx5
vmYW/EChKz9NYMGKr5bfZgeXRdqk5vMYxC6cZxtqpl5ruxCe0iyr9q8gF/Cg8tFpmSt9qO1PHKBA
O0bm8KDNTYXkHZQk893RPfsx6jQfZ0eS7DmI8UUyefrWTBT93fWzV0oMzYsYsuhlIrsqu8GxRnsl
yIalbPoAXldpl4JD/D8u0os4W5pThXqL4PTsd2EFplgVTaPzaRgh02Zwhhu9+GBf+WmoqGo6wzSf
ytI7yO5Koy5hhO2+brFS+chia1gUQ2+RYB7CNzIxt6sHIQgj2ml7gfC2G0jGfBKKgeCBTmiTFKP/
qY/BxevR5Ck8Rs+E8YGXz/3QbuBfD2IObvrBJ64hfQQWMsg0i4XGFK2CfPDYuhjaGr3lQfUIeeDk
lB87Db92Zc5uVz0hoLHToyPK2fiFr5e9THPjstNtJqcBEz0nx6lvW/Zked6AApf7saggrc7ZcJ3q
H+requxsQPK4jqP5IW9b5gBdQSAhZZpfpV07rVd+grDrH22ridYys95N3ieZ7Z7YZ13zRJ2A5c03
nQolXJmoAx7r8ZvZqZjIaPr4HMUBbjnkJgEVCifYZtQ8HSaTPELcNu4DPjhgwtOma05NRwnDEPV7
gquA0X/15eGxwUQwn2eYRtdtWA/Hj3CVlX1V4LlR96n7Epajcjbd5CBbMSYOLzPzZB5yur7d59jY
z2ELqoko0TvkFXl68Mr+k6cZKu+uPPhIHfd70ZnKD8+rlyQrgBA2LHScvhq/YwWSgKPozTfYMeEs
MCqR5g7dug+H6nnCKx2UVglyYm52VCZfXJw0Rk3DwMLQUWtmFCysA93zIII73bOPtIoH+VM49DRm
rGGsAzmQY0pQDMfAKCnSZDCoY2bE2o/YHeNDTEkBtlKESshGNsuiY38xlalxLlpVu4nAxFD+zNQx
hR9AUs1mgbuS4jCtG/BCsfJ3raoLyJkmmrdBtz6rnJBrXX/lUzxgcUU5OY/Wn8ILRupiShzKOnhH
qxpPsgwHcxZBg72TB8o3EGTKUyZyiseXvSvnw5/j/5h6v15v2u7X9bJTXn4brhriBWUmrk5L3Ggo
4u6rrSILsVVY6aDbS9gSCLWDc+gqwVfhZ2JRdob7UpVUfKOEUcGek413qY2FwFbVeyXCc15XrWRX
paZ3BTkF59INWDEPjXeVfT3VEEvey/qmy1QCw0nH+zCBv5MVU/nQInn+GCvrq5OX8aWihOE5AwAa
8IBgt4o7fTxZKJF57lnrdiBIhIqhPXii7p3jWCBjcIN+ZY4kIDO0H08NIomtGoh8i+5GeQp6PkMF
66ZXPdaAket1Sm7Nq96nYhgWwjLjozk3FVdZlE4evoL8QWLa2U+yu4Hl/hgXabDyWCu88x3vIcrX
u60cdVzzJ2W57kkOyi7ZbPJ+b1Dx/zoM/bR1+9hZG32rfRIRO7adZz6LTPOPdlC/xINj4wjXRbPI
gReHQL9p88Fdi7mJxq7aVhgyUIxKk8IEZad4ZMIBXIWvelj4Jy0grq+Yn1kevKvmaL7UdSY2aMXy
dc0f4EWH8r0zbezVutn/ySE5cTKK6DXpaxyxm37YKJV+aE27fe5mhWcGoAaBbxTvx1n1CU3Kf8Qu
O0Y9wKich//ysmIBeJWtfhTwIFIklw5cTkTCxQ6dnXUJkALwvq2H71oLaLfL0i+eEQVr1vYsb4Sj
ntrCFEs5o4Aqp+TR94ao1bJ2yMd7E6oOu7LFanLBNtWtveiV6WSV4cGr6uzDjqTnedzuTN1LP3rD
WfZ8Db22ttWd+iIgh8Af4qNLTG/NSlQ86NVYLQKf+AjQL38xaUhc8i5YJyVv81BQ5mYbunKKUHbu
hoKvGT7/5ouYKfx6WRRXzMKjbQrW9Oj22q+DmpRPJkyOx3s/rOhLYgzN45j1mATwHvtUpvzconH+
6aUxtrlq8j0LiehZFWInqi7jTdeyT1QHtd9b2B1tVJFa8LJxucGw3P9mYzgYCXP8qfvebiQa86UW
OW6Zo+8eTDPyF0pctQuV8uq3UM+iHWieEYMAmlVgWQ9oVsjSzU0RQ+TAGtbcoE+r3kjc5itbs53t
OI9agoCRZZQEd+ZRFkPULWP+flIITrxNQoN/VsRXeaeinS1C6/4Fmc74grXcrHjjBXSRbfERsM7t
MHxF0NX+9JxHQ23qv0gGp4sh1opXi3KadT0aGYB2gvtmkGYPI3FeYv5U0Y+BmX+NnWpLjV7zMy3N
x55AyxecHQH+htV0jcEzP4RK2uyyIhiPBk4IAD5a8arPqVqHYtW/rHbJ+q/5ySMAgnWsvjVJYiMm
cHPecdTEJxTfPgyQGy74AyMTjeyNWfN3RMbf7ZTsBdGoFj6WdlPtodXUxLRGOyJFYsTVXh7k0L1p
iRBRlQO37B/XZAlVFVrpKlu+PvITnm45PjJBstKqHq444ekT8SUkbHJYq534HyMhezpW7MyRo1S1
vLrsJJrhMXf4Lr4dzNxnddQ3m7JP0KvOA33pIczIavEJMMt7bGWziiIHCiGC1XmKak4GeEyvI/mi
hXsy4tiAytPR1+bTKatx/OlOt5Gy88J913llsJGn/5gfOOeRAMsVH7lNSHTkHdei7EhOEUnZ3Awb
v97qOg8Hzev8dxXDyBVBk2krR/mmxqA5b/ujHCWpDrlLUZ/NsSyxuwO30mjKm7xl2OKIIpvylj3Z
r5Vs+ixvbreUTegQD6ZR2ls+g+qubohW+ZRjASlTw8W9T571tjftzL4a0tuI7Pxjzn/1sWDZYvFy
JMNjABN4bYqUgnC9cy6tbzsXh1quBEj54d5vDINYpJi4beUM9rfOJZlViQ2RWDJUf18qYP1vhdX1
Czlv2Bk6SVmez/FDH7TOsZrPNCf6dSb72Cr9Gv1j3n+NIkpwbvfLE//oQXONY2HvmoF6QkhEVMg6
rmEYS3lqGBOrDnl6myDnkswTi8Dp6tulsq+S18vTf1xEusTeFZrZrMbATikUUKpt2CHUTZMKmHjq
+9RsaCwrK2Q6ZeaSfPw9MMa2f6J8fimn3fvdGMYszwvk9oSqnYUcbgxxRFXc7+/zlEiEuzocPwbT
tB8bz1U3dq0OOxHjo9KZRgYqbW5PToIPiJp7xvo+bhQZ43Kq7LzNv7WF4Qt0gYhAoT4tIvWcOdn0
1c+taq0mWYPxeNg/C635kP1eVSzMcRxqQWk+y7xEwBTH8UK5ZA4ENd7sAOFrS2HZEej1ltSjCq1u
ADo7YZW5R2V5my0vYXHpnuPiRTbI/XFVbyoblxTXUfbJg56gLUbCy1NFDbxF59Rz8HSukl30dQY4
HCIKn6xM2XV9TGmqP756etpcC1WU16SI34yiGD9gJkAn3JQYCL02r6Dvu9fa63TORdx1r1Lr/Ovc
0gFPpj5OTg7Eo8jKxQbIvmB/BSgKydJfld7aBxEmw0tYodAMVHZPYeQNLyx1/W3LCnwlR5U6xzJm
cr/JwaTUNZZIe3QJ+MKHU7XRdP+sjx2KRqN0j/KQtiS5F6aHWVan4AZza9/H5ZldtlvVSMSubWO1
fWiU0FsVGdFVNyo6HHWJVSw8T2n3sm3PnfLsjz4nEZTSE5lkIaaDEBEGeh9HDw9NZ/vn1ul/HUwb
XPCA08LmjwEKBuBclY6KU8bfVxDf888pvqFH3i/LP/rlPb0gf8bDjyf5/Aq43faHyiOQPNcGyWqf
ScO/Gbt1arX+LvuR/SabNErR7oVEzHnEg3F377qdOVQP3W8n++Q9f8+VXX/cXQT+XrPKemsMU6xQ
zQysw/TarRunUUElQjuSpusxNOhmU2rZlmcZpNSFnoQHERQ8fWxPhzFdGCdDTPikARXQOqU4WaMH
iFgLM22FFwZmaXLUYP3Qd/gKTrxR0CrPlh5j+D4K3kaZ0aVr2cw8M8dGGkUauuHoXdeiv8QsbZKD
sfnEp8R+ZQ5eyTb/NCV8R8vo7qwOnKGc5A9lxeOqFKgbuD8f62SJHrLey8lD4B0r0tFXx7LIp/Ge
kN01xsFgaXE9lRcJDHcV5ctN+lBkn2VsxRcpaWCNUl/poYInudyVDmjQ/+jJtc8o7uILYuH6ppf4
3+9ze53a/Ljfo8cF3qNceddmI5oCAs3BHpff0VoioEcaNh+obGxW2YTra5cVLeWKShthj25EB3nW
yM5psticC/z1bpPkeFiL5tf82yx5QZySUQd1hjT3j5vI4dtFkR3Eh3aXsyPax25bP3St+0KAV9kH
xmBWR3ka9plPhRWdIx9IHhoUNaD2szs0dhQ68j7AqXNlRp6yD4mOLPLsNLg/GseLVnMYsVjIpKPM
RP53UlIOIQgoqbvhoOjBpumrbGe4A4AUClRLMatJK/bnNwzbrf17uFYxXjn9bg4hnGpMdYG2afCP
6lUSD8u+NGMMdKPGf7iT3Bp9vL1AZJJlOf1u3u4AwWgAl5P2FHVO/VX7tExTv8pDZYn2GBkBcnt8
M5ddUCuPoV2l/N+1+jWrE+Malz4VI4qnLu99Ls/gVR3bJF7nW8mB3K68xSjIMN77VNX6cOMJv6j5
TrKf5+qqRj9OGRFX6loeXRS7ur2e7KocIyM92z7JayKbgtuuEY8heyyK94vhoDc8rzrP7VihltEi
A9jR8sJ9xFGtTJJd84TR81cKHtg7f76wkJPkqeeTeNQip17fF2LVvLK7N/8/Fmz/95Q6rpsFgi5c
1js2PhP6Br/1q7OHnBna8Hyw+os/msOu5WveRJhGX5nbb0RgjUfZsuOqOme6huORW/4YzBJV9e8u
OWMUWKW3EH23owmKOO4K5QhlNVx4QTe+JxPllEPrNU9Dn1rrpFC8o9t02tbQ8CoVAJwPtTP5D3re
VBd8kfpVlIYp/qVYXRqd6bwl7dDtlVZFH0WCxEGmycFPh/RQlHstC92D8HwG2874NShnCDFGB0ME
C5WNsZqY0SWfE4tRGNknx+rWsiUPCk+BXaI3P7rRjyNkqGH/ULhlTcWCZ61qKzF2tU+xuR8GyoMx
Ts5Lp1RsWjOxb0w0haS0L254wss8Bv/IAUem+NqA7k0duznL1q3fd3fsBZUDCYhprrWrv3hWaO7k
DDVJkqsDfHlB6trcGrav+rjHGEgS6ip4uN9dTQGB9hmJ83tfXmNENOlJupK3kTdsy3Z8IK3ObzT/
UOZ8GLK4eSwC7HtuP4Kr6qwNLO0Fs+zRX1qQKY5B0z3cf+bW0rNLTvj0379dP4wAZFJE8/OPLafD
Yb/9dveu37/h/SeIDIeUSORb29tLZmw3EKqwfLi/ZmTbEHgyMnD3V+1CxVtTCvfrN5Q3rMLs1294
+2uFgQPqd/7tbvcWps96h99Ozpb3l78hllkP9x+yn3/DtLn9/93+LH1BEXg8/Prt5NWqbe4U30EV
Nf8h5NV5mn2JRGXu7re3STsuhkqJVsjwymd0R3O9q1ocC6t1nkiVPdfCdj8pvoGxl2Enm2le+Z5r
2bKwlPSUC9dYu7NvemPnZx5M5nMmiMgFk8dTJozJeiaGOCia/lUOykOJGEM33fE2H39Uc9UQAN3I
fGgfBe3BKeIf9/muRvyQ73wWnI66anWFtV45Y9rTYcBGy9GeAj8XTyCxDs7QzG6/tMYSu88gmn2f
5qacZnkg61ltB3Aw6cOlFhyFA/J4voc8iKYY1mlnF//o8+J641p2fb69yhjVxPw9sZAvI69qjBBX
EKtId7I5aGN9Qtx8a8mrhgacUWmV4Eh//7yB6FEfaM5FdkUAH7CNj/Ll/eeFGf4zVxOqUeeLkiYK
jraobz+p7ILtThwUi3myfX//kvpn7Hft7U+C2L/AwydFxo+BpXvUvSw71YpGAevoh2d5Zib4U6Em
wphtHrDNBJJ7KVAghEaDTdm/Z7uxOjxWVDvebyBnyAOv4GXjr1e4d1txEVGM//cr3AeSsv31KjlF
KPDjWQ+pHYxkNUjXSJkJbbPo2AhT0Smp9+NHlvPArLHfxMVodEi3V+XJdbFKGNSgueqoC1b/w9p5
LceNbGv6iRABb27Le0Mr6gZBSRS893j68yFLrdLhdG8zMzcIpC2wWAAy1/oN+RzzSfJtb95qaf/F
qDofw0tt+BZm9bG0W/enM5KrSf2eNSEOZ0ilo0oe2yrwKdn/bunKR2150hc/cWz0yJr0Gc90VLjR
V71CXWJrqmnyictV1qbfWnsLg6wtPm/ltpf45WqZJWxYWHkp7nduruEAVCtvZpU4Kiz5a61NtqKl
15yJcZSSS56pbTIcbrWW5sx6XgSYHsPjCRc1/+V0jnsk8X5JiVeNwvJkXqRTOlu5plGlY8KrE4Wr
8m1QKgExU8c7yw54EPDFEgKUbTyP1KQ+jpUpP4Ry9SzqbS/SFuFY1jjdjQqcSm2R5pb0Bp5VWTmq
a5JIZnjf4XLVILrb6f6WW0NZimp2iPuu6OWn8GqMvg0NzIxrxF8deJYrlokEIcn4xvuu1+N9VeU1
HOXpdFRRrbANZdcpXkZ80V8EdpsvxyFNnh2T9BmmhM7ctsz4OcenemdiwjYTxbaBchVm8k9RGqXa
RiHdOYqRaL4YD6ikz9FG5l08Hex0A7KkfhKFLsrXKLfXVzE2Ccdn3Qvkkyjxl6BE7PrhQXSNO0CA
DaH6LeED6Slh/7nlVsjlmZ5XAbF6DlqvBJibpdpyDIJfdWMCnwuF6wqgsEHYT3QMe/Wv5qmj2YwY
ow8ZeOPf9bkxBRpaOeJBOr5EuK0Aqy7i11YaVOT/efOLopYT89RC3dt5gLReWQO8yAZOv9DVx5fG
WIhOSurEZy1v+R0zg62G8JlMhZXANCS2DdL5kgtKYGodFB6OnTXaR9E6kv8Gh+Q9D6CrroZWn8o6
Tl51/Mf3Yx2UhOMZlLVjtjLBWKzEICOXJVC+AZsHHFb2qPe7Ky+ChikOofDlcQJ8eOLJskdUamAJ
iY4iBTN6ZfkYEtbCgFy9NpFWorYcRMuMb3glGrvBdjEw7G8lUVU2nTdP44FbaBrukNLeKxgSz7Q+
JwGJEOqz1Hgh2wRmIhDsbEPIBSCYfypG9Q1lB2A/wUQT1638EukFzmbuOHHmenQJJV7ZTmNWj7Wq
OzOkvfP3yoI+pUxpdKXBLAro0ncT8/BZlGTyc+6bpFp0VSWQreMLiELU1pHGCU+SB0u0ZLPnKmZr
xo+y+058bXGbqUgjvMpb/T3SYSqYEMMfm5qoF97iyVGTMzJ3+ANvAtlyz76lZQtbiZLXwJR+JBZO
q3F/vc2D6dUVW0j5rTG6GvBVK10dVB8W7jji0tTHzyO2Vk8YnOZPbYUTVGSlD6IqnJzwYG2ArJ4a
iyYpVhnh9KVo5dkYHVpsyXk90Zqjp/xU7+9zkY+bolpRfRDtloNhZ2PxI5PeUqdpn4Y2WRQIOL82
BiaFihtoM1HUcuzzTL8pkO6uq1d2Ylg5RT30iamzlrgrEh/to+Im5QPUqlt1byb+Ps0mdPTUK864
56CP9OtBbox9J9XxTDek7jjpUyzkCtdN3Rz7o6gTB6AI/TGeDmNYmwssnegyjeiQ7h3ArtIiyqqM
ROu9WdSJVuTgQE+l5l6u4nDedKN7qkzPOtaZ1c8HbbTfCcHtvN4dX/IRA4fMrYo1nMzgi4e5cB7E
9rsEoXmRqiNeO60SXlLSN9B6Ves9DYdXBfMJj8zGzHfTDlxjF1zuB6t2jxULnT1kxsKeRbYTbUfJ
9LGTp18cWL86ewGqy7qcHiMTatPMJFQ3K4y64v4XZXYXqyLh6wmMdLhUCJrtxg4oj2AH4BX5vRxR
VhLMgZoSkB4fNSf8zwcn+C6bTXAS7ICprZ56/l+ME7PoRr+1lTI4yyNUAakiEe8akfPgG53zYFfA
R2zzKmoGmaAPMjn1QrSJOtOuV71Tj2dRio0o2lQdymU+JnDp3HSrCzK9/TGcJstc1V6NuEgFqmE+
+HisIKGZsDHRavNBzUb7GlvAXGgTNZVpSEsXPjve4BWqjWEULjUIIEcFVLZdluE8DKPyBav5X2ei
DppV8zj0+RwMRfDV6X5qZlZ+sXIz3VoQ3Jai2vWCvWM1OslenlZYxyBlgP/o13CUv0PZb69+1GSn
QRusmehfpRpSEZnVnRxNTq6uqn+IesPJXdYBhYlsDfeZYxcHUc+ztUY7M2m2oZF4X0JMu0W91Enx
OkaCbS2KXJ3x++q6zu6X2XQVKMzsi8b6dXUtS6l5p7qrCimVsOiyj8JSzkRksy8jHuwLM+rlo1s7
xb7Ae2jVdUH0PLZAFIjTZB+wwedR3evnRlOTRaNrLlKXHiYg09n9kDTSsDbb6OCYzZ/1oq8u6y+e
bvvPbavvldhUv7h9gQ5ZGvnHQmmgx8tutlQT13rt1fjsBrbyI9SyB1Bxyavm8Wd1ZSbtQ23sjqhT
wBzV/eoNrPzWYxn9Q3Hzr1hz6c9yKaUrOyf4ruHYeeq8MZhEM92vkeQtRVfkkHB0cvLqKYP9vWr1
xtvJUNnPqEf1c1UZuIkHvUV8fHBBtY2YfWuhs2GDEQmxoNcxLesZLrzxVyMPvuVJ5X4jknDKEOj4
KFSMx3ns+zOnxdvcy8JZYyJ/A2NkBvVjpWdJ+eH48gUzteab1gYfY+sbG8l0upWM88ijC3gvyx+R
i8ge27JgAzq4mM1Pde2ol2eIY5s067JbD+QKPfzNdcIYOMwNWfDgp6FzRtIeFPN0BhO/WjRxFixr
GzmRpY/CGP8BZ1+qJKV5vbJvNIro4dZau/CSQrsOlpGFeBHp7oZ5/hpyq+NbvQ0R8/tKpizDPqhX
sd1Ks1CKpbNrd+o+HgDKRV5WvrfhC/hj61tcNu4csXHlyD/MPOoILc/LqaEZvifwkN9DswuXXsk+
wByAqORyh7xaFFrfRh2T26zxv+Rd1K4CO5S3Um7ID3boYxk19ehb80mDg/kcpLq3QR/UBrxnls9N
ojyKDkgSJTNE/YCcVVW5VqVA5SsgXwQUE3hd9cUCk72R4iRflRjBWE3kv6D4r24xsu6Wdi8bX82h
WQRWOry6Za9vbBXfEFFfyt/qPojfGuzc1g3wo7XiBObXOEmMr5pNRKGPZWtdNF38NsTfRFsEx3nF
tlrbYNkyvg5atRD1isFGNawSlZhX778QUN6IjyC+Yy0CKVhrZizNcaHG6oy9xF6c5VPxXicadL/8
P7p0WBjDp2j0xaexPUj7HTr2OFoi8ScOZQhOuQhy7Y+6NOmyMxcRrskj4EX0u3M8NeBPYKOzbfz4
VK/WUG59rz5+qne9LD02IP7byBzmFazledd1r6lRlddiIifaaPjsf1fBeq+umNPcqsiylQSRYMVK
bGt9fVAWOY56Vy8ztGWt9wietI6zyjU9Pzrs9DawYvu9XPP/JC3ubj3TyfdJ5rebCpXPo+GiqFNH
ORkMCRc/LOXtix9WaAK4pfeYKPhGYxLsIwQin4ABZOfS1OSVqbTuLE0NTOZFZcVDf4NGAjtT00zP
ok6cubFj7GAGnURJc0IPKaPEL44VCakg7tLzrS4sEywEEzle+MMgP0IG93b1WAJgdfUBh17VnwOA
7q6i1YjrYmEF2IOKohbZ3SEfsm9ZmciPlV42J8QWD7HnotqrhgEZXSPaiKKuK90szUP31hp041p3
IveB7Kn3VKvNQvSyR9Yvpc46XoatCPALrZnBGMkTdm548Eu9fgn0ch4NGnLMFpHCUW+bpSg2dfQD
bvxwsZM2uqbsPY06BiTq6NoyN4sa3UsGJbhVZWRMNnKGv6tlGtVDaRMF1uPg2Mh4IUa1ERxbXv6i
TRy8ri6XjeqXS9NUxhggdHPRDVNeeyBItmngJmdxUPQiWsiFiaGdlqW3uqAeE9hKno8LqAmcceos
6sQZDM5yIzckOO91ruS7C9RelBnIw3xctjHm5fqkwZM4TbILITWtY8oXxiFn1zYNDyjn2VE192cQ
73hh2B84VP9Um15+SUppBJZU+ec6q+wNivABWoumfuoU+Lu5lhcvSphjmg2B+gMsr6Fpzk+tDJ/C
p7SUdd5Qg3k71ImFQl2bXIsow9L0f9e3U+OnOmIbOK40s9jwfxaGV6knBzwzlAx5XOoAC47ZqClg
I8MPBM4HVF2GYS/O7gfLwFRaiRpY1Ni7OdPBZx0C63E6DbXyqVXJEN+N3kS9KsHTF3W3zr/7idZ7
575UimUs6+5Ggo22xmx1AG1kBq+qIkloB8rGNqy84NWPkvfAdKozL+7gVZ+y4HH14rlWT2g4eRRD
xqJSd6QMu7noFLODBfkF24MoLO+UgdfGiOX7zOgt7dkMdWWRREN1jhU13ihykYBf0MxDEcbxyi97
5cGCJDbvoJO8daP1QJB9AvKz/CJpNXNhsgcuyxBf18o5dMf6Qa94gySFIh8UtGp3qS15m7GQx3Pu
p8NiwMj0pevYJedfeOYkB93ISQGEVTcjwCVHC+Ct8cGbaFJOAxVyJsriACQvBOHQjHg0Rn+1iDlE
d9HnNkaUVQnF1q59Gyo9ufqT9LXSd9mhT4uzqAqnKhAIxjHs6rWoEodOV5szsYKZGHOvF2fqpIl9
q6PHrevv+ZEGW98mlBPidElUnW0/zQ6ivzwG0so1xgogluasDQJb+7EIi12ddQ4h+MY/2pWmrcC3
RRd08e0FG5fhMRuMmoSxVkzv3BxzJs1b2A28Mz3SlT2KLYgYJJNaiFLW0UpUhkpqF7dT20Oh2SWa
NuzlQQWCprCfzrymemy7GCS47hKsTmS8zZsOYcQ+17dDUhbbdIpMhigyrkanjC+5JELZqveky1ky
N+Wq+IKPsI9OKKHFFmFS2JwpS+Vh7U6bqBnAwmXbFUiNuZm1tuxhZkyAj7aQgh0bcPzepqLlN+4M
voSEJ33Svvzu1ligC+0exkzma7+6uZXpYlpGN4fZRL2YzZy6gWv5sxurEBOcwBgforou11Jsk9yP
BvUxMM3y6vMEN2vfKOauCimgRZFgVzqx+miZqbrJPAMm/9TZxtzmMYXaM3XV8ySbK2DdNqKrItfx
rpGAa4uibtUYXjqFuuksUkLIBsmPiY+ypuEY0UvusetpRtX8Uocshvn3K+/RaDyGfq38kNKWNVeM
0DaxiplNmCuceeWabQamq+BpllWUFFdJqvR51UA1L8MWjaYmIXRIEuAdEvkx8xviFqG98crM/kl+
7tntw+ItT4x8bkmF/qCBklvV6KgezTDSts2QaBssGNqTmBGpnxRRLhfV7Lb338uM1Snvril2fJux
SEDvTDPqrZPPh0mkUAcWtRV7nL/bBX2qIyNW7PyE0PZobHxIimGm9ykOO0OyTNAfQqVb0vLkGtR5
9lw0xXPWaeppcNv0mavMADcaRGSmxlHKkLqztXInWq2mCtHvNNqNaCXrUaDu5Jr4czKWMKyxqoh1
91VzAkNTgH/X4jc7kA/G5LpiWmxPPNf5kurmJDcaNCcnrABmtorL9ryGEBYV7azSrPpjXLmelH+U
cdzPdA1JLDnv3qB2OAdXKn8d6qYalnEWa7NPDZ+KZlmx24IcKerHIEM7xMFCMBl15+DXhKERX2fT
Ghrs8Iug/8GKDEHmvvuJ8uELhuL+FydBJxheUXcO497YVPBy4LrY+TkhIbxAZttcm/rgzHm98bVP
hwaCwd5UbHTkeg17cVGZ4YqKsfQQkZk2XN5fYzALdE8/dFXlPrleN90oao0xI8Wkdcpl2RhYXkyd
cQkw16OmI7cxFf3GQccZM+TbVFbuNCdfap7F0JFd8QOCR3Nr6mrWTTdn6ROsYvYT8CK9MVrkMRvP
TJN67bVJePxUC/YNvT8Dktzj/BAgOmAs8mjoPuRceUzJMr67rVnNVMt0XnAwG+Z47iaPciMHS4Sn
905ioRPoD2i2hmO27UHioHyiSNm8LtsdSw0bPDutiqXHa8mw40UWueljMh0GMgtkGq6iRna9g2ON
W5mmo++bzlFVMmPEtxv6tGy6yQKIUCcvRHs5EBHOWvSKq8Y9hsTl54Xe27PUl58iC/aViSTDeiD9
tDLdtJwLZSEhHBROBNg6yyfreGCt8ljhrxKrL5bOn2dH6lmUZELoIK+f8FStLgqaw7syS8uFl1rG
29BmP6zESK65U0kn5KFJehsd9xE+D1M08ko2ufqW+M0Pg+/sjZdLg/clsIBQa4I5is0X3Oa7UwaJ
aRnYNkhix8IyU+mqbelBt3bRmxxwC8JgSB4P3C1flZEHJD4gON7VrbcyHRCW6L0FPxz+MVopKZtI
CaUNAcBvQ4mweaIjQF6gh/6Ly4JCZKrm1qs+6O4aq5N0bRZ5c/XN/Bi7g4oNmcbWv0y+yzXKLgSd
/YsVFtdO8sNt3wfmHhFvFCGngxGfvfw9K/zam3kdfNEsaH926krW5HUfFM4XP3O7Za3J5d5mA3H2
uMR52LDI0lBwWOG6rZ/LsfHmHbFI2EJFiFK040ezuoksaJ/yWVOa8V2ZLFYRT0lnrpXn/KKGVSbb
rz5au99sO0BZpYNwxgslXJslyiiubHSvjglcq9T99rtnDOvSK0jcNdpTm+oOLD3p6pnpptYRWxgs
REeGSJ3XNSbTXeLb6whN8n3WV/3GtKWdO2bpUhmc/RhX7Uwm6EEgpulXbaCZq8xtvvhWWuPwbgez
Kh2Cb+gyXWyjsD5ybh6knPGARQZ95Uh1vUP6defAbz7RYTIzh6FwSgdw6REwkN7zw6s4IFCm7KUI
VfqpKpIkZMUS21iS21GOnTUoR7nLv/R2finMlGh8Vj5BH4/PCDvLz5mkvKBSaJ3UMK+Og1FeuhAo
T56E4T5wPkK5SQ8yohNO2A9bz0IBBXh/ph+kk9vAVPTN5K0DlbEGm44001SUBvM8RbYeTLXtTo1Z
Q1yXALXpUhgsSrnx96rTHJW6sdGsnxCHEzDRdzhjifAjyn0wUgPyBaJeHCBjgacXXUTZ8auvLPpT
VLSH5x43pXMRh8+1klUnAq3cSWNHhq+r2hfZTsMZJItkXQbtD5tMyBWbYO3Y9xbURt0P5qw2sgNn
V9GIaHx3bXsLuPIYfSOsT49OMYatE0T57FYOVKufDZUaA6pL22Xe28VLoYXNEhvMfC2Kpmby+nEU
9GW9Ef6bkw/zroYGSpRNS/e3U4td697VYfrNJ1DFPvL0B1LB0tzvsF30nV1aDZdiCI2znYBq7eql
7mg/2NcVMzmsv3W60V7GOiHtlCHzWQZvY8l9GErqfGjC6menP3a2hcpP5DuHgjTTDBWqdtFHkGea
ECvyQGrcDdZ4BJy4nS8JSp6XdDojDX1J1LiAxEmVaGwziFJdx7NSFGVVT06SUn6LQPVkOJ09lZHc
8g5CFkoUrcAbj4NNsIz33BMY0O4habI5NAjzKc/kZBYAEyBx3v/pJjdOxTjSeOv65vvfmcmJHqLB
4fWw1QY+/bdnnYVS9hDEPws3t3d9gfaj3eBvA+sm2QQ6DCv4mTCTS7TJ2HIPKy3XivNolxZkS7kh
huNdnLrINhlL9X1qk5fzuf03vENIzmVIKSB4OJ4RZc6WbhDID80YWfNY7+SnPL6WJQvQya732rZh
uGl1HOFDz6nPQzAlX5y4fFPd9CgX3OlR3OO2DpyJKJc2Ny0s17XG0DeNO8obsNI4mWdqvFQMq9gq
JrMB7p5eGV1BZpp1KazlpSqX5oedJ4/KgE1QlckytjXSsjPC/Ce7vJPPs/DNa7nCzo8yJJqCZlMO
9cnmVlpHqt2te8MeLuhbegs0oNVXmQSlaibhz9Q8kskCOs7NfDH72nqzfHROi1apHkgwNasirjOw
LiXYaMJYrLmqS1bpzTytrOhbkfVzPyvjD9kvMUFIg/jZBBq4apE+2Y+jhkqLAZbXdzqFnP5wVGvd
frIdR+GRvSLKVbwHvgG905aLnat3FnjC7kPxIh6UtgUU36hMgPBNuEeKOFwSuRlOiWPms9YwvoVK
7j1BRRw2CsKpa0RPnWf26EhFpt53ZCwAEKbJ8DAkegftp5RXZdo2r+ii7kSPwKxHWGvE59SuytZN
X21ky4u3aEKYW4X8w4H/ZUTqrzbPSE84iwAh/2XTE3Qf1GA4pIR9Z33guE+GrhMOKvvdhD3pNBSC
ix60YF/HxwCgHoyasl6WBjbVHt/lwsTxc8vLRXppwtGf2a1N+ntqrRobxxlDf5LlSYvUzVgU1bxI
SyAVmt5226Yhej3aSvrmxNZHB9L0Ujihfsk0/wdm7SkEaGeWg6Oew+NDYcGRzS0mUsO6b6P0wVOn
yHXWVN9NxLOSoFE+2OV8FHJgPRdIPy0VJXqzhzJfkPd0Lsl0ALOMkiq5o41rSqqE5kelLMYSzJLv
ls5FdHQcE2h+SBL7XpdLvUn0lwfLNIvoFhNXuti3uW+TxSbmOs25bzuCzZLnL+0sT4+SV2FAMMYI
P7VafAB18dUCMHkMNGOZ+dUjEtTBXB3Vw1g5ez0hjms5tnLMMXWfj4OvLIy67jdOXKlbfEiGcz4d
gk06EHIBZRBscs8JFrrZqK/mgJ5+2fc/IcONfseOHVmr55J4+6yqnWzZIZDE4zL2xh0ZhLmvSwZG
Ubm2kQdAbHFhKsRqPGvjRlI65yfP/arEX3xHRQbGxgRGk/PhMEJWnSca6ejQ1PpFZ0RE6OXBglLX
NO0sqptHxIKSjai7H2CF/dWlstVu2VmdNmM1ctRJFbzaVUcYxtKDl0mNctEmhnaJHN9Z+ZCz3cRY
k5EaDxCM0o1n4HjTqQWKP0F97EoteURRgXU1Lntgr/R+K+qUBOgL6rLAQSX7wlbA+lBUwlDjZEdm
P3gaq2TcJt5lSRp2vp6NO/DYfDsuGYwAUj+ulVLHQjD6IlWkHTpIuMsWAeZNUvT2VcbQVLbUlk0P
TvPwXomVBuxx/KCZx14SHMAMp9tgJGBhA/NYFNaoLjTfcRF36R48ouGOYZLCH0PJPNYgFF34alcp
87Ira+mJ7YxtxGiyavJA7z6bGAFgbuizyIvr8hmXL4Lokf7E78cEozNH4T292M3kpNw8W5CRL0Q+
k9uhIC+9KFAIWw5TL9EQFpV7qvPvooC1q7wkYRotLKscLyhMOTNNqXuyLNp4udXJhrlWY1sH/0oX
0cBuQT8bQCSnmrwLo7lsYOBeS0156B2rODRN/OssRmoBhW5kGBG9BqQs+txOeRLxu4rldhXzJjyW
Bn7Gkmzk60RxXFiVHPgZONumtojfp+PRKE1eAEl4rQsp4vbnscgK1sIDF4VujE2gkJSGdRV1tZ0R
aKyQLQ1tlW1S5ZKkI6oL6m89ymm6yIrh1CAHdJFRNphrru9dfa56TWguJlvYoZrvjRcbMNGBm67q
lAW6gjqvaVffO7marOtQf2v9Njr67Q+C4OUpboZ85dguajEBDkSVi+imOENTGZkccXo/1NapL/qB
0Cn2I70pmxhNWOhVS/GbiyrKVwN7i5mhS/ULz3tlXoeu91jYJU5tYemeTZkfRRAh2hNEe7PBjVht
DF4tU1EcOkQ9YEE6WZ/NRJPaE7dOu4XUxepFqx4CIc4kmzH2PHzBN+0mmXDcFlYY6YsRUgm7XnUK
9WHgJgSWxKHwFZYFvtmsFE/WbgJOZd1gv9qr6AtNEk6iX4evFXrR5iHK0BHIQy9eNJai7+oAvr4D
mOtJ8c3qge30TO6T7AnlxyUwSek6LdTdplJetdgpDmUSuLeikSfJPBy6cIWACx4radtLS+xapXUM
TPeh0rPvUCfAiKVdt+NeC2YdmaqrkUXg5Zx4XBuOC+CqlF58vK0euiGZ601ZPXnDUD5liX3JERM+
5Z5UPjlaZ8zbYWh4wlK0bcVdk6IIF27tnows745tPrinFHt59DnDVy8Jy20g+znEDS96NSNik8Qh
g41ojeBRg5EnVSZaXQnjqjSSHmVblx94f2xEdW+16SH2M5BNbDQBSI4+4g1kMA2tihfwIcxnI44Q
8FbRDodRZT4nFbFvgGbywp6KxiAr6zzj9S5FlvGcwFICEqrESzFWdVpvjcJ3s7yNbUAO87bXUPil
Myu8apWNrodOGlNFbR8g2g7/SxRVTCqXKPPLK9E57cCk68iO3lplL0oJ3fj5+ja2790Fgj/yWnTW
IFMsSt92b62xWTULC5r9RnSWgw7QUzulYcXnjr401+s6WoMb3RiW055bb7BWSTDmBzvaZ0TonnD7
ahW5e5qYNE9J2b+Qn3OOGcoCGxQeUNfX+u7c1PEWSruztzQJNRZRVyvvxQgz61bVal100kEquHKu
BkiXpvqe7MjO7vDXFv3TMogX7J8DDNtxN7HSjiVeQJ5YDmNs68hdJEr/Pc2N9j3PfRUfX804w0sP
NwG6UTXpsEtjRM+NjFWY6aTqjph6Ow+d3nstCR2vNHQOVqJVqbD9qIsYd5GpNdOB9FVZe/ECW3tp
3qsi8TaqnyFa3hG2CxOzXFRSUa5BM/Pesr1x2DnYVBjL0LD+Oo2nU11JCnX+R4c/TvVEyVfRxPby
jAfMbb0Xkz8P0vKwkJABetH4tV3dGCOiqSQZnX4OveFBlMIxzU4F6DxRAmNlHDQcembBJK8+log8
2X2P3vk0Kwad2mpS11qEpqSdB1f+ddClrSVBCLxXs+DPd7ELmHLqdK+PdTQX/SEw558aMi+UZ4Wb
DOt7Z9GFeAR7HROt+d8f57ZsGI1SUZ4xJljB7x7e7NF0F2PtdIdBSeWjrBLualSAgyF7ZH9AbCKY
HIXEoZhshcRZrBmTDgbGsKOFo5CoU36fxdmUZG6xp/3UIDqLVlR7Mf2YZhbD8Pz10FFAyGI5AqK+
zVoRWwb2RFKqmYFkXkTDmO6yKvh1gBuY7oh8pztxdm+497s3fOr3H3S5Tw/cDMF7Mf99nCje+9w/
6T/o8mmq+9h/vMp//LT7Fdy7fJq+8qS/Lv8fP+k+zb3Lp2nuXf677+Mfp/nXnySGie9DaQf8Hf3g
QVTdL+Ne/MeP+Mcu94ZPX/l/P9X9z/g01d9d6acuf/dpn+r+P17pP071r6/U9vyS1aGWYdo7sLQL
pttQHP5F+Y+mqPIZlZIjvI26lRs9yv4s3wb8MexvP0FUiqlus/y7/vdPvV+13OFCs7y3/DnTv5vv
330+mxm23p0esjq/f+Jt1s/fw5+1/6+fe/vEP/8S8en1MF6MomtX97/2flWf6u7Fzxf6j0NEwx+X
fp9CtMTTv/xTnWj4D+r+gy7//VS2UyKdW2rvg2QE+0ZqJ4VEwGb7+PdBtETDUOxU7SKqRY04q8SA
e1/TLcO9aC5JIG2dGFs2rfMeMq3R515lwK2qDemaBTECanX/xC4YIdupFOcwCVvwLVO7GDMGurkj
+/5TtIt6F52o1ViiiCXqxKHqUcswdUBgNWL7B+Siz4h6xOfCluJtZzsYPnfwfG0zuh1QqIyPeYoC
6dRLiyKc5ERrYEnA2Tz5cKsTzWqkf7QAqIicNUjLiKlyv4fnnKvy8tbRRVVyURmBjU6yAb8kG7HY
YWcPDhMz1ZUf4eVqo3djwJ/virNO0IC8fQi7ZyoOgVWcCyUuzorSaGtPL4Cui9GtVg0btwDZ8Mdo
q3cAJqfNG+KCzCgGVmaOLZFRX+9zian9TqsIanr723xBUjSHMI2R5f3rI0W3tO/6o8rC4tZNH9mi
WerGkcseEjN+Qd7kUH8zq0ceGYr6H8b1jQz/ahy6tcH/bQ8o1zv41eRl7xoMEpVi+L25ACfiSI6+
S7oGVIWdF5BOU5Q+MmubF5Z/KzhK4ICGmepz4LgIXBG8uo0QlfdhkjVGc5Ie9fKPMbee1VAuuzhJ
958Hjsrgb5tQun6aSxSNzDwS6Ta2SmXgVR9jtDbKnXcKmsQ7iTPAXh6+raW3doHMktem9d4g+nXO
GB1HmKVT1/vI20Ra+2DbUUzcNNB34jASOtvhjKzvxBmGacM2kZKZaEx+dxNFV9e9FMIJIzLI0ZjN
SrPWkYGX4TbmIzzWFOqplSTlJGpbzOSWYGq1uWi4tU7dxVk3yoS8Ve8g+t57kHEyV1KOpAd4jV99
762R4j9iMqQSsP1fjdqY6Rtdtd/v9SZ4QhU9rTQjy+PKa9Fy/zAHD0NQdR0SJtNV/76uWzGFqgfV
0F6KizAsT+UbKRMUtmx3Jw5GluFYfzvea7vIpDaDE0K0cOqbgGzB+HrA+W6MO+mPCfQiJ2AQd7F0
m/A26I8Jyx6tVwmFhoWKMvpenw5hmDd7URRn98OnOnh6yMayEZvfG/6rCe7Dbp+h9s4qQ9ouZeNT
9oeELSIOyGpy8WU/vYRGyu4qxFBCNBBvi/CgxqR28qpEl9beQQUY05kogz39VWkZ/hNGC/JK1IMe
c3b3Efe+pTC2FNOIsfc+n4q518PGcOrtKEdvUpOSycgNlNz0MHoMAKhtbYuggcwv7LVotY3oAYHL
Yc/t+BdrgrGnGey63IxLIFUWEv7/Q9p7LbnNM9HaV8Qq5nCqnCfP2D5h2X5t5px59fsBZI/G3v7+
ffD7AAV0NyBZI5EgevVaAk7SCzhJNwHqKefSJvUoutLYCo/s3WLklGbcOCPyTbdQaf7XMJIQldtK
qTpf/L6dHmbPujfbbHiueOA+lKZer6c6zb8GpkVKCYAVR2cTJG8iBaUm/qfKAriaVNCvxW3rL5R2
2kuwsUQhy6ZtXH9pWV62vtkkbDmnqm6dgd9aSscVnux7frw1XL76H0DPQdsne5gXv10DO6q4mwjG
XASu/INXed6BJ1czX8iubOBit4AQNGjaX601VdBjpVsb4xYJ2amPDKeIIW+ETKxo5HS3aiMAlhwL
lHYzwhiaQ6iuzkGLbE7UXOoS3mfZk005ZVTb5iaoDr/55Ujee2kAyAEmZ3Mrg1XDQA46CeFEbZ3m
bszT19j3HMiHUyCnSjqhG/LbFpPKupOOUPT+lz0b89f0fY2kf+bYsjy1Xpmc4f5Pzl3trBqPo09I
vX6ZpHOuhhk8SaOVe0hoT+rsTsNCxjQDCGrynijD515CfaBYK+vbJtrKbtpZP9xIL7YfbPKl4p8l
vOAn2Vc4Mh1HI4PozvQOmWhGW4OR8jaWPXSC0SWxm93fdqX3Dv+yjVboHxREn9B0FzHXVaVVjuUc
2fQTpSdL6amqSd2RVe4tW7s3zbB8bTlvDlWA7HYami+cerR2V74GQa6ioD6A61eLVw0J+TtrsJ/k
jLh003NdsmksTU5r7Y4LjUnJ9THMQ/8oe9lQfpkC197I0TBV/jFogCRzc/8dEr/3brYBmClqOD7q
E8J7c1wny3Xkin+9XEu1zipvM8GJ/8e8W/CvuZGKCoUTbdQwKrbVbAYPilrDQl956SdO7z5bo6n9
RFzbs0xSv24QP6VO0n72+oSUTtyHj2Hscs20YuVot3Z6/GudDtKvYzjU8N3wJT5pauPsB6Xk/Ana
gUWLeM4pQl5iOnewAm76GOglWAS7fosTxVunsHUtHA7KSZhmyRrese7UiYZk3cfmZpMhmqqtk9pV
9je7nHAbyjBpy0vD3s2Jh1bbH0ta5fzxFW7zjZh0RJtl975lUQiVIu7gwEq+lcNULbOLl6UXALZJ
uexy1CyCELWt0Gjh+RpR4NKMaFxAqjWQOP+jKdDrRe/Vgtt7IV3xoMFjLbtlkKECW3Gs9sHoV4W9
NoYYlJvXdJtISzRRchA+yaYzIZBA6/5BjoIKApxbxCDCBiIiZ/4dwa4J/KOGvLdW5c2KtGNwriVJ
UtWmbNv9YlxLI9SZ4XmShEipCJLG/x1zm3OLaQTtknTEsRHsVLB6MAiVxgtcIYmvlS99gxLd78Fv
T6VUyianOopiGHHdM4JiHUPlsJSXwdtVsZhgxg2F42a7XkeFw5x8DtLFZVU2t6Vujtu021K34ALB
Js5rs5zrejs/Ues/Llwy7oc5QS9Gz5yAXCslRanjd9Wygask7PTHUTghxnCXnQYyW8aOim0do0bo
3RZGX5FWiY5urUd30huV/EXyDBpzOXTIzF/MYDwiHKQ+1dO6pz6mAUkHZEHInbuFsfI7O9znCF2c
MgcWLp6JymQluxCLT83CLUB2UoZab9opH5tFZai/Qq/+21TZGyLBwTDxrCKHnLJTzTQCwkuU4tGl
2vjit4b2PJH0XBqJY+5BTWnPYe24sN0HPorTJVRhqjksbZF9tZB83VtG9b2aVZfHVWED0xgAAuvq
/SzysLIxA83cR237XY46kbOVsRGlO/+MFWvepsueXFcrlHoPS1d6HJOhon6d/ZTG53Bn1gBmpK3X
qNZsPd/bzlWhXErqdNdT26M2Nwblcmwy7TDLJm0AOBVCTnAhDR9cwl/A9XEIsv5XT4Z8iDaS6FNe
qPUO9E590FWIJd/VBqXkoBwWUXEkLRIepamVqoRNRurMVnNBwf9bn1AG1zaVc8qoAz1GsvDDjFEr
j5btBMfrAtJzW2XOobtevb+NqW9IlM9BurSi8gep1PKJDFT1pCjpF3L9/ckUI021xh2QSaSsRERZ
6dVTEXUrqM/nexmvVTNCxCMlUtKpWHbzoLcc3YvpcpLvpxqAI7S+ry/gptk5yy1q+42yXA4clSzs
xCuOMhgUwbzXJyqF5OujEKHuJ5e0JMTVTm+8dU1tnB0FeKwcOgGkynNLVY4cVp7TLFQzcc55oKhv
v+b0vWaclQyecb/yjLfbHDax8b2uo/YXwmkZOem3DAzOXSEaUpjaXahn1noU6qU3m3RkZoFOQoLK
jxzKRoaEZvQ0gk483EyyR83oaHM4c1uH3KF78HMof99f7hqpU2vujx5YV/EWZDM6JgzqebgdfKU9
Wjx7lrAN6O1RH+udPQTTztXaFnpaTKluG1StyLHsSut1jpxuNyQRgeJWzTqcwT93bfGPCYVKzWcS
KTut4xFCNmkf+KCuxLhRFf1qpNzll/sW+JdtFjM6u/N+TZZu00j1rQYu/++lrdRzM7Q9/1i2pPRl
Z0zwN8ILkq4SFGc+aZ03cKc1Eem0g+KT5r5Aiuy8QnRWn5sYyUBnTPNPuT+VazegvJxHbIiea3Xh
FKq28gQyHyno/GgJ5KbsSdsMEB1YsfDIpnjvySE0abg9K4WWZxA33mLYq+yZT/BSd/damPX3umb5
q2FA8eZms9UqODelv5WmgaJLWGYFpasxueNeGmUTQwyxtQF0CJ7r7v7W2E9x6xf3oDMdHhUtijiL
pvYA3POCVWyr58wCzUaJ6SqGXnNXkq1+7Ro+oSa2kBwWSszU/1Jd7Xft0RTDoQXBSoWwf5Je2w2/
DpM3XeRUELB3Wa1X99LnmuW2M+30UfoipV2AwEmfNU/zXgbkh2F48WzlOYIp7x7AZnMsfBCpYpRB
bXDtdV6KCIHWN3vpGK2gvvdqt9vBpMV+RATfHF2o7FXN7BC8IEzGgmMLNl0AMOUWK1dHRK5KwvA6
++oLa+AYiqGtlSDwN94QwkOQBsWdbFQLaai5RUBXDlEt/uVoygZqGlUNNrfgXHiRnBhWYVJCPfe+
SjJqxV0Q6t566EoEgt4dcoY1cGoXKw5kTKaysWHa3vM69j7XUI0RvJSqkNpDlgutYElreRvf3AgX
Qngpx1PbVrvGpHg5TOZtQf4flqegv/cNne+b6BnJOUYD8I6c8i9L7BeDOPXhDyQDhKMv25oKBsCk
nBavfSWlTj/24AmEgHY/eK1zP4mGqlxUgGtOx1Itcu7DzHLuLc13tu2YOIubzdQU7USF01Ga5FQZ
C43Nos31EIwiq0mnFgTR9WVuttvLeD0Vxz3cNEcvdPo9hdkUp6fl/Gaz5V5lZsd5pBi6sFFRtm8+
jL3SPCWmsw1UfQZr0gfHFITpMpJD00nWaRc0O+mNqvFr7ItUPeicl4pvr4yCWwXiex4IEa1g6arR
8g20HNFWDue4AkWphd5ZDrUaxKeSv+VG2F24U6XXSeizwDwMU8NaRpWGpSzqGjy/HOYOhJ06gttm
xdfWLguUFqAD2jelk2+56BpPJBu4kkMk8F9kQ78NIf43OALHpYPU991fsSY8AWixEJunqLyzfVxR
vOutWnU2jr1oZE82EVJUR6cK/QoOdDwKcKtFbyQthJsMk7p5NLw2fhuS1oufy7xr30q1+6F10cZ1
quqhHFT9mbJ04JF1w04xCo3nEbTHKrAGfyu9kcnzPqolBgAMgieUv4+JD0wqEcE1Z4j3lIAfpFPO
j6vvqcvTkLSEZfw5qBUYrkW0UkLsP0Msr1qWukr5qT3KhuIr1QofB6svHynmnDlLUiG7nP0kXbop
j6u5aUKM+h7f9sXWCC3rojv6Dz9DkGwctPRuKLhSsp2EHR804l0nGukY89zeB2P20trVb5OYkOdu
ea7teHmN7+zgEIfzuZMUpYJ8XvZuTfsP25RZ/6+427Q45vtfKO24MtMgASvtw7gzmVQMi5pTvQl1
GINoZK8vyZMs5PgvN1jQaBdG/knaryvIKX/F3WwfYkq4Ojb8Hn5oaqWzyeCFP7zSbYrs/f1ucpOz
oZFt3eJ/BsoVb2vLOCNUrHXFVQWmbjQCloMLqzTf2qTcWIJrWo6hNokADwNovNmG0UDD6MNYTOyk
Uc65NbXrxIeyHJQHgIPWU9/k35XCGk5yxJGrvuHZzFr1fG+eEA7ZRUkxnvLO1VDJoVJjsmMdfdNc
v5M22fS5BcmlqxdrOSyVGexu1c97zmz5/nd1+AoaOqJCTevQCizyjelN3TlJGo86lSg4KIL5lUU5
uAYgFM51AAY9CO9kz9K52xRaBzvynw5Uxjg99q03abfnLIaGQoRo6c9mIJEk18gKN4QcYtS5zCk2
CrLUhl4XlrH1RMLA/54iTHLM2rQ4OmP8EJlWto3fTdJe2XVYLv7ujlS0Y+WDvs6W/g9B76tJ2/9e
svS936u3ZbAF5OSutcHLz00a9RAtUGlQUmOyiOw+/JED86SI6Cd/mU8G3Fhvs1a0K19z07uigEkQ
cj99N9mVdmezR1vZfVcuKd33SD608yk0gWdv6pBSIqdxxtUHo+zKxggAqPet4QPXArMNtlufTzf3
BMV9t+h8PiZ0k7/eHBH0sIiqoXmpZsUjd1sux9CRyhGVEuaxKebPciSboTTFl2ao13ozFY/SpkYQ
wdSzy48bk49oNqnaaC19pjBBf6JvZ8XoljdblrXuYuoBq98WGpNvvoZ2+XVVysEOlMnFC7mGtOUe
3LJ+OsYbaWNzFC0rPWp38IzcFeWExAcyS4+9Z49neDPPsRhRJl89TrDwbyBNm1dyKBvO8H8AlI85
nSQsbSzvzifjLSdJU0u19RZmg35ZQwxNnfA4gSTzkWYcS/0uBR1vlnN0acVI2vXQNo/sHQ5y5Kqz
CUpRn6qtg+TWQhqvTaPqd76OVJjRwTQnbeGgGhdzihdNVsdr21OqS1RaZGeh5t2ljmZc+H+7AJ4d
7aW3SaCovRn+N5XaMoMMhWLu3jzkZlR8DSsKV11YqSA7UpR1MlfOyYSh5OA1qrl1OBS576mHXEHB
or5ZRfSNDFf904m3KGoEG64z9daheu6+83R7WVQBNrvrvEXB3vzUtd5Bem0lgfE+nfiKozVq71Sw
kPsUiZuVodf2ibL5H1AqhBRQaEh6C9OtudlsONp3hdpRb06EtCvjVPZwWf+eRu3m/5/l/vWq0ibe
Ic9d+joAKV+L9GUrmk5kXmVDsdEqBvB7uplkRKBP2qbTVf6gIlba5Hw5pBD0Eby7tZej27pUyeRw
gWwLyqUOHbByIbOcPVd9SrGo8wUqe++uIcM2NXm1K3Q1uuRDS/WvZdgPnAahPOX5kCuhQ7pAFsP6
Mlrd05DwDVbGZmkN5Dh5yj9e+VU/UK3K7uRl+rquTEplBLOqblg0sicaGTILdtZOnFpHc/Zz1svp
jisaNNdj2H+jWOVQUVb5FkButKW+vN9VkR8jY6N+s/iO7XLXgX6ncIrXkQKkrefO01oOm7Ht1wg1
5Vs59OchXqmWEe/l0NMF+RVCF8eJS+VrAJMV5UZQb1WqqpzRfwbXnEO/Vqmu/jJq+a9hLc5b5dBL
PB8qsv6XVw6z+9JcT4H6o59nD+ZXW0V1KDXB+rZ5Ajp64AnG1lAs4T+zypRePcuRbLIwE0QW+o94
MPJsPTp73eagn2MDg3IY1bj2xGadwphqIAlEoZl0mHpuXr381ExKlER0Wlv6utQHuGff3V5lGeVK
rnhdlsraxZT7yrpFKmbZp31xsJIMnUDkYlcz+PNvqgUJg+59UebBWs9aGB262s2fjMT4hohnti2D
AJxOFxRn2bj+2J4G904OpqaqutXNaSiBtrRqJJbGrhp2EBq++nlFMaFX6wtPd5RLK+Q8yAYEd3kK
25KlGR/sZZUH5mJwIZ+M2o5zA8LkLBho+/3co3RJ+iL+3OlwVNqW+7UdAm50SQlPfE9dRje0PZwR
hfcVmqCvWtnXT6YxJQe2Stoaiufha8L2ODW8ryYndWRqSxUsrK49mrP7Q87jOYDbN2UnDyMVj+Qj
OpP7bmRdKcnU8cnUbO0LFaVodwIR2ctHR9lkPAqFTsltSjxNyiaqKPtU2wqB8NxxYRouZ+dcevZK
PoS6sZBry4Ol5rfqXZPE6l3R+J/rKND2ciQb6YwTfzFQG3e+2Q1dN09dacwVUpVq473aszGfbT+a
Fr2KqOAMydza00d3K4eZYr2g6rxEjRVNDEFbY2pxyKemhyfZS+YwaxayGwRu0ixuLtVteWipNZDh
TPkQ+KuL7N/CbG0PNsd5PMWiCTiFyVe1MXxyCrvbSgfqWz7SJ1HxZps5FYdlHTb8rQfQQ7IbCtqd
WIhaiBvO6doIJp/r+BrUkXLT0PqCEEtgpiUquoHPTePxM3TQGIWXWuGoGD3XWd+1QrunAS7PXT02
dm2m6y9q7//yQn0XH6YBZTj2Ce6CWrrg2+wk2zo2zZ8w7O+buOOQD5IGHh/9vd04xb08yE/1al6o
QR4e5TDQwnBdqVCTuYnz0owz+kjJ/MX23XKTtiOHj55TfxL2otKnL5TMQsvKV5j0zrICIXUo1DH6
ZLoJZMZe89xNsEBmUf9Dmt1sCLelMS6sbGfzjHaAuRumZtEz/xxOyjgI+ULc1+41PARuhXQ45Lnv
c/5a5xqtIS+QL25rBp7z4FAHsa1zZzgpQTEgeI+UlTVodx1a5iZivtikN1HH4SSbos6flTFwtkkT
2/5Z2qAGAUOjl/VCzgBkEnE8LVat8jnZaeR/SsRf0fqmJqlMh03yXszFH9CZF9JrRfHnolG73dxq
OlUNYkYUtmSCSjuiSu89UFaBQeljAzD7ymNskkBt2bOhKdmE1C1JjK1SJ/amhM8MtmtdU1dB0P4s
S47ylbRCJ5C6Fyorfou9839F9r0bfjmkAPzVJhgy/nK4uUPx620ZGS1V4q/C8X+u/69lbrarfPz7
jNyCWYXfLu8mEu8mEvLQMvr2Xq1QfwzM3FhoSlOtOGMo7lEYy+8d0QNfQAGTfSctsplDVOTqwXY+
hHppO/E8tLtOeV9hrKaMy5jfreVMubTpqv1l4ixLmsysD1G8sEyOkaMw3syxFXgLjfvquXSHtSaH
cl5WpgXpTNXcqAFl45T59d0pAhF6e2fy1an3dbjgz/325vDarj82HDpe34apChEwZYVys/OQcezU
eRyU6lblPqSNZ57BvRykTxWmYnAg6jAmdkdiKB1t2Q3rWvO8lR6zD1/yBOcvGvxCDdq5xvBHvbMh
7znJVbgqdA+o2dz8YP/aPawuZ8dNdm7UWZfWKlLurxkpUK1RgejAbHCJZ9O6yJ4b1MY+aNuna5yc
Egzpf7mfz7uMfwYH38xw+Ens2saIFrZYVcbdlhK40Mkpi8P1JTW4MiKqslaDyDYOfRdQgleWOzlE
6xwhYItSJDl0M6g+6u4JwQD3iL6Ec23+GkqHtPVeHG3KKYxhHgT7Z8RDukDfpn5AY65+iGJyXmap
U/E1TDUfMw11Jh9tMpi7YLtKB9g65FDGybltzN7D5ID5Ovev9ZombLdlQy22hur50Sz6X43XOceB
TQMl8DAtUUz12yEkyyuEEKDjtOKmqDdwl8M5Ac1gpVXBSq7woSuXldHS48Mgwg8NaaRZRTwK8U0k
McsMTfg29k6UTHPINliopZdDpq6uY6pQ3dM1avICGCzs8NsHjyUnFWI+rOc8flMnyDY8Zb9i1r5y
nKkqZH9FYyWlggwzWT8IfXTtkIxldIqoc4V93jjEWboJOOPcxQ5lVXNZWQdytvYuMIdHxRiosoYV
eWHMfbvhAWr6knCKQP3p9EkP4ETgG9Ju6rS/2nO7nq/2IdM/2GX8DJzkGm+mnXJGVRFKlhH6pKGq
LrVQ100THo/bcooOs9DeHRykBTQE9DaNENs1eHDZ8YsKV9IbQM168u2EG5SYW+WTfa8q0a4TsUgf
uAc38F+hMJ0fGrs3Fk0Naw9ccAsYu42vhtYhjxH0EXTmJiWueqMv0thLLn1Upk8oLt1VsIl/BmaV
b+ygUSBY88rPHpXMnB+VFPuh0U7CH9XE7EyJZn2GuhoBoQoRoMGtr6bADiEoIpNfn7Va4SwtA54t
g2WMdMihbEqHOnY/QJEnCAXnyy1Q9hRB6VwM32/LS7Nc5GYbwuhL53xOx2Le1EYTaJtqtilaVHhc
WyFEWi25jjZso4TLipPqNHYGV/HMi9MNB0jZ4v+aBZYqPhiesbouIte7BplJ/6YpRr2LjTi63Bq7
AEU9TMubBXqk6AKPJVoJc2Q9cyQZ7KXtFiJ7TenOS1/TlNXNoU0u0zg1DbZWn1F3KF7sapTdogbZ
AXvTykjNj+/CcDiK68ruq1snwyHwp/7gqc6vRtrkUDpuww8hcaWkiw/j92WU2TeXPrJaS+m9Tf6f
aznihZW2DHdoNu+h9pi30eiEi1pQaLUw+0MF4JarUvGMYx56UG9Jqq0E0qhzQn5nOVkRh71+Pamo
XDJHLfijTLN+lCHQD0QwKyHAFASltRtTx2H3WCufh0HbUzkHG7cajiS/BHe5sFdz9cNIYOqI4lC/
lK15aMJuMyj9IW6s4luYuQ13SUN5iWKzWo2NMtzbqhVtHbg1ji7SE8sunUqk7XTI79v2a9Y48YtR
Ks59QSFxDt3bi08+5rkIDtIlG6gfgDSrDbqBRLOveGgac4Hm7vcKreDnxNC5fxrKUo4sxIyenZEf
mZt0q4m99soxFrYSJU9B2PVPyZjFKzfz222a2f2TWhTxmSvgq3TKZgz8Ly67xZMcQcfhbBuT2s1Y
5VhoyWKuWMxzwl+LzU3abTkIPk9dS8JvLtjDCBKfHoZsMCdiCPPJ2mn1bZXCBhRFysBN+LcSjxTG
0dIGYmcLfOnNUTXlV2ReHCiWOQVQspAs05jcS6QVKMO7qs2SewnCEr5GjKQviOO7Rk3VxdSy63Cs
tiRdmKgLsPrlo1OYxSN7aYol8jnfyqF0GAV1wnHsXKSpsfr6pLfO8zVeTAoUIZca8NCTTn2cLgez
/RZ7QXeUIWQy3Lt2tpe3CZraLlUukqdGMxeJwyY4KaPegio49fdeptzFdaDwsATw84JkWX/Jhob8
v5pStOJD5bk1HGoW0Ciqt76vGXyIfrOsrJAUmbiZpnoCt3GM7I8YyUY6CxFxC/v/tk09KnxjQ3Fv
oqwL24WdkGdqF7qR9RRn7nEcw+oOjZJqiUpr9v3/HZGxxvjnGp1WoUliFMGuStL2qZmUTz7v8VSI
UZ134W4eRm2pKGbzZBRj+5Skn3QzTR6lxUJjBCVDa9hIXzR5zsUc4UkKmvYhjXVgzZV54dkUZe6s
778N3LJDS4k/tY5nbBrPiPZFotqXjouBPbj+seY2V1OuS3ecPWXtlgAgUX13ocOcEVuaW/1lgnrp
OtR7W3/pet/5MLx5ZfC/5uac/e3gvM1mvT3JxlNhPuCmW0Dl+Nsme2oH4wVHwT5ZkFwAPKcMWV0V
ZsnV1dgJNGncObvMNubDXMKOLUnZOxSQuCc5z702K7up74Dq53r0Wa2MJaSf4TeAk8DBIvdFd2Ik
EkswOEkPsasRXaxB0S8JDDIUN/EzOWVBub467bh19nagvoWUNJDq8V+LhkuEZ8/dtkfAZlV4s/Fc
hWZzJP3RL+RQhxz8PmoSRHpqpVsaxpuml92T9NUQLCRKFV7kSCuncule5ohL+T0cOO5xSpRkCQAA
eZHJns59NRtL5JbCb47hbNgpWW99W8IqosOQZU9K+FoKQTARIGcmQpikHmF0kjPZWkff5sra5JNj
vQ3DUG77ZB0GUH/PIIbr/6IKncOp1ZRXux++1Vad3MmRqr82Xau+AKnrHkiundO0QPm788lk6mmw
lEM9H7ItUGB7DU7vU0Z9/L6q7XwGZa/MuxLUtZ5yNKSKxgpHOKfee2MGUwYPA8NGOmSjlal9jXMg
/DhCGra8zU8bkijIH3UNDBB+uHFyVLRGt+PJuJ6Si9epOlfMVHuEqXlYJmXj8qHPwaJxahM6LmNc
lm5QHO2uqtxrN/PL4qi5FkfQTgkjo/K9M2Dn5sCtQGpoBAY+cZcqjAFZnK4dnnRfaIZnZvw99f0l
R4/dzyzu703IqD7PEz8Y06jK+9ZLyl0/2JwRapl+MeJKXYUaCXs4u7/KSZO7L2Eh+uFYQ7YI1bx+
yXuE1mvH7xd1gAI4+cEeRlF+c81k1rs2sbtnziSE1hjYdumtizAgyWN+l06nCLwnPhjpkg1y56/o
d3tnOTLsxl0a7gDiTCwNdfE/15LOSpndP9eKEDwxDc07m2KyXCvWn4M0M1fy2K23uhR1o6j9dV73
YdyPirvMOhiHGrG3bnW4P2b4YHZwRVjPqRY7m6rPk3Ur9tp9XEN9q3AF7sVQHY35wqk1eV9Gilbq
T2PyICfKxRyr3KPgMXDPw49AUEW1VuYd5VqqMf77lYKXMoi49RiBf20CvbWAjoZJtOn6pltIj9dX
v9xyeI1Rs0bbg/PY3ybHJU8WAfxBC20yuIzWYNyOuo22GTBWcoEp11dh8gXtuRpqU4QsE91rdBYB
rlW0+DBDkae62mdLDYEZt52/GYJi+mLMcE/9NncVTLvSrDr/NP8RLRfJxZneH9HSHMbxf14Bt/Go
uv2OJydrm8BG/2xOwfferqfvkIQ8KhAQvZp6bFFcZalUbtY8/nTzvJAR0Cxuht6jmtMPSwDt3ZsR
a+PSIAN/ZjcJ86qqtMVZjjtw44PghfKG72ytke0qzJ95UF7QlXE/D3qN2lHFqbbDeeq2hmfn4DSd
cup7T1/PxdA8Q2w+wCvXjN+L2hAXHvMnB0NbWIcXXe7Nzz3AFvhJVDBe4lOzauAe/7CjoXZuzVJ9
Dly4YAfL+hUfIRR1i7/ZRXwv4n2HeLm+/ED/jL+9bsA6f8XL9/Nn/D/Wl++/Fu/fmYr1SALl2fCs
H6HRDd87WKDnJEUfxl1QSRdB+G/lO44M9O/op/83xqZzgOS2Z8NpWTvYg+KN7/rTF/jaoGKrlTdH
h/O4EnbEi6cvMPIszXd7TqHd1S7iZ9fsd5yetIsMwZVjYyZ1vUgzxT5Wg+Eg4NHrK+mRjXTchrJX
NwZT/nIXcXfownHc3eyTNliclIXqE7LO8DJlif657JsXl6zqT/h2M8WBb6ybh92IRs1yhIZlk5Ze
DbUfDXpa9UkOZU82ykC6PDDbBiYUbkkKJVrl3J5lk5Ree45EI4e+NVpLKF7a1c1Wmx3n2HIcKHO8
McxgXsh5cop0TCWsstR01tD7O+rnfjaQequDl8K1olM/ONrVPsVQnIypjZymiiIJzwbmpR+gf0nS
7FA5HSrqKWiurZej7g13u3LioJe6OYdS5NkQ/Hf5/DRGPN54BY9bzvSEOsj85KJdQElpj/iisFF2
MyHsyoYjsinzs/V7itump3b0oMAFlgHzsVdXy2B0qShI9Yv02pGoswIlttaMcH7qIOIST8NsJtul
oRrepzic3jR4CX+myb0Dk2GwsG3wEbOoE4RWf92l7Fv0AthBr3ZfdCrchi3Kc+EFCijxiGkMSPnC
xDXuVCcEGaBB7KZW5UGORo5G7mSvumv6arz2Fe6xK0tP+cxGgEDU8FM1lAWUnldUJp7rvByLbd1P
bJkh1FuSnBzPFmVbOVxQMP0Y/Te/KZZjOZnw3ZbKOlCz6JBow/zYWDGUsxDL7UbV8tZuGzYbd0Qx
VlOC8bVNBOFjm4d7Pe7G18mNtQUPgDk6DHjnKuGOggCemUUjKiUVd4z3BhHIX0Oej+KD4lXw0cMF
dKEMqn9pnG7JXoSsSaxx2UgCNHHEkDp7SO/6fBWPBv8lwxHsmgVYYo7g13bZ6J9KRWiIN4l3R8Kt
PpqgS9CGUnrqJcNww+LtomqpjshdV3+QDZv7O0PVoDIM4C672qEdMJXyvgG5/VCkFKZE+gzt9u8p
ZlQNnBuGn26mGZLOnWpwoH1bhjwpwjbcGa9TG4gpl+nc5SvNRwi5BoxzTmbdeIOKvwrU9q2w9ODi
Qua5kGY10VHQMO1PGqyW5PvdDRLs4KYSDhRXii7gymq+r5PaU1ZdXPOMVOTmZu617M5NgvzaZEid
IAwNBbYNFOVSgKzcqgY6bFbTTXdZ0NtU32jOFyiaN6UZFD+Kof1U1Nr4ajrqsFb0uDmh8Dacirao
VoPetc99lfkrUuTRrtGi+ZXzBWA0QU3xxaBNr6HbfVHAmlAmyEgNLPY32fBk5q35rIKd4s87v+Yo
89yHs/cogyrxlaHmQVs4EUzLet5tFXVMNpUJfx+1L+OL0XsnhfvuV9uFB9MYAedEEaqTlGTCSzcO
7ddqooSucFL3YYRZ7Dho4AAmkNpfKw7fDM8p32DeT3eBE0TbprXazyJlJANQ6YUDd8r7Q93r+pMe
Va8d567bgLOAXS2IX1tP054F4miT1E50QMaXIkjIrJaIfenfRuVnpSvTfwBKufpRL/4Yek60M8rI
2LmNrz60AdzeEI/N/4EfgkBL+V4HbgruptHvAwfZ6qZ3kJwF6pAXTXz0BIO0bPxpVk9gf7LNJKAV
N9u150Iy7bZ8oa4eSwSGGh+xY5gYnfd1+GxshFCRV6vKfDwEs8PR4t9dOZaNbprjQaWM5P8OUltF
Je0cDOPBiitWAcAYghGCKkEFZGZEWn8J6sh6KOuxv4+9r7FpIKueZmF+Cib/Ufocr7UewrJXd3X+
fwg7r+a4kaxN/5Uv5noRCyT8xs5elHesKlqRvEFILTa89/j1+yCrR5Q0Ez19gUaeTKDEMonMc14D
JrWHUhAtYzMw1l1uadSw5raPyuySqTlH9o3hroHGY+Fs0xKVv7EQ2m6qKElDZrdZB2tUfOoJ/DcG
ll17resQ2L/an2ULwdv2WlgOGeYsFmsZk4dZTwGvAu2MkQm3krHGE6+ppjSH2wjzVaT+gQzFhJZo
B3crB2uBd8yMfyyFfU/1ProkqovJTODcp3pp32ep2Rzw1A4Xsunbg7jgpkgKr3Omr7XWHwYB0kVx
42nXKIaxYdGhvgFARP5U2deDck/mqbsf7DI+OKZwF77n/2kU8bzkmz2szUerZG3SUDdbDCgoP4s4
Sla1V9a8foIRACjBO7tmwWLbUNbVtHKObaDWVGzz7uLNdgVIxI6PbQtKcDSU9NX3sW22bYTqLAt1
AXje94VXx99w8fMXXWpg7NEjqRY7tcAMIgKaYXfpE3KxeGG1kX3fkvhbjwPwQ2jj2qYpa9gYAA92
Vib0Y8eid+93vI2OOs8RqtXsjKmP76B/MxVZQ3zBapHHIruA+3E2Myn9YnrE3kwlPYIh22A7Jtor
g/aKf0IM45AftY2QbRPY5XdDHfdFNovweyaM4XbC4iANxoXVafbzZGGPG7YVm2q/giEt4pVb+9Ur
CCScIfQc8WHdrl6LZMFeyH8dVSs/ISWSLOWoxIbzrScOtiPzRUi+rJwkQxZV1N3ZrL2K37RVYYVa
Ki9O4EKKdMlO5KJ7NH1lqY6nwDx3SRHiWTNkB4GF0h96kX03VTN6UzXgi2Hk4CurWdRdk2QCKGsh
dZH61Vna9QhE+23LKQt9ofZ1d3FmGplk0krGLVjMDjn87sGZ6bgy1Mc+6ixJJw6ukxSPE9zFAybT
3aKs4m43gInbYI+kXuImDNGv0M6yBVIWYMp8QLmw2cboE/OE9I1oXeq9WChFaj0gxyIW42B5711b
XnCBcPwFj1prFrTlVe/CLIY5UmbhJtNznpS9HiuAoxI8XUVkQ8xo7DvSVPq08iFcsU5sT7dm2Xli
05gIMjmUpfkYomjjxJqqHtS4xmcLmdFFIrzyTh7SuXhT8c4Pt2Cc7VCvMU6yU00N1EfIka1LEzOP
xAEV0hh+dE70dGMpSN+P4MD4GefGNepc/RrkXXmGYIiq679C9XzWoDDpDaN9/IwPsWIsrborNloY
++hEY9i5u92OGRHszmjebiVvjOVoe6qr/k+tntDWH4L8Iz3XvdN8KLHZLgynHB+danL5S43+wM7W
XfVN/o0VgIWLBiXkTs0CKmFQ7GTzs+PWpHgVu3V291t8MFp1FaGrvZLDPg95TgrDyK4yYjhp4ayG
UWuXwnCz9eAdVOF3D/IQOLy1nujUvWyiVK6h+IsSz1B3DwrfwgdkLrOt7zi4y89XyRhqmrDXtcg9
yHF9A/ElnrzN7YJ5WC6CbFNP3riSV/WV0T1UlfqCJWl+kqHBwWu2q6OzvAjsXo7bSLArqFCctZ5E
3KjhXKlXPclYZPmZPcWb4qf+xrB0/0BaWXvQJuRd5YjBrr+R3VIfa9Wp9pVZ9xuvwStYzaN9nRem
jsmL8M5lA9+/dc0TqiRIuOIlsDKNWaQKa8IVMrDVnryl82rxcAkL23gJQi069WDQloVnOa96UDMV
qlXELjs3X0wP+5PUCZZNDmJe05x4X6e6dgKfFm6jKOovedMUa9RG1Qey9dbSqOvopSxDDX2ZFF16
a3xXMIT4o+6ifRHrOs82Z9yG3uTBK+HQBkzObjYKdjdk4y0PYf1kfPPMxFk2kzsdy7izn8PEWgfF
RBz9la02oZtqZvrwlgmy0h2yrh6ZCFzIdUog8+VjDiwsKIbi0hZTde8F/Vd5eeEIa5WayLILqtdx
mN6RbNb3rgvUvC2G7qzbdrYOcNt9MkvNhMKahV9rC/doueWp+n3Y9dafiBw8m1acv4V5Xi7VWhMP
2TD6G3nHnq3H7Y42uq1nJe0xnxqs/KkcBhNovxZ+NYPuTsSCTRR3zEBVfNeoeI1/zN4zugicNyvU
+Tx6Sz/paWA8Bj0wjD6x33odKIuC+sDeQEX6UfUTdpEIFEyFmmHold1QdH5mtEdmjnYpUXSgWtvl
mH3znDLEgMpzlpVWiZ3v0uy7BLGkvsc1mXwNGOrG2IYKFuGyd4jZoQVAspeyVy8htdtQC/H2M4+K
K5wVmsX+tyRY8/DXvpWt1mDalaonM6yTy6gY2UxVG55mhFmRi31VW+Mze/3i4IsoWEtg2a/xcI5L
INqv8YL1wn+Ky/HKUFRUJFNzpyaRv0ldLcCCXo+eg05Xtm2M/oHtRfFzL5TiYAnML2VvriUK+46R
J9Lc67oCN/UhuZu0uYjT1N8k3MNQuuTQ98gUfKI/ZIx6J+X4H+gPZTCSg4xJgIjsqE3qAjXgUFtH
6NjFoe3OmXTKyEok3kqHmb0WFpYnxVuD4/VLNQvokwRE4WwemnyY8abNQTXKTIExtsZZnon5DEH/
y6BMyUGGPuN5ZjXb/sdVsoOC+F+Xeo3501UimL5XU23shKZFlzaN7VUO3WdlFqisy5g8+FAbdqJw
cbWCxHOpq65lgQv3D56XseymuOMv/HEJ7mBbt2yd422cvJfnQZpsZuLKT0FF9ayVPYF3aM06VFad
kVe7CqHbReLWAYab8yvEvIK8t7zP7er5FYyis1epp5F30lv33po0mHbaUH139Y8ij4ZvZpHpS96G
9EJp2TwEGIRtBHa7l0CLTTzSanutpC47S63LXiy1g51TinY3zM3MrJBejp3qIHsRc+iAMgX9aVTD
7MVs03c36q0znO7sxYjYyvOrOjQBXxs14VXrSS3ewPAhbxQY0TlS3PQR5tBFxk0nz0FoQBqecFR6
s/tiNbpW9oLtu3Es+vCvy70UibEQFfWzbiX/8XIfUMubNeW3yxFhN46+7YqlneqgMfTQW8Yu2Z5Y
H9kLOG30pW5fXUSNnpuqVq5+QiE9daIvrR44B1I8DZ42RfxlYNe6Ue0atBSfycJVrHorRg+HOb0K
zkODO/uAPvSuHrFIUvyxWzVBYb5MofVnkeBOUSb3UJNZYs8kDPgai8jKz45uDCfptCv9eOcQ33fs
OMx/WfT+CFUlnoV9GnlAWKt2XyXlQ4Q6tbqFE9D81MQ7pt1jFfVQtmp+DuIKhqHnpivdMFBAnA9p
2r4nyKXsx67EOHBsovSioTi+jGy73cimHKfOHekoKCJWena7QTVUK1dPQOF1+vg0eGQRIr1+xYGw
pEI+mivQSHNCAcFtNLmTu4GH2ovZJIvYjJtXQ7fUgzc4ylJe5fuiXaYmNtGyV30dkfd7JdESntIE
JzU43g2r9yhdjbVXHOpQtVakNYNNl/AER2Ogs+AxsgOzjdtpjlB3DSD3BH6ILElH9T8O6nSvzzI5
K9bezqLpK57vaJQtyT5Gz04Tg8zCK/UjrUHqedb3CBgCaWN7etQzbGiHwfCPhgmfDamIcK3YcO7N
KsevaCLdTDUdfUTzW88sTGnQR9oS24Tt4BX2Hu62da5Dt1y5YyJeK2Fe5AsZYbCL4UJiDceDtFAn
oAa5F13kmVWX3xUlsCkE/hIvq8bFwB538ZTU525Q2HB2qtmdOqvuT/KszaK/zuzeVI5qCFScAZ/h
34bijt7fettu1lWxChKTMWWzuA3SnYuV1a1s1vMB3ZUiepWdxQwXycPFmDjJkyx+2YrxlaVSdie7
8A/IVgJ/i63sZAmS3O5Vhq5ySAfKyUEs/CsmduYKoyagTSFsdhnz5jPy7mtFFZSLcSm8xUtP1LuO
6u1Cjvi8IAmRlnLtoQSl+a+bhCn/FCdE5Gd+GRmXV8WdY6zcGDty2fHT3XlB4xJGanHPVqJ9rjPn
Lhw7kCBzy9HSZ0UN3bNs2XX+3UtnTY4x7Z5tHN3xmiymkzk3C/DMi9JweqATXKkiWrMUvtsd2nrq
nuMuGJcpPnl7eS0Zb6wlI2PayWsHlQl77ANje/s3aCiMeB2uCfJahyLXptXVZCN7+9gzgT7O/nol
FpxVamGh2PXFi2dFu0kV9rtlKNYqAfwAeSgonuAPXm9xVDlWMfv5kzpkzYNjiK8yLu8TjjXqnG4z
Xa0M7nXXTM770Boas21TXYIwds+WMC3SEBoagk06rOoBW8nSCforLMz+qsz0/IrH5KS6QM5+xE1h
BisKlyYrNEbIDt/UMKvIUGCZQ36hKi7CruMlw6zkKGOpEUcLZkxzVe6bCPC3xip+Xbpi3McUNp/6
fLpvqh6foIZc4GjX3ZNlQ0bEIeDUz61bKEDNpEJzVrYi+Gp4mSf9UTZHL8rWfhKMGy8Gg+i0rbXJ
JHNHDbx2UcynmMdvjKoL5iUMsXZm92jgeotVEwWAcGYcrjbF29SdDllhK28NU6qZsiJna71DZJRv
F4jItyZ1d5io5c88JOojCrGzwy5xNIL+GHG9UbVHs8/yYDVeg7LUjiHL7KMOT8ZpyZALJu2F2Q/V
Q6Zk7i4Yo2E7RMn4lIrhD1L/1h+RxTyCXsKXvDCSjQPy4kAyPbwigYucjBVbfzjZg6UO7bdGYPFr
e1ZydjVAAXUN6lWxU+OINkK98Fj3MM3RlAcv7o3jnJgB7j8Hfzp1ZVRvy3RDfRjNx7m/MbV46c5b
TZb3SwwJvBP5a8NZ9bYarkJFsVdt2thnHLxb9jwRv5agKHedrtvga+jwzRrAaGcOkBSZrHcySEXL
uXWbQQDZxLW6xYBS16rV0DtRdWt6wDvX3M7GUlh4jU3KbDx8YO5SYdMQTQ++y4YTkZWzbMkLqB6q
q2HeqqpK0aYsbNtlmdTVVQ7xeIbtp1yzFjpqwA/mfPAF4ht+Frt72dQ7PzkH6g7G8xXKPWn96sVE
fcFfQJx/UPknvwV+HGOXFOaPKtyVtZpiMVCgyrK3vSnYs1vyz4kb4odE7uUx8EtlwQ+/ee/K5K87
Cmog/7pjjW7W1p0ydY1VqNgZWoymRVV5rwgxf1SWXl0DmATYPbovMjzqKumVdHK3zjyqsPWtKULt
id32hOm7MPmsiXfo464GsNwHnKnq1yxdyf+HyakfLJ0tL3Q6Oy/gYifDz03cLZUFRShrmY4TRku9
UZ0iBcLpZpxPu9kKSB5qrbTxDmFMgQBKs5DBzzE6yr1bs0jVZZiRdpTOwJoYd1lDoSriN7kwwWg+
j3YiqANN8ID93F/3VeO8NNb8Dcq/YCzmnv0+/PPWArS5q1ntrQKjzb+MZdowtXrZ3veUcOV4XrdR
SnDXwsWpK+14Unl9t+Urm79miJ60c+LWgAKziosY+0+EaO9N344XWJtNX1uQpDzB0uRexHFC+dSH
rfhDqlGeScHFmyrjrYeNNqtcb/M5rov6dBlaqb7M8Obr26y/jvMhKR3y6H7x0aZogMiWjOt+CIu0
HFmLor98G+YmVXkpzFc56jPcjCxwTJGnu8+OsiCBFdkAGOXd5OvVaqeBd9Wz+GvR+2uDqeGc1AM+
V+0YPmRgeZbCAoU6VgAY+iAv3zWtecH0MvzIdKqhomXWdbVt1moFW0DDPwinxlRKMT/0MdBf3XIM
yOCkw5Po42GVFaVx7ZCA2Yg6qu9aAaNE9MZM6Oy71SdevguGdukULhQ9CmZUWPqgvpPdNXxQnGH6
j5oN4rYkHYwUTx5jE5ffT62Fj44GjCtTCnLvscD8DaNJPu2wObTg8V5h5snhEXmWfdzVwbKq+3zH
LIXsYh0Zq2CecOWhaaIiuLVjs8qqhV7DJP/H//zv//d//xj+j/+RX0ml+Hn2P1mbXvMwa+p//sNy
/vE/xS28//7Pfxi2xmqT+rCrq66wTc1Q6f/j60MI6PCf/9D+l8PKuPdwtP2WaKxuhoz5SR5MB2lF
odR7P6+GO8XUjX6l5dpwp+XRuXazZv85VsbVQjzzRSV373h8LmapQjwb7Cc8UZIdBeRkJZutZopj
hfkObzm9IBO8i+5FJ9nqa89+gvYO3ujWq7OyRPLyIjtyMUCtKnN0zRyEuowuWbeNXrz6TujsnSlp
VrKJ1mC2rJw0Og1GUby2KxDV6WusUwxKJi1ZykFq3HUrl1To3sjC58zJzlMzVFfN8Iqd6+fdQtNz
6OMymJUOdLXAO8kWKdXqWmnKuM5qN145ZVpdc7v7+vefi3zff/9cHGQ+HcfQhGPb4tfPZSxQQyE1
23xrUM4BU5ffF2PV3fdK/ixN4fUMTFE2mdZGWsxHnfoiR7GbSNhMsyPwteyjmDkz8mB2WounT/wB
NK+65yMnHsXt4ccoc86U/AipvmWgyqu2y8KPhpcE3YrJo1wgW2CDIaOEL0GTtA/Z5EDmZYyvePU5
Mg2yIte/fzMs+9++pLbmCOHqjiY0R1fnL/FPX1IB6HHq2Cp+m6q62WhGm24M1oZ70pjJc9TnF8eI
1K+Zk1Jgac2QfHYQXQI3URayo3CMZ7R1vUfoxtGhS91xHQ8lNntV84j5KJaVUxI8dE2U7G/NYC4d
yPqBSkJ22yoRxjNB0sLB/NEjawwjeu5xj1XZZ8VBnglFt+8+r5VXfd70p8FcL19XjviMewNwVqQD
+b4D5TgW2egfbZjm+a0d6NhY8m5tZa81D/kch0BecLvClVd8didRmllLTOf9/zKLCDFPE79+XV3d
1nRT2PPm2dGtXz+hWtVq9Mwhd3dKWG76VHVxD0L/x3EhVJJmYF+KNdo58qruVDQuJP0ub17tWoRH
Pemy+9CMsnstwf0z6V1jL2O3Qwfzww8KDEnncTKGuG1K7qJrt7LZjlZ23xfCIYmaNJtRvrjnFRR1
87JbQwnxkMGAphwbetYshkpBl1mPOS1B1JMideplbGvFyU0KeDA/nTYIDu+iybt6ag3aPcp4x/vE
3PHbtE7TUMbbodfDSx4lYg1stL+P+EWsMGKMn/yOFBW7dO9FKXooZsOkvCVB8E1RAZ8rwjmhNz09
wcV6qAyt2U0Ao0hztvFVkOu8yjO4Mt+5AcqMP0J5g8hh1KQvhjsNzu2CovRhZqbgQj+vbzpohR5p
uFDh15jPgm+TlZfxV9IqEJNtRJZ8tbSXhtnj8ytMaL/zWWxPSLXL03oK3VtQNgGaG4fmTzOm9usv
wWrHczowWbtNAIRZHvx4Zzijsqe4GaNgrdT6UnMCLAAg0Z+QwPdOidJ0R/LNEOBpybjlV6yhfzoF
1LxGjX06fI7JXRZtK9m2hPUtMvx66+XNPlSL4DlQ22Jlkns/5ZPhnF3qw0t9Tna36WwomZivPGLy
DdVDY48hN/VRr6VeWVnjDaYvkfmD52PR50DlnIH8Y+eSZ62BG8lOwLfRpa/g+5veVCyNKh0Xoxph
fzUP1huXMmsWvoPxbk6T26tn0JJ/HbIMAxr2uvaWfeokFnWXqudIA5aHbPtGjrO0D3VsgovdxM7d
mGHNPnhW8O72sD7i0WS70dXm1R7QcXNzPXyvuhzikeck4GMM5ZEy09noPO+ZnEy3cKMDNaLxrHiV
6q87vCMpawIjc8vioivwBpCkxTo7ncqjjGVgOdG61IoLmYrnvkA7omIH6q/Z4pHYAdu5GxEp9teF
yaJNycBFyOvkJfLMDSKINAl/zee9JgdB+IQfyzoJEt7YCGzZ2pi8YGWzXF5rjeDJjWr8GZZDfjS9
yrrUtrAuYwSa7u+fHIb++7yk60LVDFdTdUODwW38Oi8NlZc2fm+bXwfPW+uzj4I2H8i8tWz7OTMR
t/PApv0rWDpDsKooj/8Uk6Nb0GHHOFcM1Ebmq2VbngUDsvLqlFJ8mnSkBZt2Q/Y7YQtpxecqYNqT
h27IIvwy5DmyCqqKEA+jZNuvXFhFfneU18j4bQgQomf0rHwUdWpNXeRmBp9Nx+j6798nuZz4Zf7W
LVt3HdNyXE0Yjlwm/vSENcsId2PFKr4qRpQtbbJC27ws8BYFyPTWmSjYoWv3kjtOeySfjH7BHHci
lBLVwpwuyaR4V980vveFNeJTy/6F5UR9MMWgfonKYiHjgaeHO7KhxUY2tQyLUBAcT2Tt9JMRDNXt
tqVWsCBv1PQ8mUG6SYTWY7yQhBvh+A5zb2x/6ZE3imdQ7G/x1F8aRZu/+2PsrHuMgfYJuotfQjW/
AYwjtEpvcdzM2y8J+WQJ9P1tfEZcAobdUInQcTiGlZM/znXJVZGFxkY2lbHJL7BSdzH5rgLhZQHD
O+jyfdTmxSMG2VRYmvpjHBVt/feflvNv6yGetTaFMJPPyxSUMX79VldlrTtUMYOvXdDiBK3lXyar
9u6jtLTPfV71i8Zs+7ehDcAP+K4FW9nRntHI2WCJ3b+Z3ZBsnVaEW9NIm3UdgHTRwZcctfngUFk7
yqY8k7HAFNRqbPsQiTi7st5B0kXlZ1PihXxFLBC72IHJpS/V4uRpY38qMMt4bkbzElTRdEGUKH92
hflBvaO5k61gTlI2RVAfZTNtw35ZuXa/r+YrS5+tmj/p9lb2huDG13pa1RvfFekhmCFnYCDbUzfz
iaxZO75dNnVfn0DtAbWUEdn3OarsBTLiDruFrEZpqo3670z61lzfS4VFfYzc5gPPsWIXRzXJlEQl
hRGrDNXjbh5aN/7O9iBn1u5o39lIuU0L08jtu7wyzlVujvty7pC9Mq41lv1fPnj5wf78MxXkKE1N
tXXVYLOm/b4Q7pGi7nrX199H4Ver3CpA1JpKfzvEfOFRI3Ff8iqyNmwpojurdKz7dEJ410ZgUbao
gycXszOAg7IFnk2lunXuGeEiq8HVjD1SZvKAVlR2dmzmfr8xFBajeI47qE6RahnOHUvi/d9/qf9t
qhamrvJ11lWYsLqua78tIWPDLB1di7R3W/O+1JCa7xpmmZ8OQ486H3xHjYXcZC9SxKXvQI30KyPz
3GuZinwTs73HSAkNUjPLvUPphNZBBUKz65JpuvO6odoUWDNfoZ/1i14fm2MRauTijaLeAboGJZRM
a8dLvb0Bfu8gzwo16m5n2Y+z/9T7GfscR2Et/i+PtH/78QvTtYSjGY5uuvPm/bdHGgu4iT37WL1H
afqRZRfS897dEEXWOZyxPBKfY4o0XqF4ZK4+Y/Isbh1x0jDYul1QolGzkKfRNIOI9XLcyBvIwbID
JZs5++EdR4rW419Q7w6FgTIYA7RWnP7uBv+Wp+pQz1JNY7LuyYGCO4AwKgD0wA0T9cWWOiZzzA5b
7e42BNTXranPQ3w0VxZozY7IwNbZtarTJ+GYxkGaDeFEnF191Wx2JiK6ELBoyoMcm6fxbWwK3t9Z
mGXQ7nxl2PSRqKH7Oq22aIfyDqS88x6oCfb0DmA8MiQ2m1jz1Wh8993q7WYJcwF1Ea13rlWCGKuY
OxAbIh2cB9kFZI1/KSYP0c25IxtZ4zXeiBm4GeR37aDO6SE6oqn4YgCI/PufiS1/B7/MARZrGhdg
q207gBD13zMDSFYmGlq279YAcrysQ5JfuAusI6W3X0rD61dmXVu7YG4qPRhuVW+yO9nLoxv3XrLC
Y2GaTxlLTBkeLbBTPNy+oQZqv7Qa+A8nN9Sl7HQFNiwePxUOc6+T3wd9/4Q7UXk2S9O+M/1QLFuU
lb8Bc4dRpY+vU12A+sM1ZZ+FfvFUKdUXOaBTsnphtWNzj9xjfAz8KVkn3qB8bcKFHJCLzF0VbjAe
vSJz8Yn3ePTPt8ZP74l9gPXEKkbfDbqCG5kkXjqpRdrP7/l8kTnaqlpU34/zAfrPX7EqM6p7eUAq
5eeYHPx5rRJ19W3cZ0xEKCWxpvjlXr/fv7RBBbGdFFTPH21bPQdwQt4SHXuhuByyfV4r9msfoRtf
229dA4cu6dQKtSbPerNL7MChLLKA78CVYDCCyBlx6JVQE+rMunbZgOZ1AjXUdct9V1D4Qygk4Wei
+9hFQ/ePoM9VY39k4dEHL27ePDoC7IvI6xcXgsDdZDTOI3A2fd27iLuFuBE/jn7VYXOH71GEdMWS
hQsI86G9yLHDhINXUikerFXG+hrFsCqfkoXsvR3yZmm40XSfsHE8mYOmb8UPoRSpd/Kb/MmnyApG
2tMWK+brZ0he8Nv1vzV/u10Lo29VmsJayGulzMrn/VIsxw5qgaVRbjfrrs/1q1loDQUOXlafz4Y5
JnvVwhW3s78fl6MZvnFVamzejHG3JNxdnvq596y3lnHrIDetnVyJkJe9zjxanhWDDziFcTE1okmH
BDGxFgNFrUb38pB7DWIGXpguZzTNLdaYxrS3sxkuPI9r54PatPBbYnH5vDSyW+UspnbZR6NYo270
bDjueG+rU73U+q7eyqY8DJnWLvrOSfddU0z3MqalwIMVSE+yJePF6O5zpxjvPkOtGaGf30bXTDeb
q5l9eBql4jrB0YhU6/iKrdcH9Ub/6iqa8TBowbkZ7eHVLC0dNA3qTTik/Dyqj5lpoFaex7QAlw9j
cBmNelouE//sIW324KrK8Fj7EdkGSoZbv5uGR1GO+mnmHzpul5XkJ/GAAucCUpCxXa44kFF4OGnx
o+AZgS7/eM92uXhUh7RdW1ov1rI5unF4n43lUrZuI8ZSWxq+ULYwlkkx+uQSEPayq43uGfoxFB2r
vz7bYRNp70zD6uu97JCHpAf2uXFNfday6quFHC17Glu9C5KifNBcxLPLxuzvYtvRzl4LIAkQafkt
QYAsRdbxS56m2TZDT3FnqnnxjPXXvRzwHgrfPgR2rYSo0cHrcBvjbnCcgdzTOFygwKZnyACL2wiN
lcxRiY3T5wg5zC8yXNSsBmSyoTosliuHLEKANflgDvN7llRHzUdEPkhpJlbj7bOs19eoNZQoa5LQ
sQcv/aYjoFPG1vAdoyKAxVhqPnSTjzxO2lg7L1JH5l7Hvg1J+M25lv2HRVFZsiuuWZaOe57HKYoV
X1qYXpj0DQgA1vlfB3dufsaK1OBjnImWGxBu7iKglvuKVd9SKgeklY3ungoQMypz+xKoPJalYsA0
Jg92WopT0fMuT0WP4jOqje+TM1OWNGU4pyopPQMzEWGwSQX5vSwarXyHNwT6KHBzuDRt+wY110qy
8n0C5L/16qnYymYiDsXgAQ8bxnI3jUa9kRcjCbnM4bl96RUFeScvHtcyHtThrok087mY1O6Q9Ia5
krfRKvusJqQLvaxHOqBFdzIxLQO2oDe8GdgYL0pbGhRN4z1G7u8yrvlgt8F3S2OD4TUejsE8XDSK
unMx7FvLUYVqXozaouQLAvpOtwoFxc5+eBvNBgmAchHjt7bsY8d8ttTWXgxNPb02fh3j9hSOX83I
h7deie96lO0ok/iAMJU/c7iREQmdS8mOPVhQ5t70eVp9xH56rwydfj/5YQZj2hyuGbD5JYQJbxPH
Ytb2VVpvN4omZ603BPXai5JFhX7ixTWVzFvoGgzBird0E2c+KvnRmwhUlx1WWSl3Xq8pd4ONDlgs
yqMMfcblmdp7PX8UC87fOoxAV9YTL7atBguHrim+OEmIbI+heM9jpicgml3l6uaFf88Ox1noUDio
xBKz/D47myK4p0R5ilS9P+qDZlzUxjcv+IXEsyzbWobkIQVog03L0B4oRZLBblkyuKoWPPcxgFug
LzEokjZ8RqnDvsRdyXxFp+XFw6Ovf+RlGD4XqqhWzpjieeQOzd0wHwoRIe+QVTvVy5o71bE5zGey
Uw4rDb1YmpD41jL227gyGbC9tJ4g7WinSqjTsXfTEgOdOnqaBsrgPuCLjxDfjMbwPjozCBce0lPU
W/1p7YMYu10Ega/cRIm2MIFKH22BcKwGI61DsFLvdorRXG9NVOWN01ijDrOw1wZ8u+cmw8CgKviZ
RGZaPZcQBdcYgwVbx7fK50xHzpJZ3cYthqYoDYxEnRzRy7kZ2ra9C9CSXsqm03blgQVmdGuiqOge
4SWCP5oHp5Ol3onC/56IJy+e1K9Awf+IgGi+DXXpLfzKtJ+SStSr3LGCe9h/+SbqB/VuUMqBJP+o
HpKRDymxCiRW8PNZWqporzBs453Kf3tLG5szpDxz5Vejxia7+65pQf8nPw2lSpI/I1Z2ixhrhJcy
HIN1VQAR/tPJRLqKrYRfgBpZ7qkvxQ6bRX4AhWG9ZGWmHwpvHK9zq2wK3ik/yJ5BAScLRdMnREzV
9Nn2DSDRvlIdZK+rZWguomsPJJ5e0Q09KnfutJFNqsbRtieht57GLH1Gj8pYpK0Sn9y8Di5CaH8y
GXZfwiDNdwU8m7WFMOUXP3c10n7/n7Pz7I0badP1X1nMd77LHIDzLnDIDuqoaMvyF8KyZeac+evP
xZJnWpZnPXsWEIgKZHWrm82qep47lDKqLPQ6fXhUw7a4a3OeIEaAsM3SbFV6fYDNLB6o/WOL3u26
HBt5K3q5WVC5T+sUfBZDDsOqBqb0UUdG79oa9DevCykwW4trtG7cqNgzmnLf3OE4VgBNrrDsSszo
HCC1uLLrrHlELv0RZhL3Zzx4ZLydZ3v2AWotFxlwT7ZjaGAVvlwU2iC1NGyNH+cwfb3ItAfPrkv7
ORgyBCqsuLkLllfK1PDtKwGCax7zOng0pUB6yar+zSvB6r2aJdPlWWqAEl2S8SJFLw511m7+YZO3
xDoKkax/zcqTRlN12SRwBgDp1zhPl/tlKMnwKaw41BD+7JKDWufqx0yNn+Ygbq4R/lM/hloCgrWp
H8aKpc8w+StxElxsbI2BWr9eErbTPtZBFYnqApjcokKn8cUxhD1KwwptEu1KjIhEJCiLMiFJt/RO
UXydYEFzo7Ar3xP9ic5F4edXYYrPAqs1hD+MOToGTlq4YcyWsohG2KXZiDNWaj6IM4LxEc23/l70
h9iO8NrtWdQihakom+R0PznhR7txTARTNHbjsrn1a01agIT2EW4p9KCl2kh5fJUkcQzeiKqTViPy
mo51Jap6a8IMLVv1ENrTPQ/ij6pt5ndW0ud3CVsOkJhkMvqS34IXxPx4ozw7iF4QI93p99+gor3P
PCyZUMeRDWI1Jiwh4104K7Z4mlSNPbDDG6ctAcJZI3s782D0M8SxWsy041NnyPrBrHNuKv5XiHY+
iWZzMm78/FmV7fiurIvkrsLEemcnRksaMYZY7qAlKiNMvG3kSFpPRdl/knsm5i7T2uugsVFbKedd
Kqn9p7kf5qvZAMYZIg73qdJQ3pgJgZ1NHYcc8OGvl0MPaXd2w09nWEYrOxiyjm1WpwF7ko8T8Gxx
eVPOxb4ki44BF6dVC5wi17P6mIE+fbR/vKbjNMnBdnLdE2cFBoJ+Ck/HgxgDTSSSmtNKsuPRG4kE
3qgozN2UmC8EPN7OlybHABOjjYi2iTZx8LHi2eio675eipyzctQr81HGRPcY4K94VWgZem9L6dL2
d6Xfn2fFzo/xnL9K70ZJIsfYAp0m1yrfNr3kb+Mwijw2aPOyS5tvlSxMN0bXF6tLW6B086rvFG0t
LhMdva5Wnp5Z/fbSZhk2gmmTWm2MYf4GDhx5zEYx+OUF8s7QCGPNxoBSdRPZd+i/F56Zh92T2hsP
4MdCQDjSmgYITLJdnbWqbz7//v7+JeGvaewRSKuZsNAJ24r+Nwmj3GSTE6lt+IRQTZTsTeuq0fIH
CF7ti2l3W2NqlM9yYBteqFradYWm/q4OZ3ML2b84FqjfuwXAQReEFTf5cpCQ9V+ZCUhQUVWb9vz7
t6y9z5polmNYGsFNU7N1WzfeBc5MRQ6ikKzU53kaV7EzN0BEOOhpieezZbVXbJMTd5D9H23yaGHx
jZ+dq2Z6/2TlzQFqH3BzBYoVaQTIU1k2PAXg9d3MyOTTgGbYvTRl12YmD09lzRekYilzlYUraNNl
kKunqa0JbY46/tpFyiRvOraCbSI9oiQO4kSQCgO+VVHxD1ANzX73YOIfty0TEWXT0smKkmf8OXkE
ix4kRr7YD5g8MI20Ko7kZ4LFyJuitRwyNSiOfgnnnAD27l27qIozLueKttQo0GpNdbz+lkHenXep
Xq4tHIg7sJpiNGH14U5D3PwQGs4TxAFiII0+YdBgBcbG1ht6l1NggnojzPkb0QRaa9zxJJ3RpqVT
DDLI2Dg1dqRfIUc33sllNSCmcWPEBUNKPfdmUHeotiwXiEEkvwpd4BPBQQwCw2w6J1jHiU6j6ZK1
Xw66SJQcUmKELDmBMSTLQZTaRi9cZJa79buOPEOr3RUnmvxUPFVBSLbuSgs5vWT2Qi3qH6zUnM58
IHdd1qPutRyq8QnGVHL/2m8SGmWR3BxFHyAWNc/bY5HieWNWLVquQajg2aDJx1SpfpREmzgkS++7
k0Wb6G1a3doZAeo0wxyUB9npCD5M6a2hlCVx8T8PonO2EbzfFPpUHkT90i3HSBqTNBhJ0jr47Uqz
tNGWmVdZDjL4lVjpsrO9zMPAaJLT3ObXw+s0DEh+g1lrB05h6V3cfJDgzMkkgqoQg/RVJt8a3Ub0
ibOibK53qK5OLFSWufzvXlXpp13k6z9eNc5G2bNHA8hGNs8o6GLQmCK599SA+IGVVjrXEDfta1Ed
1El6Ugei+BoCDMd+VPPrLG+/4C+snVGV18+iZPo6O0BcMsyq1NkmzoBwREfMPh8biaZai+rlIK6o
0XW9NMkkH9xOSZBJaQfpBBAIMTY1tzehbEon0XY5hGYQekEZpXuix8kBDS8cAJeSODSSPxWuKJK1
Sjdoo17HXZge4yBHAcsu87XN17Cq47JeZ8hsoCqBHjRBrhHiW/c9qAr0M4Y+v29a4tbDpMrr12rT
dbcOtkGqpvuFZ+Q1oZeq7PGj4+TQGbpzHs9Hgj/pKSCHh+ypYbt+q2uP46ia685o5q2oFpgDuvo8
JddV2AQfa1YsipPqj+k89RCWf7rK7G8ySDIsN9uYuIDaPPNr3k+A+x59s6i3xcD2pyjCEkXL6E6c
gNLb5Fqhb96MkdMfjLJAQnh0ymfQoMsAdinZqxzg1AFhIfWmm/TZFR1AxW6JlLQfej8oUZdBUDbJ
Qa9HtroXJxgVmtQSQZfexk+19JLM1/uHwWHT6qPRxs653iwknC/jCuFEQFYJBDaWzNqVH6n6R70B
mrV0x3YCmttkv5INtbm2Q2PcL+BieF9Iz0mhdKiE4twor3IL8SxBzAjKZBc2ZQYv12kPYxH8IGyo
Y/+NfEJ5iwfadK6rivQUEMynRp/XStRK1+gtTHeTQ1ypBEN6leTqeKeisnjb6UfRJ1pqxSpBJ4Wm
J6rELm51XTf3eCqGuybStE0iK8WnKW824rMwx673wnZuzllakcKbDOP140WIeZXnRf6kaPyoceWR
d2M4VvcGhk/iylxJkEArDTgJDUAlSQ+ctTNO4We4Gq9fhOojsjfYaHRqeHVcy2mVe2aNMILUI3mZ
62ibNhU8OcitlfNamEQBJ6HXwl9dk/y/OefXl2CcvOnqZVlweQkpUI1/mJbVX2dlnKk0GZCrbmmm
835WNoygdTKzGz/o+mxfJ2l3jX1H9aR0+GP2aLRsRTVHtsOsVQJmNZlBb+gIQU7Dyi8CqU/4eKzS
yxHEgyQoxUDi/yxJuuWwypjirSi99lbmP6QmkSn5edu6rKxIS5oWBrlAiLT3ex72Dk1VgqF+0OsB
4U1Ud+VaU64sHTFOUbq0OX/TJs5zimtcQ91JyshKoRmT7iKC0/t+rog8po6/79VyN+VzrG2V0bc2
U8fM81rHnWaDnjGaKGP61HdtutKa2tpXDoKiRnMfW1LKqszMd1EYZTyeqcZT/w33ReUGKpMG6S/6
Js4iApCtNRsnM1Gt/QcLSMtjCaxy0zd2bZ7TMa/QmovKR7Vj/dGELf6PSzUqi1Wg+fVDkM36Lb8/
1nwLQGeycF4qHBw3Q3Z6duKn2xAlp+uBLO/R8seNqE1J51yLUt3ZMipj+OklFvLTrmiUzOwJBS1/
dzlZXE+UaiMvl76eK65NO2Zj0diPuI5HgQZLVlP8bRDJFWuVoXwkBGyBBCjTvfhPYse5I3OpE7yN
+g99mxPh5T8y8Svw4JSPKG7llvFUZtGXMJ6zr9EcP+l1obPsH31uUBsEKOaQD8sJEfPEh8ioeNQN
DpC5Zbn0WhRrKHVK+GaVqWs8XeNNXBZWtdKVvndZSqFQiucC7Ljt3OnZxo7masd63H4gTXyraZH2
pTT8BMXEQDtrWlieg6phElo6unA+l/ywPjhyHuysqO431cADp4m/in5Sz+F6TrGk11t58Wbwh7XG
8v+cpqwrBsUpv6hO/AjLq0fWTzX2JHKllWjnU/di7IE/LVqq26Gzmq1VOtKnEPEacUKKf9RaHbR6
j756/JBHBGiWAeVArz17mu0T7GHtuil7UjJLR+eT8EXJSrpV/cY/zFlWrczMcG7iAYYLuqQfm7po
kC8rgw8Ge4MyUKbH3rLK41Tr6CdN+fQIzSPatJGWg8inNyoRVpWwfjqL3hrOk6Xnj6gsjeca2wS2
JJyVRPO8nQIJMaQumh/buEs8Gfubg7jIcoJ1h3Tbg9QM0o2V4yQrXhjey85ywn4lLsJ0MV21vm3u
kDRrTnWMNss8zQA7mmXXFMXah0sVn6gf1ar06wOhpbdV0RvVhBzEte3irhRVASHdjNyjo5P4N0J/
HwW98aPI1Ncv/tSVv1egcUvrX/rEFZJvrLXElMGE7JLc941P1djUSHYgOAdQlZB9QoKmV81dWizS
dH4p4ytlxYdy8o37ZLbvXttTxyTqBpLYbkf/ltX0i2hvWJJ4WYMgAKSl9CZry9YNF6iJNGHXkoW2
fm3O1XAGJ4sfRIysbt8BrEGcd23lrbV/LeJXY+1F3ScZs8V2E40cJlnEcPRTPiFj2VRY9by2VZV5
iuRZ2r8B1yxtgXI7AWn3eViwfAXl1sfRcz0Ed1bsRy/9UG1xKi5Ct8yeMwzCY7fsrtkZG6FbJDGK
FsH80kz+tVnbwzPuO9/mulCe1FkfUQVD4G4k7O2iEo/Mrm9ZSAqm7CAgsDnMQ7KPnmZvE+RaiuIk
UWq0Fq8o28480SbVUGZcKWSMTIxBBiHaot/5XXRfrrMHrMfCcC7WvZ+NroPMOVzTJFhLZqWf2ePK
sFkVZZc7cXcCt4VMnBE291LIWtme6/4zSnHXfgBa0ZVWQd73r+ymaCE1CWaTYDEFQaYcwhnkz8J/
aiesKUwtK9y+Hi0AaBwI9kETKfGsc4KYhQhkVpXhb1BQ6/dB2HxSFn82cXAWJnEXZCcM4qWDaBKn
miGikD46p6vLuVaI86BihFdpXBsrVZ2CazVrZ9yrzAlnulQ/tbHcr1WnyB/wxVLh3mrBszYCgWlY
Q7t9Uq4SZH2+FmOyKPAp+gcnQvxQjFQHyo+RisWgVTMldWtKtXEitFUYUXiyl0rKMvSUDXOKsNtQ
RZvGkhZfBHqsVI/hIeLP6YGEJGoSt1cUsuO4lGKlyo5BWbdXBQ6Er6Xwr7Z3vUXQDGsZKj/oAHnv
EBuFfbMUQ1OW95LBQVTFwdDs3Fy/noSyoaFitMGpdmIqXqGU0U2P9GZqa+kjkB91b+tds1JNqM7o
ZaAMFhIdgK6W3diphg/r0oEeWrkanM7eV0HofKzTzktNfcQjBYpEPvTTRlTBfe1wkjMe8PaJSRdD
AEtR3+7wc+WjZvVdRI3/GdP2yMuKRaBM0upNnkb5EVlesMzI7m6rOehvFWeevDCEvS6nJB+0JcIU
LLGmdoj0nZ3Xj5cmUbKrQV9Fi5uhjOGPkmT2EUdym00/vDmU5gxPXaqiTRzmkpWLC+cQi0gbcT4U
g25rAmCeQj4MId0SKQVRn5f62ASgmESdWfzPepDVj7qco/mVy59k8MNZLeff2SAi2pkb7JcAGoSJ
bt6BFTY3oV1GB9PKglNnLwknqa0/dEWO+gXKvi/dc5omxfdcBUNa16r9QeKxB3AgbU/BUKv7wsqS
bVp11R27TiQ+sip97jHcFFcpfXkdTDytAO75Ho/W7e8jf6rxMz2JLKHuWKpMWNgxDE3mdvo55kWM
MuxtufS/GsUifzBrwSEj1gcH5rvaBM1zlszrT0aHzHWMwbqXRKdJxRpPaaAVS4YSXXfquMMJCcu/
ytdYkRXnKK6bXeesNKuMtllZhHdhfpcm7XWhBfpelgxtT7QAQ5eiTL2o70DA6JAy2DXpq0KeUP0a
U5lHB8PBoEXjc9M9Krqkr9oJ/Tbidu0W+gnhZK2GUtOG2Fooe3MB31gy7CkEpT+pCuJaufYpfgE5
q93MxQfM6ByQPigYq+Q3cY6y86Os+Mo2q7sPkjNjVBSQwIRrb1yRTc08iJXSwYrvCXqg6q0OzbUx
4cTl99CRIlSkD5JskXJHIdXN8WndZCBTV4OPP5Udpp5vKMUGqpu8GfxU28zG105X811PqGVtER/3
DIRMN0TAR8+qS9beRrfz5yi9gosLVmYGN5QYhYtEL4ROPNSkiLfcFOR4EgMN56xyRzma7wdEo2MJ
98YpZM6H3oumiJpYa3BM0hrgXbmZNFt1k3AgdZ+01UpGkA3nB7RkpEH9khRI9vVmXq3zwM9dSaqy
VRao5V0MGhBIgXpCxFo9tXDBEiXqcGQIPRRuxj2AY+eAgyHC5w1EMnKG4X0CadJLR5WQI75ugBCr
eocO3wo9TJL5cbub0bFHrKF0zZGIQTx3XzO50o7AZ56DUNtaIWsmsyri3PX7qdoTDQ/aIDtmmv5x
jE1tH7SytUoM5HtZtQRerDgt3pFmQ47lgV1ddoTMnx0rHtJTiOhrByOjjv3yPtTLB8Nos70Rkar2
9QPh62tkscxPPHt3oY25O77jdpifCs2MH2sp3SrWMGBqFTVeQTryVgdM19e6m4YW6IcyxAAOBz2Y
srHb93176sz9DAxivah5bjD1PXWpPZ/CAoCKZJEVh8J2LH1cZmWYaxtr1I19WcUfi8wfTv5EUDZB
M8NWav+qm9Rbm/2oyyPZ3iFbiii0Ot4rcd2dxUG1UE4cqxwLvrAGdFXJ2kGbGqBymnUsycZeDyBR
VpMZIt9vYUML2NYb/Nlt5VNQ2cZHaJquHYaHiij2XsqkcTc5/VMGf/ykqyPYaI2vUQPg6qkaxsLs
6AE3gp9c9TUCCf5sq9uRlewqUy0vkrSv8lCt1UhlepnG8STn2U0LdxF3evC1kOSRx5i0dpXkHUbo
WbgmYOFs08AqVogor8wx+GKqWv8PjzXl55gBTzWoAJqhGIDBoSj8QroksuYUCXy0bxnyWnsUAM0D
+JEVruYxFkEp6kxYh/huDkvVJXjo48OdYrCt2vAFDdv7/UPWUX7a/It3g0s4gq2Oo5D6fM8kH4Gc
qz239zeHNTEqHF2NnXTx0tvhQqGZ2tWsO4lrxuiG2KP9XZOSr13bjsducOZdodvbSrZYQRPEumKl
Mu59KQT+1EbWRgkrVM5ntA27PvwEIkk+N3N4ThpLAWrQR6esU9Nthy+EsRabcYwTH6Ui8l21jB+i
rrrnmeqsg3LI8NdKjW0ta49Riu1grKMhppsJGmZLuDvunI6PC0mcrjLltRL0uyxrVC805N6bAqXG
OcqC1LJUa9NM181gHQKISLgQZG424k2IbOR3p43CrRG1T2o+I/RXFneFrTt7NVD2QyTdo1QVf0y4
h1zFdp6zAuk6berkAygR/SoPeJwVUhpvDV+tD3GwrheUbdd9Nyb9mrsTTladrqcBNdPaT7qjKrct
CE8HCwG5PLRV157SDHNgMyg6D/XcxE1kOyJqodwg5S+RTYjwzWym+fvvv3/llzmWO3G5H0Gn66pl
2e/m2ALdTqsygvxbbsnjTV87JWZPvj54ZBnum1BlkV4S41WXu7OsivDWsON/4McoPwegxD1oWAZE
ceJomCK9x8ajzZdbTu3k3wDiqY/FBMIQNyWrl6CotZZEGAIaP6pq69Lnk9V7o/yOk4y1DVnj4RyU
HBU5SfYJuJMu6id49Mx2v/+Y1F9+JkuyFFAHvxWNHOT7xKkiWc0IT3b+phTpV2zQ2iNwhxQ5tiwA
1om0isjmqkl9AhmxZcsS7MJJGdfEgMELD4W9iQz1GSX/7jTiLouWyiQdUkj48ZTLq2Ho1eM84KP5
+7etvIvt8dEi1S3DpLRVxVmSh+/wDErC/gsgkPUtqvl9yInxxekGdYVTH6oaflDtcssEUzK3H41w
TbR7h9q49rmwxx1zHSxYjPuYtcvhLPWlS7jS2TfWlLqxjZg/6v+ewm3F2tFWHqJKkddTWFwhqCSv
2iY4KDZiDT6ef2aTrTAcMXdjMDcrQo32drAJjg1tijBJhsEmbkaLLnb66EtjvrEG5ItDkruHCrzl
uvJ9pEuCqD9a5kQChLwrHF88PLsibtwqnp5znWRgCIXQS6SpW0/BaG0Kww7ZuBX9qon7Cvrg5GyC
TtuEhVHfakObQcpPrfWI0dXG1/WYKdxheWcEA+GwuYUgplWrWg9azy9Z6TnxF5h0YVM9S7punKqU
BZkk4Xer2DhtVvDfXSuOJoJH/gPcMmc36NH3joUSNB+x2BynHZq15VXZtMBvCVNsmWKVPaKzESq7
X2UNH1wUNbS6x4iqaMOduSSndPan2EVGWDKG+q4ZgnE9oPnlOaaR3zvImF85ffdioD2YsQpQlSsF
BtlN2bC0uwaxw4ZIBmi696ejo5bJVVgNijv1ejQTXsg9o0q9Ca/wG82S8GGtEH8cZCfMXUL90m2U
f8p1Mv5YNyjZAYNKFlO5sgqG76hzZ/dNoZtXet/MXkvMVjaUGxThF18g6HfF3Db/MFO9Y9C83so6
ehIW8WoHnbp3DKpO9h1+l5b/zayjkOVHn7uJJTmbBMjORpGjjixt359N0+jPeqBgiBkHhyKFM8+z
ZTPq/X2/OPRB9XvI+FJ+/0tTf8Z+iXdHAB2Gj6KSvLf0d+RORVbTOqvK+GXETBEXDGx6B7m45T4p
sHmfhivVwnisJHXilYRbN6nSuNoAOFko75czQlbxhA+Hlm40xWw2YBSI9EVtdlvIubOW51DdzMv2
JE+GiK8/1dZ6ZmCbV4SPLY+cf/h3fnneWSQXDAfAgWKq1i8CM5o6zHMyDsnLEHXXwIaVe8UB7l6D
MPZ8ZsrV1NXpTYsaGjiJ3lPUCUaaYitea/DAljRcvZtGKT6PdgeCNrE0QJBxf28ND05hP0/BVD4E
5Pz/CSzivF/N8MFrKpkYTbMdnQfJzztGU4marMGy4EUKEL6ZkVQcCutDm8YsFZAv3ZijOrqh5Bc7
ODukh4DF3qM2fGOlzj5XTGMnNlO9rJ2kZgSvl+/UAbesomO/o+BP4QagK612aE6aUu5iAodbxQ4W
wRKINSimOft6mGVX85st1kBfJ5BiT1piA1xp61Oc+fWW2HDykPU1YTMepm03Pv7+m3uHYBM3oq2z
ebNlQwXr6rzDy8xZh3LCmMQvdqY2aycxA2ZwH9p3Y99qUZkczFEx13ClXiYJo6hu3EtTYxyysV7D
XkKAeAhP2ijXRyMLS/StlU8WxvU3mi3tcCzspVb/CNkXN0jIGivQi5FbNWnvEVRB+yQOqvOc+587
ueMZ7bOpguf6wYfXc6g7tMh//79y//zyfYP/YdGi2tykpmK+eybUQ2Y0dpDnL6lhyCuQtMMZNrCD
0XYfWLuIZeZ1FiUrcDL5yZmDe70Nv/vVrHqJrBqbVHeCkzgUDqFdlHsQezBAVkK3irsuueXJ6+9K
u3nCgnk8SoR77TZbR1J9xlB5RKiC8CjsxrPOe7vRERyKuLeuHD3A0z6V9JuRdN85yZ8ia8c8neJm
iY8Dqga5o7lGaUN3lbUPldmtfXL0WqIrB0zJwfK3vYzSLi5hHbiZHHp8aTE1Eve68oM49DpMQ9wm
yJfkB1us+c7IcnfSTQlTkwypFAg618g+5Md2UT0KMqfCwh5BcLA0vDGjkz5KU1qtSFFcg18szur4
0LZzdMWWMyBOb0LqzvISl+E+9QCCq96sfWBJCMSzGV46szs4VY2XD5MPYuAuScXkOmUZ7c4AWtcx
jidutujwm0aNVXGVn1mzOwfbLKIDSazCbRPduFJCf9xP9vR9jDqVrEOu7P3F0dVX85ewq5C6II7p
YhowHktcOvwKX8oWbb+RJ/vGYNUFRY6Ah4y4zxIK1Y0lAtf3lov1zGHsa0TF4vSjqdd4Wi4OvKpN
zA3MENwY5dCEU3PS++8k6NvrlMWQi4zIDq23Yav7dfIRoP/er4kRF9OznUrBkSd4tRkDVL1roHVu
PKEdQWxcPhjLAYa0i0NreQz88hmNopcaHviVUhhnhJ31O73rxisLNdUBXdprNQJSORrZ17yrT7qJ
Kn1rBzcDPls3iKV6jZLd4RxRfLcCpnbzTGzfesyV2XQnUg+HXFbPo6Go95MSbie7TG4G9phonk3t
FY8l4ttDOGAhFMKkBa93ZUaE/pEnZW1RZs46ZmVyAPE+nYKOUNVsO81NgP/ZP6zorV92FZapGJrB
ZGg5CnjDd8/hHmdK7jq9ezGxj/GScGIVl8HLsp2OZygroGvbrrghm42Kl3vpxgGCJ6YSrEKMGbdm
NH/NxsjYpgmC87GB8Phnoh6Wi0yWs0viJULFzonp/IhDJGQQpPB4xAUnuBluYuYD7i++6aoaNOlg
mOyVEkzI92fDdJSbz0maX2mAPu+QCCgwEMy7ExokxiYulO9CNQfWyBbvEm1njOSAkC9LnrKmT1dQ
x5hFupBtCK81ZJGxgROjbiEPwA0NouIwIKqVLH6feVN3912sKt7cP2RkvtBdG+O1nCOhFM75y2iD
NDLHvt0GPgmlZLmF/To693E/nSLTuGnnsn7dw/znT6pxjVCR+1ogKwYYrH1X/a+HIuPv/yzX/HXO
z1f81yn6Skay+N7+9qztS3H+kr0070/6aWRe/ce7W31pv/xUWedt1E633Us93b00Xdr+qX63nPk/
7fyPFzHKw1S+/PuPL9+yKF9FTVtHX9s/fnQtuHzF0Y0388ryAj96l//g33/83zqai/zLr5e8fGna
f/8hEX7+l7xsokBg6uwBdSYZdAJFl6L/izCOiVYGcm8OhLU//iMv6jb89x+a9S+ZOdjELxK5PtNy
2PQ2uJYuXcq/cMS2ZcdCGQ01APuPP//5H9J/r9/a30sBKqbGf/OGdmDICMCQI3JwFJMVRUfJ6+dF
T0bwtRkTc0CefIEzVu28F4dxTOa9ghvZXp3HwsvLoEd/S673ftVwQGz5R2mpRnP6mLc8joaWHD+K
ElCLfWfq96JEkjHDK2ffSlW+7yZouqIkDsNSFW1Whs81gvScIyEwvHVULNORI9gExfSAhUowe46S
QfHNlaD+JKvzwlbxN7Gt5fvLQUGdhTlwaUR+lGKvZ4+6OltrjJLyfb0MHzLzEpUKJI5GZebwoSS8
Lpyo3IuDCqNp9uaxpn4pqqnzlVRtsw5wdyJyuHT3/Tz8OBOdtWn20iSeVnGP3JSpxpX8+onZzJdX
8OnWsW32eMsvn+Jr91BlhybfjwTTmTP3xuQX+9bsS9TW/6ym5KlTdMLDmEQWGqVtu8/nxJA9UQyG
mSimKIqD5Cjt3h4rmPx+3snejAWhVyz/+eWgYA1PHgQCA3Gi5eM3ZpjGqImhj6uMxT5khbaHxlfK
a+gBUeoagalAAFmaxQmXs0jzfCQ9Cd2Om3czVdXdhPMgFpdZsxcl5a9S1Gk11sU/d8vR6CtrTYuz
jTQqD77dNfukRSLJFSeKutovH+Sbrsvob8bMteWjhX5RuSQaldW7Vy9fu5dXF29JjPH6SqJ4eZ/i
wqzclhP3WiIl6r5PbeW1RMZaBSWXMmOIougWh2pOP9u67K8vTaKULQOIklFJCMsW8esZl/bLBQaz
974ot5mkYJWc23zy2EFxfC2L5svBWu6V137R+Lf1N0OJYlRh450YEHKW1xCXiNLrOO+HePO6vxRj
55uGc9bu/Su8GQmYs8lSmmj6m6vf9P/mzb+54E3x8qbfXPq3/eLM92/t/ZkRq1dXJ4dlkVMl2crP
/3J7i9J/2/b6u3jfHaEtdfWuUSr41YifDirC3ey9e4WStLO8lmYSZK4OXXWr8ki7XHM5+92wosOc
b8OoNNBB5VZIA7XYi5KS8+y4VN+1FfAQ4CAsl/xSFKeKLlESBzGQGPJSNUAephCbGCMTw4miMaCm
6f7+1cWJ4iBeBqDog9QNiIYvY6kJDM1PogjxuZfXcTMrW5kMn5bKuMQYdrknqJ8RQQQgtheN4mCn
qj4Ti1q6xFmitY0GY/asuWrcpoqRDGoXJL/omiFmzveiKBtBVly/GUY1A9nFchuOeRIUqfs6lgQ4
KT7UNVrKC1xgNaUKGpc1dlTm+BzVOi5IgH8yhR1DmKneWHfPCXsQr27Hcd2n36ZBBkAQhutswZEg
9ap6gx0dyhT+BLhC0F4Ll2uvWcFXbe77DapPsPIInXl+jYb1m3f5+m9MOriHKarDdbdMaf3yHO+X
57yo/rdtjZiC/zqIK8S1r1csA7yrYvsCQe3d0P+DYUBSdixu7SsxsiMmWzH0a1G0imFYWTPv//6d
ZHK0D+MJpuibd9OMxaZUp7tSzGSyYWR7JxsxIlxK7fKvXNren3PpvpxzaSsrE6Tcpf53w6o9MgSu
uPoyxP/fy4hhL69yGUa0OTE7h8TOIUqyXhiXqUtdZlNREm2iygx+oyDAsLm092FDMkCc8loUXbGY
V8U170YU1UzMkKL79Uxx0by8rCi99l/qr2OGOp5AEgqqswKP2iokaBGlcVDkz+SdMvBVGdQLGWnl
bArcsRvGbSMPGlAHhdArfrGFncir2dfIr+tm6cUhW+DenGHEO5HH/NyuzdACg2YkzrbOMmQtEWno
W2XrlOTjksT+rOmg40tMhJvPpmTvFCAEu8GusF7wMZXSrTsY/xOoD4n8ZFN9xUNEX/WsMNaRdrbN
YL4JKn/blCNKqDVc9zSqHmR8Rbao1X1KI+mrCNNNSuesi9lA6V0GBKrOXmA8oojtbJGn+H/snddy
48qWbX+lfwA74BN4haGVKMqVpHpBqEoleJ+wX38HVHVsx40T3c8dsTejSJEyJJBYudacY7qhNQnf
ypM9zHd/gCLnjZitPFsuIanZP/MIJ/gy2QejV6RvIThNzHxXYqIOofJNu0qYhyZvryDiP/Nqijx2
HFCabPuGLQKZjsA0mKNjMSjwB1pOXp3JKK8DxxanQldfSgNpZ5k2N+rShzW1OyNy8QjXJjtaTB6Y
pRPf1rphSWhCaMol98cpfbC1VWFeWOTe+1jVZZAMW/6Domo7s06zm3RaX+sifRcwe0JtelN7QMrN
tTUtP25Rf6ll2IhtnSPFbu0MAiuILfHylChECy+KN0SZ5YkVDci9aRcHulQcvXqn++SkVT5Aqe/1
NE+eIwmwLOtoEzYY97rxUZCXeCqjZHwuBNN89v4PpbRvKmTxFrl3weBEWI7uyeODS8jwtpk/m1Lb
dgxdRFOsHfgsGhr6EuAf4RqrFxHpcwRMH1Hqdqgp89MkWVTpfFU7cvF8xJB9SLNzIFXS/ZlpSCQJ
vnZuQNIErt3GgeXW6TER+tuY3BNaUPqkupPWYHZO0DRyr0Uq/kZLhIbPtIna30qb3ZDyZ9nrdJxB
1lSJnt2NA9Sd4dV5BGkz7kW6TJ7VK7+U5BC1NMuKRP1WuyvR2YR9FuAAyKsCWlRIyCK72GpgdbiN
65P0ZPraSIZck6yeWXWVLx0oJ5XJZKoq+mObFQmo0jQJWqcTcOQ3eF4qgoiktskq24Phyrc4Hz6h
S8+B0TJMKvO7UaUvudDHvbOQRNakbLnRpTGkfXYAPi5ugS6j+VDsmLwAt9gVJQjQtoYTLgft5PbN
ZwVg3xoibdc0HA4hAqAe+Gva7F1GJtk4QofTC2It6U5aCS0do2zcoIzSNOjxSPPGsbNBtKcBdRg5
eVbtoVmn3qMxyveJmAZk05tc53tb2l3YI0H3Bn1ghs8rliaBl68utyQaX5lJNm8OsT+ptp6lEEiX
1Jc+L7sA55bXZ9n9QLXvNX3hnG04DkHklIzKh/Lq6uaprRftrGfEXPH3MCmOtZ+zxdwda0LhWwwd
rnNlH5fZXQ5d4apB4xhk3RfDfcNZ5Q9piUBA1omPdqy8LmgNvE0ygdndeV6nkWs4gF6/GQiugqes
7VvLfNKB0920mXzsSPw6rCt7VozR3gI7w6cDyIaMErolKfVWdU5lklj72Siu88T2b8zNJaxr6zlR
BiyG63IYp7w+zjicxgEgn4w7gBOO3K3Z+I5iH5cZBhuv58T3a7S4O4SSpdS70MLFPBDpvIPzSVjh
0DwrcG49SxrmTdSOme8u33Fke7aB+9UUKNtgRrG6dXyDdOwsaGSj15vtTnPOOUfj0epWb0DLtFgs
CVbXpH4yFC/o33xjGmqv4TcLDLO/baF+M0iUracmaHXXSqs8VZtfpUSkZmXToeHD9fQx+bWO0S8s
zrckWx/sbH6MqpamLi1uR7r4M1uxazQygqViKESTy6caY1WQkKPiqQomAmkYjyPT+QC+NXQ6pwpZ
CpfrlPXAA1KFlhuLbpIU+U6WqBWaekNviGZHRPOwwz64j0Eate18iQz7tXTx+pk5OVQlnMAaJG6w
VPpDK5pvnH0ZqPEB9C3ug6DgnnSjXT2Z7EfzFBjSGp8zvd3PHZE/6lKN/lzGzymnKUqWd42oBRoo
c+uTWkJvERUccjJigMcEzDkz3TFD4QRJ+iaPtSdtoCwjQfZGtb67RYT8nxxkEFHEmkWF42nMWI2o
XGGg5LGvVHnrJ2qxt11pPRaNP46Ofh6gg7bKmSGdx5lm7AECL57jwqtaGiZwzF/0BdM2xAonjO17
kC1akDack1NEyjTaQP04W1dyVS7tnHdBKzj2pnxw6NHmx1y+IJfBUiF8NWK5kzL/zgah9pex91zp
ursa9Lln2c1mbjM6JC5ZGlJJHzsVLY6+9NccPsCSmRmCe7LdK8bR67KY57RG1sSJFwyxUP2pRW1r
pvjH1j2DY9cfcK34gzD3yxh9W+2l9s3Z/Ya3cQ3NAgdZwVhELtF7N1jnEWctWJWS/lZu/yq7Qgmg
O6U+Z0p1iNgJeHGjP1Yz0anYgzv8Q2fdTqA4t6BI5OySQZ20OVOLFNOFveVHDiTsdQwYhMNDXaM6
h0UoDVv4+o2OWonAm4posNOdYtnPMypkm5Svap1NhggVfWA+YQFW38OmfkPYiGS33j9VA5OIwWDy
5BpooJx6CsfFyr1WI1GwdyrHW8lRMarsrntgDDVfEFjsRDbLU825IfJo2rGQyECO7+MAcyEy5yC1
Iwb3sLrZ4Fkc0OqpzWUVkl9ymvJ0OaQDyuY+S79FJekSa6ZcxGD+MEdMS4xGT6qTbEcGYeY6WMN1
YdawyQs3bQAwi5toe6cbMtpr3ENoPVj5SLPVGjmF1UbjMpz0o9FS8BcmhUKf4veRqlkHXd10KNFd
xdfHZj9k1ZNDg2hgPT5BNd4lvTbdVtkG1LD0ITShNQ2Jaoex0eikLtdojsZn7BBdIKW8ukbbefGI
2FbqzZ1l698IpT7X0X62mRrZBvl74G/6YFC9ss0fh1y74Ul8bMY9U5LCX8v4BqTbj2biR6mZs6vU
fPGFJU7ILNobTU8ezLlA15BJgKPJRz5/syccq/r8WUzKQnq5QtxkrB17IFy+YeYC8RlAutLuO3/+
NBYWELWFo4Jq4dlxE2KH1eQSjYQUJo5COLYYFyC8mesNlZLij6qiY0sJrXY1tOW1Cm3VxBE7+oVw
YGwpxhHzLzlh+Q02msknuibzScvoA7M11GMr5t1am8aBNS4sNUQMdpVhhx9/DmLznWq5lzq8cQnU
7WxQOiqf4dwmtk2f1z63zaEqlpTJtxrE/RHzmXaW7lpRz4Puy2av0XPFd+vGgCrV+Lr5nSAG467X
tqWTkdTenucA0eTPCutNbCc+73gUrLHzxI6tYVu3r/sGS5LJqMotH2azYjhaNbexoT7oU0k+q1o9
WsPwEfcjXqVG9RqRvBYZPjPo7TrwuDZUU304wLEL13ZmaU6y5Ix0j2nraSGKgTG79or4w/VYDO0w
y5sbroOUW7bD291k/lDjMUAA7TVmAvMfaf++bVHXk5JCA2HC4qd+H+XyXbHGXWyA0SIv5qF0nRQv
bRkFlRUfBnzNgap3DWseuOIhzdZQHfW7zO6uRczFGDTZcQB+cNtkRLunH52jX7pJt1+MCkNcemoU
6u05p9e9Zr8Q19S+HDuKIxwuoWOtHKNMnRSxxawVpkeJpniTEyXonbQBlZTGyQfEn4BZKpN7TZ9q
P4v0i9LwPWrZ0emOahsArI1xOItCSb7GrpoYoQ14ylM5xHvRreEUL8yTEnVXxcVLMqzxvurW3BvY
/+j0K54lyEgdyDGnF9WBNhC9OdHumCUE+Dx5J8TpSY3heVXR9KlL7Ua4o4bvb/y042fa8flu6pfP
qZwNZGMtgkWl2QrL2QgnTTCRJYbh1g4yTXcPMSZppWeCKsc1dAc13jvKbelOP9ylz2/pHCGMM8yT
Nve3fZ625JPGx5iuMMPo6t2qe3gBcrWIqzzaSbTuhTv8aph2EksaJmr6E0V557WmTdPGTaHfTMMx
KeRHV0bujmTos4MJKwVEFWg2F4VGuD9tpQzqbMBh595aGABNdAuOW0hAnfG9w/C31qPDpDnPZj+6
3sgm2TPE8tQRj4QJ41nDeQ+EGzWcUHPS1/sbVunUbyWtuy4LC73+hiz7PamnG4y93lIzQ19Iemww
7F1QiPZeLrXkMOqmvu9gAaSKdt/JXLmqmRVdm7UtroC1TMVFRvP10DSPx24GXPf7MU3EDUS8qTz+
41WxTkpD2c1AWLbv9PWFcTXe5SrmoJVjYCTrY98+MlKfrpM27aXAtMJGFWE0McPAJbOMXyR+Vhp0
vF5EFZu1gwiRj5P6kZ4tnIpEkhSXUZvje7ndLEV03wHoqsr6LOKJrIvthnbkCgt0pRKtxZ/HKntp
MYEmnPJ/f2zY1KS6mer71kG04FjRHX6Y6G7gYGxEe+Wk0FnyJbTdUtev63ZDa7Y5OAsAia+78A6M
a9aJ9G5CzP310D8e723zJaX8PX095Citfi0QOQbl1NfhP55r6JF+7GPSr76e8k9fwEuFcP33D/56
eMtE89Klro5fP/jrMfLPIcFIA+9H1wRfD319MUUlfLbs5fH3K8smvQiBAzVOsnt6hbXIl6vUtPR+
amfkD210nDTjVl2y4oYsc1Qj242zcl7V0mbG/PfHimWsoFni28tVBXU4OGvjxlCGU27l1jXdbr6e
PKQ245woR46JDI/Ym4QPtYghKVqNA3Z6uw8YuN11dWH6zdf9pLF0KqP5mvXO3eqyhuDdnjh3BvPq
urlyZ6He2O4YbG9+37C1ehuyZD0tZsF3LDZx51xhNfjH82Z0ModiVdvf30iotX2Oy/RaNuVwaaCh
/D6i1iYlQSWRnluUUH2ovu5NxYnv9QzjahTP56+nfd1gwtC9yKmaw9fdr+dqTiUDq51U/E286usx
fdGLQKnzW8D3M0jH2L0SIu1e45xf2DCG73HUudevx3VRjneELnlR5qj8HdvTomE5NkJP4D3ySnaB
VzXVgMmuHH/1ksqDErs2gsdaXDF6kZyWOGuwUa+uX1/QZNYfydiAB7g97+sLmPDMSwuFz8hyqVD4
J3LXl4bhj+lC5TZa+Bn+9tykbYXnIpXfF3pLDuOSxQFhHck9CksnmM0FhqWISKUT2J93wLUHv2/b
9H7YbkzZyyM9pcpL5ln9rbn6PxXBf1ARCOEiYvl7SN9/UxHQxql+/ZQp7od/VhL8ftkfJYHQ/gIN
iKJSIFE08FwhF/ijJBDGX0K3hKoagiJGuDbKxj9KAlP/i74x0m7b2BT6X/qDP0oCU/3LdZD6Am34
rUDQ/idSAkf8m5LAdAC3uejcTdTX2O3+XeWOKN12kWmNdEfUA6P52B/i9sZMqS5RrSC7kfJVKp8g
Xh4cFYNRw3YtrIYZ2gFeJ6/aKppUwXw5OtULm3Cwq84TFsj8hFgN8WD7OQ/FzQijiVqX5IOabZKa
HgsVMLzIRtdfBuzKbuxyd4xmD2sFaCMHgAEppV61PqfukHmLtl60RLnHuc8l3RDvqB+ehavfF5qh
gjaduFR2pSeuakirVgY6ee3sx+lBs0f2th70tLHxtfdMqxpod3mgzptGMfP11Lx3l4excJ+6CX33
Wj11a/KZQI6wrezHMLl3vZ3cTl0EfIvZsooQUFtHUC1s0wdiJP1m7F7XpHmidfHADuOtL7r9os5h
D/ybfpn4ZhrJdRD559jxy9tW81rU6Sf6RJRtNW+zsPV7m/Z7Z2k34FqpFmJ+51h0r2YdNmmyM0od
gwa5AWycpNuF6Fb2jmVeRjd7LUYwEaCyCdnpqfGrDwOeaNc5ZG7xtkV9nXkGL8kii4BmNwpjWRpQ
v1hL7OWW4h8tH6Zzz8wPjmlizAPprbb8DsWWNwHD66CaVRDrkzcnthOyMz6as/09EvJn1PE6ejuN
V2SAhqbyDKYRihxhJRvvkyOFzj0jy++YK4PM7JpdnmxRWTOW7dZOt1bYPbLdlY9TP2zfODMjAiy2
TzvqlQ+zecFp2ntNYbAXmZ2XjO4C3cDZCZjv3UO5PVntPPoluyV7WjEhVtbRmtpgGmcaWzSJ0n66
AFZpQY5VbEa7PjAamw9+jZ/zHr1oJAYnwK/92Rt4jojBOtQAGFLBocP/e+n0ljeIrSlXi5dOOuPZ
LeKfUcEeT3buUyYILk9j9jq11xf0zJNh8no1y/ykzIiARl6I4225KqP2U+9+wtRRHvQ+CrTCTbwY
3SolWtC6dsRw4WSuMLs6IdKDO59QcDJs6fldJ0scx0gcE4T7XydL5Lqzr4J9WlvN9Ff1sxGjGmiL
cV+OnDOd6j61c/yCsueCNVbPNd4g1bofU5r4uhbftzg1djmui8DcZHZtxZ/Z7DDKJ/6yIdr04uc8
Rn7TVHgfaZC5FGRe/KBOg/QRN10oiagA28IbCvdXJEPwLA+NzrChWvbw5D7tyJ69Vd9OvDY/FgRu
AdyzLvOSf85ubngkJDlep9cv1gQhsfbo8HImqC8a83aO0dkbNaUKSAM2Jw4RMdbENZV8VnHV1Vu7
5FWreyeQtT1ymPZkdPUdeQ225inHMqbkHgtOMYWTznfUPbFYROtxOKTGE2YjzJHYIbDan9b8R97G
uxzIgd7yXtM0+VS1+NPstIDdCU3wJ4Y1Oy3XrlgTCaIgG9jrRoSvSdmh2ymPrTkr3InO0hA5UAq+
bjvZD0MTuAxn6NRTG71WXbIcBj5ChPdPOiBUHwd8yFfYGmyAdIKa86CwWU+NKsK6nzAUICAPQ33/
KnJ+ri1gRbHW7pMeiAWrZ26LzJ+aK7HDfLC9o+3QrxKTnJc/FBYyQCftsWxYWCpRuj5d7ULvrbCJ
W9XTVcNr1MTeMS97GJCN+Qi3IR4ixfQx+4Ds6Ra0Yvp2zg5Ny5RaXOaMxbLuune9dj91NiS+gsu9
T6C5Ri1FUd5E+9pUzk6vzHsZG9et0OoSQw9BfOBYSL71zPBDTNj0eSaD+RRm2mqo+6AleZx+ormj
fVhxMchvDd4Izyqd2zg6qyksPTc1HtHrhLPEXO1AKCG/mtTzLP80cNH4iVLVuzGxLiS0sy82Lare
2B4wuVeY4eneqwNGO0dLaAV47a1adpNXD2hH1BKjpytqlrdyYtwVD2GcqNV+An3mU7yGo4Y9a6Rf
50+me8XttDONO6Xko1Ci6kbHmw76g9BWtAYYOD6Gqng0Jj6t3Hqd5AQSXOTrjo6Yu6cj+6NhZwCZ
CgAvF1/fNhJOvcJZPEWPaS5xuGxrSdzr90uXZ0HsygdRJI9qN3zMMKY6uyBmXkoWCzu+ivzj6yif
XfC75IZk5ItIez+ZMAPKfkHWIOq7FLIM03mWW9JUjq3hzN7XBQtFauqvCr9orfSRP/YtxmaXeDaG
Xz+MsbmbF/kuhuozMcs9bug32HGtp2nFh6pwLkKsdf1YL/elqVthOprHCNw66l7F8goV/27mIsLu
o701W/uW1X6JhqMS05umI3tZJ3E7IaYgdIAVOBp1v02icEgtalr2hdGq/lJt+c0BS+8lxXK/GmQ3
rlX7lg50ZJqYi5Gi5Szlswa00t6aymPXcXEqLkrP0HmtHOqLrHxXp/yFBu5JIx4znblOUhI3qvoL
zQosp2j+zngAQZ5ZxL4dv5vwrRnL3VjTGwztIug6i0B7rYU3N0u61DaLDXaKozvwaiFltSPq6MBu
Rg06IjAUFMC+iAkpGRoWn0koTz2bcLxxseFFg36PpNBv2Yzs1m2BtOctAafnSqwaauEX47mdI68l
bh6HOX/ENGAQypIp3i+m8ArtYgg+10KVu1IUyJq3yyEnj+HVVBzFVn0BTfdmRduPKQsiKKyndZGv
SEDz01wPmOHp2XaWea8qeZBqarLDCLh6iXFryXqr3ygbFKt5VCb+lsS9NSDqsboVKiNItbrptTCu
leSylS5po98iOVU8oWuXZVVfv44c16hrjgAwSQoWTFIJQzErtTdwiSP2187DfKUF3in9HeHRL2lG
xDjcQS++IJPNOZBM7GizkEQkRFd9nZJAZoLPHzNZRkZ4WIMJ7NLqlzNpLZmedrNr1ehdDha+tTEJ
E8bVnvBoln8rkeIj0aPMsvOdReQ0lOSMdLkx20nyTXjLkXjZtjzTZv9z0y61PHeAZD1r6eigdyHa
bPdkaD3zqUY7UIG/JS3i2JyoBzAMX8XxdOo6VwP2VbwU6hwkSr99twcrEe+xsNi0NY2+pRWv2ilG
BXX6fV/t1yKoxgx5Otv3U1IXd1lGM38w1EfC8fpTsxj9b4VjLXZYA7KQ0C16NGY3nCx8NacmzYbT
192vGwYLwynaLXE/nGzzx6Tl8iSwq55selK+vaBuJa82OUMnuTOBVO9yoIkn1+lcDHIaoAyDACO9
c3aK3MFc1w/wHcK5Ny+AkJFuIUYHJ0J/yTRbxmZwFFwQ7DSNTWkgat1+FyAA8jSXxbPVMVtuv76A
/Nf0ZdopVN6xPK1Si+FAIk4et88zjjmTQIymmFIcOH3npLosuVTDSifIxF60GKunxPiRDH5XRPTz
S1qIkSzoqenq3kgM++QUkA1c0wgTmDAHm7ztrqoeI+uXPVfRI8N3CjB3/FlD/L9JBGEQ632R2Jem
NXIEYY514qc8k9naEENwMggggT9FkjQCuLDtOGCcXp1PcowUzf/6Zy50Shy7+Py6lzboLoaBZqe2
Zo9ZaU+nTOvm09e/CmavFenOMPcQOOD5BdYi3iplpcHLwUpb334VKia/WteM05TkxslWjW0W+ff7
+hzrIXToj1Iu+gmRrcCp/vVPE9v7wkCIJiQ/R+ka/aQpQKMQS7iw2vo0oMxhEDA7TNNK/QY4pQJr
wmxOsVWhI+GeTlxgxzbLrvzZGZtgxONy/rohzurPv8ap+WZAi9rZtRQhG5XUq0s5MTGQGiZX5Maq
sMdzqY7sDQVFQF6l040dJcIzdGsbgMMvW1WEROSln1sirH//KzJRNSCAM7yvx76eMsAAq3q06nZm
hl+P4O6zznYFMRECCbPAXr0lxppIkWz81fDLwrnv3vIuqgLHUu3LFCFYGcGdnqd2sm8XRbnJNuUK
tODHVPbKhanwuZrw/rWk2p5bMWiQ0Qgt02s73n/dtbBxGTjeQoEY2m8mVX8q0ky76UlAInYJc+6C
vnpXEIIdwGqbvjc01cUs8vvc0nO/y+e3chDlt2ZwrZDoGYP+qkV5zpzEGHi3E2E//VN/4Y8T4L8q
lAt1WskeH8O/mmysbbe+QbEN2+ZgcXDP/6vuv3AVfTXrbjjIsq/2ehRue9U0x+9iVM7T0FHVMHIJ
sMQjkk25ev1vfr6p4b7D5SD+G5LaXUx9cWUzHHoxP1srrHNBMclmz0jzD4p9ve+Redi4j7X1P/hT
N//QP5IW/vzpeIxs3cR3irP9X/90in+FOWU1HIqFfeK2YewH9wkGtOYRQuivpnpQIW39tiD/X+/r
P/S+NF1VMb38/5tfuIG6OP1XC83v1/zpfDnqX2jnceIIcE5Q3A0+0D+dL8f6y1ZdZsyCBpctNIcv
/c1DQ3/qb54Z9S8YpaYNCYrIG8vR/yeNLl38WyQrA4utxcZ3U20cM7plb52wfwLhE49YOVHtFIe+
bH7VWUulPpAT0n66ln2aFV1uAYbPadneqAYlWALYxknG4VSs2i2DK4jFTI1jB5hbOeeqX0RsUvDn
xIdJ2VKFySumvQwcoHcTv5+0e4ecN2eiXItrgy6RY3x2i9ogohG/Vrs9AY52z5kx4gtPNrtHZl4U
FNpBb44oL2eNQYhQ0AglxAKQdBsWZdEgB0P0tfak1hiDcyn110nLEJjheEcnhS6ntq6NoqBnzK0s
QPtzqyBk2nUKiYC8EklXliFhjoxjMZZsYHP9AwxDDPzIYAh4YLqGDzTXL1Vtfte6peIbEkmbrfZu
ydR3Wv7XaIsz7HG/oKM5LivygDwbaAzVzt3I4CFlh+oLDYT1MuGcg4uzT6kigixJsOKP922EVM9x
ay7vqfPTLdVAt0B7qjAD4UcApB9bpGVWZj1kObkuVvM8yHG6WfNzXa3r0ZzGoOz7bfhDRmLRmDhz
F5DvbjygFF+Te8VefpkFl4LYDhgy7vMy3sF22aezxrAfJCXxbtPRAFzOfzoEdTCTR9axY1tqzIoW
56rW6zcn2fLZYT7ZZIn5WlyPYSfbzd3PkBx7vz90CZcaO7G9kmHvglocGrjzUY7ppcuVT32MkDWd
gEfuDR3ADLgtlwljUVUvVexwPNj7eLB+5gzQfEU2dwt/VrR2VzHIl6g0sZ5WfkorlpQFQEaZg/Cg
ne2AquJ+xcYbZKXzMEnzTcErhEhsj+ZLl8MHTDEmjcMLdfHNwnWCLoBzQCLUh3SAw7I3b0xlMsOW
Pka0dHtlSX/JYtk5AjZTkucPmCc/2Ihs5kbAEOUGu1lBdyPLrvDlot2Jg0XX4/PkLqHjaG4gi6Tb
OWN/HNs4horTP1oRMit1+WlYv5Yh0qnsVTc01tTTYlMN84h3HfJauhOavO0bEz6wySkTTcVtA016
p29yxLKy9F1v2dSJ9fIAk7XcQfNLbgc1O5ICNzyijXBk3h5YWEoGan+K+nR+mse4OCgZkrVNs7vE
VnRkM/C6yoLWy2Lp3tzvipbQDSdTzLOjz7fjaAAkZTxsZT3jFkElCBRuxjadIj1I9LNKGlqMv+3U
UubsIazDZRg4fJeof+qdITkmSbsE1TB91+igxVUI1QytcTuzXNg18231e8WM57gs2nM2G5qXClow
BrYwaAuw0tKbuubYxZ+/7rVxfUtGtwyTsbuppLns+mj2bWVafGmad3XuQMiZYBi483CIIvipEasU
BO/+nuafetA+lKVxj3ITXmk6KWoDtTeKiih0l9w+VzRSzk4zX50qm3ZM9kd2CS272TY6KLazt6gm
95OmKYE60M/X2YgiMGkBVZNv9UTjgsMo+UGvn/y9uX2cFye/s1UV6qdbnDphNfdCG4l5nI0+yDK4
99JS0AVE7c4Wrzket4vVDPS7MoZXqXXTWfHPXubjPqr1b1OX2oca8QmZgJjB2nignAScT4tE0wOn
n5xduWUwlrXjDSNDShk7NQ7v5q0YhLUzFXM4F00wd3Sa1vmnuZbpk0V3bdUY0NvTWEKqkOqB3nUb
QukSfl+Km6/Okb0q/D1xLn3AkIpgYNGUu3L9iARbwlazx7AZ3Vvs+YJX67QqsqI7TKrp5+MGW87t
bxI0Q1Cy0IzQC71ez3ezTLqHGglRnIMMUBsUAO5kb2BPASGtQosJ7/cOFOQBR/+zgTtit7j4Zey5
PtdLfzST9DsX0BI5bvSQ0lLSNTHfq4jEk9Vww9yeu5vJRO6JA8kGSl+V32RVvQt1vs1mc7qDwgNU
1Y1+lhnqcbXLA0iWya2W/FCyqqf1szaU953lO5r2rMO4KjvF2PVVeh44+NHqwrhwVTqRpdrcORwG
OuSY44RAxjUs7WBRXuLariDjWo6705fh7GCU3w1Ae3ZKC6A5Td4UhwH+kjmnZFHNnTu2g+e6TrmP
+/ktEUN9QdXwbVzkaXJTgd6RwXCDrR8drpMGUlcerJVSsovVO81tHxLkjhBQ+unV1Pv1wobiYayJ
iZgxXezhCmgINugfaE63Hg20xs+1ol6dtpzPMxyHIJ7bct+4KyqQlS5DOs6vSaPdckHrDzRm0xMy
4YrY3HAByHBQ2qg/23CDej2hebZC9oDeSAhNfdQj0CAAKd19FdWXIrPe0TSnx9IpwsGQ3Zs1Ia5J
Ko1+HYKosFqmmyEmzS2Kl4seN2sorXEIeqv+wbXGflmF+byw65DjfC5odbAZdh9HUACe7nQv+Vr8
HA0AI1B2RcCxdFiddWdPgQuai/ZpufHRxAdmtAohtv2akbPnaU12QciKGfVky3XcJ4a7AIogVi7u
Tb9ulvXcDKExKeMDLQm87oV75yQNghEXwq2rteUWoR4U5ZBfnMy8ZSIEAKoxdSqR5QKXxgmQmSlP
Kic0xlD5lgmR70waRnsSsGSgwtfjjWW7b66WFbiFUMN4TRRfIBf1hmaxQ7oxCMntLjkhJdjEMccl
s/TbuZv2dq2gdrCcY7dyDRxBHl7sAifCSCeTIU1TcznRSc05zylddPsNcxZSpLp5U91iuOjbzaK2
7w4DGC3azSA9A+RCTUjY3aEpkRvaZpeQr8YOH3w4QkYH30FXl7wzrj77a1MW+0LLvucKLcrVrrfr
UoE82QEv2ri0+o2cKDpcHqESrayWqqoSJtUnL3H3bUg+e/md7RFdarcf951on2IAQg+ZPLuJ0YVz
J8p9TYCkpycEnBEt0/vTUshDY8f5HV1XLCAOsIqYQm42GsjM6zdV7S8DiAAE6bNy0sv6VjOb1e+E
7M55Ld6TOBt8Ldk+47xo6MI+pl1xjhAeeKAIGegA9wqF2mih3RS/KIcA0MSATdUcT0be8WasmcZF
c9VfSCsYQ2lYMjAUZdiBB6EDpNMTlbovMSw2dYqNux0/dUaCmjiM/4+989iOW9nS9BPhLngz7PSG
TFqRkiZYlETBu4DH09cXQR2lrrqqq2teEzACjpkJEzv2/k1bxp/tYjL2bgEOq4YBgMkoSLYwHDSi
rwFhkMUKD4lNnG2GZKR7E4WDrGy/w/SODlbtYHLeO7CoAa4i9dD0znibjxcf4NZZDwv/Qd4ydZY7
D9PwODYo/Teo5G40t5OJkqVBQ2UmH0Qu1wb/ciKlxcA85I+9hb95THS7E1GEHymhvonu/Vi7OVRO
T9vPEgke+yDQ57K8F2W6yfz2Qfe69r4wRXUnqdYLELkDArTPvtU/Y1gYrcRct+vFaPAAg950MHKL
pA+af6sq74Kt4cHZ6fhsexetnDWCtB63QP2ti6rsPLlBtRoTdsMmHsxKnG0hE5p3gfu1iDuoHrWZ
H7wCG424nT5H6IrMhfnFsXgTdCPEknQAs5V1BWWtyF9rM4P00C+kqcLS3tY1Q8GkFydD2gwXsnox
e1+HGRRkjZjvsqR3EXJdA6xekP29tQ7K40ToohXptkyCx6wc3tyqPaLyDZ5yDm+1unzXC/vQNC+N
EXzzBDn3st/3pnnMRv9bOFbvMTAxJ/kS+P3dDO54GZhuvIjAGdbV25A4ZP67/RRZWEIEt8Smd5pO
wSB010PY3U3TeACouIm8WirDaLcWQQRAaQBYxVrMLaa+4NUSf91o7V5bxA5XlH3nLi/O1GKdkZrI
xsawDoIAvaflYFvOo4VazMr3vG8Orm1+1N1Mbf3Ejlq+HoDImfWDX7jPjLTdKkFYncAbwnmLwL6F
gliM1FwfnrNm3JsdfsjdmEWUqYxbNIGd5kXuZNbZJzSsDwhPn7p0fGzs8MZHwh6bGuOpMsS5lZp4
iRFI6CEjrQXDYXYfqtlHLt772TuIWkaJs0bbFbYNUsxdvB70flfnaCkt9s4X9RPWXq+jeIiQY+SO
fe4irLD0nWb42wUGQmPZ765931rkMuU/xCDwYFDbnLDJmdjuDLMAqJy/NNTy5f9lQk3hp70dPcZ4
bY42lf0kEA9eU9/ajVqM+NHkeit9rMFNWOFK88NtMboCHo0uHxB8zlAd9pBGmpOzlyTHipqBH0cl
PNjkMHdoL4jqGFlTt2r0CtUTO9g7HYAzE5lPu+2+VwBDfN8BuBu8DJO57Urjy9S2n0fR3kzkR43m
rRXDJ41UX/bohYZ5qTXKRs70XQvQVPe/2p73GsZxuKoLwPTJYwlbsLWnCzawK7ylbmJR7+0pPkDH
/mbN+v2ANrArCFgQcsA5FrihN0MD8J9d2IR7lGM/e1F2684Wkuj9sRieyK5ue0IcAvqtXznWarSQ
ajO8rVPmz86QH+K7WjC4LmG90woLK0SBjLZWYsAo8nWEyC/xbU3itabI5oAnD8W9ZhawXLhTYHZQ
jwdM0HnUPNopuEPxl5gSORkep747Q1UK1u66ckbU0x4hh/FAmvdNb54QwFpFvCJ6sGzQ4ba1Qeq1
iR7bAspL3U1PhT8/+7A0vTY5uciEp525c3pqoWUHlKC+05v5ToBxW+eVduj85tJ4lPKYhrmwt1zN
uSE18Do45JJdcxWPTsmdA4OvTb70mf5AkdYj87khH39KHfvR1frPbTaceQmth6F91y0btCrqWpQF
yble+KY3NqM0tEKoQMXX2bMu2uxfHLt5z6ZnYRT3jV6QNTBP0fKp09u9oGBJfLeyff8H1ekNzNL7
AJwxNYwjRg6boAhOVc+dhucGsdsOGTV+AcbUvCjuxeQfIssG7JL569Ce4fil6pVZ5vauzdsvraY/
un78pncbNywOqdN/r6Jki5TLU1G153msvumWs5u1fiOG9hkF4TjL78jy7pAaXNlYsHRFgatc8lCV
mZwwkulsfxpO+OD24VeAjYE/fQWF9xLxglsyl0KV+yxy90enGFFoqg+F/Uk32h9Bp32LuvmESdSm
QosbrPoNbMWNO36XpVQ9pcIlb5bISb9Uaf3W+QRvsX0pOovcf/zZCZ/LFoi/pYu9oOQ6NdEtolPn
ehi19TQGAngnj/1ctA+V5QN5mn+aI4+c1+iv5UR+KnNkBFxtas+AoeV/KjJn22rBZSKYQOT184jg
Je803MqGSy+tZvMvvZa+lVwTSExP0Eu3aaDfzGhqUiwu9z2AIUk3LZz+iRcGTBvN2Gj1tA1q6JxA
Sd1MgNiI963VHPQOs2omFlZqrMwgfErTGJCPsY/MGT9Vbm132jr9/QT0q1z4iAsVXKZEpiZfiwcP
Bc84a8ghaO1Zs796FxKNd75JNEJyDEn9BCzznLwkTU06OAfZn/UYWJnRrhnsuyQLIecg0u7kk4PC
CC/MfDiAGnVXdo9RK29XBIMh9gZAE7TpR5GnL3Us0n3kI/aVpSU5kvFhLrFiaTLtWTBsYgdb387C
PEFD3WE88rLU3NXIwe5RP92JOT5WhgtA66FOGyoEFgIGdfmltSSpRzBpW+4XIFYmfm7jrD+OAUkn
q9klrngNJlQjLdGQ+IJDWtgz1SpRr2xcfVcUZ/FBQYMEmhaELOg8E7gsUoRTPSI837Vfjcp9MDJK
4MalTPK7oiuOrqbvjW68KwftDsNL6hjt1siYGk3Nxsk+2WP1qXTr8+wNNz1uYJTF1mlbfg7m5Tkt
jCcbYvWqmW/rBYnREXXjFagyqHMpU6LK2c4TuDYZ6DWg8yumgYiCogGJGAK+xm61J52ziUA3mN5N
U3Sf0VKfJsEczH50rPFeeOXnuLjT8J9PbUZcZn86oKd5zA6CUnJvfTbynjDZPksLQnTWdg0AqTRG
PWhIn3EBFPY+4h0xTN4tqccLIhw89lX70hGei6T9Cj/8lgCYSAufl9ah8uo+OAKwkjxXqc83MVmK
cnYnipV4+Libwqt+CGAgqaVufG+MDgROXJVcgMCy33VmtFHY/2xNj5qVtckwOTGD+TUzxoeBb9cz
UBjleTIH9ASb9yijMj+b8CKd5VU05e1kLdt8gQJtDfcUdvjdtBo7wqmAOQ+cd5pu5PVq+urL4A4v
gdl9xUzi0jXOvs5Ry662dlI/IpCNfK1OTs1VlOgfuR39TODmdnr+FnoGNj7CzjbAgh/DjKmwvaSU
BVsTuFZYro3U2uBEla2Q29i6NraanRXeRZr3BHUdygnyQ1jXrtIJ6INWVU+deFoApnUUV3JNYyDt
y405teghlfnBwHuETDY6N266coAU7Mqa9KSADsaKSKLMSahAkHD629AAoh2UICuZoD+l9lfEFu+Y
uRIwAf/yvfkhX7AnKp8qqCCrbFg+iwFAnYeijh5FW8ct74CffOnMCmViaA0wvH9k7Xya+veoQcVb
DC/54NobK4e11cz5frQCng1YXkwnKLtraXMWIXmF3i+NlWBWv/GiAF0389Lb48rohuq+aofbinv5
lDtM0BHzW3vJ4J8QhltpQD1uyToT1VUz0C334AHlgMFLjJUSH1m+/zPvSnJgnXnA2X1A2CPUbxbe
n65BZOTgxgf8M7jvbJ28XcCrrl2SYtUwhd9ldRSusIg2IceD656M+cgMYOVvhi7wmDl3AAjb9mmq
4PuOfhRvnRayEvVWTMyiZ2YE3xapSdC0KQLuAynzKLewb4Dih+cD6L94zijF28+pC7jdaEyAQta9
O9p3LSSAVYAxdxPk8Pii6HnRpns7LF9Cx6u57BlYyanXNnHX2Ie0zqZ9nleQDk2DuLkEuSYdIb0g
3rqG8NfZ2L70WR5s9Nl7NdEF2CXldBSMW8J2PzuaRfjDVC8hlgMbEWlbu3l0NJjook6B6vYoN0aF
2BURoBjRMp/yzbJaFZL+NPigqBp4t30y70izd5dVCKNnE8TNUUg7KqS5KTK8ifFiS50e2/sk6l5J
px9Kj0tYhFvd1DTYpD4z5L0FjOQm8BwiIVnDiQIm47CIYCE2GQjOaDxGVfoW14Aj56I/OqC/iN9q
+5gh/rxOi+Zo5Q0IVE3fdmE136RzjywnMgwrrOtGkoPhVweKxypKIFBrrXD2scecc+JWQusTYWV3
sImh0CBxZLV0cIuzU2VPsFvfU2jSdR60O8DfCXdqx6Dm3sdi+ln42DQ5r0VVMQPAXzG3Pmmp/VLF
pr5OHO2plXeyEJRFOj9hTDSwuc0r39z2PsqgkUtyo0Q0U3g7UB3mSizA3kKGp6KPN8xU46nYjrm4
T1PreTKql3jeRva9WHCWrcs7qCJbzDbwHx6gNrTh+GU2/B+LvXf94uDm+JZVGJoS/R+XKn8HrLLJ
JdPfCPgFnagC71u+1CN8G82Zj71pn+uu+cYQd6tj0LBGxZ1CtRjBO7fitjLwZLO+oxNi2veLX39D
zhbxCEjiJJa5LaJ0n4XtI/NrSv9d/gIFktRhbSyrIA42kYESRU09LLdioHDYpCUECc4h9+ttWXgb
PdYQfbCwAYfezwNcBDChKTrYmrYfJ+95wDo6BDccJ0BN8fK00QZ2I+NTmLjk4zTjyJDtrLhjLiOE
YQB83cHsgLCO0w+mVZSu+vzNzUrkmUdKRbkBTRQdWCPAcmIZN6NuPI5p8kMfi3U0N09Ran0zxXyb
hhmxVjl91yfnABMfBAaTEs8DO9V+0kdGn0B816pXa7DjY8jI23YuVnw8yaSkoZSQsNtxN8ZdRF7W
QZqc2UWTpSeHUTGF+r5KTe2bF+kngJ6PDtoTJEFW8QDbOA5eXbKFq8Wd3uNYPCRk/Ub/kRrKBpzV
Tpc6SfMinjBJezaL/s4IMbNP44eqz9FADeubsdOPZJgHZonQpslXl1sz6ta15p5wUqMU4oojyekf
bhcegH2fmCVtpD+NCMaOJ8G8bYb8LSK+X9uh8zBm434aGgyKgcHqxnFyx/fczb44YfdZ1527ThP9
Ni7yJzB3mZv+mMv3KCWhURI32h3pdM85e4VxqwXu1rS0lWUtiNfM/UUYMERnpBZyMb0Ztg48fPb0
lYGZcS1dqt3Bf2oTqTpTv4Ev5M2oL8QxOTfdMsmbE2OkAS8iAWgKpQMshOp3LRHQUw0UHMyLjUNC
0nlfgiH4FLr5fnHACRUV0Dx9JBhB0AFRnXtfAwpXiO4laigppsO++RQV013qDT7c8/jgLggG9lP1
DpDkaEzl/VDO28ToqMraANI7oIFkFZGwy3Dss9023uBoi16jXAQiGz9aqqvJ7l/r/ur+dZg64uN8
SbvPZovSU+ETiiKVnVbGTl/4CUUzeOtQijkG1VCeSmoFlJiXxzIFiQOmtTyZcqFa18X/x7qJ4km+
CkmLeGOSHbshqk4zFvQbYAG/pMmuCmRKqSzwvO7oLZ+E3g8d1huIqOV6xQn8yUP8JS4QaghruAWJ
lJTU5Me1p8JftqpZFx4qDKoJSO0utP1pF/oJL2Wl7aQWWhL+EqYCLMvNGiIElGPwo9fNEY0sPq/6
mB/NTP4X1UeTVybswDDVIkOB2RGnCfc6JOrGXwu1TnXVBg/xFK77781Q5cUJfkYutaFH7H78Sidn
ycq6fLFRj6WiieQdFbT61NkmA5s+gjDI4uZEObU5qdZ1odahwqsBYcUnbECuaPyRo8t2dJFzjkM/
u/Ej0nGelXxbKN8AOYUs73Rxt03GCCT+IQtmpqIk33KdV5zfkqsyx/cMBRtmqSx85j15iwBzbczz
Jgi07bzwmrScMtwgMC6QezJCLCbKuyGp55Ow54MhdF6u83DJxAT4yvGmNb6KXyan3hgRgyCz5VU1
Oa/6MOengUlAujjVxStm2DrtMMNzDLJ95B61HNi+h6Tc5NsnoK3zxZ+WRz+FzW/aIZLLFYoHc/NN
pHFzGMowY269SltYNJjf9pfObgLeqO6ZKkOFAoi3rZzh6AFXXE+twb8xQbdq+JCAgisQNKVySUwK
YjvytfZSzRj8IpBK5sPUj9qoYzBhtJfBEbdGBWpkqdxjbS7VkTh8heFUnt/qSK5EZWddBtOyLnMX
8fRb0j7HvVus+ifGa8mWQ/pL4SBjV9q3IkncPTf2fdJN/tEzLIwczZAIyNpgmvHVCEijYP723ppd
gZQO8ftC8QVkfefxN/WnkGzBzK+KvOtmiAVv6qB9Gyfg06NVlXdau5R3C1wkILWrQSzDxie7mGJV
vu1crorThoS4erdss6woL7HnFRdde6a6NN06C4IwcZ1TUiHdVi6ooAwGGHvm594tNnreLTlSaN3l
oxkhhUeKbb5xD8C6flqkCBZKbCu3QRO9xA92QyZPCmAhEUjScdlkUCYppJLvN2qmm3ExXwy0NuYy
mG8S+UmoPWlU5whvDN0Dxu75PfIQEVelnzr4xIVgJArgwAzmZ8Y7/UCa7pkAZKvLi0hFCaQJBZWC
mhx7xfgurVEXsLZq3cdmtcUpvHgz9RiK+GfE0ssa/GsxFq+YVfzoXQzqC6lVAWMVFUhSaOISxu4p
1cJP8E/hRLy5jfUOD+t5xowvK2YQFc15nDBOwUhs1dnGS2UBateC+qtnosNu4PhAieNxXJD9LnJr
Y2v6jdMRKRouTpAUYA4aOi9Nfqqt5KYtifPSZod8BKlnC1EEL4KRpWOximfnq12ZhyHDxDLXTVTj
4Y8FcYzeVUiciofGYxNBWqqSGJi4P1BBMYbngLFKm/yHMcHxax7n+8ZoYZ6bJ6a3QO8rQrDOeRlx
CfPn7Muo2YSpTDyBtd4bBdAZQ5zyA6VtwpIp2IYODi3I9dgrx6rvCvw5KaMO1mYIQOCLLHmqk3CT
96StBq/pVlaZdSuS39/HhiDMK/SvfY2sKkQW8NYWkljG2Zdo/nCxfjrM7dBRwWUYCaTHEAut1TxV
ZPqidu0SOxjufYgbwDrAdUMzq+k84gqLbM/wuXetR3t5XGJuGxSv7nvNzG+gLvhYxYVr00RHYqjO
yG+hjaFd9KKbeBGimrA01boZtNewpvJqxiW13azCG2N5C0Mep2wQj6hGb8f0EboTb/znoCvJDnvl
p1kUG222bprGKLa94z7ASTnWXfrdNu7HIZ5JklOzqPzuawniI0OHZTd7TP366b2sq+CD869Nsbep
e0pqumme8fKDDlIflihEuY15HhiQ9G5ZdBu6Oz9DPu8nx7xBS+CQtSbSFeZuwoJv1XbBaqzg9BgT
dAWLSY6VIJ9uVQvQDH3B8XW8rcAwE8Whuq2X67zImi0JChTgiubdi+xvngdsuqdWqaMMjN1d8DS3
yXSIHXDvokSJrInehtgwX3uHhIvTngrPi45JP+EekWmvhnaB8kYdFwSKLZofONPzmkZ0v45/Ggbv
fejiBIj5Pb489WAOzIwjsGJaYqy8UIfBzgRaQ1cgF4zAMfhhGUq2ln6ekdgjTZFUW1eg5oMoK4/C
3L7hWkSmvkYjS7LLItxcVtEPv3XLswdRiCkfmiORa1V3E+mElTn7B89dmgOz3fJRtPUnEFPfsBV4
T/sfFoYDu8Gcww02PQfeu/Z9wY9VgHw2SxO4HjN+6gHTJ/w3EasIZtyOwq7bvelO2e8a0suday/b
uQnQB+mmOyOe+i1C1ummCcEFZpnl3DhvsWYtO4cZJZf7Dgdn5wveje9NvNy5SWEeS1f423SC7ESF
fiXiQN8uo86z3ZErdLHumkh6xHMdUdHsNfDjob2JrRrd/dju+Twtei4Ldxeeiw85U8+tZgqGXzT1
t8Kbkdhqv5soDkRavjxrS3rkjRSfIqO8OJX0/dWNp9ghZjaLclqD7RnWXt9AG7aJ33I07rUMCD6S
n6uANxspXfc2dYDoVCGqiDYWPTXItyAnM9YKm9oZ2C8n9reeKb72sx7s3Vo8kJYNDqioQ2QKYa/E
WHViOGJRqdhCzH+kZn0gM+RfIk+LuKNr/Yj+JPzPuS8OQU3g4jtaTkm2KtbtNEre/0+3WV6KsRw4
t3tCLOimD+f0Je/vYrv9EU3DcwP2gEBNbIYRNWiBOmCfhvdkWfxdEzVkn5GK421jIzqG6U0YGd+E
No0Ix8rZQuO+V2SAVwSl43Yyu92kBz90DGjWA/4nxD/697DBzg1LqINd2v4q6cA4FjnpiZApdeI2
+q4pjxnfDCk6yLqzbyCgEr2XrQe8zs8svPBq85ww7u6yiXpTFmv+bYwM/e2M9pUxYsuuLzgqVxif
HBCunykVW9pB99p+E/kNgmbo92BWTa4GR05CGJihpFzTaLiQfcn3Tg9OR4fivG2a7Fve9/ist7gp
tMjpbGD45uWucFOx8To+faYlKdCDqDiN1eukoRHxsUauXoScBcTPlsU3LPW+X4eAw86uaBiqorqd
dr1oXj+6YE72wjbGwxyO9o5JNsVFGfzNERWLLD6rFpR6gAZOup2VlbhyFVfNRZBwLvKoAPhuvJSL
h5C53EUtIJJXu7TsP9PrDvoYg9HQ83MbAY2IZSvxmbrAhD7O5FN5BMujjjLTuW7baoPVC2JD4cLU
vnPdhpeKiz98P2Nz7lAX9qbl61zEJa+tpjzzcofI4qVbLtBNzbc/w70uz42GeFfsaK9qVRb7UGqL
HCpG59jZEc+O5NjgvuW2qOX4EY4Yntme1WLAshXdRgdmU9DDWWrRNhOI3Ydlqp9G6FP4KUfpBl9T
UlXg7svZ2UdccfCAGjCskh3StBg33RLV53zoqzPYkmaFDCgcp7D4hgq/xtCVHfrEv/RiorhYIBgB
0cfeZHrWnoE74qojgAoUCbePo4PESxDAOVsRZi6ml35n2sr9AIr0PDI9WZcThYsUplluTCRMJP+l
tucaqcYal0O9B9FRm3vDsipCiSBrzkOtY/wqf+U26puzidzmvuqimy4lOuqLSJxLBytHo8W7wOsj
CiFqpZeWG24pkuBJUDJz98TWLxtGjBmik2+T21H/MCHj1jinarKq8yB/hGiiYNC3yW0TBRhtQt1T
nz0l/XRWLTwgkWyUGpztLO7KsEge4PoidCu+m5G+HANqvrmZiH01eMeu0qed3ozn2EYhp6mJZ+D4
3HUFHyDRp88mJXgp43lTly0Cb/rgymH7a+OSAWsbB5J3RDg3m+4bP/RuGfv8lrJ2vfH9XQVOKNIc
kFI+2SR3iqD7RNDTxnECKjFuEoGbq/1gP4Yjsd4cYA4fu1+toX1JC4DQmo6DWA3kcoA3CRGDhLmX
ph/ekf9Lh/hv6BCSp/D/YkOsGU/E24/q33RA1DG/HUWQ9IADEQSO5ZI1lrZW/ziKSLMRV4dO4zum
Y2Ep8psNYRv/0g3IPhypBzpkAtRD/mFHuP/CvtUMEAx2HMsz9OB/Qo/gY8B++INeo/voQXoUIDwf
H10bF7h/Z0fo8KD0UFtwqBRxAam1b05ji16787v1sa6eqB2kM2S41ajaaq//a9sUoism5rlZ/bFd
nk911YJsb3My/WjcRSMFEtiDCzat+UM88DIvZSopU7rh4P3xcYqkJIhcmUjRdLWosepiMFQ7geHK
SPfIbWqv/N93/eN0132uZ1ItsnTod/bjlwG2L8HjP//mr/862ikGJdfNqvXXPh+frNVIM6JekGyu
+5RG+0r5NthqeYfakBj2bVgKzEHI8Oj420I6ziA9kmhnrVp4bvtv/Qwzy48tS0wWU3Mwe5NHq53z
ATcK41m1rzteT3bd82N3eeAf/+A/2/zXuqjE2LTN3FuJdUD+pD5ez6RaVuDdenqDD31S44jBBFdO
LGiqBYzlXy3VBZbHZrsn46f6UGJBEAUtXs7y979exb8uquqW6vr7kbmQO/CY47q1CzTSloYD8lZL
pdp+NcFtpc7KXatu0qrANFwYtf6xo1qnDvk4Tt3SJjWrndEZF3Wfzmqd2kzAB/Aqzghc+Cf5iAhh
n4B5+uNY1TRH+97tvXGneh8Ph/xEqvtxUtm1YiqV2kVxelFGI/9x5fgmozEcqSgouu0cIcW8KiSL
V1F5Ff1WdW3Ph+mgwUJJDEjEXgUlAyFlmh2pyCpqoqMRF+UGnVKgzDJPqRZ9O0nu0ygYY3qwFv68
VetVvlS19Czcm6XQ98LEXSaUNjJpkGEVce1b0A23uVt+MSdRn9QC1vSvljJgMMg0fmxAYvF1mWuf
6Jw9CGHWkFxsIEPyYQo1GOqM6/GwD4RHBIsVgLIWiJgI/3IZ+GhaCSKfM4/HDJIBqjpbY9LPp0I1
fZmcpvw2HJ3iHuVRB+iAfqu+TqlshVTzI2cLkoj0Kl6165LACzyCRyk+Td1DaqOsv71+fAzIvI3Z
6JhUyHu3lj+HyvWqrlpQn69OqpUVza3fxj4kdJmg9Sjg46Ns47uhy9+oKNCGXeb2Qf0Kyg9DtdR/
03ttPkzE8qlkFSOlT4S+IP5MegodQmosZNl7ZjRR0shyHFXaTQ3hFEINuAS04zyC+1pbzWnboc4t
P5IN5ItpcsodWmHDDNiFD6Wuia2BtAAdcFCr1KW7Xqtwt9RkzHPMMXApyiG4tmW0++hSqWxOc1pp
axEC8Gt1GSeG6DfKWy70nJcAjNJutJdjCu94v6BKzfSRbaoFmWNrSqgYV1ycNGVHJVvBVJMF16Qp
VRNrYFWs/offjYIsO9Hcycq0hhtPNlW/hH9t+GApnQGOszZYRGiqGZLpPamWT4zNzRTdXJ1Qsi7C
IOpqlBKh+71CA45jg+gzVgPtaZYL1bp2/SWoIWLEP9Wqvo+++MPkbmNgfLxSJOvezwsE2aLltv9N
xI+jztxTNzxAP3it7Zz3/e8vS5De82V/9yedZJM5afXm+g0/vqYVt9x1LUS0ujPMo17cqMz+9Vuq
rvq+KtEPc3A3+SLcJ7kxr3UbnvbVA8ZT9i/O1QSmgtrjerD/Vf2kp3Ky6s002/5xv6q7o0ItaYNc
FDA0zDuosagnWC6CXtsXsWWgRiUfarmw7eLSxDx5JqZdp9RiiL8uogVReorvlLBlyabymxFJh+E+
xcqHwAA9TVU3Ul38C8nqqb5jUAGrgBhvP4xElAuJWuh+UXPbNMMuh7NCJc8KNrXZ1RtP3vPuFI7k
n7AJSosBYmNdTie1Liznr1IhAr6Zk57Vws2zZUVwj79pXAAnWRzooLLsci3ffJRqSooWR+E9GZgM
gor2AXA2CxIORTFxO+hNewrkYpgI8wOd0jo5E8bvzEy54eUN/tG3mw7F+iDm8Y6MDXkPHjV1+YWs
4qjFAjkhB9My+iuzCbBwWDxU4E0PozFLmgV1mo5zDgJfMA5gsMifT93cqnXtduRot5U+9lufXK03
I0uhFlFkvDpDMki3MUxX5KtTLTxZ+bquU90KJTimE3KL2kdtvnbVOiuN4j1qcmfVAyckMfSq8qaa
au0f5/lo+sa4djvee5SDtJ1oGxTQ/nFLMVvmkzrIRthHm7737A0KQKSPNbBllRPoq7Esso1Zc5/l
MpTsVMhklLw1bLmyVU21nZfKHbLqOGPn0rJWusyMcpABjMKnVE21Ui1quVm1NKJmAkxpvHM9RnWH
B6t3ko+TqE1qrToRkt2cMzOXYVW3bk1oIvuJPMn1TCDtmaMlTokokXzw1OZKxTOqCeqXIFceg7Rq
CYeKRaYsd679/3RzoeJmtac6KFfR8fWc6vBr92PzX/8tvR4DvaHad3398QnUcX98yo8dP87hSS+P
KPRNOHEM+tUkB70WzthJ9UPTHjZR2AGKlOvUov/dUt3FZ3RSO6vW9VjV7ZcmBqC1Uh078hhYVVN3
3GWBb81JNVsOt6r5sfZ6nuu/YkQE94M/31ptVf/v+u9V67rzH2e8nuuvj/jXIdf9poQ3hZ8cUKtn
1JWPrVosv1t/dS38U4EKAc5RG0w5tjUy2rguwDMJ6irzD7VK76XPXyBDs+suf3XVhv9yXVXFKAOB
+V6p/SwVL/x1ro//8p9uB3QWrhu3sX994t9fVH129S3AYvOSUs2PbyX3UZshwf6z5bq72scxIgdK
Mdnc0TqMCESrX1At1I83ah2X3DNGkC+Z+4RYXYvwWz9sKhXkFcNwG0eFt2slkABnFzzzVMVe9a+L
j5WiRPQoaLAe+nsnSx75cUp1EtVXh3+sVH19zifU77BQ8EHjIAA/SiERjYmsgGmVkwnXNSohjaDE
7ONOv7UdARy0qT0PsXK0swY17GEAMj4hiL3x5qY9DOjWb3rK5LyveJaUvWWvYknlX2nGMd/fx9YM
rJdebcM+oP5N9eekWnFTOB8tOxm8PVP9A2Y2TBBl/BSoqCoF/QuX0xTrGQkrfa2dDTL6WPjIiA93
5gY1p5yQK5HjdyQXaqWrtdp6MKnoVZ7xaMaB2OV6NIFCi8kfT8C9hx6VnUkueruqj5DYoXDW0Ajk
1EW1CujiIM0MqIulfurkYvTAXrbCknpTzje7R/BosFE4ui7UOpcIYWMZ+EKNOPlBe23GLWpYsOLa
BaU7zXWw4Eg/k4NGKV8Nx6Bxic7kol0o7VfVq84rmFeE/CUcGVepH0a11EJtyKVpKipAcPClxs/H
wszjQ7v4u1C9Gzv1Zl5k+kFZoVJ3p6nW6mVywR4h2CkT1cA1ArKHCd83EvPh750N+bZWh6ktqgWJ
ora4GJXANPS6ADr0Z1dtUOuSxkBcPpgAOkPO+zBwRVSn5PrGI0rQrLtuUK1J/lTBBKQHs/Ff11e1
rotB3gPqmqt1qtsZMulz7X+0lv4hXuZ+h7bTP1vVBnWwOi6JvAuVL2MHH7Q4kYn9Zeh67UKaY4iM
1WSvldsbZQ533TVOSnsV6jDa/tgpt5J9kkD0G5iqYsMUttCz+uHkezmQKNPzCY4MtA7g7iFSXUOJ
Hj14GINV9zdq0TdIVHQ9JT99ahkUDFzT1KIvpBWbbYPE1Xs4ivKd1QBG+fUiU/3CQOK1xpgDJQl/
PuUQKcBUUG+SUzRDLq7dfrFjgPS/N6uW2kftrbp1qOcHlYL832Ttf5OshWVHdvW/lq75PyJ7K9u3
9s9k7ccx/0jXBP9ybQd6mRlQguReI1n6K1kb2P9CgihwUSEi7wrlD5Gcf6Rr3H85OkV+lC+obwWW
POqfZK1FHtdgbySbEJX20ab5H/g/m4bJ9/kzW2sYnA6RQMczDMexHZdP8aeWTYO/gV2bvX10ct+n
OG8Dfy3ac5w4L7ntJQBtE7zDXBtbyp0HJsIy3KMbiC/ehPF7T27lELnzk+8WX9ogjylo+wJXpMYi
nxh9CgzrFp3X5Ggt/QSWEmptnOTQKpHg+A/2zmQ5UmbL1k9EGTidM42+lZTqUxMspUwBTt868PT1
EXlO/edO7rU7r0lYSMoMhQJwtu+91rcmTL0iHzYqDBwUrz6QXjXuA0MRj9dukP1L/MUEw7n+fN3E
Uo0Y54xlNgSFTgg73SYhwe2p9SnHBQbZXlgvB4i5qDI7n1CZ3LIHYsr873SwPWSZeq2Fg0ZcxfeZ
C0Kl7cjs6MlCqmBR4Vcw3X0uQGRaDqQMuuxbxkEPToG0NzNxWOcfx6aKX6pqJhatltOGa55iYcZi
Jcv5QYH72qTtbG7aH7Gnu4uBcxzKGVFASPyDQ5mdpiRVx6RUycPMaCbRAfxMocZ7t7wn5rvcdapn
X2rmFukpIEucHGRH1Jd/Ctf/E/p2tq+bEmMN8ggm0MVZz+dpnsEkI8lem9CbV3fW0OpjCeQvCMU5
btprO2CkEMre+2p61bl4yon+2BR5/BbM4FQJp3d2U24UHFbiEmb9HWbjfdeED5mCEVebKeF2A3T+
ZKi8NezrQ9onznmBJLu1Gdz7gYONGWGP7hEGDY71FpYoz5gRN+swDXdhlOwaJp+7kMiUvDbKnRMM
5r7U7hU4w07W0V4F8jSUuJfwsoLWyFS4spsx2lsgdVd4xD2iIOOJuMXguXJpUdVN0+yTJYzFq9Rh
1sVHaaaPZdsc/bb6aCSraJ0H811o+MjpO/S3xBEkxyloUWhRtCgAeJ4HOnU2i4/aOAR1Fb20au/j
GxNR8aXqbt3H42PXASSf1KFnZ7hS7vgRL/LJzLPWOncwMJkW0RHRcfIAPHaefDcbt99lzYDeLYCe
Uicv5AqGQYWbT1I10tdZgfT95YzqpyMJE8H/N65rt/zlD8SERRq1dygNsh8Nwz/kkbjmJUmN7MJh
2OIpr8hjENA6lrsM9pXa+WlWyZ9ZoAgSINdXduXgxKVxjSA9A1+i5m5gtmLA+M2R0QjK4DR8MFSE
vy6f3mmkHETu7SfRbXSNSaBro+DRz4eDbfwBZmc+smP+GvBD7dMiOqii/Y3lQm/SbIr5QMWPVssn
YFP29rVUYJ8L3vWqxylLmanXY+89NKm9Jn0GhFWyMXzc6CjJz4MD5clWZbkJicW02n65M7J+VN26
FvYHUVBqOzDDp5vq7awKRs0C6m1cVBvgKNmlP5YQWPbePHjUh8lr3KtN4S1EIS7oWGSvlen8LDN/
HTcMQPHZB1WHuxvVl2bI8Fjq9Gol8lFxxXVSXtxE3IUNqCPhQsUuApoaI0wNO9PNXtAfMKRxHDKf
NImANEC9nupe0VaFP4Kqk2YsVXNs5qhcYB5P2Elryo7tlCXPkRGzRRXIvdn0rvIC8Azsi5Ew7LQn
W0x/o8zB/ZgRatmDfpmJQDcadULY/dFmcQyUpDmGP2tvRGUKLf3kQGawu6Q/JONixOnc77DH/CcQ
mp2jR1mFFFMIQ54ccfKF/zsryKrKoXhtkxzJEriudRk5sLEirCmBORzxwJIl20BEpl1562RzD+A0
d6RcQYSFYzT7P3UxPY4jTHwuSn2sIpy94L7QgoLVRqyIr4cT1B7GayQ6Fyc33hdEquHBj0trlc9L
pPGAhYKglpHG7vihJ9ixJoGK5Bd9Osm1cZvfqQsSJiKHa8YgsinbLIcNIqw9Rw03erbLe3XP2Cfb
TfgoURq1DRh8ZRwk8gmrNYOjYrYVc6mQOwfvtxmhIHXzhDQxxSiQocPKftMVSdeRRggcyQexODBm
BMibIBVgATIf/n4/bA0vkOdeR4/4MAwAZsaA5UGsTZesWOM6mRP5HGyR18kIXbuyvJMPHHs1eW22
x5FDDMB4ycMWJQ3gzdmMmcIDYdmNtjL23TRtYds5nNCwS6y4TNaZjpFw1TkmqcLkZoZ/MG6TrR1q
EiUHbwHxQBwoE35D3GQ7kQvjF3YCcSBGjlsssbCotJBBj9XPJPHlBena3UjIK+TV8d0ggRYow7vR
AejJpIlfuCBQzCzg48ckCbpW6q2S9B6ghXNmMWBRLsgRSYTeuyHCodZjxUPl1YzpXk1NsB2asdtk
tvsqy+i19gx/C0TFIOk0R1fgFvZKhWW1S6DQUNLfZZ6w9zpLo432UE+JKP1VJfpFlc38OstD6yzY
F5vEFpFuB1sfCrAjB0FkwK4jQYtzhpieHrPEWOM5haPjBmwb25r8P/8K04U7opecQmkfmoKHFICA
TnQC9go0gBeT8SAJTLXRQgV7ZuFE8VTDBTQ4b7WPOLLov1eMrUFqsuz6IXdVOg/8VjLwuAMNGPNe
a8ntxQuDcFPN/EOsqz4RA7kFfvpUpNNTWoh7r+M9GiwkTMIS4wDEmm5i11zB5jJFCacfU+59kCy8
4J/1cQbncHYj4FzozVcNSZhhw4VcEshogam9hsq7JFPeXVqoF51Zol0Kkw39il9Iw3MlzgW2zGhV
Od+BvcRRTLsyjtuXuEbLjzHKzOgQ4+EuNz3KLqA68T09w+xqnZm2cPG5o31F64rbsveOkqpJlnyg
SR8c0Hr9Cbq3HG/+unFB5AO9RoNnr8Mxy8lS1uHW8KcH976fOPFSqwYmtciMAUtbJNzhsij0RjWI
5rqc7VGfJnvBCafDHkZN4Hw2XIiohvv3wShbOgTV3uszbzO/+yZ8m9LJL2YoH0qqt3OWg+vQoxOd
3TT4sFQNoxn6P1du+qwMI1ggeUvkY4hrwjQDupm0kUNn2PoRUQgoUN9nwzb3sVNdfWuk6RE9E4sT
78z8j6hTANfIm0o6BliKfzkkPm7aijtpkUYm6xGLFagqxfZtxq0f/BCCcAR8T+M6caa3KWFL5rdw
SiDFLPyE1lgVJrnuXGFES3fiqMAAgem2QlRqQKIWKM86qMfjrF1Gxl0sV04ZHqU/J+tyhtUzgyU9
UgUCmZfH0eaop5PBKYrbcjXk9iZgu3up8HduOhd8QgOAhpZncOiRXcBPr8A62vGvLGVbnpa0TmZ5
x31phAgBWiKCtsAZyQmaFeGbAAE098/DCAItbLV5zaBLxsrfDYUqNw4oC9evsbVBapayxRG+1Fzo
8DZMC/ioMTlsxvDUAqbcwFix3Kw/5NK7kJyijjA+aByZNciOmMqiAaViWYhDlWsnoN9SBxoNeKP4
PtDowu1u4i3V5uOcVYcubB7jxI6AN1gSK8W8qTkITdsde8t+a/tuOlqqqtDehdnWtD1KCe1vjKH2
N7oPhkPWuXs3cPEwczDXOVSc7WRH2dFb4IDze0btsh/UYgodm+Hqz/6HldefKKXqTVNEn8ncb2Er
titLyWI/Lsm3KhvPUx8RI8OWY52L4RvdGKbAgtQvH2UNMnbfw3AaL2WbQ7lJqUmQ5s+h1Pad/tZ2
9WsiFKEu7WsuFs1wBo4+xoReE+zZpx1DB9Wd4BEAqxgBZteJPNWAUDqxahtV7Vpd+UdssQ2bod5k
eDQ/QkYe4Wc1cO58+o/t+JwOgO/GinBNt3PQ4Y0SE3lLSmFjMvb0/PQRtZa3cg31RIPT3agOLkTQ
UYLnQv1KTPOeuD/KTTSUqR+skyyA94NsdF0c/d/SxyZtYkgcAJMgDUP4q0nOgy5f5r/nODAYjVaY
86U8s3M1nyd9pJ2JlLpodknZflErfVDpwUnBylkSUBF4EkiA6W+bqW+33UgSiIgsJsi4lTuvJJKW
FNSVgKSHXb3ccVqHOdl44Dm43pLpEk1Icq3eu/bEFq61Dr9mT5c7GCzEqRT2tlC5t24hMXYS8WqI
DdwmGmbwd4QngSqIY4qvrLt3HNIwZtxxjbuALErjnHIBHhtb3Mf4VdaR6t5I5yAKelAY5jE1KKMi
Txbwcl57GGZdMkzaXp9xvQc/+kldjRgB4OgT1hpJwtF7naztZj40lf2d2dnTULOUetZVxvD6hmDw
EDiTC5Oa9yg0zcTv9k7YXuicso1pbLnVwjsC3bmESXg0UjPZy9p+jfyKmO1el4vLxFxxD53Zha38
4eyJ+yGilohMwfxu9NYRer7thEwqco0vu9ybNNiYTQ3OlvBrMuM4kXdOGG7g5+8Jj/lUsF5X9AIi
wGDc4VybmoTNDkGrPhRIQLQnZwuRc9NNMSPpZTjPYBS1PKeYsGKLQSMc0TQCBtgCxKoL4licXKo1
t9NvtGF3cevvFCixPbke47qagp+JI94sM+yeSCZ8NAtsMKoC4U88tope/IIjlyYIXSO27MXE3qR+
dCp289jgac9jmdtE1UTwSPXLgmOKJCENdt6idUTWQCJQ74CnSZ8DIBSkoTQHEgueDYzdq6rBAkEO
d28+0yleteNY8JESfh1b8ZlxBO7KfAYHKOvXacKRA4Wu2kJX+jRa96VSisMu3gM3V5tYQQRbyijb
2riYWLYaC+7GIoVuV6feZsi8U5oi++5bZN2x6+xsmA7rofzZtUaIOcYcdkJ/6CSGy8hSkBRSIiUW
TxJ/T2Y61TNGiMEUJCB7HrEP5oPZSh/FNLStPt2MSDS2Afi/dam+iih+U7J2L/R5rlBc5Yr75Wh9
B0bzEfXhSXYmjoi53pPdASCu1VuR2wK/ZX+BTzytjQWwEWtGLbxHBvWS7G38ZLQgcFkRor7kNE/Z
Rei2Ws9aAUvRRJN8Cw0lq9QzoVuLGttNgepq7WJJrdejB8htDoHPzp2/K7zR2uaRAu+L2c4DC4FX
kKbs2JxSAYettsAU9fKKWgGChDK2uUHqrivlYxY24YFm7RpDYEV/AO6OnnqE3T3M2qy7dI5L6kRP
j6qNi50vzWeha/8o7fmNKU1ppCEpTiwuZWjhkgKk0FHxeMqC8aFBszYRqLpGVnfhUpdEIfsmOyuu
lms4+05OFuup+Qqk86Uh32lFiohXg0m0PfGly4hvIDWanPqCaRt8P2mNV4+uliuiaw5XajBZopKA
rgVi/XWUq6cxrvWqiGnLrFUWPWVMXtmLTdeupjXUVZPmdDLFYzEn76kw20fkVflKFfrX7O51q6oj
gWvvnj2ur3Dzn5I5fp4BunNEWcASp2KywFQKy34z/316+1pBtehleTSSTh1qA1X20u6/PVigWT2u
uf3tq5tworYKvFQOoRkm4q/cN49hXATYb2djF/YmTkuTuTX8Algy1vFm2XWJVJv/und1Jvcdvbd9
bCWsZGmP7RxdmGycYJdFI0AArx1+LGFEU62/C5tY8Njymm0k4ofWF69920SbSg7FwWZ7Zw3EHXes
yF/aePBit//UWXWss8BjtOUW55Zna7OHK5ZnesRwBLw970cWpjrj84yaL5yGAGuw1ABqYkWz3C2f
dLHFUcauWaT3y+W6ioN02hpPpg+r2DT1gx36V0N71JBT2hPDVR3Njoyq3krY0pkHu+2mx9AoR4qT
7WBm3aPh1l8sRYTp2t7Vkfkp1dmHp/VdGRl6UxroAdPoTvjnJnFetC3h5iVY6aHnQqLg1K4kXF6o
HWvT/EjQSvFHDCZniIRzIMUjIQFig97rJ7eHs2V2p1opCAtqnhHHuJewYoDhGamzbyrAyX4m79LO
+xlU+BMJTq6rCi9WRajzGKCYLUlLz0E7e1a/VzVevHYgBsjOWFbmCrM1pR4nrfnQB5hNpwFTAvM4
+rMhRiSrWlV1e+dPpn1ws+JpNraUZD8G10j3ZbeEUPrDe27Ha5hv0UrneXrSJOgSfBCtamh4RbxO
fRfpjaxnouUy2IWjfefY4jJNRv1XcaUDG7AESR0b3OeMc//n4aZLgVTwr+9hyCAkxx4L8ptCFD4Y
8KB3Gl94IYCczdF9y6m0v30V1vkLlvPPZKBrUkPx2sxZ0f81Wf/VsiGPZpFp17cQkDIhQKNj5sjY
vwjgtEAuAFlSv9+UdHoOGC3fVG3Dku3cOvg4bjIpY5z1PpnZ+93ENLe32t0mO+Bj5T6J7H00pB/A
ln40ipL/H2FTni4S0n++hkoLDcGL/9rVbxfxVIx8bn+vZ3FwaKcfS3ZGnc00sI42N+HkXw0lAjJ/
14TNNWqF+pdLnd1mfezk2+1itH06WmJoDjdp4e0lSVD596svv9uGA3CcIpn3Z3LWz5lR5PvbX+zC
6llWyH8rL4tlTOuL6dG1+89gEOc+pn2iW46u2zf7MF7UhDdh4XgbU7EfQ1rDisBmLNIMn7sjrnxQ
U4uW56YPvS0oty9LZtnYdtg3NcuqdnvrjZ29Y27xucWg/QtEv+6BnhyYt3QHoLlb6bP8kpVH2Sj6
H10bOru/KtC/GIBxkboYgHLwRAWPNxXoMDmHuEJNSA3GmpAHQXWI1UxbinnilI/G3vZakokTZZ7N
JHTOFkzH1TDGenvDHpiEHhKz5UN6us1p40Vudvs9eJjZywD4Z+H4d4YO2t8lIUuQL+N45prm4lSB
O6z+LslpDCspKNq7DskxhxBnHTZyqtHFgX8T5v1jvr+dcWZifM+LDmwq4kUMGtFgloz6/l4qy2Tx
9kx4Ewvmogq4Kbf6SiLtuAnzFhEZ6JMW/+eSvFNii1sXLRwz1dsUesnWSctjNdUYlSv3Tx714pRn
7p2kU7Azl3no7cH2m3ILtYO1YhmP2lXNeBT3OWrTACcOw9OIfjerTTefkpZSnc0VMQJZuE9HlRDs
xU7S6tj13C7G28NNCXt7FuOZOnSYRuEjovq5qQajGlnK7WFeTo2v3uu5y1p9aZ8iEOGn3nsxC9Ud
b8fhBon4e0To5khhfBnQZvaDl3zW0OYvbPXmC/FDuGEi1WBDnF9G4fobN8nvJ0OSpLw81GRl9oaA
XdHGr6bLlm5cYMS3n1mNsXeVh4t+LN1LFmItncGmyIoNEzgI5+JJOl0ZfvvbPyj0iCELBs/tZ1au
L60XfmsHZa1dYzVq9LQ306FbYdsenAVfNBBRBI8PkWF+Nzj2gUDRFsVAtrOGpmSBCt34Wrv0INwR
hrwGq3AZoRPTvXqit0AHFy8xLW3etNkw4yJSfoluNMU1XqysxsCXhjMToY5nVNn9pfOdMwTeQzrn
1z7IaF8UVnENJ8z8VnzxREsPiYbbao6n9Jg0Cp+ZZwKKZPes9QRijlPcurJkiuvQ9CicJQMFNFsX
mHvzoa+NdC2GbNexxVr50vhZRz67KTKsjDI/gxST5HwRkL6pRvcHYBJ4UGP+UU10e1wze+/rWcN5
5mSwtPxKmvwhX5C7UzuofV9TY5uXRILDjr3kYrmiOvdBzIc5Ve7Gs1pIZ1D6mWtOTbI2hZ2f/3nw
R+HBtyKWoggvYoCmH8vgB41bs1wNU52dc6SvZT931CDoOPqEW50EyewSXXCSrSFOt2eOElvDEt7B
NLP8bM8y+/vgS5qcgUtx1vt/xslPNrFLyERQtqtyishdcmzrdHtWL1/env3zg7itxGkMC+JYmZiu
bz8wY4fqr3KJoP+fF7i9yu0fO1by2tJfRwcLNmdwhHcSpWpJslyeBr5lHCYn3mSGS/aYub5995+H
Rpf+3/9UNB6tSTdP19ZgU6KNoOqIDVzJebmT0Cc/RaEpT6MJnl4TZtaEWJSpCKeWk1PXeDmGpvuk
ueLwAtAEc70PdIgLc+KKCSp7y62A49LiB0JxY3LjxMOOpoEIr1NuOBlNee1hG0r12ZrQTihMa21O
MWmF+ugI1rXOSMudyyoAG8T6cmOTy7t9S7qMdCcabF73bqOkhajW7Qi5e05S9ripDN40pGqQToD/
uKpot/Z3RRj/JvsjXI1EJa5tXTF6a7YCWs2th4lcPPuw9FVNmj4GnbQBz/QGn//XaNb11uYjy5r2
CycUmNhuG4z2swreHRgNQKsd4lSc6YVbtsCBCWty0nS6yubJlwy+pKfonHTss+ESrEgqruPkOTYB
zdDMcNdsj7Zjmb9lrSJsmOipwu65ybLiuTGctbbiU3BptxXqAZPAKcwgO9dp/DzkHwn5raxr9/ZE
eos08/tSGOamysOXsFsu9nJL1uGWdbA6WsVId6imWED2hDkB4bBfVHeStrbVeFz1IRoYkXXnpS27
VP32AhcxKoZf/sGr1YM9Oe4GfQwDnKz75M6gYbrcZ8Z4Yo7/MJbjXqv4vZ6YsQXZc8fglBOLcRY+
F108Nz4AujBJI4TDnAGslHtCaT2y4AE52SEcAl5soLuIMZTPCNd4W5V0jPFXNluzdc4+i2LkrvDC
Qdatprscpskhe26JjkOcIx5mFkCu4CXbigtY1Kinzdm81mH4swNioJJ6W9b5cYQmVeXJr4pJgJ/H
u7Ko77KSaY7xYIjqFDIn8YKMxJlN12dE9obFHWKslZUQpzsGvwe/uKtDxUhhSH4h3Nhixu8re8DH
8SPEdL1OW3tLOnC0riz7bECmhKG8ymNSQYl06+kZyGFv0fIrlbFysAi4jrjQCMRCJs2rDod9r6vT
YJtbphAX2ueOGO+yb0MMB9JMXkK3+Rqr+SqLbJPq6NyK6BWh9pPlXXBR/G7suzTH3Er/72nUNNcY
IB/rMVDnCcrqxvVsZzUPtnXmarfOt2e3h96OxHmSrKV5rMgrg9sBjRftMAaGHSKEN+GGQEO8rKDT
H8dM1mNsRSwBzBxqrvHe3MtW/cDTD9m7pUhCEmUuimwPaBfSwOXrtvXnTVJSdWsBUCIlp3St6DD2
2qnZw7Hy6ii1f8bUHqusI8qO7dzGXvaZ9Co4mN0iq2+WBxFr2lLVpLg622a7CMV6Q21uqkMsYc3J
CtjHJl4haShQFt4efN//0eZQwcm5BQKRLMXcJG2g+O346c0m/LecTYy/7DiGoTrI0J/2cRUucgK4
eA4BHqvbD8d71ebZ6R897nir0Ii369Y5reZ1vpiiRQJ9XXGtFDHpHrUDL8MvuIaxB48Qb00OPAM6
MGTueihmfDl5GsAcd8nWDGZQXXo0Cya6CAmj5YH0Ij7Rj5vuq5uNJ1nwlxTGcsu7/aMmZ2AQk9L3
j2STzRo2kJs0cVRVeBybrZVm4baV0ZvQhBcyqG2oFt3lLx4XOWnPR4OpDlWGkfl2fx4JAViJHgae
sRhk7Bbl4+CU7Gf++bqwENvrqNv/VYj+8+vVoh1lsMekm7Vlca3kKbZvrwYQECzmndv3bs9uD/BW
LiWXPvXRwhiwe/8w+vE2zOaftkPgC6P0V3ewkjP3AosWHE2msvAZ0pXwHoq+fzdbtLL2sAwLMYl4
ixz0pv+MfBDxU+IyBPIs7kbLQzRzwUakD+PvMnFR8kAY51aGhjp0t7+wncsCrp2e6ASQfdVB7V4Z
lkp2SWW/wDYlGWHMYDkAH2k2VWOyTveDwQlArY0AmO1G4kXbtmVF5SnfzBYpq+6Cp/8V6xVd0k3/
L7GeA6fi/6bWO2ZZUpTJ/6nW+/uf/i3X8//LCTzb9iXeafEfWj0LQZ7nkpNoSi+A7Pcfxmqx/Ijv
O5bn82KO/49WD2O15+OGRuUnlle0/3+0eoQH4dH+T60eekDh28TOkXjn49QO+FX/qdVLvMRRmcX9
3ulfWgjgQCcGluV2Vuv3yWnI48mJ2fASeDG13zjbxvTaLV1UuXPS5Lc3Vt9z3RkHN4azQGYXjTgQ
EfQsH6imCWvJ2mDfI3wajOA0VQxnJc1jTlXamVkElU25rxAlpPUV2dp/GulAA3sFhoRC75EuAMUN
TUImBGb44PYTumASy/I6IxmWFhZY0UkfMnRJO7vlLpq967Kqj5oKBDzPhUhwAlwbBuJavQVTIBg+
RRSWWZVufNfhjgKc2Fi8q1acRHujohXWquxVTtF8Nu0jDB7QRCTodYIoCm+K3rV3MvqanUJRNA9o
0tcTjvmL78/IXzpmPJqKTy0ZCFDr4GH04gJP3n7oiPa7q2K2O+FQrt1pQdgkepUGqnmjSYRgfQS1
UthUnYiuSJtg1nlELbkl8msrCY+4uz10njjKusYMay4zUj6NTOjd1FvlIc3pYw6GAhKmbGNPoBJJ
Z4nx6ASuukOJtG8ZqO9dS59vkQHE0pEeNRO95blMIitADk5QkNbco1upTKRHINPAKU9/2EoezcDW
26w1aI5nTI7K8d5BTU96O95oPx0fmmwA7rYw34cS1dVAi6JVzn5ODXs1Kjs4zZs2RPHZoFrd0kt8
zrWPb2kszg712YrtX7bjpkLprcvwNJP4Y51EU9gvs9n2W8yzdBFcrK9ljviymyVHEHaQq/K3JI7u
JZqxTRlV59Hw383QOqe6dX4YS2xA7FACDiB/HzxBMCCBcx9sdPWuIFBVINMEWoP9uqab+XfxtAON
TpMomo2YjPaa4l7r6NQj6bQ33ZhQc/ddfmE6lv194E9z2VM+MRi+pPRIM9DFqEyr+0gUP8Ow3ZQj
iDpXLNhqCQlfh2wGakw36DvsrR2DgS5ED+J56KDityaTTcRzLawkGDP1FS/eo09rWsRzdy9RNEFu
SK6QmHZthB1B9DayVEM/1/5EtC1Fp5GmGG7tUn6mBekChbrkldc+Tm1FIlaQR9vE39i1wL1iqT9k
EFyL0Pp0YqDpYcj0ziiG4b5urAeDXBVue+OEonHh9ZkV1h8PHpo53kXaC04FFBIGgKg9e3qXQ2d9
yRzYjYFO3Uzd8FqOhPYEAUweo5/IbkpyELxwp+nUAI0kjkOH2XCscoUxfJjT7dyR++KoZpdOnnuR
dLsYsqIrYipOjjS4SaAPOhhOekiIGxFfbpM+l31n7AKTxKu5IfUA9/abggDJ4QzTdexIdAYx7NV6
fisVhaZTMEmbqvLB1GoXFKgvxjIJ1mVKIHQJlyaafH8f5dUJ1hSuxo2V5LsQZZbngOv0U+M+9mYk
xJN+GdA+gTOvCEpr+RO9hIRxQRCJsHF2WvpT2OWrAPXLoLc7uLUFfMope/rrTFXjke53ZDQk+/4Y
IeXFFXE7LnYInXoaZTEj5lh+NvFPkkfH3R8P9TAS49+FsShGp5Xz0KHRysYKjUZbv09yVttMYqTN
ZravCYwZpq+kgtF6cXYoGbduEc8PZpF915F+qj3Yuw59xrosyXUJNyTOnxKKPcJlGnWkYfeZjQ5x
M0762WT1kU7YsBKd/qbtjvYiLb+6DFllBYGKlXc89ayaG8TmtAaJdVnPCQkMlMTrIlcPURmCG4st
uk/hEwDVb9h6/C9ncjeJhaZzLpsHMjP3hq4fsuA5lh1eU4j0gYPqpcrCDVEGh5rzbWr7O69qX5Ks
/ijG5KEl2XQdeUZEBxThUzWT2B3K/iMPp+RUodGWriBicQDjNXg+tyoRrhPc88kIUM2JEVMXw2nR
8+Wg2/qm+l38IUrwIYuz8SQm887rXC7k0T6rXF4RCx3BtULfnWxGqy5hf0STrkVlErVsArjwpP0m
wuwjy0K8w9H0u0rMY6Wnn1NlIzYa7PcorYB018nbaFp3MZOovfVeIYnCdBUJev9TTDVnkuOQgONw
l55Dqc5hHyItj7CEklcHm6udn+Zi+O6ZNC+5YHYY/nAt04HyzPhYfJczG79OB/IAuQ/lNxqTrZcR
X60Jvy7lu4AreSn9iI8Ya+pujAliDmJ9bwZ3ktyNtSeS4d6Yiu1QNb9niUSpUKqBIU7jrCMjXTCX
HRL5K0mSKwgPumkhkQmsLS9G0z4xxBWbUHV/MI+dcZEZYFqNHTLQ+winV71AnApWbpW44Tk25oMu
mNAJIcNdNpjn2VhUxVwfVZoPx3TiTSbfSev+cnoq+phxVw20E0lSu82ZDzA0HJp18K5M5xH4ngNP
1Ke6IPhoMhICPuEb8OqtV6cbzX2jQ4BTBPPL5BO9GIzTtp08lEPyF07zV29xpxFcJLkD7USWbgGB
rx3AC4mYftbaNiAYTAR6CeuYAUCG5Gd9UEaUx169+YnimDXc1YraTzeTL37m4VDd8fbYD6OYCnxu
HDC5LuRUj8fEkgiplzVc99OLw4WBRppyP//NpTqTbYUqLnD6ncchJluLUqbGG0dD4zAu0K/eOON1
pdE+FH+0nR2DeuqBzg+Q0j3zvQ3dR5NEAxxszlc9/ghrGz2cx5ylX/B/CVVU1LrxufctIlk8/1L1
wKddQM/x/UQyNXNOM+S+wdKlrD99zq208pjik29pxdsqgQLp9Aig6/yTDLv7zl26wMUnEt2PqH0d
h/AsEmvPLokuw0JXl89heuhi92UgZWrbB0AsPH9fsLniRN+lS2RRml/9Bvuwbn7NE2KlenwIMufR
IkFGyPK3qL1jW08n0VknRCTr3q3eLLbRW3Ihz2aNShCZPWfjrjLnGI2DDcuBOv2MBOKz6L9RvpLR
0YoCVwNdnigrv9CbTemX3c+k6ZDNaUX+e1uE1zZyf3u+IMYl9P8k2V2lB+NKMCEOC8VgI3ODn6TB
Mcc1+cQgO+KEdw/aNSKy+YqHKev8tRH6H0lRnQvb6zcUCNeockmvSgO55lMq136AJIhBVEvpxwlL
3/pzDrLd7M0//Cb6jIbuxVPGSS51pVnbp+K3Y0cPrsVpnbT5jh7e/ShR08dts4t8bqRK0AVtjWPJ
Cl7i0TSMeJfk70aVPsxzf8kLBJbyUJKCadXbIsSMOOLrcNvsCQsLXbjIfOksZHMBk+PVmJvP/dQc
a+kdU61QDY9vc970S3EaHuRIIx0j0mGMhcNbdi2Sf4O9RazcTgR66Q8GHFV2AquqRGMyS3NhOmgk
i9Zb1hjBPhysbR04X2M67CFCfwRpd1WR8enH8tG15npVWN461OA5o9lFEewchyr7b67ea7dxbU3b
vSICjCJ5yqxkSZZkl31COBVzjuLV74eejb96N7CWpy27JHJwhC+8oQXkYQRLdpUz8m9lo92kFl3Q
CehdOHZHuUuBc+c8fmqnQamW2zZjo1OT8uEloKPgE9W0xdPJ7UQczPDO9ZkyIOvK9ZARKRgMAhbX
ICkAjv9+qxkDrhszbdl0/bURrTzM39/8/pw09K+MIQcitv7Df7/AuyFGAPv/vfjvN/9e0+XYC6VH
Evy+1b/X/9fH/774e2H/528yCA6KPJR+NpQ9UKr1gzhhu//5ln2f2su/t2ywPzWUKSZYD3daNVwr
HRmS3zf+/QLADmj7eof/vmCt979/HFradmD3NMwLXXMwPorfz/j9K/X//6f/vabuROJU0mS4oh3N
vt2wflkKIH9EjLGjhat6zu+Lv3/z+0VD3GQ3b1pEMDe3Kl4i+//8+38/jhkdk6HXgUjmqxD7v9/g
LJT5KwWkWkmZ89pujZuZKLlMDHD/vKaPMwWdnHJThiOn1yFt878Vn4q1If6fsJMQncseXPTgN1N8
EI6d+sRptWg4xOzT9I6o6cYmKMWuo7cwo7Hnt+miXOnpnBDeBZO1J3JBQu+O2xJiiq/LKxEpdrzV
FxhQlyotkfQuuUEABtR2NXDU8VPw/mRBdmIlP+nJfAqxOngdjnOtX/KbcVbmxfpSoDpUeDcdJOJh
G8l/NM6BzE7e8MP6JVcBMyRXdvFOSTrZV3S/9CD5mNh4Clcs/I1fSDs4Lnzbf1EBzB7ISttUDavx
HTlhAdgTR4ujfHbHsLI7u/OVV7YSiuZejhyvTUHtpb5l+xEgV+xMeKAD/cK05trQ3eVIO+Y+7RDp
pqpIMPuzNDuquzHGpyKyz/nJONO4Thor8/vBE6XGikhm41Oxq56j3queBWrR+YGv2qEEVLks8VaW
/yywNESc6x/WLBz5KumWIVjdz4hc4WYAvmVF47wl79nsEr9AftzqIFzZNCGBPnEkl222Yx9FQzYT
AkVWSK13MkiZjFPdVm9Iwqq3+TkV78LHuYMfFzpLoHW2ss+vxTsbdH7GDTyo7PxaXptLbNMR9YB0
kZpFgW7huopIiVV8mN4f3Tw97LmO7PBBzS7crcwSx9xAGreTKEZiw6MOi5kHKSadACf9wPE8QD71
j3qq3S8S0+hgHvvJefwp8cx8h25ziBCcvbzONu0OC9JJa827GhlJS1Uc0kMrD+0z6K82MJwzXne8
jJTI+rWiRG2r5/Db2I4Y9PSB+hbejC3UB39zTo7A1b7LT/47Mdfa1802/0zuUuOH36uR6quaOqtz
9DlyF2uxCL8YACUwO+YVZrThTlohPT/iuXwt7M2ZU5GCPPL27mxVJKNO8h6+fZl344zE9uhqNOfc
GTfNCB8GJ5NpGp8pIul0QTwoLLnlg+VGUiRyqzv+e++9YHti5ijOe/V0ip7/aGiO4dVk73XJkk76
ahWDKVgAS40GbYX/HWxK2ZFsEI4WnuTPD0DR9/CgPf0oz8/JuBXsH8AQ7WfdAzty0lPiCnw6CIr7
Dfw+zuP7xapJaVl4lzn287dWcaAZcJRRzekmG//qkeRI+Iku5enh9of6VDXWEmT3abLGfcKO4y/7
ZGakqmPuzIhxe9vq3lNMepcgBv7PqxQ0vGhXGC5N+Ef5PFSsAK/BzKxjeKPdAjT9zvump8ZvforG
Yi7bAOw1G+4D6NaX7kCGIpsvqk+dhVqPvXwx2b6O6WH26EN5Mk6eT8OxPfXXXmELeZyM44wjQ/KS
BPMWELT3o27bAMosxkdJ7+jufzPlJ7N9087JUdHacdrXL8TiAuznb9R8OL9L5KpTLgUnVxTv0Vw9
Ck8hOu/WjBQVWxDLmYfJLNvDAox262B2P1uJX0/3zM1CpGmx5MHfbKtT46CnsKfi/YVN22xn2+WC
lydQTCT0NsHcbJOn+AzgA+Wv6oj49TtFktReXhMXKycve0/cbIdXUbIjz6kuBEyMXOXXBmSGiwf8
T/9MiVJc8bhs43jvVRjXQ4l7eq/qs3wZ/pYDIn2nVvAG1NGDDQDfwgVKkjwBj8fa8yl5fiwIz9qh
M7Xv8jfK0KL0QqRLKasZ3cSnPrmAxZVsFjK60PNywJXZVD/Gb61zyv7Y9J46O6b1DtIHlNHfRDyB
Bv7EEXIDP80RnrTGy+6hM782g2MkvDKufZjtoltUonorPsHgqGzWRPFT+a0Ah8pWPqefUtsueCNN
LlsYyF2rOTJZKp9RcSOgntbjHv8ZLpM/6idGZ9k3dmVnSN1/Gg5WM+RGckmXGvg6hYR1psePA85B
GDPziDo7/ZONTqn5C6aNVrFjFaJWBINiObBGMKEsn5Wg84e7BJp4pxoHrIyF55R6jeTRRppXzT67
8HGYm3n00w/dMCtdT4yr8slhyREIbnePvx6bwxRtK8izmDzyI2PQ+NEF9ELuzZ8PIlURQJBD+YcN
2l6fPaWa6gNpJ2sOJEsTv+Eg0AHeHGNvDNR17uFuLAwvIJrD9bEnhHip/EzhMr+9d5yCH9Elvy6s
KKztbfGnvXLD600f2XrmcJvEAettmxpWuIUTFDnLUx+M1n//x1hr+YQDtY9cr7vPopNgXu9QZ30C
C2mHl/Jc3as7wk6xGoSTxUjA7YCJ+sjcGQuML8DLlvGzqCeNYNdPPa4gW2hVWQTgXWWLD44k3Ekh
7sngW+7FDycD28jrgO2pgCIL12Nji6qCarTCHcg9F1dyiFR2+m383XSehnlcyxnlMYU61krjc0B5
nKTcIFysi/RZesieZK70Kf8U8DVTlv2XXthI44fU5/LJSq+9icTFKdltVQ4iz1uRUN2Or7tN4ztF
bwG1X2B7PKEC0wO4CC/LNvnRBngGHXB//ammlT+KL/HqHbDOgafsRuL92b+KdxbqT+wgeB7tlH3z
jmS8zebJntFYsWxrnzrEcgt6pRfth4/Nrt6yDP5EH+G7sFe2zT7yBIcCgGGPHkfsrurODaLThHpn
+SPar01KKiB2qLu/G5PD5uTMoNtQVXk59xaAXYYH4zBzfOLhdHdD8hlC++GuD5GuHfebOrd1mjb+
SNXIqvcgj5LUZXfsQPdZ8IJQsiREY6/DWtnrfCN1WPnGud7Ta7NJGgSJYgXh0FK9Y5xAwMNXsQDw
cVbHfI8imwMiKcuh+B3oz8rocxaBPgDL8OvpGlP6TeIWZPA24tFu0q2m7unxSc+4utk/vrGxhWDv
iL5mEXteVz+o1qsKWN8WsiQ8csWLMKd/b0+xl5rnOtBdP/SoZjmh11sbm1n+rCDAbFXudJlP4XSK
mk8Yy8VXgzco/uPzt0I2KSvmUUC4XEQ+xxZQHdGjs4R41tIgz/ySLtXTxmYuF4HxEaUdFN3Zx55X
/8gxMiHeq50el6dwuaFj5Ypb2v8cV5SpZv1KiVMLDzDpVTcTfKH8km8tNrUbKLue3Iy2gY/vFB7D
wBzfVYdKQsxMYduRgtwrT6mzqIHyyd7GeUIgLQFeYWtj+Q88ueJSGjxbj3CluWccvzOFsS2BKgvv
xM4TW1O8G34au7mjICDZ9epV4BCCElDXI5vHc4fN6nMDcoF9W9tBpYhG92vZI26A66UBESWDcuqP
HVr4uOrcFZY2x5ULPSx3+vIiR4TGGE7WQe2pP+qPUAdIVvxMvmIQRrzVJ9a5/gpHHzU4a0TPFBCx
/eB6FovqilU8S0DXgOX3LkXitt9RKslaKtAw7h1UtCFPIA1cdR4cLhoqKWA8e3OFDUG8I097jV4E
laDKTcutzGqV592sniipLDkGPJ7wHKZPEXYux+xd/4ObAj4G8+gxfOM33rf/jQd7X86Rkrkq1+xz
JtTVltHOTwKJx75Lt/WV0IXyozhtGwBJJQNnK+uzdFn+Q/aS7dLUYz0DnaLxxNl7U6dAiw4afHF7
c3zsgJEMbo3jTHae9wgaAqYxvb4B6rmPxR9BPaSJi8zr+yrmJLkiYZHshj4+eAAXOJ//pIWNE9r5
ca8miEueWD1jr9tkPjQViiriHUUQAcVDrgBu1rQFI69014fwEs5vCC/j/cjmAve2eAdTRkT42lNh
JgSPLRii8vNymhPL9HQIBI1LgPHwo+FEgLrsCx8OWK6dKDTqu4FTAEi9n2IfazfHcB09plJ1z69C
dqOps3vg4g4/7bPjJJjOMMgr+gfMH9ALcLodKQDQ0RaXTbyb60AJb3nqlewGlV06c7mGLwq7GbQU
qOiYgremAs12jw5vrpwH6UQ4w/nYA7nt7OnH+FkxapRkWyd9eKbuN6qXoS+fVzdcztmRvFqzm9AG
4qEyNCeatNHopzp7GyIJCF54ZbbL2kAvMD2B8ItR0F/yhIl99kotBHwapUYZoqoC4s2eNIrfDmYf
Yu3nmRfCfBQOZUck7wLtLSP/tE6/wDyVdMNMn3ZMVjjaVx0/p9tSDyRvI+3qFBA+ArzgmK2N5tDp
eVyixsvjA+XoEunL6ZABBAk7EXf7ZxDrzkBCAtNnI4IeLXAzhS956Wlm3nkAyyfRIDpaKweKc7nJ
wGj6D/wbwU4LtEv2Mfug+mHo51YEnrjjyJZku1Y/p3c8iM3PWrAJR5IfTiV42D+AuJTKfQyBeMbZ
gObXQY04ywliZ/SYS/fxw2aDPSSV4EnxOKZpHUOlVvGSJ14W7prXF15sBpvaKl9bqEjxdyhYxO52
sVqNbJP5xkWz5+QGVIldRC2Eo4iAib1uyS+z4Iw3jgfOJ6s/sW6MnUIL28NmxSJ+baiHe8Qd/bUI
qF/ZjdU8RR/ZR394r7eV9V5/K8H8+gWAB1aGYPfftcoObkkkpclHwsb0OPIQXlGyCpiiL5QFOqs9
k8sGybG4gAoUqLFTmSW9+xCuaeTMV6B45gd6lSfUYtMvwi7dVjjG9MOt9mrByTM2VGPbfo6v7KWl
01zA4dNip2LY+t1IakQ3iS4yUSpfy1NxzHbckNVfsbSkeICJurcevFTdP1PBY7sh08t25amsg+l5
/h5am5AmAegciUECu5RiBLO6cYvufWZW1i4mGZgNW+RQ80J7wWF3ZUCpSvDThCjJNjEOGf3cc+w0
03E9SObrSvmiBnAlq7qzjVWXwWfBZVxfE9kGe9ahvLJ4WZG5R6+cegF7OkDIwZIJn6YA7W2a4Fvp
gMQ6s+zxg+XZN3I72Bnqro5l3A6WLIms3fwV79KF5c6nFCQN5x5K3TduocVPciku+r7ycRVDKOf4
ez3ReEq/8MI5mB7HXnUkyK/hKp7C4VSmb4u+62SPm4pgasEehIII74cz8n1ZG6bDXSGgMl/TP+Tk
OohtSwvkHwpMwmfmhsWXXjvDRUbpYd0gSw+uOM+hnM9Mrf5Epiq9El5u7P5NER2VcoF3ggH7teh+
e6JWgrI1lafEKxtXJKJlcKATocz7ReEo6bB1dClW09HPQxIX3JhwgsC6HO7o++atqz1WTcT+J1jZ
kaAJRZ0fffQiV77Pk0fSjpoLACfjrfJhAPl6hU0cHWJXQSpic0qKv5JlvvLh/eRB20SqxmhWWEja
u+LoxJEr3gQPiRxC+EU79Geo08Pz9JTDJ92GbWwRzarKGX0Q8W1D7WNzxjys+2ECbUOfe5BtWH9s
WQMiItvRyT7aQytb9U2LfeErrEFq2AXAhdGNPPM80sRR7ZDKS+NEh03pvTZfUOYO0y3eh6/tfeLA
JOkEVtjZkWHFFzvq7Wurv1aiI1X2B2Cy1qKcaBUeUGpnJIRwsKjKHA57bNiyj/DveK1MwGdbCW8s
IHrJdcosiPGsxGpzS+Bd9VTtD/X4Z/rgPONj3gtfIxbq317rv0VP84N6EzmbKvytO5qqdvaeX2+V
rUSH7kI0MrxvOK4rfML2PYVX0K9VAOKCMmNPHEt1oPt5dFZss2ZxvEYBVvxR9r75TGy+B0VOfgnd
d6CGKb/Jb6nHgxSzp+gJSvYgA8/cZ3R0ITpQg/FIJjieyyuxQPEuP/ybTjeMmdrYVEAoYFDpYZ+2
EqrP3lrs+IEXkXu50x0fmc+rorwXmEPzVqCh0R3FhVqzmx46RBW0oNDvdegiUo+lW/1KzRcSO7HC
TBxqdPvixehPc/vMUz/iWl0P+2zkVk8maPwq/6w4CBpqcGkE1Yy/1g/i4w8VunKzE/VDWHra8sn/
qMiYQHDW/zwp4b5QNAwj7qZ+gVmxWePQTXJGAimoq+CWNbCIvvMCOY49nzFQ8ffDv+WJWf9FbQTy
4xx0I1IMeNg4bGgHcvy1PrIKj4ResmFjhTJRBd2zHu4BYitkV/g0vVGnI4QvqXkQ8ZItUbBEJja0
twx0j0M44GrK53b/2r/yn7XiFmiv5nODZBEV51CzN2+DEJB4PTHve4IVf5RssrdXyPX+UuMrwOpK
T2QaRvkhQmniqDJKbsCZc/RBHD6G8jVZG4s5Zlcn/EVbK0g92DSJ5pjTC2/2SXKJVygQnuEUka9T
0JX3WmoXZJvW/Co8cQyBeWSHAXFC44cgCkOiKCio2qB49JRkTovud7AOyDtXBHVYD2mE4Ua9ZtGc
iKDDEmoYhvu7AxZHttsruXp9LchqNunT/Mloja/EWmxr8bpdxevsY9MjLg3fhnv8RepCXEwtlw0y
8diW9EBO9yQW+x+Eq0Ko4ldCzJSiHz0h6AvLJ7vb/KeQfNjF+81AHQWNhO4IITy9UtRgaT0Rtefb
LjoitQNbWOKUfkUvZf7EEk6wlZrSTCh5mb8ltUeUFKwI2jDO+CpOrLQLkArdtNKbSJsSF7Pk1Bmu
8MQgoxebUitULZMeznG6q+5j1zQWcbXHIlM++ytYsgMFj4ZqDQGo8UZ0D72Sb6n+kwoRUkjUrIgR
NjyDF9x6ID9zDgBjQY0lPQ2gpqzC6v7mJuJ2VraxKbmrsChdDfU1n7AEZAQ06pGq0s+kvaKQAdIq
2qXbP8KVmihbhp/FQLItLosHhKvY9BNRzvmrcig2D5+OBC7fhFVT6jOiAFMyUqRsR5IUvj2mo/Ja
njKXs+2NYRPT15A4i/zboEKTYcnpCOLnbBlvyXsWbdkauJriPn/yTmwrGgk74lALYeopBz1125DU
Ii3jGdVB+VRlSE/28B5fp6cE0xUqji8hjB3u/phmJ13zebO8u7JryYwMucUVptO1eKGTrD0OjT29
xExC/r6ODjWT+hOagHmd9yxkitUgwZ6MIxOcSpPB4YMAUSvDmAjYuwpCrMwlUV/TEbAbcPdQGDFp
KQEkftHa1+Lh02qjGUr+mt34Wwo7yM2oSKxpHs+dpzFqNJfcmZIQaXUDFuscE/E1Lv8O0D4BeoDh
HZnExDC1Pm9lltuI4qiGAh4119J8q4S/PeiYB2R0AC07au3z5r1EtiAKMIEncu6UfaG9Cmz9XLOA
FmHrPyKcpf1ZfKyTJ1kzD7ZsUmvAL0AkmJUlvV+X56DaYn9aRtI2NxawjXI42vMrgYmKzArFiirg
6rlW3plvFIn5TD2dp9tQIG3WseF+e+XOB7KTMR41W8p847cFAlDov8ou1US+J+Wq7uJsq9It1XJb
HQMa6xXLO/6u528GFZMb/jmfs6YrDgONLgtxlrJnWLkj7qsm3Bl5Io6wyjUREmHZCdecDQx4zdrP
0cczZyEjznipQsAYpaJj4K9AfmVxMTrqObjP4Zzl1jxFSpTvzE7eczNfOPdCIajEP9x1TrGxyV4o
+/MDl09lvV/DEZw78ZatjuyUnHyk1FLNgbveJilKtc4Snhn3SjaIyh6RIw+Vc55RlbloChoSXHOP
8eNduAGeeo9omOwyt1pCZkwcoStxorPLyR5TKdTY4S5Cd0W6wW/ezcLmjr5ijDzQiglE4a9K2f5o
RIFEDW30qJNQqoTvs05aw91If5grK/2ndmQ4bCyi30/mE+DPcgkqaTVIN8SP6I87pCc1ehFM1Mnl
QrnXx+qBTDLsz/WW4efjOfjL62PZMaz8ezrj6wOFaNu43DsqFjxGbodJr7hcFYuI3/AnPA581GNa
w+ttc7folHFpEKoZOoaAa8QmnvtfanSEbO6cf8T1MgnWh1QD23RKkG2Q/iyVHBQBkbV9Iz66Q7gj
2Yhyzh6iJAottjE4j+P0zgePV7oEAhmTx+dyO/xv6a684YYyj/bE46EunJE1q+pV106sCk3dsuQL
Zd9r24GugIYJHU1g0QH/xkPkzdaFkSAK6Dcasp006276Hk2Y3vB4sCwQPoM/5LFzh9wmhJjaQWKw
uURyILA3LO5SXBpgkmv/ABgo0a8zrkvZlsygQCUj9DALJiqUbhtogyUFRooJV+Y8Hx6CehaAcroP
/Zz2iH04lX7mfiamEvFgoC8HHgN/ay5rASUEmEL5GRFxklOgr1TcCXeYq8A679OP1vrgRhllroK/
4zFIxo7HsFBS0KFvHWMQk8qdfxCLh8k80K9jfvAo59EOC7+RfD6JnnucE3BjMMxSpwlo7qd19emk
fVwVl70caGywLDJUJoY9k6w/D880SKMWNoiD505/g/tL1aNGNbkhbAGl49NiQ5/V9HD7Rp1KLH2u
jnWsxS6R4zx4XeqKJvaFkq2X2+fFdNhOzOEy9m8pMLEOhb58W6hHIG2i7BmYRsrHnrdfEPzxKxHT
Et9UXBBjmeRGmidqrzxjLnMMb6w9vbvyI7e7IrhqGwwHcXkoBfqI6auDBEfe0eZaBzbam0B0ZJfk
CYTjgoH5OvxW4VLBga7MnDSauzpv/xth9lKhD8BUMj6IdJILYzo9la7xMm/BunFnD8HlkbAWGR+t
81lw5dp1stuz+kINj9HoFrfKAlQgmYVgCnTZkdFSiPyyC+LC49ExUHStldgFq5MD+GRg2YH4udXc
NZEqcfNGpgiYuJ2hr7FgIUqgsU4OFmRnIRTkUZP75v54rkzLkL4d0jokQPne/GwuIfdE4sRkTHYM
LGkel8T9r4AgHXARQh1uSDHfiqo1NwUfmai7trgvy56PXyfBSCnTHnmeM0bmIE58lSonWRmEObpY
UMB8vaWkZg3jw5rMxvbZPVFfoN4PFug52fxhMZr7+AuUavG8zlckUkhSDRRU0fh6J3tgkpHgkgOr
ZG3VdIP8pM4HccZKVHgVwXj+LjtD9fDwYKQVRgB1YA7IC2cmoYXSAYVzauZYuU00v2tAVLjrgEOY
oyNl2tpLTO7AXg68iw4j6CnnwaJ47EflAqS/ua080MVCCFJCEVcqqRBddGjrLIN1/ah2s3I/nRr4
3RlN+Wo48AKPumn2bUNS4Zg0zsGwPIUvjKgoH0F2pVTuZQSD3Io9RLYgcm80+A9Ba3yu81q58Cwp
tIo0RGl7NondU6iHuyrkkNLcofMAXFLJZQcqKZMC58LYgXF7PAzYQxSiTHZ/UvzmSQffLzuow4X0
yMdAU/2id7LIZXuu1B3TkLsYkdtF6pJAnQXauilJyTvpbpNuzfipjwCAe5HI4nH71IdKwUoDkWmk
22r6EL5ArLCNqT8NkgrBbDwXldsxpoQ35h+9vdSdAwZxnUloxYg2fmRICopHE8lFhmfB8/OJzh4O
uGO8f5SONv4Z+9va9aKUELsx4pes0HbHXiVTcurXeb1KByBd8kEZwaRN49dNwMTkUTBlQfxTkioT
//HECtSo9RFk6Rio22V05zAyKpvZThNvMrAtpQS5HjKPeNtdhE9+NuItbxXFtw23gM5OZnOSlyKn
/U7InrFXLR7rXfCXCHmtP67em+yufhnvY8DWiKaZwRpJs+4FsJ9vVET4eL1zWHm8Mx0nzu2c4xSJ
Z2YjTf/HuoGsZzYiovKWnQSAMvp+ZekxbQbtwrIEnB52L4i58dzrcQc7PVzcPnG7/osJTw8kVC4s
3T5hs8Ohwo3T55kbAuzAqhDQOWnQBvWlfge3BE4nDwwMzLBXtCCaAuHhoYwdo7cjXHg6U47k/F5d
Ago5DLdQXsLV0cpmk2IzYrHW5/yNOcOS4srYiRbknriC3+2czYidg0cUib6Yb3lo7DwFoBX0eVjI
3GTidB8AQtigOO8EbcufD/5E3ky8nKNGYBOAVdKJbWxACdYAZ0xs7kRI59fMnTX24eyjWMaPjCHB
GatFnMlRz3RwNJOy/dpk4LHyr4oIYg6Y8aMpcdhByUlnZJfUFwEsmfa5xnurESqKBD5bSL508DsA
CKcZ1eGR2Y+wrzhsWTPU03Ll4xlMAC0ZIjHuXv9ikz9TGyVZJ19dj2+QJ5Q/QRbltrbCDPoO1N8W
pAXFZA7nlgpTSETewlJfJa5nswBOqqolFk5sHv8ELZSmnxlME6ea/7QuRg19qbxkg21WG6ihxUik
jVIipM30hKpAClOo13caktuRgjJZkYHkfEyoxdUb9ZKsShi/mhjm6uIgpoCoSrVAK1N9T3toFMXK
n80E5pTYZPAzYxrdAqSWZNOWrtBmE+xLfdwhIBZBxpdlVtKkIBOA2iWTncIZnOJp92izU51sBE9a
eCLdpN6nzYTGcNjpECtmdq5eVdwxvjWqQSK1enP9CvboC0xklKinkEOmVjid46XwB91NiWvw4Ma0
GtC0BRkydzNduqJrWHn/DNbCzebhhZlx+n2pzZSCIEe8/r41ukOY3VG5+fU3/OdnODUJQzaMh2Sl
nWb/74scLQAxf3/+9UYb5NrA7oOF266GWf9EVyKl8zWt4iiZHg3hhvj87w/STfplPDaD+098pf0V
//n38+93Y8f0K8pi+6vFkvzKIf1+m/+akglVnfpluex//byErH04szq3sJ901kgC3t/Bdv1/rtZY
KbJtk0F8/v329xb++4cNuND/3MD+vVhn4XZsycH6jlpPq4OE/P3k3y+/ejD/qTP9fvv7olY3rya+
Ju6swFaKCsyVERcbdr9qMb9ffk0l/89rv7/4fU0e4kBJN4mv6NOh0HPJK0f0NvUFfdEpJZGLI4Ed
oHlpRRlB1gaz5J7+BkI2kyOOCDGiU5ESs+IhvnG1XK/8TqjvE5WZBbCYZqzl7ZTKQDn/7XKxJfML
PyMty4kIml0Vmj3qvRqNkQVMW0oJLdVHAARjGZ2gRfuDoi6kfiuRDr0MJ68NvMD1DmaTDo5/dWXE
+N2whMd0rnsO5FHUbPSPajDND1Ki/KmdVzahoWZONxpLYM7GZ9FdW42CoNZK5Q2xIyEhXReTAiVD
o0l95EhohFAkUdvN5SFL50Z8VL6iAnxtJiQwZ8KTB5hDX2uRpTYhaJESUJ9DVFBBn9hNVI60ahye
O3CVNVUrA7b2sUaODQ8aEW9OmnBt44TzQNfQINcytTHo8ok6VK26JuQ+t5gZ6ejhdWh4OO1QAtjT
D1kktWTkzfc8CBzQEWHQhmpbVNNMx0WTbv2qKNpCwqGrEDtSSlYo0JVBuLXzGqNgUEeI9CP1UVNU
vHoCEVJIZBhFlbxUYr8FT59sJhq0KflzpWMjIS1gkCqqzOgPU0jEXSBMh/exYtDaBtf2ZPOimOQO
5Uy0KSL5BlnRGQsYbfM7/EA0GvURxD/aisoqKBEKJJYxPpsD0hl5lX6aVIA0KdOCWRE4vHKCR9zU
PWmgWLUJ6Uct1HbEZJnAtKFPtlRDeSwa+SqvWRdUiK1BCRGoFwxaHeSReZrNiVUzCrovxtNbNXDF
gpABChSMw9DP2pPI2aUP8a6co4XAHrBnHWdvek80KmqfZmpqh2jggCs0iKZ1Er1KGzJDcMzDFmUh
tLPGGYcFjBxMZYQoIaL7qsNIz6U1vJeqEA2FEkvv/C/q9eOha0flWMr1ZZkGEFI0eqGgLHtJ1/4g
nQ+UYBT8ekiwVkW+rDH8XI6iy1SeOhRbXjEIGBfNNRGj22O5vk2TCp3dWkM1Ho05TWiPuq5NQdb0
75tIk7xpasCqsHjtRtAvKOFx7iWPxMmxTl4nEXlOoo9Uc/Tvsl4ma5ngtqWq+t0IhHNRoXg9Bk+g
6Er02hIdMEPRldshEfexjjjABJIWn6MCpNIEeS8d3hAlpQu09JmXSpy/D/Vbj/QpmFqIfdA+npQx
kxFjWXYopxH9P8IPvLGhc2QTFhdR5D9uRYOisSqZh7ZuDvBp+j28lX0eSn+VRweBBpUqlyOAXgOA
pF7ba5qU+kKKOT3SqX0hNTtxee43kGeRVVh1vs8zNL+tMeqg2OQHSVKd5nabb7odDKnBFkPtWyyq
wi+qjR9KOSdB292ntnyfNjmUtkHyFyV/Wmc6TF1sYDUhlw96/Pg00CxHCyJ2jRjK2wRFpZE6fyb+
Vs1AUCT0zGsozRuoNlgSLE67TMkefzzKP2OCyCZk74mseAUtAgNBuxmXeE3fCgPxliZXoidH+q6o
kUcqdaR5siFubEjDW0kUlu2klI+LGsdBWmt7pkjxiYAV0iGA1/tqvksFedwAzW0z0VmbOsqGcfum
dnOgGr2wXxJgGsJKkKznJfIUo7s/EB/fKqJyaHg0lBxBf0cxGsqD8qNN5DcwriZqAkRFkvR4munv
TlFKIpRoy0lTldfWlDoqH0uybROFmLCiENU+enJCSFibOgNv1o7ztpLQCa5iusiCBxFWcSoFmg7e
0NcH/NfdI1IR4wvN2H5gqbQKcew2eXUYklpBgSS9hejceWzG2VZO75uoEp/6sD6Y0aLsZfpZmyyR
bz2+kYECFKtDzHs/6e9IlHxjA5UEyKj+fcSFBUQ9viPZC+V0WxnvQrKgN1tXx7B5oHcG6Rj2gPiR
rxAJMaSfZdTtQazr5JBJ8Uu5QeQRZan5kUtHSVjYNo1xwnYORQupqF+YpXbdCPVxU/Sk5+NE3Gxq
uZt0Al3ASLtitOvmi7ZxoZT+pHN4SDtZAU6LxcNSE3ZWU9IfcrLdPKPt0iAw5hiZtNkP4XjrU7nb
RjB0aDysJRK4wxGi+MckazxVL/52ugQ/QPoKIalDAp2mbackmatt5Ne+iCY3VjWkfJAf9gp93Dba
g6NWlTeeNpEe6a3qFWL+goAMGI3ucRH0iKaYMi5uYRSOWVWrBonZH+RZIbZlaxnUUfYmUR4Ocl2c
p2l5m6v+1BYdNYJsVoJFHA/IFUZ+j5EzNejpqlI1PKVI2uVS5QtygQNLj4yYvtFKSp0PIC6CAjNa
DrfyPCKXJQntrtcgJHVoBdNjlPMb9J/T9JgP2NY+CSl64fpSwIIgoG9qJJAQEkFULqWCkgrlN9ro
bp5qLvG7+hGKcJ+Z7M+lKlEq141tQoSOVBSwjk08HISH+SxBQ47K1qRlYpQAuB0E79OgHrs7xm1s
7QJVRWlDsrVEqJgtRJuV8f+xdybLcStZtv2VZzV+SIMD7nDHoCYko2OwFcVGmsAoUkLf9/j6WuC1
qpQoGfVq/gYZGQzxEoHO4X7O3mv3SGU86lSNEx48m5JmWmh16MbN7G/TicWhGJCaQI8Hp91Rm4Oj
ea1sSJ5Sl6jMk+ES1yMgpx8Y9096jsVztTzVDaDrMA5gQw3sv4fjZVn8+HKOro3K0Tb0X2YYLIQI
sBqA8LMkx65upovGmmx0w6+h8piYh033EFmfwNdTRfBbEnyS4TWeZXDn01myy7gHJ2DMZRgOL2Gr
g511cFW1rytat043UQZYygNBPAl0m5woolzeqrR9Ed1ACjjTjdpQBG/M8hQHCDHI3IHvPHMbf9Vt
S9bK0m2UGGg3Q9SHYZteielyduPooq9ooZrE3Y4CevmoWeSwDO9KEh+WNCI9gxxKrJL6SxP7h9Hp
v/DA+eQZB6LZSpSo4FF106YKAnVR+dlxEkuH23ytMdnl3eTH5YEoySNJjOykg8FXUaB3ifbCmObi
f4ZU3tRrbsxyreO+vgRMQFmfgGSfCoGJBvKmp+raFZ13kfq0XieMOGkENnxMloCxKf0GuCi5aIIe
dVCS7jxPUXKdFISHkdgHCPeRA3msVEcxWe1Wz+LR9dLrpR+9S5E1D9jWeU4a1JsJhnTHYciZZop7
c+HfpB6nElAEqibHPYF1QJ/THisoeLdUzLosb1lQ1DmYgOKykG1CBRw2/OhVapOF7XkyDPVDi2xx
W9Ffh+7wyfMayhey4pTBpGUlSJceXjCl4UYWmPfKOxKrWA6rFRip1CHuHecgff+mre1434NEWiff
VM50O3xmaVrtWmzYyIH5MTdZBxBdfZ39Fa4tm+OIyZiipfjayPo6L10fBdTSQVFvWDLMGxaPHFzl
yVWTy5TUylfM9LyVXUMoVMw0wmJkyqBpjSV1kCCRX0vmvhs3t7/nTUHP3h5zJCFNdIzrPclqa0k1
ZBhzucAD2rXZ2AM4HnJYgWWO341hshhxWrgGr2zQfnbtzFzWA5Xd0in3ZbzaEBB8AjsSxylYrmx7
EHsHOATBJBt3XNZZAdJ18iW2RHIiZ0QQxoL6XKRNektOR7KLeprr6WqLLEsdo5+fXeBm6U7kg0fV
LA6gB8IzHrEfGU3Ot4GGcJ5lQ8TzKqUmRU4ksewu05OdcbMZ6/ccPhg1oDdNC7xjpXgKnzKNBT9h
Un/m6SW9aH3KKfVY8Mxz7OBq1unqF6B9Eqjs3rapi3hSiJvKYIaVTG1OZJgvxMoYnPIuLAipwy0y
wGRXBUtBUkh5xMf4HcBbfE5uYkzlpP3ae9VhsYqWkkM2bpdSnAcNym1ft8Q1UkYrSOpZbBNedy4n
t10Yn+2FhaGyqVcbGxnZjDbDSmwFia19sqx45tE7+MxZkubQzMjRWUVQcopR/XdLd77gf2m7K4Bo
4aWxk2tHjtZnlrsuz86XpWnrU9keIYBSsTH0GnvrE5ioQ1CwUNA9XU2Icrsk6+iiF/qKxdAZQPuX
MY3Is0ljm1iknKSFcEG/1T0NwfRA2UGxfDKMcqrdl7qpMVD41UXQuyMNieyQsrg/11XD2ELUcEun
32ps+KcEkuCJ5HRiad5ZS16cdCORV7O2B1K3XYSTIT3DnqlzkaEMFS7uEzHmB5137o0ch8NAeWQI
g/gyItoLDExdX3F9Mpwm7kIgj83YaSDFS896dXAWENMQP00xj1U74m7kauGGZgqLfWgqto0oty2y
11YwjM4egPMqlIZfaL6U7uhuurn5ao9rPkAMu1JWFZ2c5UnE9n2U0CpcBtryBrQj8n9a/cE8LzSo
669RXIuNO4U0KdGatxXy/6im+xFFgFLLPL2aYvfO0uR42f6s6XssJ+bbGCK/nqMKqYblgdh1m4w4
kVuQyw/LMmMh8ykA92V+VbTt/RIVeysLIaqrx3YYXqYEHBtAHhvev4bLEhNK4VC7dVr7vJ1y3CEo
SEQ5oVcgbM6kl1Fz4Qr7a7OAZMhd/6ihDZz4irSKPBk+tX4+3Kb2+N0dsZEYhStkiH1oXjpN71Sc
PXnjQ1WW6nWRd0Wc3uZTUx/6Ajx2mkxr05lOUOtTbk3l5cQDaQPm68dQE1rS+fTy4NYMPOkXfwdB
KaWyiKIRfsuzBZCbKcK4GWa8ZxYavo1IHxmwhi38NZSSBeN7NcQvcZm9VjqsqerWN40I+osCLeXA
U1Uv5tVvbbHxVjRI3C0Pz70R05XdW8S+cZDgVpS72g3QAWyaLHZuRDPsdZqzphm7bcEIftqL6WIY
QvfghC4T/uhyycuBWoKmdVEt+wm6xuk0z9gOesARsXfInbXmshoTx4YiBnxjCuJ9fRaNpN1ETnWN
x5fWRc29G9XyqfD9725OFGDSt9+IwECAFAfVbl68azcTVKSJpmktZkWatV1lsNJIQH59X9RY9BGM
TxISiI9vi7PO7QPRFEIpWo+UtNtpiICbc3ueWOkcXA1+9RrTpuy6/IcKxhCFPB7UBgEzI03g289W
jpxIhMtMaht95JhmHKRmujTNt0LgggrMdm7r8tDIkuFVspQLhuixb9unaVgWYiRv/Byncdpb2Q7m
R7EGoFFLt5gxt9TSff6GlbW3XdpE22iE+vn/QW//T6A3Akudj0Bv9Eib+PX5l1TWf/6b/+a82f8i
qMN4tquYM/wEejP6X57reMr3SUqFlbUmr/53KKv4l227xscAQ/qnIoLzf0BvjvyXciikGGN7oEI8
X/1vQG/OGrlaZnNYFofX//wPtRLoWPpK8lhd3tqCff0Z8xaOk72Yquz31Da7szpvYtwfkGbaqr4m
REeceYQE7uLcSi/iwMYv69Sr4C49S6obWS3R0en7K6tDn8kKlGBi1RQXil41GGOqCH3RHjoxXDJv
M/uGuKedH1HN++l43/zzZf9P0ec3ZVx07X/+B8fi511QtiONA8DOsYm89QDE/LoLdR0u/rBMHe2h
EkVRH29TC+uXFTCPKRxnwOfpAC3Rr7q0sr9sW9h/2rhv4ORpCZHPe7fxhu6IELnqdk0dbc3AiJe5
BLHNsBbAqp7Q4biuvAoZNGFFgctS5uN9/+P2OW0+JSiuMekCC/z5/C2CGuYsZcdMvb1xJV0qMQoU
vZDWcx1axEMc1hkrdWKQRwpR31+2/+76eTv4Lnsvubwdl9yUX7c/DSBeM8XBV6qDcdcMn0KoUCfu
rMSJLbGauu7a7TXxC2vF7HScZ3mSyx319SJ31/QIHK4ff6U/fyNX6vXmEjxJf/1G3RQFgVt1K/qf
8VUkU7QpBEkqH29FcHO+u+qUw+3CwlNC8DL63Wba0LjtUAc9DmB0rrMpExJdvOShwjySel0I/qII
rhYe6MZhtt6P1nijoWNRw6gdIs0kJvPJ8/D7SbP7+Lutx/yne5pzohzB+OC4wuGSlOsRenn+FBch
d4/4v6oeKB6JrkeX8KoDco09K3qRrHLmOfgcS5tmc4D34+ON/n7YlYMGwFGQI6Vg1Pp1o0GUUg12
S6I/bLorReBnp5WNP+3jrfzpqDvS8X2jAVMqd/33n3bNNiRPiDRl18LJnC2G3WhKJpmZK+q/XEd/
Ooo/b+rdCSbcLaxDIuh2ROiyQKQWHPbJa7X2cl0tyU9xoWRE8+XHO+iuXM33J89o4ynXeD4X8LsB
eY5Sz4wg+3eOtns6/l2x93P72MUa9U5FZWfwr6Nk7i+ravwMTp8pfT3sGRqQZ1g6BU2rXDpg2C1H
zyGXFBEb4QpbQs8MqJphPJmn9KJWeGmG3h/QB8c/mtAFuEZtNpjpq0Dh+tEKb9njxm4MxZ8wVZC9
Zie+QHEVdreit77KWsX7v+z5ekDf7bkL0tQWnmKd+9tla9rQc8h66egnUJwXU3zrdugyopC9Ig/s
tmNOVo+DtdGD/7nNaFUmcr4Zi0GfTZMaNl5xR9B2fWJbPpAqOBGVKcczd0YXE8YwDAYuFmcYIIMQ
WIW7r7wiJHFfoTqsa2rGi+NeKEcml1P7EufEmIYk0u2DJ4JXSe1NKL05yePHuyzE788uxUJAuOtg
pfjfu1s18TMvXVTW7cpa55ueLstYJ9+nci4RxN8vSYlwuDf42pSa9sUaRmepH2vAtN0BuVoS6yIs
X4uU/7ftLw6Bs2ck9XyJgkVsYpc1MpnzsMMUJcXO24ZUnD/7PXZbG++Vie7zCcnPuK73rZrpuMNo
1g2gYGTA+sbu8mPut1RQLf5NYridBnNL7+setLtIWRIWq+/R1ZdOB+gHjoycjskSQgeLtEOGXH0+
9sMtjb57M+ARgUVe5n2MROjOttW9Udldkyi19z2LALui33QDyPyyOM9SQNiNtPR20RXVdwfRSS8h
WJw2Bne/6abtYkJg9/FNrwcMQ9VJRgAPbJjxZa7QgFlVQQxuWFPT608ynZ475kafzV5uoRrrP0tb
daej1V2HNDvSVubbqboHs8eiUCLzKofsXNpUjhN6RETCYw3KBuuTKBHul/5L1KgXluE3Sn72ypbo
91p9dYT3WS7yCaB7eGL50yEXHuIH7XroPvkjzdDTCTAE0akm3pU5IhbGKwT2TXedRfNfrqrfBy6j
FLNWhmKmd1q/G0Emmli9GrmPetltq5xO7pASBowTETofvBrIVEGGgv/ja/mPW1U8dZWt9Pog+HVk
9huuDn9ZE3fsh9Ydb/sy+9E33tW0WPeNTB9T33v6eIt/mPsYRfVMC1/4viedd48cYsSHwsp65l5y
YM2K6neekrvG6tpN80w1FfOQfbQ7koErtdx8vPHfb1xCk5x1eu7Tdna9dzdu2FP7GsHa7ixdPlWN
s01mxzpI2LaI6Zxzu9tr69Ua6dd/vF3xjsvMw50NS8rIjnFhaL4/u7kdWHk3cpxB71353GGUHXP0
bOE8ofSKn3PWDKdqwDyTRcsVxMf0xC2yZ294IKhM/O3b/P7U59sYIYyjtNDMO3496/RSF+FVPj3F
iVmQvQ4bYfUWH0jXxMzcmWMrrlqKTiehLK9TgiEBdSXYZMfPpecUO4Vm6+Mj5Pzp1DAfForQNZcM
2HeXRV2TgxVTQ9g5rmMAiFkbREtiO8TDQxXOP4Z2RO4LDZYCiAPdOcgec7f8NOvAvgAW/SWdsPOQ
Hd2dRwagYEpf/UR7FdSADr2aHX4WCVphsuqumIoMO/RfQRfkl/US/YhkQEZfyp/+eJfepjW/PhqN
8rVeV4Suz1rt3VwklJZFtC0aIU15d4csL+yvhA7yTTEgI8lIrj8dSJjAVilXs/SU7pcW0Xmm1hs/
Z7XW2t6zszB18QaSutMWRXiFL8tvfeTmuHvHLNvaClViGgbuoZeAf5xSb0IvWlAJoVhu/At/woio
SnY4lAdkYS12sWwfcoxKqhl/mX1J8dtsgF32hQCQ7kqGs/Xff5rpBaLx89mM7W5IWyLLo30EZ0RH
1rxfagFMo0arHslDNFoZ0pkCr2T0I4kt9K9M+IcecwfTc/KCggnmZU2rkWMDTWaYAecm5VM+1YRy
rIvZjiDdLvtmmfG+iTK0roVocXat8x8PfWvVIBNVAyG4TuWeekMKBZDyThW8SfPm56XNYSunssEJ
27pnjt3ejaX3+vEF8Dbr++0C+OlovLvPRqrbEqlOC6GAmJs5m+H5LFS0S52PZxXl4Q3jAupn6vSe
oCrvOy2afQ1qM+muP/4u6k8jPRNwHtKMQkK/H/rMPMhxVv2qPtfDbpRmPkonfeyBA3i1mC9iNWhE
KD3xl2HIgJCJ63wq8WH51cGX2X7hi18EJR5NVfkdS9WZoihi6WaBPJevc5yEAtwEbFg5/JG4Lp87
0Q8HP4RVFdRUTjkYn/mznxvT4+XTARxo4MsnwqQFbeD4B+IaYs+1c91lKtiq3HvKK2rLxqcJRdTu
hJGN/FXXPhCOwYTCpXOsbAMA16dXFtuPrgyehS7vvT7h2V7Rvu3qx74DBwd18yKuYVI34asRSXb+
l2P7+0Xv2baQ8P2VZ1PS+PWiV47RaZAwnKL8eg4DAqCsxY5OyoU5/cdb+sMg6bFOlD4LZf7qGmbw
8+3VZqlXNIT17qqw+JFU9WmuaanWJVZp1AcRStYil/CNC/n54w3/YcpLLYyIAseX0tP2+4VzHYR9
pQPMC06hNv0AUQagrzykXfviuBp0lQnQsferKGhNlw7RzOQzK3l4kT4oHUDq2rxKQjexsk7od6Im
2ZT0Hz187R9/1T9c6J6NtIDoUyYXLGx/PUZdGNcOiaMtSuzQB28CUDJ5JpbzZrIUEuQYKUP5t2LW
26Tl3Z1Oxc/xyV+gNOe9f6IipGunOObuEkN/Za/WfGRzqNrOVkAvmbJwQzyMrJbv7qkyfHICc3Ba
MqNHn5KxW8qbyW26sygi+4CcP1rV8fw5hu/fWX+bAv2+XuNE0gXluc+C134//Yr7blDRwJg0mrI7
syuNCByFyQntTNxUUfLj47PxxyuWJZLxBeU2Kn2/ng3PT9KQCFZglMUlyQuXUrJVp/CIMSATOuP6
JbpmAkP5twv29xW58QRVUi5XTog08tcNJ60ISyGrdhWNPRJCdys0q8MgQskfTc01y5VTEbL+TCcM
wF7YBScJKLhoVUSOCJxPTd5i9SaU2TYphD+v+suj8g+lKL6gZvFoczMb9X7UGOdeAWNNuaMs+cyo
go1DdskWgdQl68bvUczseJBm69G6MXq+q2R4Fkjs2LpxkKkmGbo1DuHHp0v+6XwxQ+ZMsbo18v2F
3IVD4LiFjdO0D5OtneOIsOBbZCSInCF10ldth4UkiWlah/T7z5g4HiqHIiKS3PxmhpjqqPjOnabv
fRKNd70Ibwlmba9CVIyWC+DORFcLI81F7dc9gC1V7JAq2lcFzwU/EZedge4f+5F/uVQ8JoqBKVxs
A56OPH94bOvLomKFEE9UeA5t1z1nk3pa+ow0YzfRD04dvi41rMFBRLuxiKbLTPBYI3m9uiAAsa2Z
A3x8wP5wvIzveR6DsWYuLd5d35Fl4lkVHiyyEBTAAoesl8uwGYs+wpqvPsdRf+tZzY9k/GsR+w9z
LZ+njvZtLWwiZN4NdHEiKPc3ut55U6bhEfdyj0gy2DmBS9u19MRhbBpiqfLxPAuob7purc6j2f3f
r6lYSykSb9ZuxG9Phgp9Z1cZWZMbD6FR5qR6pLa9iceVlh2J58kU4moui4tEoun++Oj/aTHJxqnm
sojR1PLf3eXOEoTQ5tl4p2cFADLaARz/llRheEEigEOv2C9Ow2U5JEO4raI6+std/IdR5i3wR3rC
E1L5704/M6Wi8yNV77J+WS1kBwJTE9PCBU1y5+xNxf7xHrMU+sNakjml7fua2ECXcfzXkc2kyCvD
BeIr4QX+t9LRyD2rzruZKNps4665y4oBuvBU+59XSTyXYfDqaqiaegrANk6Bf5NYz0ViR5s+n3H+
x3F0mo5gynunu2gF0LCw7OESaUw6ZHpZ9yZoyTVHRsM8Ob2w0kk/tJSYWjSMd06UPbbzMJ/qtkme
u8nfIqfNbtssh/XtltgnPZtlL2EP90VXjZu4ysFJIPR7TKX8NniR2ozOVHCnk/ceivUPSRE8pxqo
MtZVx7Y/Uc2xsN4xjdSjeoj9NDlQ/oJAF2eQ3Utp3Sh7aG4XohtO+hGr3tTV990PklNgcE2D92jc
h34hJGWgrt+MwAX7+LNmBXFbjsq6HBs4wlVesOY2UeB/SrQ/n4ThfIz6GAb7LB7aQtCgnl3/iQyF
AvMCspfOkfK68LMHZjL9oUnCBe2qfVRVD6W587+yCEovKzElF3iJbOQppniYZpwKTdif5SN6H190
8xfUmcyeu+lZlkg5e6bkZ92CajC1MyQXc1/eJbF+caJqebFTAT0v+9LlMRJXR6LY03ij+gmA1Azs
lpxjUs5NXpKyU8XAoSSd7RghCzF42dKcxZhHThKRT94mBmijM7c9X0oUqLTcHjsr6Xdi/entIx0t
BtOyzFFE6PiKJ3t81ZVldz5TJnn7SJhKnXfGgdIQjxfJ+lLacvjn3dtnAfr8dmiCXTyZbZK64Jpm
wH1v7/79MuYA/KqRmpxRVb6dyV0+GZwyvgzGOb4MJVIIpB9ANpABHqPJBjHtW6uqSDdfJ69k9bIE
YPiIEyTlm3dLnmebLIOFlg7hcm2VzXL9BtYO6uu3T+j8zddxlsi9WdJ92XgXXQF36t8v9QqbZa5y
pXOsDapNSXyj/L5vydxmjlvJ+yl1I1iK+W7sgHB1Y4AvNGVJde6jkJs5A9tI63CTCRXcSXgXYi7E
oxWV5bHFfe5aTJPtqrI+dZWwPk1lfTtkurssk8K6EQ21Yz/udsGEDVOFKvgckpJ7HrWof99+xCsk
L+cFGVA7HbAf5PB8dTreME0g3okspS6J+xswiNpOjk4bBfjSV22KNWXQ+GHMCdKSASh4ya0sh+SW
AtOARjDGBz97lN89/JeuHYOkWSpc3ISMPWRzku2qstKbrnCCBy9pLaxjHdL2xexab1oeZok2NgmH
5bKwguXBQTBiobW/ze2meci/ZuuHso2yw9QX3AwVADyWL/dh4M93HhiLRov6vp6xqrRpWFAjdxOQ
jT0tOpbE114bu9dv75i6YiYwAANaIBZjxxwpmd3mQteL3uo6/epmRp1rA1A8jzKP6xtGVheUV8ME
YYn2WrNT0M9z9uV+rVGCEzP6JFLhgJ7cFXd2XqTg1W7QIrYbf2G3/SHw74eo8LCNG71zUzY8xD1O
djFWl9bsQPXC89I6R9GMGMqp1N92w9B/DSf5NPRE1C5Fce2NjntVtlwnpUOWqNXk3WW7Igq8KnqN
PKBjjgwVNQi7hjdLCvDQIsdKoNjfAd+/nc3kfckTJIntUIFZQvr5pKYHhbPowY3lxq0sCsdFMuwC
Eqm+4Dmpndn7Sv932k7N0u1bK0yflEejff3cc5nlEv6znA4Tw6pryvbekxaMaqS3+x7vYtUsyUMx
x18ZSLKvhRvw6+ld4pDzQ56T9wBDwA3j/GHqxx5Y1So3e6hkLT6bxi+vTT7dhyQ236sYZW7SWS9v
P2Uyji+LdmXEBIhtx8LibFB7veUhA0XcQzq8vsydRIwbLfKY0QLFr+00JJj33dlCcWlfOWK+9wNP
niHicum3lfN9JhWMGg2KZkRYXJdJe9dPkbj0ZfypaYf2rltfxBoQMJUGn3yYkvo6KMrOhT+ej4VD
j2r9Mem75I74D9hHNliOZtjVZtJ7QrKeJrcAtjxiTjt3gJlaEkRfmMbfWnA68DNRUpPhMhq47Z5m
Pa7AnrfqirYcNKspNTtDtqx7MsKvYMDzLpRlSPNEvX42xeF8jRlshmvJuyFiIlMSkqUWa8V0uvTz
phazSV5F11724NdhuM0H5VMaC52jvWayolNdfR5EpXqW55x7ZIgT2uvjQJtzfXSpr6VVdKWJzTmG
Iq2OssptXCyJvxvXOJZUwZlrnfbWidG0upPUx9ox1TH3JFepXqLrt4ddKfnXKBlZ6Af2AmeDF0Xf
QKQ+Jt+2CS+QG2JoFmh8g+B5ibujF3X5Jqm/l9bw4gVQHeD5jOzA0R/aQ59FkFON8MFdTIinuvAo
7DA8UwXpZQUSW2de9g3LiBMlAb8P/s51kWul6ac0xSLWZ/M2XEBCznhqq+kELb/cFK3kWzDvG1D2
lprYEWeh+Yqiuo3aRyRmJ4HTvCaYB3iOs4A5nTr5ZYi9T7Y1Z4Te97dM58+KCUmKTvG+zoMKz2rm
kFYuL0zfPTpzd7OMa1e5us50uD516SwFEiWJPlE6fSShai8X9eIQbSjbeDc558HgM6xZP4ohvpod
87p0E2g/t8QIFTBp1QYbWYaC0e6qU1qhMA6x9G10j0XYIj2VxVByLsrloZ+9m9oD9SSy6pA2y8Gd
s1tQOhL2Z5xV42FKcBEnk9i6xbJrY2szo/xNQ+9MZbQc9fydFectKt2RhKMG31kl12SJ2eWwMWVV
7FZFitfBJiSiG8YLrwLRW+P8S9SnRAKw7ltpn4ghYFagqNcGuX3WxubFCFh6cZyvbMzutvCDT96M
wtqaZrFrE2YmFgkWFBn16Ug1ri7NdZaAhlmWsTst/PzQIfvNXY8IhMICcTg9xwvGkZLYdbuZ2SFX
fC0q+4pSCXQJsytsopgW1p5+u7xGY2zR/HMO3cD1xTMJqauFSLlpGqR5FgL81E7OUIQAga3cG7ux
wESrLDkdBF5q58npDaFkCH8GxaWa5hlqwzQhdy6qr0ZtFXjKcULSqhpOAnwhZ2HpcNGzjiiaKt62
g+MfZ48hQervRF/BQDfuD6vAFm1UCZ1g8a/SYbm1W4xHvYD8jU95Ix0LbgrxNfs0IISDwj+u9qgO
T4bY6tH60rTwlksdDf35FEXx6eKGQJpKEp/j+27Bj0AA8DmVwB8FpeQQ5Xrb599NkvxwWwC241JA
g2JmcaIHIvhyzrEc2gdvcL/WokJg0KDX/SSvY4tmdOgPjHXARCbCdk9i1K7GVDYCBlwHVdIdfQCR
KV5Ye+yzyyEIQZF4z6g4QuSaKt02HqkUdT/w2BUePr3RwBTrLtxEZmeJPT0pYVk7LHzXTTXAtKbz
CUR9PPYlz6Vq0ChDY8gcRFu5ob0c2rp/KXgAJtUc36Itvh4SuIN9jAu4qCsgbJhzjm/v2hi3eej3
h6Hl0TM1cjcuYXWsJrc8xpplLnVGJarqmBlpIQWJjn4B4rq2dbPxY784K21qxiYpMJCGxJzhZkFl
0BIBXipK8G8f9olbH6suvHCn0ezo3dRQPxoqihWuZ9tP66PD+oZoorFydr3dX+p1g7Wcq6P2NKOn
mBR3Ke5W1L/YThBOv333CH/l1tXJC60BbHvhFB891u4nRdzCHW7wG3Kc4TDZaXtUayp0na+yj4bk
NVLbrso0hSvRWJs2yL8NYVVsdJjCOBn68kgQWHVME5oLfkEIohVY/TFSet6Xs9pFNNvzyRkPuQmp
5fDMJCIysc9N40Hj8lrrzPj9fq6QjYxjAKBDO4AL1hc/xGjSOv6+sRRK/xwnXqckErUcaxTBjjhw
GkNcl7IeGysYt+3609tHLMEv4oKkmKXJj3FZF8clj4qjmZavRjFZcnuEZRSiKoS3Xk0iyIIOO1mP
ct2SlIYXuzjy9QDMB9zzXe5ivOXBHwFa7sImO6brOzFGu0VF3T4t+iczQJrlJ5JH15dy0SQ7FOKh
yEi0tBsFRX79PMl8hsq3t6u+njKd3tfFHAIlS6Pj2zs/An0BNGAJMB+3Uoz7GKOLbmpJUFBTP0ZV
O23/+dGKcApxSWF5ctWCkoJVHgFKmRUnx7eX2VLxcSofszLM//nYdNJAsUxwoyxVVmyBIrSsNXB9
5cj7VxP/N8HCFP5WAly4HzLG8eHKXWOuMYVe1vGaCmvoodkjHU+ea0Jz+RCOZO0FZ/yEtHoU9azg
Ns4oNb5sC6aTbS4zKlaX+AMJoPTtaoud0OEmTxFstJpEsuj7YkRwpMiHlTBtQJ7hBfZqe6uwf5z0
riGYz1+gpRhwGfQerJq1KsG8L2NvjaeiY2Cdbf91drrtZKKJEJGYq4mIAVycEZgLqwZOlFP1Zj3C
2yWWJcaLNd3Je/vUDy3iz4c1gP3t0379LVI3E6BDlCqsWWwW2472b5+7USG4Kdb/2vZ6orIQvfDr
by9vf/7tnT0CAkr8FP7a+q//bOef17f/tLQA+eS91Zz+8+Hbb1VvX/ft7T8/N9pDvp4QmvA/3216
+/Jv//zPN1Fz9qicRf/zlf79i1EQeZtpko+lM8TMudcvnFpq36qJx3RYdedvTIq3d5kz/fzj2z+8
ffbu95ByZFs07/dvn7+9jOEafvzvP6XDVsGOj6B88zeXOFvwSJXf2q5gqWwC6Ma+lmdvP/77ZUlY
SOOP4my/vWVMJxLdnxRZme55KZiLR3WLq3+sg7OmrC8G25KXaCjh3yyq3aZdku+mHMJJNYFUsdde
4JTA4kUchwtRdKdTKNQp+fMvPIiqE5vBGYJ+dHDzAmp92Ls33SxaUH3FdOkZVuIVTe48pzjTtL7Y
yQq4xYjAyknH75k92bslgqjg4RGBH2H1dHtj+5th6XIdUepgnX2X6y/M2KKzhoH8pM4X/Lu5i3tP
MvZ4afa9nbqrRjm3CFaQfU5xdhZEwSOGQdTI3mJt7UV/9TUZfva2nOpvwRRm58Fc9xvt4KXrgu4+
S1jS9Q25HHiI8HsT99xg77J9dVd0iIsKMmtYWt0ss7uNffhXbRgEOJmcHUbAi6wh3sX09nzqo/Zz
PbKNUzDWLkbE67j0Aa4WzSku8+Y0z+pvcIYH8N0ygH3susyfwhu3nG6cpPzRSbXJc1iePD+/D4OA
yd+x8DAY2IZWnidLzaoCnEYwobBgYUexiBoLFbGGGVLHotQaNqIszUXuVl+m/ronQCZI63HXhMYQ
gWn8Gz2U34YiiTapqV+rsP9sdSRY97gIT+NiOoZJ9JwnkEobzZldZYm9PHOaqNnkdQ8wuvCPYYM2
IWZuJIrR2vfOdw+39j4a7iPkW59CwXSmioP/ouzMduNW0mz9Kgd9z2qSwbHRVRc5z1Jqtm8I2ZY4
zwwygk9/vlRtHOzyKVR1AxsCvK3JmSQjYv1rfetk4E85Wnqvxxo3kjBPYUgTFDWGgMdkTX9tCypB
pqnF8nzJml+1E6t1zxF4Y7mUjuZuTeiZbtrFaI40LsQdoLH8hqqHemsBzbT7DiisaZH0Nbp410fz
Bx7H/OI7TX1wOigIo4Ll4Y7TVWA8S8vm1YBtcfQdSVFbJtntOC2dUWmzc0fH3Os83SE9vRj8CkcX
6QMax8gYMArUenYKZ1P7NDD2dvPO6XZcMcOpt7Fvj3fQ0k3Jlq8inQifYQDPrnxKoRhvYkhvmSiW
PgfCmrM7EhitR6gD/EX6xIFGb1PGRIuMuewxGq/4mEJ2JuwNsBocvc57Hu0A9r1eaKPA4mKuMlka
+xlDPTCkCiiiVzWnKqWFqSob9sE5km0kIGGgJOKKorc481jhZ5GuRNZ1pwF9CNBIsXBKYjeNS+Ay
mII3ZTXFgZbqWnZ3bbTNoo6AoWtfZIzC0KtbVMesL6aF+2N0LR79SQJFRI/lxnP7cIv3NVwlufN9
KsjF9w6YM2r8zItkgMuxgohv+ioU5tK0AnSZ1RyckppNahdXxbJo4ZkToUH9SKF31uAiZl3pbd3I
e9cuunXCNwnRufZSwro2AcnIlCiPrmpOkIF9KWzGwrkJsyUma7uM6ODcFeb7zQPWGB2bEV4dznUo
+sX8WTFKNur0G1SeTzkp5yAtcons5Cnn87BrlXOzid2w5Dbi60N1K1yykp8JdYWqcts1W+56laQh
EMaJKoFCwKdtK+ycbsdMGt3vhM8pWDUYtlk6nWjjdErvurqeoQek+Sqyp19pShMDT0CMMKMEOdYq
Cfc9azd6opWom0tvb3Cas3B8H6l7vIu9tj5aIxswYdovjlFGZPFDATBBumyBYLVpOl9bmRFPD7Pk
cVDiV+Sea9pvM+Y4xuiKmxKc3ZPTDM+UDS/LGQqJRWJ79XUXTaKlaUTR7xZ3HOLCsWRG6W89obFl
slE+t7cP9PnBCDj4N0LV4EPZNtqOsGmTn//+webZOIjwM2oTNlgMISBBUijBeRMtdeu3yamusKm4
abb0GQf6jAARB9uKY2sujz3G+SMHSrWyA+YXZRyRNBMVLQclT6rbbtLeul28DzuUFTst8SMYEHQH
cliQlHaeroxNl7b7IZL09FXvjkVNViOalDE5geuXfqy8TYEJC2krWsokoBCuBn9X35roDQ3a1gun
nWPKd11RfehHI9+rhAIakkkOLXvN/10HDeS8Rt7wkX2YLk1IMMdUkG6nkHvjpXH/cyrHn/YNVUZz
8qIy6dfoFPnoytMfNSgH7QngnHQeoyIsVGc0J1zOEJ3d7N6yqRvgLLOQWDdpMBG4azrC83bsbLK0
ep2H7JxEDDXiqcy2zHIMLjeCHqWsdzGq1wbnVaef+oinbJEM7ppx8zfERhf4Xoh3h/ZdQ8GhnL2w
O1Y5AT6bDmCbZ5TkziSivRU8Hu9aXj44AmxTp00jKZ4iDXWji1tE9rJnJG/CRyCBK3EXzkGIs9Yv
kNTJ3frNdJli0F8mJov1dCNLmUGhD2EBms2Q6j7pjwMksNoegrucHWBcGN21E83PNA+56JwxP6u8
f8vbDOQf4sumluPGRTUDMhzEq5QE9bqjVh7WuHVOQP8c6zhdQs7Jjz7D9HXBQ3sVx868mbrxMCYU
x2uUejB0Et53yOIixgfisfjn4FKxxLJ7GJvUWutvRDrKh5EB0irLId/4FVCbGslrU0P+HinVPCk8
4vsxzn9NFrw6YQHn5Z5gwFOIH0UR2lsHkM1KoHXtrA7+1OBPdOn13R5dRu9d2eXHvvOX49BEMPbn
GVeU+mG4If1cQxaeVBjGmwJPJW4sm2EbNLaFj+/vghRgnvKiXVoyyu5bhzNspO07K6zhsBqyzu6v
ZgrRMme8uovdbEx42t4AfZ6ydyS3unsRPYydKB+bAtYjILB7PArVI974HAw9wChLfutk1Dy5WSbP
Kkm/cbu1T0Mg2da7dICE0ac9ZuVbKsf2aDYG5NbbH3HGUUDq2flBjHQoJAUaQ0tyfFKT9WmkBWSU
gYI/AE+t67+VN0APJkBUEkhcQtfqjvh5R7yBCmADKcmNsmxn2+208q1pvhO8zAuXVPYeWp5car7R
NgSYqdvku6uAAGTBeG28BOJk3FwG1ZRPaSF3SFDUVAbF5+BCOBSyizdOaX7mw12Gif/UTj8QJPpz
nhHTGgqslUkVHrJSAjuSwl5nqdqbVi+5u0ziG4YcjxnDrAkHzLbE1MNsi23nF0csHCeGJBxeKqLa
9AQAPYzYprhcuAfT/pkGcu3q8VYoFN8IpREH3Gj4bgvI+HZZX1wLuZCsudq7PcSerCJmS1gp1/PG
aBLvfszcLSlcb8/QdjcO04PruMNFAzdiBYEp3dSgg+KS1TWCC4R3L9kK0wxPRcsedqreOjtR7JBS
Zntf+GL7hz+YYh9m4qwEMoJQYu1NEoyVluOhYN5EpVvCIT5wTqWKP4jWIYj6PoTxbAZHU01Uu9be
fkjSahMXAyVR0pNLP3ZYcCNdoCcoSsPqjT9G0PC6KUMGpxc0tdxrmrruwoyo9qAD2tnYFYqIwQgM
o4lee6kjlubUy93cFdEeK89+Tgp7VQQFtiqeFFPnbQRS1cqtzYZiaVcvvEi/JK3lHgWJBeizWJkT
VcIVCygqVX3aUIAG6ddDUq5xt8BOLDOINxCBY/yOdyHyOK1PvQaGulCW2e95IimsH96I8DEmD4GT
LMxbiYIbflhORCRfoAz34tZMl7LpmzKw3Zyylw0AGyhwLKNm6Rhr25FnKwfCWcrWpFAgoT2NAyt2
V3qXlZt+t5FY904Qfo+naDzD/bWSjM5NRVikkOA1GbSXbC58FJWG0x0n2m5nYtYWqq1Okz5gnObg
l1Fw5SdwKEWabjFh4jj3aFgBMQOM19ebqQohyef3Wdb6l45aAswn6tmksS/rjFdLMZXxu2um22hj
CPVTs1c8AbyAQEshR5DBI82x42x5Y6Jd57xCKqHAPI2M7970K/Ir79XKfja6hLHnKn1yAgC/XTUz
h4sjFvU8OScVCRjLqZ7LSlFlPOTWwzg9NblNAAJbAvjqIL+UA08SpPxtjuHkWiYSeahIvfNYXNyA
s1wMQ4tROIWSFcyga8QO5lMXnX+5oSKs0cW86glco4HB9dsgL4xu1C38ciZNdPvQO7Qad/4MWVn2
4SU0r4y9TqU2d3EHqLmb56cmGbITIwr90DngeGfAmaPMGD+5zlvbz8H16wOy3S7L7Y+mFgzvTOBR
TueTeu81YaBYP81Rps6sB+ODM1LlZyffJ2RiVOuRCU2CK803wv48ywhmtDK6FW4gXlZRXWsBmMPw
5YQ0LJmxz/AgIDcAemsm6gU83aDKRd29Dfrf3YR4F9dOJfTa98xqI5MyO4mkXw95MB8rhGLYIKYA
gYLmaRoj4xyXcXNLt46lo+ma4xuZGFK2maJFVObqEMaYt9Nm+khbQGBCzc4atI86uBxY65Q6wjFp
idWWsbWSiR1vLIhTk3XMi7h5rFwwILilCC2dNLALLapk07nADezUZf8egQcbjCg+pUF1D7MHFCgD
BhRQvfRE88bwnaeIU6UblWXlyksHfSdqPSyZj2SgJiK5riS88EQzDLLcH3hRjb2bNMFWWekBvwEo
mdsHo4Ma3ChemKZOy2up67WH8eYJiFUJ7IYwfi5v2I00+FZF8Qew1uC+EJBxOTXtMVPVCx2JiS1j
1axByZUrPQnqAjqbyXHrxXv4U4rKgDbe+rNsd24zUTLiodxpDezESG4z/pTZM2VkWdRvB6hu6zYN
3uZ+PhcS3vUspu6o/LRhKFK9EYwduCTCFLKb9UM7JvtfXUyHgTPxNrOCdpV55dWeZXcpx5TiyKg+
ag2tV5fChbMpYBNPOeQJ2rVxDyWvujfoLRgKEDgGBr4oyNgKZZO/aFAk7tz4PbQ/W38Ur2E94evz
ChoryIcqR2Xf0NWbJaVL7eTAd8hNj6c3gb8pES2WAerqknJ6Kq2sO0Nbmt0y3Upv8BYBz9E9ERjU
gW0+jOmOjP1TlSS0uoDvWE4+zaLuEHibNB/kPstbrCuh2V7k0Sz9j0DamDfbyF3Zrn5yvNLZy4EG
PLPHrGBjQi6rind0GDh3BPgEJIY3rDYDcGWDUg0wDr88BxduzXCc02MDfbjXtK9CeWE+gfGdMMgQ
g4mMgGYSWPCxrHMqygd6AwdMeOhaELrRK1oK+WS1ylPrvY3WvWWz0zcY+w1NuC0am6b1sN41jq4x
GiQStp47botopl6MKiXVYHrPG9o64K3Dm/Kc2vmczD35kUWO0u9Gqbg3LGs8RO2tuAJmXoFwZSv0
Hy+S5640vqlS/YxttJBSxnJZzVotGshI+9rQlH744bmBFHuyauiwuKlKBpoMUVsL3KqwYdBxDXPr
wkVTZbcR6i2rafTM/EM7lDzvnXbVeW3LUk+ztxNmlB+ynUophqunSu1g8gANi2wsl0gy7CXw1zUT
hC2muWWdUb2Qwd+UNEPOaPwcUvHzNJqjnAouRTfrQ2Pm2zzS/hFEv2X1eMeNvlr5FeKX7YbDzghT
ezHUldhGXVQyDSmGQ+0Ov9DDzW0goA0TlKZZkiFbkdfvjMk8elFoZVIG0Rp2QevYTqiE9cxj6eY0
cwoZPbSIS1oxr5WkF47GSCOTqoaHNocHIvMYO4Q0nMehevdtpzhgg6VNuNTWqk0adydv53qgHYtx
SMVOE++lfYLUgosUTuY2Q0Zv2TmW/mtiwMHqy6batmYCvbOBXVRGX4Cb+sibpcg1gPrA5iHuIF8d
iN9BwHGgjfCc5TIkRrYgCOUsk6QXJwdXzr6cyvvQH+pTVWUoP33XXXyfPac3qBMPYbr+ojy8K1J0
kBRtLc1aWtf74YkdFGCsiiYxP+n3IrCzlUOWn+En3dNDF25ns8ROAci6rf2VUbbdRfrzk8Wk7KZI
+QfLpiTLkdSf2QEv3NRojv83QN0QWU9tDlaJJ9zB0V5O6GZ6l5NtwZGqKdMQyHvJ2oG2uLZbtm9x
bf1IiqFgylH96jm0b1VTRUuj/qjyPqEcHQ6272a/JvcmddlxQUkPxQXBVK9sUoQbJ4h+2HZ1F2Vf
ui1CtraZk/UJ4V/JVR0apre3qoRGtZD5S1kXELCHxjj2bsZGlmjhco4rh+ds+cGcl0NWyfYFTibr
9ohYFBgZwkKjzmL4joaxzNiIvPrTXg+df8gtyrgsF7J3F7RMRZOyXRPgh2Yl3js/MzepmeT0TnoD
Rn4LVs0o922VSQ7oPErYR16r6NPyu/pqOq7GDRF066rJsq0Xc2cCFlqgOYYcqDGohsRGYsjKmCTD
fQ6mF1ZseowHfW1A7cZd28BvpG8k88Btgz4KURKwYU3A7eKa/UBaIAbp3PkZWUg0Tk4dwAw/FIrq
uPBcBcB4DMXBDYwfBUFik0zrBsmR9WDUwVEJ/nmOovrHqdphVUZOt4oZOd6FGmrzjQGEQguDtI3E
1mfYAv6KTviALgpt1fvA8GBkIfttRuebqY3g2KohJMA6pXvfudSILADbc2UY19gCqTXZIVeATSnN
VHSvwo+mA8E+KuFnk0Yhxk/K8Rjoi7bBRQJHKnEG2iFuH4rJ/dWgraH9pe0G8SLdM5O5j4LGOSUd
xVLBaP4sOufqRmZySXQbbKwkPfvjREl0OtL2mQcjjFDOPyTOeIP7CJRU6O3QW9JXSFGXeZJqUSCC
Zc1tPDbET8DxJjZMRXawQXW3eV9A0467faXcq6h8uPMtD605bxnvLVkykhiOFz6PnwPbNdkFr1HR
sTmfBKU7uUPPVmgo9gHiOfOrXSn7d7vu86cGSWjLuAyHxyjaSym7JzZVeq9Mqr/mqnip2CPpZBBg
vkCHEQRfR37OMa1JqFNPJyoAcgRTHRCwbyO9SAY7OXQmq6gEQLcxWhrN0z7nKACFiD6W7NACNDhh
mdvcjOxrQMXBtU9q+EeqMTdah999jGtL04sJjiuyB0S35LKoKSa1qb9VOoZWxVlsyJDfcrAICA2U
y3eCM81cU+4wW6yDfrMtY2YxOgdJhjTmn70w3/Z1yFGHfDnvcfRwKaKCno9Q2mun5S7vGxuFJqmi
c2mqnamc8FCwl96PoJLJjoPM9u3ikoyFsVPxht+Dc7mRPejar/Db6OQSEhlMMvITdgy5tGROyQhK
9fTZORyVjXNW98D/TahUwpqb/VDRWhkQ8VoFZrQgDgLEVHlvBffKfWnRymb3yb7CQXVXNsYF/ty4
l17eX8I4Bn3QJMV54r5MhLIOblljNlERIAS8cEl+SQZHLvvCBfMaNbw942Bvu6rgaVWZ2fLrwQ9F
GL+G0RSLeoCRyNpxSTVbRbNt7us4uxM2ou/sjKsCIvGNJkgfONclQO7G3DW5PKPKt/Q1dd5j5DGc
SDr7sa7Yo0QT5qMxZzI0pnT/ZU11n/r9eqxb51uA0LIkCsSvRL5jXbWleDFhkI0fQzM4T60wh/sg
G56qHv8U52HKrURcvLhF8lF73vhRU9XsuTpczB1+WNfgKJzO+jQantj3tqJD1Ha2c6iabyyDFR5E
O1vnHuA7KTrUcan9S5LjKYnimpqPkdYgqy32BqP0CNpun4YPSTlzEZmcznUtoMuNJARxcorL0LF+
RNng3o0NvRMJIIIaKe+uvX3QJsTbvO/UvaMmG33AdJ5nXOOLZHohJxfezrhgNabiXjeCskdFH2dz
q4XM/BbqqomhyNHqfgqt+NKZJhC/+qGKOPmCgPePLjrnKiDMgHyfQEU2K9qLYulTbti7+7bvUkIA
ZNvmhn0/MEmRsanFB1fDUBg41NmTQY43zr9brnVHOpl2kBA52e4wufG4/+5bgLiFAX87rcFDDml3
KzIHuc4pqd85ZJ0e83L+bLi+02CsnpxQil3LOXqRcy8DxjXvJsXjJ/NzPKszVTmAeutz2d2MLU4g
Ga3O0bHsGqYsc3oi0JhfbOsE7fd28YkSA0l4HYq4vpu8mlqEkauOxBCwYijp59Gp+ovdF3uzrR+F
ayA/k8zZB13HhmYA0O+z47LCWDwDR35A7B8OY5CsHCICC13H0SMe4RdnCqaFCezw2HpRcbV7bnh4
nrSWiBSFDDXvHGbQ+EabgK5K7PLEjJYzVjPuytDSG5kN9rVWX6Fgd9XKwjspL+4v0jTPFs+MVS+h
RBe3VcQokG69OMV5h7dpYoDlFoBnC/ykD7FRm9cQ/KK3JWxV/MyRp5aeMvv7fryvh6I4FYQLOHjm
1hvGRALcFo3vM2OGV86L43SOGif4JrKhZvrDoggqL2F36DNdAguIZinfK0VXOrNM51Ba/XdOBObR
7lgTwlSsTeLg/qTr44CfnHeFh1MOu/N+UuKpDtjrOVaCQnL7EDCgArkhrxnr9z0xiKslIAvDCDk4
WY+LKLPS40hRwHJoyRv1LvUmUTxx1fIhHjhvG/NEy5iU23HMrX0butkD0OKVZ7Zrn+cikMOR6kwE
jB2cxwlJpjxMBrHAJhTxS5ciu8ZlH5141ysSjC0CtJNX34uIjQiwjvRaVtLe9kxHX5htY9O7oux5
Tn5nlxjuyuHQBH7zUsrb6Rm6AExBg9jQ2YnN54iB5mctWpZA3733JErf2Jt81ygQF6ZC13xiMxQM
EQw+KFGrWpaXeh5T9k8c0eu8Mc8mWj/FxfJxwKDM61qlr0mLvNMG5MUm3W0cSwtOtNbSZRM6lmNz
bvKiW5W4MplDhTyEMze670rvPYi9ept446NtxHddguFW5pXaRh49o3nEj+mc4urqgNKgaKyZBE8Z
OkkR7aoC8M/o6PE6kS6ZyB280ZsybQGEXi3ShgxKqOvhniTlEe1J/2283vZ+SXIKXrTOa7Sprw+Z
a/kXJ3bMMzSmVbwymAe9FU7bHb2CC97KK/Nt6EaJSS0JjmLC3if7xN8WxlieadrAu+26tKhycSP2
5i+YqehqAki8GObY3zd9TEvzFDY/NCMinVom7digD5ogdA+2mCUHOQ9/Z8+oXpTiZ4BV6LlHwmE3
4LZL3w86PBWTetDaq4/GEH0o5KCHNKKXrKkwKoRfelWFx7RqwC1/yVde15enQH/6vqFgbAqcnUBl
rCWEO/oPh1vqIM3EsztPya1EXBz6aBTPrWX+8UevYb2DFqc3XTFS+l5jCy8qRWfKpAkLlPF3aPLp
c9E8hE1Yv4x2FD9MYsJzkWXXcEqMO8AH2yaJnlB19KkXYYI9j3rgvIqSF+trFiFVcxip7w3JfT4l
xXwaQtdHTsn1Uw7W1iBkduwKTBgccwTwdyJRcdi1b3PECItwQXMgmwkIuUNzCHGzARaQQLolR2gX
E3Z1s5fPbqe2fTkF5EuK6uJqcpCVYJKrsZqvR8CCG6a7OCohil7suvxEagi2rW3iYLAnsWdHzi3B
ZmOhSgb8kTZ4zLDTXZqDmjcy5CzL3lqfPTb8y6aeRvZ3hrULLWe4G2eOvNDy7RfN7GGQgXzgF/vU
HUTyGXvIWubJtKuwoS26IY9O2L5hH3shA9ao8+7AkdItQsubjI5jzIa37OUnbycCYdz3XEhSbKoy
vy3FlrjnpOvcc6wEPKrdY2m4aj0o+lCdV+2W+VMbG90T+7d4YRpFsnUb9kcQh2lOnQc85QqhbND+
qxSmfMZie6uzL/WV0Y51maOabnY/OxPhcJlA6u+dN1jnrw/GaDHsIQOJfsH/Y0y264CqboOUkrqw
Kw649ayHyD2kUubXpo/EMSopkGstjjWeL55m63EIDfvV+ln08gLZPX5JDDu+gyjyqryQShjXr8m3
JdOd7PrprgzmEwnYKDyAvMkohUQ32FSaLepM8JUxcWVu+rbrv4gGRzOfWZUFrF23Se176RTvWYj3
UmWNeMUnRf9n9DiMnEgyz4o3NaUf56Sv7nxnNO44MGACSkY0njnrjlZsHPqGdx5oyqs3W3LnjHQl
5/74jZOFtSc4Jo5IdtSyKIsqJEVmpivmah3iA0U4yR1PcVRN/LUdRy1VYTbwcd29JKjilN9V74Vj
J8+zvPeGpKTxFP743MuPsRkedGMFK+XU060S5DDWwgUeFz/HYWseZTk4gMVpwWSdCLaT7Yx/D1z+
50/1X/FHff/3TH3/t//mzz9rxlNpnAy//fFvT3XJf/99+5r/9zn/+BV/O0MmrHssT//ys7Yf9eW9
/Oh//6R/+M789D9+u9X78P4Pf1h/sUiv8qPTDx+9LIav34J/x+0z/6d/+X8+/idEU2iNNkHP//zz
T/jjK2//hL/+x8sH5r1q+DPR9I+v+YNo6lt/cTANhd6NFwqA9MZmmT764a//YfjiLw4hdLK7ICxM
eKdETv9gmjruX0zGD1bguD44lxsIta/lkPz1Pxz7L/5NfeFvYPYAWvD/N0jTW1D272/2F9HUDl0X
HJTPL+gIcrzmb0HeAG7CnNYBRXRe+DOQPiWM19ma6KiP238Xche3b/anH+YQvGdpAa4Hl8fk9fgt
Oc0yTiMOm9Gd7qx8Y6Mr45WnesJqBbXR87Izf/W9uadamjqmc1gFb62h9gUVFot0LL+Xfnmoi9ol
b4ed6NZVk3MSRm6BNxFU6TNG26cGfzVVt+KY3txNzW00zSMDQFoeLNXNGZlxHKxjeu16E5PQyPBh
NLp/E832f4snf/1DQZIEJtwOy+ft/ceoMNuXggBRgMUndnZqwAwmmJ7hgHLxQs3L3CpwBKb2T4YJ
nwXSZqO6ezOtaL68DTXSZtjEUblLzPKTGMEJsvxEYwjgFo/pY14he2svRQ2rC6pX+mnRldYrbTL1
gdSJLJw9MKz9iOSO+ubYaw4XZ7zq54Ln3cIU668uOrY39Sb0s5fUc+ShmBP00KQqWb4SHlNOwULf
4bI0fCYPTLH7Bbw5FBafDWKYGxWxseGNVGkPcLDdJYH1XKXaXMQVaKMgzHZksbF/CeHyJemnleld
1Uz3o8cbgMBKnS+66/zRFu19bsafXk5Cfc7Tx0YiekLhXvLPClbayb/VLetyFI7vGBIwtHjFtPrT
3frHc+3PPFz/N27J13vlA8m03NB0uUN/uyjNzmlEOczhLkGLwQAVPWUi/x5iiB8rxgIVe5VFV+Ex
jx2criMzYvaLTMs8jMTgzBYRSDWrwBjDMZDwUoLw5NPZSlHfyk6nQ0OEce22uPV66odsh82oiRM1
SxhZRl687ZpOsUQM8SbQV+sVYApjljj9dAHbYBZ12JX47N4zsOZk5Yx1N01QqJzwR5E46iDYCRVJ
dXKwj9Jx5marAFNA4uZH6l1f5FTdlzUXnk+vWa4p3LPy772LZtfrfuMe6hGt1cZgbRWXLDLubjl0
118WqiRrTBXrMEK24RMUYan006lMSjWD8GpaFIhFuIUXSZbdhSEjead4Iiz3GXT5gTfqoQy5Yv7N
+/RPnh1wY8GZQB0A5fwbp6x3hES4mMJdKpqJhD9ZoyB29cbCtTbYj7g73/71D7T+2U0MFxbEAtQ2
F4T0P97E1M4wULD4idgujo3n3c9BWi6d280AgPG1SauLMKhdwjXylpOSXaQ177Bf06QkK6br6Y0M
uo7beDfKb//6d/tn1yzIB/ALPEzt8HeGiW31VVVyxN759ol65mQLMuBWbMsvUaLlL2Xt4QGm1+J/
/WMdyBdw9KA82eJ3VhzeMzsoJspzaU77VC7Ys4bnATDfTyJE1KIpBkx98PSvf6hl3t7a35YNEL0m
y+Rtmfr/1qiMZGM4cePuzIG26DQGRUkTYzIVp6jBueo3tBngQxuWzjNtl085KahFq0BZ1775CWUU
TzFaVciyxG1Xnr2MFHvGQyYyc5y8fJvCCrcc4rH+ZVT68otA4wU1uiq88p4sYbosdPpadca1crwD
aUKevz59EGhq65afS+8TjRQUPJGgmujyM++9W9bP93oJgqnchx4LAMz+Ci/Oov4ea1wbfgXrRiS0
EvhA8dta0O8RdMjWz3mTT3SNT3dh1EYcApgeMBL9TlMo7mp+syln4Ju3PZHK8NbEHDifSlJLw6Fz
laUYqIBYrqkjpApsIanWWOjbg6dQ88mJWQxgBdASwNvWtBvDCxgwKuy3otBPOMKepXX7XJZW6gL0
gz+w5rQGEFhqUZ4cOBfMi3lx3Va8edRC5O1tdaCqEdxTWzEzAtqT4NIoUbQkJ2xF1GqBAP9v4B+W
/TvvzuG+NCF0uD5IaZiS7u3e/TPvDuSETOZO7eLQBlQgSJGPd1LPNzIvsIkxvAamQoi3mrMQDDOT
wT/ThWcsijbea1Tt1bguxoBxmUmYLwrMnRUQJC7KTG7KjIWIvcrSnZi+SVIOhinjU21bz1TnWEu7
RLMkBMIDfTVIsmyJM4aLitHrwnB/pj6CsKZaVvelfZulUQBZDBQu+rRgEcXsBUeCvI7pHSj151B5
B3yYGNZdkCLmvkumB8b+7YZ5SbOoe8DGwPLO9ez8yg3iH7i2nlQTGQueWSivoBnpjG/mR2Emp8Kt
HoI2qBae6sSiqalAbiz7LZR0vZCTZAJa+YtChvl6oF3epYyB4xJbLMZh++HW5ySR+IyqkptkNF4x
ZTNJSxjSleK5n2sqh6W77Hr3tdN9tCiL9JHyGiy+tNZ4kbHKImxIBRWRHt107Sz3qozS1Tj4V34u
LiY/xO/aYc4NsLNAKBLMt4nlrAOzTFcedYGdzuQq4BXyC14q52WYmCaqdnyoWiC+LRYutNNN1XQU
QzQhEprP7x1lyTVhYw1KnxOQl1sbogo0n802X5vopYpsVqdZrXitVoUmv2IaLq9eOst1JMK9EbP5
avK9UkjXLl+7tD39ztYsWMwhIIBBF7fdqYWSFa00VVtYOBI07KQ9yNgb7/qeNOo4o1/mRMooe6n3
yg/BwbVcEmlT4zVHX95MHD+hspQNlWhwlePcPnaVa+6b2+IscEsHeH/XeDuSFa1cb9ql20a1ycsc
F4+Z2x7TrCEOlmAVuxmUszRhdtXuilZQQsvp3Sdl6HAx6Ir5j08JYOYq2peLHQ5wdk9BLZe2Dq+k
/JtlaYyPcU+LaGN1zyW362K0xDUhc0uoMz9avT2/34JKpArw37sefULOi9u6FyTLHM9FAp3fFdvK
ZHVpVctT0I7tWxMnyVuN3Q/cTK6OmTX2mHxNHCFF86xsPB1ziOMlVIyokaC2fml3OydnLU1yzA+h
4SuKOBbgElL28ponik6S5Tj7d3XaHOcEDsUo141hvJe1urJpXbDa+ItU4ProVElrWjR+G+3qITZ5
/0vGB0dEnwOIq709skN12a3UN9BJJY1HEfFknisesU7MfAQMD17KK5gH7qdgeugNZD7SgMnCMWw6
tXrEU6LWy8FCpc1JkrUL9U1w2ywUFN0GZ+/CmDL8qRmP6HILF/BbJ7BU9/QbL7xSM9eIGCAqOqzD
4RAl8lfL02bfTdzHIYi23o0uxf9l70yW3EbSLvtEKINjxpYkOIBDDIpJ2sBCIQlwzLMDePr/gJl/
ZVlZ96L3vYGRUmYoIojB/X73nts030rPPj3tlZ9c65kQlKeVV31q907aQ/FL3rJi/N24xNRHPTpy
Z7t103lwmu9Izy9+Z/zIrDBrlrCBPQ7JC8J+tkaamdiQCnHVe27buwHdsIGfbWfNjQ6IhV+CS9Zi
pOkA5YKa1OIVpQ+fZe5/Zh7JaDubvuX+ElOPAM7TLFBSq3Hc59zqS80DGYm4sZuxPAQxEyV8NIIO
QCvb606HMTC/jGWEJlts1VQtt7FjnFkb+fe05LeTWG+1rooLJRoVga9aJxCl3n2DpwkNU+hEIKSO
bkVmyBfNkxVTbb1aInC5HLWpL3YD0Er2jcxbZmeTGCvXGo/0hq/5CgOoY/cxPjcoc0yMPO6GBtlW
q391/fJJ6+uHzOyhnK2QaTXQVkOpeNPhoeoW99Vlf3NasLpu6omqr2XpCBvT6XXovAE9PMlJFqyt
4Un6GckX0nHwsZGVk8R8omVSZ9M1UON0wFqLSJekL+Si0ZpaJ8x8rFiyjvpjXfkzHkA96Mem2tmu
RXZxIHgk8cKS23ytfWAUnUGHm78MhF1Oku40VvAaTB8+q8yff2ryB1d5F0Qo4TvYsG/4JZ8mwbM6
9lGO6xY7OjyHXicM8KRT0nZyuoKiK+kGZoJDKoFhtq3HAdacftHJhm5ZR4LXGAASLOZH7TOntDa0
QGL0qnhuYq84204Z1mb8ZRqA8+OvwsIywYQ337Kaeu2Jvm77vE53ta1CI+redc3/igpJO5FiGxFp
bxThqY2LR5e9/tgEFXCfQYfWQgCi4PaymXOPKsmJ8i03P/oMUDPFNjLLQ/pI/qQpbCHbozalG6t3
5ZsMbh0B8S25VTQPR/EHLJi8TGD8QOrapqZ/EPVE3WViHO//L5k78gg83rrFZ6SR06XnszRQKLfU
hdF7kgFnitV7AjRm09JluBlTDenAtWhjGZZXjUpBSaDxCH0K6Zm/L3XuuX32xyZ+SO18po6CXsBq
SWBX6HZgNJYIdAvaE/c4tAiI/JIBxtT6f6b1H1u8ikuNyW5S94BQ6hiTevyKAdudzHU0gg2FSRmP
zg9m6fYHuYtU6s8wrBivuT1pE23xGa5ziy/bovieVdpB8MyFLYLJZSQAZ9d5uoHv/ztJ9TYc5s8S
XJlStDYxLTROWj199G586Qlmj+W490sKTStbe8W+aGF+6INZ1eNmYsETCMxROx4D4I9c6xGWidGX
J6vVmlBj59pZEEVtaCRa0q0bQPB368FebIrWqoKSQ8d+Yrm6oK6a09Zbe0GHRUPXmTB5Ez1pTvfA
66SSMby/+ucQrwJFkWbDTh8wF05utDDapFm4zL0D5Qh1aOZ6HToN6+9+qW4go5YwafqFiAChJT9f
sBGtaVqvN9zDkE+Hxo5pzSUS6RUerW/9LRE+A9emfGu9Qu7hzAO2igyeHAoUSeImDd46cSBrcK1t
pl6lSQGhUa82j2tqkHPLildOcR67FmBIQmnAE2JWI4zNN41W0OpqUHqM96XpSOHFWvZ7aOWjWgrY
vV75m1QB0ImnWrL3WOb4MYqmK8ukiWJthpIggsou+9ZkEh9b9btV01ka1g7G+Kc3OD+s0Fu3n6NP
80BR/UbbfzR6fSsMRWWv64KMFBJXZnbFrcdzfXidhvw3a6jz2KzLFEq6Un3h0YcY5unUg8xeAvwE
E3cOe2a3yIJEkl/8YN83h7Y+zKEyhzKAF85XhXdDwTphtt4g1DhqYM/q+jCtQe17OtsxqO+0h+rN
YSUU9mNc8Us+iayzz3HBJapJAqXd7EXh/VCqXAt1STwUDgIV8pyymGoPFr6jAyJNg6Mmw/gni9bZ
NG31kmb9V7eGqu+f7v3V/VyRiy12co5YZ5vxkND2WJRhkkZFeH/lWQMh2MYpiCj6VAr7L44B6B/7
+U9GP4I6muQkW/17nKL+qLF8i7zoUK6Chp5mf9IxemHDdLQYUW/90r4Yffzqm3AvZsfn+9Xto5x4
upV60W/EEIfejL4T94qN60gAg4vglK70P1klPTZeNuuWia1RB+9Lhv2XRYPxXcPsU6L+TDqBQDBA
rwQbNmnvl3b4YNfG8kjXdBBsV4fEQcpfQOGcGBuxPWFqxCQp/cNMlPulrf2extSHy8IPgOkBivQk
NjE4iI3FEjN02V62xBE2NMcZQeP8ydbH+ir93TeJESiy2sGxaxX90asssblvuZeRry2kM8O/6OGQ
Futkgj+SkfkK5i3wqYBk9+Lt7jKXVvgvWDh+NMvCujYrSJ/n6VcXZX/wNgWk8U4OgY5N2t4SXcON
HOeYB6ENBLLXn1PAkptI8R+584M2jmDoKp6uTgI9YOB+yFR3o9WSWAdt7yTcatJadHMLx092jvEY
4Xbm8cwSLpX1J9Psb3RuHQnGu9vWzI5uPtABMMM6BWWTI5FfKG7JCahiwwMI4pWYmRxDHV301P6z
A+q3Wc+YaUmcXbPqmM5igOffjwL1oO1Jvdk21cXkhLex7tnICMjRHmagbVrqUNhAFWyGVVZUVeLz
Y01Pvdv+ipwVIKDmcy1i1usMJDeYWt5x1h3cGYXD1qs3MSzdFg8gGkamzq1l0A3Q89RWrRVUJosm
NHdK7FsXt5DGN+Vo/SORKzAPg+Divn88CXcakst0t0bpj54PIhiX8o28WQqfMPuh7Ooh9VMG7thX
dhBFnheMPBt4dFwemXnTTO9JJ8e1pUeSf8/3njUJRnryUSUwtr64KSpG7sjvcpBPWoTWez/rIP0G
hdAB+UysTtSkb3n3Z1lYP1A8eRdCICTq2O7jktMLmtGqLyaR9wIssOO04O/YtTWcUCcyJvcPwEzW
LfWqxLiF/dS21hdpEjQeqGoISb+lBtnW+gbnHFsLwcf7rxSHrgpMSdYo+0McnXVOKclV841X2Sdr
W0ralzG5uMWq41JtvHE6/H+c4IHqs2/FRN69Qp1n8obKRg/VZtDXyNMKBooLcQXUdiwRGzb3UNrC
Cb+ZaLdmU4oqR0VkgbJNakERQM1QeCjTLAPSxMaxWArWC5gkjQlhuCKedATogc1yJv0cFzZme9ph
qjn9EVuoMEK7jAJRok2rMC+s58hrsj3yPY/jBICYEjR44YLYpqNHPpRESGeV/dGPvoEylAfKbrho
JWJNeyyp7dzZtObsc8VOAcfYScj51Gr2R8zogV0BwYgywpWdUQOajaeMxnZKjJc/hf6K79zfUDuK
Z9HPfkiF7RGe52Yp+UcydDPR6k8K3mBhos7pKbLSQoYYXQjJghMP/YLeq+x8n8lgrvuDvMLHrDwS
gYTDF/upizhtWUBBNO0Dl3ZaQ4MneT/HFqtUxEHNvaDgnUu3NQJ9aJ46MuybpMr+6At32qG9mtwq
N5S5GbtotlHDhHE2DEvbIdjrRXMwDOnjf8t3hd6hq2k1NAGqC6hCzrnJdF9RFF1XFTfKLtAWnpMx
ftcLLurJMbRd7kPQxjCDjsYqOCZOBVQ5odCUDRV06d9NnbUMxZMzPKSSXYkpjqmFQOqn6qhxT8Fp
vgj0B0ZtgOkY/vt1FCj5nDnTZ9uQhHU7sNPziQ3/xVdEF3QUw43uskqc2OZ01gxxuMdh4R9X8EXV
0BhoNLup2meWOuBPrE5MCt6l1UPBUscKRUoYKXFOT/ZM3QgJYdzm83hz+oLFGERdstTfW5Ez6Mjn
V2dxcWu7n6OnfbU9ybBWaBbwj2XfmCdHsCzE8oIURUgd5wW7uvS9zpNsK+fph2srbdONGQm8/JIV
gn1NKcgKY7LajE53I3NypPXwpWnLrbfIG0bZmwl6aqig1+eFvCx+CsGeLIjf6vG5qZyfYsg/+pjN
ovRyKk/1NEhzzkdXx2mpM94X0v4Q0UKQtWtumg+YGMk2JYefrr3vPOt6LEScqBXeWZYpTg/JAz1z
IyEvLcUcGLb5O1qMxqNyuFkCdOZkE5nVEt4Psd4MxX+8b8n55lgeQ62rvDPmBlJ9WvxM4+sSiiJf
UbrcQ8ZJm8/dQuRoyYhqcV/aTEB0wioxZ8JXTquH9/d+Ej0IjKbEniguNgqzvEQMZBcFdlIMbqAj
FmwSEuUBtdcHR4EznDUT2m2W4bXiiSlCkBAEWNdX90OWwYqguzUN8n42wvsB2GzCHhdDVJ9k5l9/
dv+LhZIGNP8piFN0wraCGRub3wDCyEu9i0mZFVx5WUWpFbLIsYyYTyKZsjXuTgOPI/us+/xDWCbz
TbRyrf452H4tN6Y1TEGyIqg0q/2rAOL/mxJe5hprweev9UYsu76VX/1/GgwM3Ka4CP7vpoSH9jed
pf+H/+VvT4IQzr8sxwHh7XgOTZQWA+q/PQmI7f+iSMGmbILardWU8I8nwfmXQdMG8XbqsgDV+3wP
/2tKEP/yfd/CR+A5lms5uv//YkoQ/n1C/h8zH2wNtAe4toH9wrTZffzXuC/rhiVDmZGPZfTD05su
LJulC518mbadmo9zjn25Gt7IvUEc8z1mP232CkToV0yh9taTFtLJuu7/5+BVIxb11MSyyv6A+fyj
pHwovB9YCp77piJI4dq4vGzcTuHU1y69eto1pxEwvB8wVvGYLFKajfA7+tDIuBWKKugTYhlp7jgg
4dl1FMTl9102qqDuCiQOk5icaX2l0HgfMc32K2/jrfTw/S72Kp67jw60oVjNj0PTyCf6aU5Rb93E
5HkXoyuu9pCReBjNn9JJQurdtXNsKfZAmir3KIkgmhbbLkI245C91lfDSrpi9/VWq5GlReU8mETg
aI+yoSJCmdSStNyOXfcrmqIvPTGdcMq9OaiYGWwgRKnQ8tgkKPic2zYa9jSd2yxNOfi4Ndhuf95z
nHSTQAO0uInH/DRaGhLlqUJzPXTrXu/+9v5KlOXLRJyPj4zPoETKO/bEBseVSJotHYTZgWaZkv7c
Uonir59hhf9zb7Y2RGVjrCHrD8esvt1obU3VuuplEFf5izLTS7rS6Ni+DLsZyuzGaDM39IYEuVM3
HiRpGh5d+0wgBwu4wXRuGTzygSKTcdN58gqeSTtFJnMALRLK3jnFkUeNiV0ixome/gJ7cIzNpNwW
NjPal4uDmg+ZiEMRuwfdxRzG2vs/fvX/9Un88+lUMrMCrR3+mFZ50Os5OqI8wJDD7Rm061b2fgBZ
1gZeZf9Gy1/3C6oLYydtD8OqqaCTdeH91T+HaZVdjLyKDtbMVpB/HmMAh/sP9F9vUczZSQOW2bYG
tKREg3m5xTUC6vr+cpmMR5VDa5HC+G75sg6XqcVkub76561Y/2xxW2De6+Bk/cwrY/r7M7+//edk
uL8iKtnshN2xDFgvy/vF6C5k3nEUmH9fpvezQ6X2h1lg02a1+vfv9P77ux/++TNaE/VTloZqVRvi
9UImlkWfExzqMhTr4f43+QI216sVG7zYQH7494GkHt/tep0XsmVI2mFCZ96RyMAYrTpszZQhpnDH
OvyP93m2d+b+yeo6tQSeRFFIeLqBd8s/40wfkDgqKImax5IuQ38yPbGEeLiW8P72fjB8KnxYeWib
wv6eiuIowIXVY5kd47onRE4r/cY3QNez/856IJEtL+Eilody6s+MDN69agqw2es7VwIspPbuZfaW
Yq96A4Lf/Zuygl7KPNTXi+3+B3Qu80tZD+a/X93f4h0QJOD0g3D5EOb1f0C4NQ6MQK88IHZ5Uwq6
huLq7BQClV7X4kBbl0WMmxbWGtoc+o2Se/aJH+gyfii1JMGQi6U4IhYXryT8yOQwJj4BOS74fZTY
H3UHcxhd9cVLzWJ//xab9dNOyBxtWF0XcBe4jd3/YpRp0Xy4OhLhrBpH3IRKX+a5X7ii9W6XLU+d
zxKlUhYcjLG7pcv0s29Zq5oaTZg6npcY8Or6pNsaRvRL+iI/LU0t9k1BIU5Ea4OnS8w7w5tuNUff
U+bWKP1PnB9UKKjiCWrOamGVqOSqIOxZNvwXjeyP8VIR8VdoK92cX/HZlwdvmr5PCvFhyr5T4Oef
TDYpuw676maqF2A+66kwTQ9mu7bgDPp3TDREVgSDYkg1N2lU2E8xihF2G5gUjJIGM346JMXaCloC
ArsSclmG3yevl4JbxCgvFuC2BUiHHRfXobIxgdTLigTdkXcjoIdEKZrpm5egDCkbnYdANyzVlLwX
rTJA27zp2NjqfIcOUgGbMk0D+eNn8xvT33I7QwVl3Fn+ykwLToE3fGl6bIVLLZgjeDk4pK5jIDY+
RZ5G6tQfXyVC+qFOEWtSrz/Fsxr3DC2wmuez2gIWfzDN1Dy7nV2cysyDI0+GEv/ZtiwKjFLrmMWm
eyY1LEoPCGngo2eIyDx1y7SjOXRDhm8CXFJgS+ATsXogpmUEttX02Nqz7dQysoFzCmjYZnE1mBRq
gJ0R3MMhaLWWae5NczDhSWW/Z7Hoh9ifX0BaP+Sto15QgIxgMbV9j6QSTDjn9jo+h9nRx50vjOFo
pMxbm5ovStnGY78gfvLBT2ejzLTbBM4YEeNXMufOzcupT2+iejiQeHyd6h4op5uKvaisHxVFKXiu
tbA0l2aT0Ez1OOf1GXCKjsIXE2pvtRsxN2Y5yuu2A9jxzbiO4lTa4tuycMnFhb91vUFcvdqud4Rc
Yp4ievMzd9ggLoLvS5rMK4yEIBYkwne878lwrmCPskU3TlUy0j8pf2UxsrUqIpJSrnYdRoIOc0PW
i+f5sZ+4gMYy+d4R3FgTTe5urBv2rChV3Gd9gM2OduWb+eVaKGijIbRAmIDkll+iNB/dInoqa/ea
5fxOHb360fvdd69BT5r8qwIzbrlct5nRtIiz8U2ZiXc0KNRhcSm2DEzWWq4Egks0XLpC2K8012nE
0YBV2LF2ckog2TN0OVsLhxb0tmNpcFh1QBQQVAAiKPpXrOStwtaaGymPEx0khqfb2m3pA6TyFGnN
4ZoUbIwTRdrfBo6HwD08+ouhBSNV6awM1Bf5ZeK7eZQeFwoit/0pccT7ah7d1Zr1fXJ40Lg+dILp
tZfMQifN+pO1rv1Uti/tnFxqHz4iZskMCI4zg2IujbCsRr7dFUtoMr+MbOiCNSMmzQAnmfnf+EYf
pYQv0GmquaYmYYw5PnWF85vKhY+ljo0tZNiLqUdeYOkjfEKzhs1r3QbB2nJ0mHT2cFVxheratYgU
Ul0uzxBG/qx2A+p1dYLwIP7R/DByrmCNpTCaoG3dn5MdPaSa3+wnvblKgtpBRcxsO2UC+sjEJp3M
4lBmT6TNnls9zxjF9S/WsINC9JCTmDtTqYCcTJQotsFLqQywUybIOBqZxDziKRvu6Spxeo0Impo0
Irz4d5Utww7YRpUBGnGAA83WLI5Ol9P6QGKUDq9P2/6BQhCd22glz61GAZ2rvm8YhhZZ9qhovQUs
GvfbFXhWdj/HIcv37qJ9okftk6H8SGK4vMNi0axDOka4/ntC/h5fU8f+wYKamqjhONT6WcNWsMMr
5gaZ1vwqF588YLTkWy19qJlm+cAJMQIWG/hoiZvaV/TOrbPUPI406W60rJnQdqd5Z+axH64sS8Os
PcBwlXGehQq4PQ03nqXxFlAiwfZhy8hO2xkIzUM5Q/h1RLspdFkdXYnbADJjkKHp4HNhgabopt3Y
6/rk/v7+Ks74m/tb1aXbbtZYkq3LmvuBtWn916v7Wx6JJQoJhTgW/AHIafB3ihLMEygrmHAsou4H
ta6N/uttNUDVjqcQ83GOb62D0LDM30yzBZFNuHW1ZMuzO7hAFEmHb7R1KVGP8SrWIDl0DoOcxIpf
pzJ/NSsdn5HfzQFDLRY3om73iBNfsaAYR66HRRv+PqQTes3GYxlERCbaFU3Rha6FzRVKlrEpEgNo
r0n7TL4eBN12K5nzcp8WlfP4mcXaHJhGwfx8JCN0HyIJpHkAoMeC4a1ZNXPoxMAx2GPModTtfmeb
tDho4DyZrBm/5nwBtllatH4LWdunUWccrxim/vsA5aoNjbhw123d9T7quh/gkbC4rEtv65MK2MSN
w+ZoXUX34Ah0fKG89/NoBhXvPuBArVklsqOhjud/R5rpuiq/vxX36RVUShb1KqNOd2usL7l3JfpW
Z2EIjihfLRZzp58jaYlvtlm9RXk2HnmKCK4yPb7GY3NdrMLCyEdZluk9asU97Co0hu7y15AQkgd3
755nYpx7r9ZR4/t0unnrIUr630vu5HuiOHOoAQoMRMv+aEkGX+3yUWhIy/oPWbJ8Es4XjRpovPOI
FUcy4rLXUySRVXOYVeE80DZ1jBg2B2XifA6VZV+aMQrzRMa30q/ZmhbYX9CwsLI5io6X1vhkYL5x
VVc9X3g01N80qmgLrX0XfRq/OJ7mbnrGYzt245i7wPS/jpGTsQWWG2GNEKii6tqLntlBXsfBnV6u
m4YVWOuI1ndF+5CAon9Qjs36k1TjoU3tVSn0uK9yy3SkQPIqqsXZScj7O0uj4c7w56cp7661U934
IPxjlcODtMRvc0XcWs0pLReKR5La2Zll2mJoyutNszjFvuhIM3X+jHmOoe9DuiRqL5wIiIAYdl01
TU8ENnXIM811VAX7f04YcJvQT+rGaLYDkz4d+9VZi4v2NDG7jEqrJXgvSeJWU7ev5cjzfJLptXMS
b6+r9jfZIKJYcXRYk6oEQHtsiMdpth476VVnkyQexFV2MiQzb5ZtxlvL5xYc+xVzdSYW5P4X4OTV
qRvJWMzukhLnJS9Pp/uvxljyfWpk1VFjbKuNCfMoil93sxy5ysX8qHz3AyvzYzKsAallwixl20/p
lCR7L0Ps9uMfWjmb8KebkalNvS3dUrtSchwd/MH6JfslP9CBYsEx0Icnc8V0zgzZsOQsB5YPt1GU
+bm0R9ZzoP71vgpml3gXQUTmvBl3qpQrajuYonkotrHjyode4nOfB+uWGtpZh1xztKbiq6e4PJh9
LBOJl6Y3Rt4wgfELQOHCJTbykFYc2DXPF5d2EZ0VRTCWK+OkFeLU5h+zl7I9qfhcc3tKd8lgUQih
IOgntHHsen4iqg86l5OLwGKCkx7zDN8NuY9NyW3m0MGpZjgU8ZOiMAcZG1YD0eHI1OW9ctjIUhh/
cTa1lkX4ofTnBpXmyJctg4aWBJ7yJWdmC26qopiAzy0Q2UQSWHZBIqPo4kXgA+fCCl3RPWX6pC5t
6arL/RVblHVumOo7x2nLQ86OmiqYtGbfE+MHnjHBV8tVS3A9z/nzmEKzFhE9V6OPBqRVKdCy0RIM
qca9VcmBGDmsTuG4iqb31aI0BnqDRYF8VGgVjfMtI67yLOJp895k9oGwxRfoQNhU6x5Hg7sw+A9T
r/BaCADVU6Q/6+X3oef6qqpk34yFfhudKgq4u2Y0gvyEnclw1Gn7fYltPkFEB8/YFf7GIN60m5TI
HzqKCB68GixE3v1UegxQqzfbU4IB5qVe4hCOg3dqWr5Enla/lLhgD3a2BFogPrTUw+YA6G66Rehu
nMUmaZv+XNGD6ebCvPgDRBt/aK1dSsoEbywiOVrHQP+39muoofsNFjNSvXTesrYaj7aVfhtA/d9E
YlenwRIv9xttt3TPMXEwpkK2uom0YHs/Ay5ZHS89EV+4MTMsmJwTAfPzjsrOR0uq+DoAf8FvWDwm
pn7jafS9i0Qblt70BDpcXGXFGQhgdzPUNjgqhsbBTHqddVqmYbma6j0+kVduNPlJzMaJLfBXbbf5
dY7hgPYOxkxIUO7htEAoClKXYXCljNDwEpAG3uqN06nyMrhHcsZ8ZBab3Xbsr7IzxAOMWHFIMzpI
UI3xvheawHSOGcpPVIsjqn2YFjU8r2rqREo+db96Rx36zqG4QnRH6YBQUZVcz2EIjuVPS+k6l8N4
jKsEiJP4yRJD0T8xV0cd3lGRJjj3HE/uyqFr9iU+bSjY1Mg11dHP3d8py/ZXi9X90LCLTDTNuQqq
OeuiOcKu/kxd2CCRw6XkjPO0tTq8ln1tRK/ZlUDLKZVOfhuzyn5ieT0yeM9S2jZ7aDr6BMDe8P9Q
1ooXy+lXZBH9Ma5DmCbWGNlTu9UEgyhfGhOT17IiERKVsaM1vH1P3VNAiXG37QwWsIvDav5ua2pU
awLFNW73pZjeu8umtHt8PlX31ufeChupREjg8LXhPs2Eq8R+S4JvqmN4+0OcUS5TXcZYxhcb1xA1
oYgxLNb7Ht3axhW8cxb7uhi2QPShqkouBYXp+dfUzv6umEfs/8Zb7uBdMjXr7NPRFcL4pPJkgdjo
UoXk2Wn0MujDBGDn01JLclY5II96ZhJPq3FB9rmGduNbV8rpWdTjwyQ83+50gUPL9dc8RHsV3a0e
K5eFbwQ32BvnbzHEvKxjTIoUhQPRd8eg6iLYjTJPboBhio0LcX3vs31tJOhdLMnQxYo/rZ7iL/V8
9Wm39bPM6oLcVcag0ol6uL3RyzJntBQIYDiZlSZXUpEIDr5+GSToX93VktPC8mcrJZzwzPjGTurP
uOjTxe1oC2LH2EEXNv74vYFsAhWawp8A4JLcxZT98MwAQmX2CB0Dw8SAKT7u3EHb+21L34rwylc8
ydPDYEYPjvXZg+19twZ67qolb/Gfdl9ENhKx4S55gwqIElXa9rns5r1JYuOpaakp0OwSRw1sU/y7
rbaz6haRsxPPJQ+6uCn8SzxCF8x91oiNTf8H5Sdgf6rmXDAB7UaLyhCeM7BEBmz6w5RXAdxLmjyH
taXKxqBB5Kw9FjSu1MJC6VpPWLM1drQiBKUDpsvyO+2QlfWHDkzrUqk0Obt89xMxuO3gMGYfkc2O
+RJ9ksuvX2cuRDl63GRtf3rWKDRYai3+lkYl6UvSmTRP2FjzsJAsnVcdbIDh0u+HnSqUtcvZ2gaF
HttkIhn3JhFkMuLymO3UaB6VX47npMV+zWNe20U93jy5/isdyu2GehIepLDrdp45485LR9R1W7yY
pJ53ztThVWdYw/ahAeGePldO6QdkH62tN3bGMZGsULOmunnxbcpb+9xmLfC1Js9PfZY/CYBPe1/x
Abh+b+9UrLEFGjCmMW2DZTNrwwmD3jaJYRMhTBwwaGpHgq8d0IiSUpxupMwkmcBCD6449U71Zdgs
igTA6kOkYQV3fCSJvBHxkVXR3lT0lqqlk4Fc8H1Zxlif7Mpjv1a17Q4NklIDRWVlUmrl4f6LFozh
qbedbxr5IceM9LPLHBZQiTvyJFrgd1rA0I69U1wi6bZP2IOAzNXcbpWN1PVDo05uW3rVCy6t5WjH
phamJGxHymWuVaG+jzgqucvGSBeThaJYDAuUCmTUi+qyD6uhXOXOco2Kwj80c/GzLzLgFQSs8PTq
OXpkyeSEKbd0WFxAa2h31tSm50rR2KnVjK4nJpYM92vgjDpDpyp94Jkcn3Fv5Vfok4HPPPrW6z11
TpDiGUWzMbRjwCqFe4Xezl35Q67FqF7W1yATzQa7Se+EueuzSau0Z6DZ8ITWg9eOKV+O4gTdtIoH
myzI3lIFt/OYJWRD3QIBMde9GtIpr/zY3iC1Byt1vsP68E/R+q530+8T58OZTT3Enol7gTKd94IS
s1szUMCQmsZzHU/t+Z7OmtmzBm42BbUxq2dgyup5AlYPGOfZH9mpQq5pHxq88a4/nC27anZsHowL
hl8cNA0h0CxPm/MiRXqqQJnvylw8Gok2fdOXhHN9pi8csjhQHEtASuKD2yZd7Z60IYV+oVv72mZg
OS6tPEiPtavPvWtLeC8NgRs9TB3Xb1VNP62xkUeDD/VWxg0lfLO8+vHgba1ECL7q8KUm21oTEzuf
R/K3Ed9Vkus3La7EjT3vaaHo/NI42dYaFxbn+Yma3e6BcGe+b2uXVG03PCAQNmcVAwbuYys7OyXL
RhvhNp99uFqkaTSThwFb0w3Wql2Z2e2pLrgJF7nWX/1pTedIajF7TiKQDRnLzMvQls3VRTqUtsKa
VZsvyjbOdQvNQ0tjeYo9DN9G0zM8afzsgUjsw+LGoIiRA7uM3gPLx0tT4MxqJV4sZWGJh+e06QTU
eQaYPsWEAyIz7lzMlCCGBLjMwHaoDSwLn+t6dP7ItP2N36k5kF//mcxuqLoRck4PSlel5E6aiAob
u11uZEQAVvgmXYaI05ua+fBhniY48jmP+pRt014V+NUG6sv2UqupsnTFDqjv8FbY7WVYcV+my7x5
mSG9zQVGX8qLMRzl/bPuDRghq57vdWKZXnvDSx353gUB9yUWPEvo+WHWK4UfOIN7AoJG0KI+ObON
u8dRnBxQ/LXZHg6FjbYrloaGA6OgnLrxnnp6ZI7KJvqqaZq1m2EWb8oBRQlb4G8znirK4twg1u3q
KNMyIJsWb7qhey+dCkJh1W+jGWzlwMrWm+htX3+OwWvsg7m47yopOYElKEoloOl4hH4SnMKM3R6W
6M0hUbgftWbhFuggEPtrzITBU1j1FqjqMyj+6cOyee4oGtH3mj38NeO7T/vuw79/5n7//FkcDS9J
U0Jzd1axt1i1pHqdxg5dhb0UEaZKLNz6UPoZPpU7jUgddwLQfDQTogvh9d3m7upBuL9P4bIwtIpP
iId6OPtqrXnrox19aSzfLVLbae/nFG9SIePp8VM84ODvk1Tu7nP7fp10s4YiTNAmeN4l1gS9+MSV
OCDLaniiHtIWq0K8mtbVqpTpue9uorjGzewIFcagEjGnRmKTpr0K7wcIireo7+UBk7bAbm2NgTVx
chdMsc5AyNkp28YTF0uLQ6t5gwhksGeRCT7wqK7OaQ5WhaE/VW6+h4yBAaz+H/bOY8lxJNu2X4Qy
CIeaUsvQIiMnsMisSmjp0F//liOqK6LT7uu2O78TGKhAEgQB93P2XvtM+PjKjdLpmFlk84TWjOnC
TJqTq5TbUDrJ1p39eUUd9NkgzmUVJvniykEnVEsa7VFIZkMK13T5JssCoGhzylSR7/M+zTKTXTqV
z7/1oQOLUVKqpKkjDMvlmy9rpcJhf95c1tyKqJDGopPE9JBRcJMOp2XN+2dtuRmpHVaa5tPc1jcR
XL51XiGQ5sSebSeVXzeohV+Aas0sDRqAaLrTsrC5eh1nwk88l3bnjIUd5adarTI6n8tiuQnwhZZX
UvooqsdLjxPiLMNZZxzAzlCfbVY1Ter5SoYBpBWRQsrZmao6TWO6FQx4E6th3udFe1np3wBsadtI
FU01nUW61EsZg8iT79ovHcEyO4jLIGNNssiWtVStRWAQd7JNbpe7aCSSBeG+tOrrlHHy96KtSO8a
evRmvaoIL0qZ0PFOeTmR3KZVAAid+kfvUTQrHAXe/Edstqz1VnnpTLRxvRKcWXYPOW2pCNMcNLa+
laQHrXcoI1LJjEdxJzzsm4vq6f8EYv9FIGZY6LT+k0Ds8D68x/FXgdjfL/mXQMwWf3i6o+YxiN6B
z/xLHebof5jCEYwe/ibT/KMOM80/TMsATWPrrhCO6fn/qMMM7w+f0DVkXBa4bh4x/lfqsN84Mgof
49mCBpwJYgU2qMfn++r+1h1MPQmSx0e9SrRDNpEhomUlUI3CuKZxqr1mxYzmdijORtuJZ29m/mP6
zcQYB+Jvb8wvEgb7hmvgQMqHTt4tAoYTZ9lNm9ZUBHUux1CCOXJ9GVAnMqj9te1x6NBb4kYOHwa8
mRciyZ/I8NrpbXxwRaudppSTgx6AKNFA6EK0Io+JvzsT/1A7kEomt+EgD5MxOt89X8VQgY5ZoyMG
BY3s4IDbocLCO7gHqwggRvVyvuOch/LXgRpbRmO6S73uvg57DJ06s1DSwtJVKxPv2nYhnCjnuS4i
XPjysS5H+qhUoWatxWyTEh/ahYc5oejrh3gFsDEsma2GSLIdxxK1pTgItwEloU3gotKPxCBuJe1P
2VTkLFXEiiS0svNq6PaD5vxo7emVrkhDdpB7Dy2yAkLZYKYCpzNQW7mfbAwbnlRY6cQX8C1j+2HA
Gihqt32VXvCLHjpo5NTPd6NFK1IXBADHnbOucwPXXyoPJpxSpK+yOIBy3CX90N3YIrwSA9UfExct
UeaIE0PVXwt/dOi0b1qs38nSnB9yEi5I15bhYxE3u9Z1Ruj1orr2DQw+E0sGpXn918B3PMeR/pOr
sXPTuCBvApBgm1BvwewSNFGPLl26Nir2VenWdznW5P8CMnAgSX0hWywHsuN4ZEf4xLx4hoeg8uuB
nM9CJAALnMeiTghDC6gYWp29jcaMqqndB0fE4+2W943yLPmu21R4KnwKXiZQ20WmvO195GlaaUBB
Hcq96rfeI0egyzr31h2OCccPn4yyIn118sKTW/X3car3ZDdSloVZvTONgqitzrjJyCc/VphVfK3N
TyPlr3Co3b3XzCoUzCUkCXDkpfcHRhWUPUg6uylzuY8mDcxn1tEDBeTpVum728/ylYLJ3p/dlz7r
7IeoMphwDN/NvAg3veRQxYi+7qCV3ybG9CCZm60thTvHfGk+NVlZE9KNGxRhuv/45ST3P8B+TP3f
eVfscaG76iSkABKgWsRvUJfKA3kR6FXx6NY4CiPk+qc2mrbYOq2rBZLDD+zXIozC2+wywj09J5N2
N1b99xaxEyWyCrb8RA2v6pqfdkdTiEt8Aac/by6g+GhaUYYw4mSXgH3HKcEC/guxKuE0b2U1GKdk
HGiEBx1gw8S6MxLKv5H0uP79QGiQkonSv0osWIcki+/qCAWIHrvRhobzCxG/qyEc42ezKo0ze6m4
aKa197rQPWW4Yq2wHu9sL3gJxQjnmNb4yUG0SeA17iM3ng1kQtXboEt4UnDymbVre+FdJDxQdJNN
u639EdWMV73FuvTunEGcAJfkB322/iyc7kIl0sAvRYa5hcUj7416DW69fJnC4SICCwOd7m5bobUb
y6KxjqRxFyWVu7YScJKAQHwkmhgNBsLs4wgKQJZHZGOazKl15ybTZ0oUE0UhqwVmoNKSY3dt9KXD
fJGICJn431y7+1lCziWZJLhU4jmXZfxoC2wArSSSQNKECGlhRmX00Hqat54N5CwY8/0t+A4dgm23
J6cdAULRXApdNhsmXDd9hJORtCQEro7x7BTzbSfAb+gyHTdIFplCS1XuoQt4oESLFz1yc47m6azP
JPeYcUfDu6oPdZaivwg3bjMNyGs9riQ9f+m5r6azKlJaFc0c16mgH4fdUZBDzmxsWPckqe5qV/Po
YgM+CA1sLjPtvkfP6w6YsyckUOG17+18zx/9zxYv0aoxe425GEF2gZf+LHD1HPKsMWleYwhr9SvH
FSgGrGkwNC90AzaYf6tzx8kEZVhxHRS6cwLeH6C+xZE6p7fjdG9FubijnFGsi8Dej7E9bzssM3vH
d6vrsnCLCqtLV58mvhmgr7Q6FDkyI98GJ0sbG7Gc952Ui3CnE5u2MyoHCJiZHjomI7jZJWCWgrDt
wRwPiW756z4JCSEDaTKYobXHXSw3E54TP0zDyxLSaHrVXevIn10TDYf/fBrAPfFvJ15b1ynHO4Zu
WQaDftP0Ae99PfGaYR8EYe9qDwkFPpq0BJaaRe3TC8Yw0tszzQ7R0Pgjd3kcvE3jdj6wFFoGLpq6
spFbrKjTecRqipyKv1de9C9knVbIp4yRxLnxz5n572OM5xT6Z9eNFyAPtAXp5xeas0fDTGRsxbhc
w6mUR1Z7U3vVt9EnDrOex+442BzJWoiNcGBQffHDLN467j66pQ2g2JHNmp/cuNBqw8IjZbvNlfpK
WMVflLsIH6dWs4pMo8VOFvTn2TRRcpvFRD/rUgMd2pUNHksRUVUf6BMTUWpuAHv7ZvADyneINkLk
50aKDf3k7GD5HnNM17zWPef+QcNRaVv2dCG+B0ZIqyEl5I91sSqD/CCd5GlaBUyanAxAveZCahjb
HHEEIHCr0OxzPekv9AG+k+L3w9FCf2/2IcVTJ4QNi7GkJ3qtsyf7LIGpRq0z09OrvS2qD3Ptx8Vw
ahAcJhUYlZk/8NnxTeirvYXKMABbFButuA6FRQrVhEYh9yfGZUSen+OQn7cdyZVxxizhBIDQsOEX
hdF2kCoOs0V4SrIy0eplOKQXj9TA0jUcKpgPseZHO+HaGlVCTT6Yid6R2eY8WcU6wN5+MWBulnWV
XzqqSXfL4jD23a//fNQ66qD86onQPYvBs6t7jmPatrdQB79AjwbKK1o4N8GDREK38fvQPwcOcb1z
a8qDLswXBFUHTZvHh97+mcz+dBUkvWhmCYl8rt91UNlakaVbfPeMgs1RblCcmruIGeElR1aCUelB
m2SC9cGhzt9495qdTW9eATrVIyLjocrdYh3TeNkLslPjWtJh8eBs0S701z611A1q1PFal5zLLLeZ
dzNpoRcKVvRE6V/v+Rg/nJg4qtZO5+2ILgwdwrUfSepwvcsI7HlNFRAVVSv0B8SqDYNofjScUi+Y
pDazOxuHwZoBuYIDoamljBftXZKP+aYMMnfv2nJTo4r+mEX+G/r0KyJQqPnEbzteqLmN4Zi65dK+
+fezRTEDtTei0H3IHMSDY2KMN9Aawt030c3BXTH6814XQB/gaKLDRlGiRedSxt2FYqtYT4KABNID
yUnRtnWbTbspBhFPE+ZFD6hvo4rWUKb2Po0frNEzxZjSM+ybooGIH0fZ2WBkcAxKWtYepwzFRnQP
JL8xJ7D76pxNVvpk6PZtlnpvTQEFEhcrclozKC4O6esel/PHNgzkZibWcMco+agJVG//+eA0/N8o
bZxSQZkK1zDwBvk4lH7bSQMcl2YWg/3AGJErJuFrt7FxL2d08U3U63ve85tjJuna6QlL0bt5ZLqS
9GiHgU3kPac6zbcLOn8d6Rr2SEgn4YP0jWEEV25Vbwt6yZs2Mc5O6M9X3S8IPwxyAiKKwjl6aF5O
CKOurtJKABU5lPIS5f0FwyRamyoyjoMJGssLux2ND3/vS/fHFOX2gbPi/OT6tMNHeFCVpUNqkPGl
7/ONUcGqoqsIYZsR48YkgxbuQjLdZIKTXBr3qAVjudN0isOlX4pT3RbeJdfLeCWDoSPgkfglQvOo
PEffNMO2DwDSewLLL3EndhPg5ytpeCEkm0g86QbJcVY6O+dcVtaKgQQnklMYxljHScG+7U1amVE/
DHtz3AlNBx4gDW2N94443dr+5gz8LQfmOttxQNJHA1qA3pDhAcEVEpjCMc7lEY9tBh8G/43GoOnO
EAOUfDqUG42glevQTGszimAylM6FrmD3EM/6Dta4u6rb2rmZy4Co1RjUmG/H3zpLctqQRDCW6Q+T
uvW7lxKN0NL/r+kuH3LGhAND8TuY4n9Cg5rGHO/hFGQb0Dr2ykAusV+uQCIq7kBF1xfSmW7iSrvN
BsO7bWqt2XkRTUpB+m2RSXRJw7HWNedU+gZsC3rfCHTAlSCxTFwN0KZzBOYWvlhpbq+cKZ7u4zo6
NQ4uV9ikrzl6iedhVPk+jSSZS5uYdWrGGlwSuRw9OtFW84pz4rl3bfWcm3lyW9fMcsyWkAhai+tC
cuYJ831s9tZZQqnJa5g4g8BETGTQXy5ezQ2EP+KEwEeAzQS4bcWnCEvEpfbCclfJLEYEx00vlHs3
T35aZV5Co2MUx1+KaS/Qst5D7++l7HaRmRdGS3TDhhah5ZTvomkgl7ClF0eiln5l53r/BfDIyez3
U51vCaajBvbrpWDz24zUK4y8w7pWP9gOg4MxB7RW2Z17klRUbrgoPczOEptdiFtqt49mFNgqlZPw
4mFE3UeKNB1dhxEFs7vRspuzlYhuGweIDYt7YSbFE01pNAXzvW5CcootYkwiEZnPPhAZgjUcNFK9
XuxLs3oCgWHvdVhlq+U8azUtyZGZHI5RQOpgGMJIhIr7Z+/1D3pm+U9ERexKfmZEGkGyMknBI2uK
+DaumUTVVmW1NqHioMcnkZ3qTIdK1ch2coCh52pOcAiMKoIa58ycwKnSYorfNRoBTdrseTcBIFoC
yZCsV05d8MZhcWt31llDlszUiUK3XYTdm1vNxyRJ5yfHqEEM4kbcgqLE6l7doxWzKciU0TOqf0rX
JAJtMm1MnvLg0fHVs/VZu46Blx19IbMjzEVzVQec3XQ3vMfzr18DX59xq1uXJIA4NFC9vmWk+EqN
m9jpyUwvDkLKIxK8fBNOdM39zv2ZlyFUtI50J4nA8uxaNFirEoiRNZwNNZwJEzFRufHdTdWP9cpm
yPQAQmPdUkPYk8DcrmIwIrh+u6OVMqEbDbRqWqzVO8DEexK3SESil3dj1lS1SQSz15GetHsvQt7d
tnRBJZwnmzb9S9yrRhkEkX0z4Qp3nY5pBoMOZBVoHcwnmB/12S5xOwRBNxM7mtjbzok2MaV+ROp4
Hmm0YyEqYkQgg9Nw6NQ13LyqSw8ZyZjAiJNXzASKTKdbmwwk1qoIDQ8Inc8clhyNPnGme/bDxpbp
z8HOjEf6SOneLq3wFFeFvIXcDOKsTdYwF/Kfhrjlihu8ayW5s0HLPzI0huyYlrFFQTE4ByJPb2Iv
BkvdZc8ZoZcUbIxrrW61tX/2w/mhrjPs1hQzn7KiTbehIcTOiV9yYnlupS6JFYksd10RkA5HSWlu
YQzwE/rpg6eyFdOS6bdIfwXN8MOpPec+eTExm58iPGi78dCCHLyPNVSSkbdum8Y7RxntuNAlxm/q
bW9j6KX3LOYs31NFrLdaQkgsWC2bFAXnRcNVgDaMayVRfA46Un1jRVx/R4lgx5zz+Insi2rdjkVy
DO3iuQrRxnZ6oRMm+NRbKoi9tOI3r88PdXMl6KK8zKGNpqkkNhDk9XkC87dz26lVeOddSB7YjQ6W
/X4I26NN9X8XCg01gF1NL2nAYcfgKIra+Vs9YpFv0x6iiQ3oZeIsfskzXHKieKvGnDRXh/h4M7Ev
qOHLOxft80rrx+yuEg3SOiIekcEAjLP97EoIKK7DgPJkH4+MyTQ5ncIueS1i08ZDZffrzvPzfY67
nqMF4z8w2uhbbrj1ehh69y6xK2oOzZ/UKcybKKz8DWot5JFpNO9Anzh70YPabmNjF4et94RQ3bYe
GK1glJmNiyei5yRotW0VHrKkbQ71BLCtx/50dqqJYSDzpxUZiMEh1zy5M5qw2VjgEx+MapfTQt3q
rVSpG4QGrfImuBttCqeip6UONqLddOT9nkSaE6pix2SXG2Q4gOAA5TMOYLfq4RFNeXY1vWncW/10
QuWHn0wNmyf7vc2q5sjk/XEOppQcAhJLChyyNzEuCX/aV13yM0uGbKcrcYdZg2jRCIskgwNMWEkO
hzMFFzwq883Qp+C+IWGseiEYzIIsOMyG9eYWUCSkfCNbyTzo+TQefYNBQtomzjqNXSVyrL/PFIu3
upUjo/GGB3oIPjvNv+PP0pwSvRtusmqU1JqsX8BbiTkejelVTMVt2ETmCkk/5zSRNg8pkdNg8Axf
Ft/Q8aCPzMBojlEnDySOux9Xyv/rLP2XzhIdHIvp0f8fPXDzV//+5/vXztLfL/lXZ8kQf1B3cVzH
YLoAKOAreoA5xb/yD8w/1IzC8SnSUqp1VWn8b9aARTSCbjvcC/+aYE7D+V91k2wCE/59eufQZ4Eo
ThWIlAbABqpm/GVeHbVi7Iumsq6Riu/qYey7SkWG+p10o6jDCo1vZp1wgFbRe9chUWnTyL400LtW
s9k8I7Er8OcRMkpKJ9koZrMVgCi1pmSuoS6kDSTN0mwAWxrjuxH1uwhX1rbrlCdTzKtZlyX4tBkF
rMEIZnSfm5zUJT8JdCAGitZe2nvDOzVpKK89tEuztOGpNtUE4ztOBHPGk1T2uSZhpNiN9aWxxZNn
hcYeZU/LOUUPSWPr3W1i9ke91fSTUdmIrboRJWnYPNF0eGlIin+1/GFnFeON7wXy6HdodK1+wBan
wRryRH0b0c8iJ6zBLRcaP13Np2cUUDhCI2UQBSxOhDHld5qSaBrRsPHNzjt3DmMmPcnuNUG3Sp2p
ClN/7Vx3lxjz2bezQ4l24Y0Tyl2sT9e5ilTTuaZTQ63Hiyihx00otyOYunR4I6WXmpPhSPIicLYN
s/Hgh2ABl1c4YRuu4EXPa+Z68YaCsb9xaKGvXZnw3iMQoibpAX+nd/YcV/uWFsYWihB6F7AtJgHF
FEFl9avrjFNT6lSHWvTNYVzsZlpyO1/86YAaW9O/WuMic85D6gc3cblmbjWjgrkd9JYk3PQWM2qn
TNuQwPzhlyuHt9FGY0y0NpCVGHsZ+KK4G5lMgfLdNEkGRJ4ZzhFX/s5OaX2AHijIfEoZVBIKiYdT
rDNBCbKk/AfLZgcRcGu2Hr7qLk/2sRvWK6vVYfnNJGH3mnFXNUN6taYm2XoNpqRs0leam5K2G/r2
ukcBcRcmWnzFINRs1L4h3EZ7QqNSIWdfzSqfNBt6/gfe1O0hjRCb7JoZV1eyZgK7bC/uI7Xd8BBK
EgSd7pfd9MG1NsofRSyoq+nAJE0yduiARMOJ8d5rKBiKhd4g2D3Bedb98lgRwQbvVyCa6q0bC9HM
QpUg4JtYnMF6RdrBBdU9xA1pBqOB4sL1rTNJtCSyBwKTtSgmQM7hs+/Q4PChMN34dFA3AeYAMwKr
G0kzB7k99lcKs6sh7sjgiU3SfDRq+05tZQfdAj03cJUIZOPd8akPngNOPBwyezv1YboiP+wVPYS8
eGVZrKX1ZGVR91Z3xWMWFs+6rvWbss9sYuUops3jeewHjO2IGI9T1CDfigNvjZJnhoAYNys7bLR3
zYqvhsovyXRkfzRo3JUX9AdD046pQL/fxHi5YHy4+OLzV9PNiRAEgbep4O4iu05sEq0j6wZ05SUS
Zn5Qp6uiXudWsw3DWXvTM+PaIv/6q+6q8uLqwQXMaL9LE3inkRFEZzTwgKnMqNzoWltewRXoWLfK
NwZhwTmsYzCCo8TPIVN8hV5rMZV2IEFqY3YLvJCLqRsHx7gS2dWCeArNrvdIyJX9hkpwv7WlxG3Q
l922diCZBlhMtgzM+pVu2Ma+6f1gk+RDuHaD4KVtRfKEFXddMq5d92Ys1rCgvRNJkHsZ0v3me7aT
xZ4wJ4X5IpCqTPILA1znY5ElybWwg6N0BX83fnL67vA8KMHd+tb4F0gB+zENY7HJk5bIzqk/w97b
2HZbnWrd+T5p9LW9kEp3ZaFdEkGz1gxf2xgFAqRlYak1GnSDUnmxutxe1grLQccbeAhtPh5n9NSw
v7i9PP558+OZy51u47Ol5aEvq8tDo+1MOzkaxOmyieUpy/2/bbGzMGlaqfnsvZseXsLOwGTozzM+
yggj2t+rWsnqcntZW560LD5fQ4gA/JnlYcpdvPzzoc/XfN63vHp5AKqzIPPEJrcKeCJBzuq9/udP
oC2fa3nCx9stW/my+vGy5V0+Vi0/OfN3z/afH/7Lpj8/2P/4XT+e+dv3XF4zNkG5Ht2mWX9u9/N5
sukfJ5vawe9v9fEFP7/650uWtd+fvtz55dstb/3lk36+/OOVXza/7AI3lBC5Pz9hVfUm89SspOWn
saeX1y8L4dRS3y7b//Ihloc+9xEEZ0iidgP/dHwL7d78eMHHs0ZIeSm4vpy2DPT9tsC0Y6rg5bKg
thaizMPA0u3qsbrHs0PrcsJSnFTE1RKe63G4LPd+PtQ2ZrYnBuD02/3LTVu9eNnC56MfW5GhYq98
2WLARD+pELLh90QcrG8THUUhJoIqWy2rWj2hFltukzinMotib/PlziJQnMLy9eMpywPL64JoMpBP
DrdBGvucBzSnJkTbx7NB/ZdTf0QtBiRwnYISBu1Qn5a1RigvLpXOtWgzTMf5KcVkG/uBCpHm/778
RavlVFCZN2Zrmvwjy3Pjg3XIUn4zxsAFOhiUmbL/y5V/cSanCVpM3zOtglZjKOzK/A97ZQGwOFB7
PlAsv938fN7yMn6NasUMeV0RS38Yx+o8SukeBU7bWB9/FJHf7JpGgrHxwedDmR3egtx5LAMu87Ej
6bQpg/JiVV7QvMtNssOZWrfFYRr2FkOck5d1zkn3qbrSGiXGAU6JggUOsIVYSLXwypSKS5734UGU
cJmnrufJSB91tbbcrMiX2PdeedRGJ8Jiz2IoCS8JJ67mJebhEg4nxVeZOahb1E8qFMJnWbi4aM0h
cA+9Qv2M/yzQ3v+qDJpAFPYUNCewiCYdnbvFiT5Z+BnRpmAAQyHqZAEysZEgD3sGk4m5f17TibRW
nVOmm35msNlaKr+BiMmT60oLqLWG4XfADxlZ8JJQ4BOvM9CedPr6jd62cnbUXM74qZLxITfEdIzI
hzS3Vkpt26lxhQ2RExyJ27KnGZeWhl/NEMxUh4qxscfQb7HbKx7Rsob1GIGqVZJUwBl+NClDZJRu
8N1wTOWKQEbp++8134kYZJX2ta+s/uM34MiuQdJ0NS7DzJhAR7P/MWn1p4Gy97HOHj55AO6iUg4y
66DXctgn6jNMSuCZLvCzQa0ut8ktZGjAMK9TkmRT/SI2xD+YRX4DhznGJtwqbI9PA+7LIpwib1pb
ubgZtMLYuUj52PMKCEB+azyvdXPqDwnsZaGwUZ8H4LL2231T22WbCLLvylNnQ98FUANwXDIKzFaW
IiGYCnHw5bajGE7MzyiDLGAnR8EQPr6O+qLZssfVwldUqFzxoZZjavl6ywGXLyCpj99BHW1eoMiq
+hGHYX5avvCy9rlY7mtT+uCDZ30LFGJpwU0zfyxo8C9cpn/uBJzVr/pW1ihEOHqWQ2hZ+1ws+2C5
ydWE4WoiDrYCByz0gIUbsCw+b4KJeBtC+oPFpN+12HhmFCCcuT5WLTHi3kFRCY4U/cZCDsCTwlGt
Fr/dLEG5owAI9gvW4JNysKxNijO2rIWmV+85LE7eYNGioHXxV6tPzXaBMSyLCNvJdqSEu5J1HRwE
wLOQ6NJKEdDkAnNTu7NXx8+yJ5f7Pm+2WXGSZmMcA1s4+852dnAkOIxm+GsTpuiz0ykmGzIAEhxM
bKIhCR+EOInj8oUEf2m7NOC6KcJbseiojRDum6kIcJliwZlA4RLRbHogcV7gio3Zu84pxqaIWA6W
3EIJAMR/CePkaRgUb05CnjMaGHTLh+0WMF2gTuie6SgD6r/+BZq+gaePdl6x7QZFueuo5DbhhAxU
HQitlae7McqeUsU++/il1drnweDWVnISj8VYFKjF8FiTdNucSS4djdI6+YTHnF210JgMajU2D7tE
Ut8uVzV/iNGRrYvQ908OQ+sDHbtdH3UvXeVru7DJQALCy1jVvarQm4ZNOxIqPhSC5NyKotu7srqv
U3JPxexq/M8zqOG2KDdT3XWkW+nAUDArrnq3LLZyRuMTQdAyKnm0EhOXcTGohhgni1ZwKhOBrhE+
p24bAfYlP+VSS6R2cCoK0NbojGukA4x5dTXAJrwcA4FpMVPttBcLTwTEqxswx/3Wlf6dlzQwzprm
aSCWnWnv+mProuTuLA28zfI+wwzqCUIOeUeb0G1wrI50pdqWkY5TQv4jEaNR13k5ALGLjFLbxa1x
qQC0zsAluW95dE4AAjWyfYo6zjXzHD4HQRbsEkVDk+LHLICfmTI0ziQYuDGbGwtcBXHdP9uaRJKS
kxsI7JF4AxCH2+WDwXyU+y41L3SLbxvqAlt9xieg/YokG43q/hscp2nrDXTA0ULues9ReG3kVupM
uSwKTQuh1el/Ccl/0Wv69Sz1Ry/ArkW1tCS5IFOLZa1TBLnAN9oTEQrO0e1vXWW4SaKoWxecULYA
DltSxNQT+PceUwf1ZkODPMEISMjMpm9j76AHcvj4blHVu9BGBm9VO+qkqxZ9XrCgyEK3hdPMNL+W
xNmGWjsz2SZ5YXYJIXGd9KUlFHM7pSQ9W248XRNa5RuLbpLXcnVY9k4+KYCfwDxJnbn01/kAC5LJ
Zn5a1jwvxon1eaevHqGWT8yxHu2X+03151rWPhfL05zP1y63l62mcRHtK4MfUL3Rl+ctq7rppDi7
nF8fr13uy5PhGKMcWhf2z1TPuy2ldVhTZQsSBJXHRpI1TRjzfPVnI32YmmA+JMND0vgaEJoC6Z6r
Smgant7AAu2tjyt78n+EQ/4yV9D35wypWTf2WKhnNH7zXINecqrXsEOu6QFMsjIwcBEU7KYIaQ1a
fbAJm/E8oP/7GSCnWQ2V/73MMZzDjQRg3Nc0SmSHCEFQk9T0dDwN/aw9zGb00yCdHEXHd2l5Oga8
Ibh1o7C5BgYt8QKv+LvbAGIeS+fZpPZ1oMTU7Yze7r+n2nl5fIAassVvlBHf3QSPtdE9Qz8d30Uk
IVblgXtTh5W8wekH0IWSy3tklvgdA/0SZmR6VjK2iR0bbPJXeRCQtjF26bv06YN1s0PeFT2s5yaa
b5atstc41GNbXP24HG5t6sIwt3g7pJ5vUSLyx6FCBGmLIN3mEzJKvWNcX+qY3JDnvNXG6O6Kwu4O
tfTnl6GKgM/xJad20NZIdaxLJWvjjtkPfwjG63eeAzVQTvClAr0J7l0Ml+eORDGqa3zamZrC7Dvp
t1xr5r2LQ2APODv6ZhMdv3wqJB244hPHPA9u5t3bqUfXe9k75C6v4ja27vpwMkghJ8B22eTkikM/
2ubLVCTtoZxKQsxlO7zleLCWV0allyi9FCnttps+dv34fblfz2LIB2Ew3ppTbl3pzw9rchVUoRkL
c6bXz1QGIbeMTY4YzAnf7eHjBxY1h1PcSOfYD3r3FKfzw7LBobJz6HkeuShT5dyQLEoQl/rWNiZ2
E7wu08I020ocfCfDTsaPH1AHGohu9zv4hXaXmlZwMPGAPs9mdlm2OkeusV4OsS5wgtvlsFu2Kmod
3kRpPgh9is8IbX3swHz8AssZiS3lC7Gaa5rf426qK4FNqfTvk5ACqz9Zxc+iEyfM/Obr6M31joly
eAqTZrwPR238eEYXFkfb0RL8ASLZiampTxUnpHup2QRh6Hn5E/PRPrDj6Rv6V38LUhi+paqOGqVz
8LGifGwnJ+NpJBj3jdGWuYWR7Z0MP5B3UwvIZdmOHZfbBHnkW0Zrk4geWnyjVUR3EABgTql3CvMS
f0EfvEl0tVsIBUosbBi3lImRnqvv09DqkuXUqpRIfu6Axrjr5fWtHkQIGdQ2HMyheWt73+ca0chY
GYgZS+rQmWLxL8/o+nDVE1v17knbQuUs2gsGXv3GDtBJL+8ycg7wE+89K71xgxTGukgnqm5c2dAX
Vm/iA46S0NuXJ+hVh82ybeJr27o+Noou+HiWO6zwcrk/yJZB5Ou48grQceYQNBJK+DL7mf39gUoj
IiBkQGIvhhJkWlRt0mYwflDX/Pg8te6tO02LbgKtCS5xDAWgtkT2IwdbpD6PMVfWuuDSBiyigdgQ
RPoGKpv53ovX5QlywvPR6LW4aRFSXYRqbLdhq9+UNHcpMVOm1qrmT4bklCKHVn9ww6ji2jajnkbB
+zB7GrBDw6n/lJm/ypxOvNcWftcMVw5iP1t5WnVv2yex9qK14cPH1vzoEWam/RJombalm5WeXVjD
NxxM0BkjL3j3+LGWp6ZWO+GUjxHWlKI/lKQ5g9Qp7YfSoaGxPKUo0RhRnH0XLh3iKq2bGxOF1pmQ
PAsqbVW/6uQlL0/l3wN4o2lfKK2kOFxK/1TPXnQ7lD5ubh0AnoXqSahvbDGpxUrhaPcGiOQDgydt
D2MkeXRDStK4mZo/c45K3e+174mGPj5ElCLDm8gdxbkNSZGKway9ItAGtMTuwfj10utN/CJkCycw
HKGHAITHOq5BJROVGhm9Ls+cO0hGXW8Y93h2/MNAUhZ5Z8157OrucXD/H3tn1iQnkmXhX0QbOA4O
r0HsW0buUr5gklJi33d+/XxEzdh0qdqqbN7H2iytpJaUJAHu1+895zvQ9+5/bAISV4Cb+tDisln3
UH4u4HnC89hhmOp8FX6Zu+Ry/1nc0v2i9535qkKth2TgtMdE1/UHQ2kDUCgeOKO/3G9QxUmOlJu5
fuybITlEYT/t2iRAkY0f/Y/bTfjy1mFc9eHrrNXoxYeLElpx9qWRAxdt2i9GhthwuYd06r5FYc4+
mQ3FibScbGdoYwGE0nUe7RmtRFgC+O6yeoPNTPuaQPlYD4usIreM8GrFCd5eUkC/Z87j1GXWjxG2
GSGlSntg7C2OZSXDhY3dvdfDdLn/W+Sb/MKyHr8wX1C7ZuxG6IVs3SrAm8ZVWz/6yIXg5RtfMM33
m9kOSV2c8+ABW4ROF5HruX+5/7ILXO3q6DxMxrI03f/a8vfvfwLpy33g+/+z8X+ajRuA7P9uNn6J
fiCx+vZnMP8ff+m/p+OO+BdcBohz0oXxg9qYsfd/Wy9d/V9Sdwz37nyEj2/jr/yfYbnzLwMBNpYG
17SZzzMR/59huTT+BV0Q1bIjgVriNbP+T8Py5Zv8uxSa5HiDDGZT2ZLHRermb7Pyim0VEkpjnDTf
eGawXVz8uSdJ3LS2xeB+HwGDo+0twrUi9HZTiGhGyTmFJypipJT8iv4oDuLUfZxIRn3MwuxLxbjv
dP+VNaYGM/KQQqUMfshM/5mL5rEAMnAO89rE0VOSN5r7EVw0G4NKmOFttElKrPCMaUDzmE1nxt6s
8uppHPuvZZrYJ2X3UGGa4EHUufnqMyJdaaMOL53D0KEYsgfu9a1ptfEpV3a0tUnUwqau1+Gq7jL/
BPxwf7faSdHaV1/fZSIIHg1UOOtpQoMcWQ1SwXkIv9lttc+YAG5N5M6Yh4yc1LZ4ST50xAYEsjwQ
tOdjMTHl44yvnxmYfet9oT1nsfXNtBr9ccRLvsCbuejqh40P4VllEmxOnHaMzYpVUYnpI9B1omfg
AhCGY6EFyux6K8V4asGAEGcHPGuK9f4ZBM8+qBzENNStK7JZSBVYRAZ8fCntTlNdnQkBkeGjBZNG
jCpV9g+LA7DO2+lgMMxj7xy3JRGpkPU6de6Gxn12Zqx7QhS7vid+tUli/aEQvg1vIcxIOEsQuEVN
f2bDebb1kIgamS0JYkb+kBepl6jMPo/thDo7csDFjMc8NC2vs8gqKvjj1xjGsBbUt0j8QjylRZ4b
S4umDR14frqDDpblxoLrn0IreHTwkl0yxebt6+rJGloy2EQLehHkrmYCb7yDBt2U1jOwl0vYah8p
fJRN27rVyZ8AO6bVW5C1xcmgXEK1WD4NlTt4FgJAQB8JUY20RD0xKnEgcbDZO8LYOLGAajLpxg1p
JPFbfezsFFOH1WTybJfDP+nqfzN9CAeyoWT3wfaB6UP8/sI5HN9Sv57r02ArsMQ+OcaZ35/NdsSY
2UWXRu/Cg2VGz20YGIc8ar5KH9pgKONhZQSZv/m3Bes/OSgNsbzi/+aG4Iqkbhj4bXBP2i4rwZ/l
MlqUmqXWweNxg3A4pOCVtpZVUiqVw1MHTuag93CZGrJmvCWhkLAv7dEvrVMNDLhyzfq9iDnY+hCA
EZ07t4p82eW8GHwMcjjbdE0ymQ1fFZ/bir5u8OL+KF2ihaWG46rvGBgYFsmk0khsxKeOv4kba9W1
vbYEv60aAIHoHUhnI2J122IkWgd22a9phtWrQCAeNtEzr6Qi76G1uvlBTTFArGxfTpM6VD36trx8
MAhzP4W9GeFAhrsT18F4lUAaMBx81/rZWuu+pnbAzC+1nOOXoGvPk0H6lsLH4jk6kWFJYpgHadiX
RDOCC1a0xBMlaepdGbaXrM6fxaR9DG4wPTk1MwIcLomI5ZlsMailmrxh82Eqb4SgUwdyvFy0fHGJ
QtYLC9jxkmzCgxGADiJ4aR+2RDkG1Pn0qYnwwnK174df6O/bXRV3r8YinnQiAw2diWChccPrRHIp
HFG9OAVBfLZjPJJm9jXL2gB2EkmEMnXbdZsZ31Blk5ucz/Yu6bp3RbI4CVcJEYZDtS4h3hw0upcr
VbYBWplwrWV4eghUOskmh3FHnsa+Tsz+MVfdphH5gUtiwoGBjoD6aRPHeC+tahjP4wyP3lectkuK
w32sUP8Y/aci+AqUSgF2JmSWZgRyIzI1oUdS55DgslNfp3tHNc0pTJx1AyL9wIEUk2lbf0VRpqMH
wO+QBgSzyLCj497OmmdpUJPKjn80Xt6R2tL2sw5EtfGn9z6MOAVM8bbtF1paO7nFqZIueQSNYODd
4OmlBuUUble456Q8iXl64WeCIuQ/S7t3NzFUl0tj4GidK2fpiWGtlsTUdZB9lUvOfBu2kYcnPtoS
PoDuSLz11QTkjLfD0ydfbVWte5AsSSIv3PYUAjwsHCSRlq8eQztOtvFg0gNNYWxXC9EnsCLiGl0N
htwr8azygHITCp7pf0PIHYG3D7y6NEgiHqJl5PusddqiXlLVRYLZ7zJ0xlZOyGFbrHO3wBgz9uU6
N2vD6zqn342SnN6yeWlaY3xyFL08jR3Ab7QJPmS8yeWYYyeyO1rx1rM5Ipieu20Jf+3QmOKHVqEe
HhfYVBL5L/iH3goL2qlm5jsiGqJNFRfFeYIEaYye0VTjLZUOTpEkv5YxgDVf6O4GtfcbNnXT623k
+WzFCbKpCah6SERfM/VE3ZMLX7SgjMImQ9TfR/kOO9dqckAJtw4HpAytrtewS1VjbT3TAUeFqxGr
WaSP1CTNJjd0uXajKthM0+hunKZ4Dfrpu8TlvZdmcKODR+1fYbCJ6ulphC2244Dx4WoS7fCy8lRz
/RHqDmCtUBOeZdVvfe6+Np2lrQySGnZjDidpWO5DAU9Oj7VxnRTEUJJTv7P8F9V9qV2oDpZxw2eO
iJ5u1SrognY1kgnAybrd0Era452OzkVoMfVONWs3lPJHGaXyav7IZsG5hEN4Vw1baRm/hijjWQRe
YTXhZ9RENp57Xsbc92+hXe+NPMah16N76wg/v69xJbFxQGYoMhpFN2zs29ME2CIdK80Dv18d5VB/
FMMQ74nztune7Wq9/SgzAGW1I4vVXOVEU/YChmuMLWkBSYG50TgSYmImJhN6LnBMHwC5leHtQ9XD
+Q795Ghd2yFX2/sbmYG7Cif6VkrVx5ID5r5uAODScbgWc4GFoqbzIOf6XE7ltKogBm/YOGzCk9uf
qKSaa9bRpVQdcxZRXv3acG6uHtDNI4XVA4sJP28gx6Q3u/NEh4FrI90yM492ZX+Ax2T27JvJkw0s
WZZTc8K+sSmKKDy0LlpLlRGaWmlLRoLtvjA/tfc5gfJmOqszKd5ENxENFBOunAe5uPh4YlfNHGpk
EWAHTJz4AGRXp3c6WHi/1K8BHgYRwsm8llj0Tn1u/rRZjffJ6MCrM0bpAW9QWws6/pqqBGS3b+XM
LwkgNLvgM3GTnCkN1FW/AKvlQ4Soze6xUEl7yllMrnVqiVOEy594VMYbnB4IOAXi3uqYr5oW4mHQ
llttoMOXXxM9ig+L+8DM0mOTCqIIJeEbrVzMCgQ+aSQ0baVtAjReLK4qcC90lCjIUrvBVAHcetFX
luIhD2Hfh41w1pNe8Zp0jMMRTzJvz2CDFKTWD5g8Lg5cF68JwIC12LuqdrFgtS05HoGcToDpzjZr
2tbpGdFa3DFP76dhS+pHs87gzu5jSYRqZYIt0zReRqlV1gF5z0LpR4OeEzR61uLhUSsQW95/NSQk
ecuFFshWk69bttjnVIR7i0jafQWaaJeD1u8ziMQ8YyQ296zl8IkPBKX4j0HjYSnfmY7jv2cl6SEk
2eBoHvUHug8DPmThbmaLdppaoqmmoFvCWhihLHqePJCvU/0Bfa3dMPZxd9Gy1HZBXBLfa9GP41U6
GN1E6NEcngVawK0knWZoFltzjEXIrjq2+DqcSIx8alvnZ4JS95QIzXhpYHl1LlUTxn+XuqX+NOKS
uA9lXEvTeOFy4j1t7p+4xdpbb1v4d9DXdKMN6DWoXoH92TsCIpnCjX67G4ABQLTiY48GEV3nYXwj
gg3lJ93NaNgEmeVe20o7ALh+kGbyK9LNch+G007nWcWRWD+C9L72TcJmMBs/Ajs90feu0JEgPeIl
4yVcCAUj0kpuLiHl2xTQ9xNbl7QnY7G73nSW3b2cG/K5Rg1JUpiqg+VmX1Va1XAU7Mc5rPInvDLs
gGMHaDzrKupOchwX9meki2aD66u7mimW40RjQuwE9Va4gfnaKLFxa3S3btHespHufm8DlgnRbp/u
X7pc/yxiPGNCCzmAMa09hS1s1z47xR2q2Yl/wRNzf+jaCqHgHX0Z8pPsx2q0YBaDAWhtqzj/cYCs
IzU/5QTGR9jWiddCiwVfF/47URcR1eBaz/0GzrcpN36YjftwXnzzjgj2vd8SRhPm2xId4xqkSgmz
BjJHNtntfs7Sn75vux5JyAN/NAGiE4TyEKmWjCGB9Tjqyq/3pzILgunWDyGAb+sBb0Z5CysAJ81o
lRhuxu8hJyQPQ0oBDEAXW4iq/qqUU7ktVfUuON15A8rXFdU1ERJRYRAKA7iWK+Py2nJYB9T0a0Jq
soWITYBROoXIpAeEXiz9rdPkm6ArQbmI5FC4g80xtETJgQt8QG15gps4r2FKwDwNi+VJh0ykZd99
RLHXmGcU+8C1dg6TnlRoaijNm95+MjVYBY6WngLN/TF2Qj/KOvopo+I7R1yJ/qnCbiI4N/SOs4lL
IgNGxNXrIRmwhhBv8DHc8ZIWglWGE2xyvMr8vr2r2wkast+BsF7scRXC8U0gDmbfG+e+E9+NiSon
kK5nTkJsupIca0gE8Jgj1wRA6FdrPHcO5jdqKwvl3LoAorgqepFuqtB59CXp0HLAZIQMzD9bHw4r
23XIjSeTRoTGCBzMXg45o3AOqVUUb1YRjR5urHo118p8GMcP0aYb87FobWc/gW7ZFaO4ujWlRqah
HUaSMBlZtY0IkfHYK8zjD2WM+jXtAd6Cc7XXOThTU3TzIQKOs6L3+XWBmz4nrXhunWnXoRw6k9Wk
oFrRWuGAL9akxZJWHy+QmyA2do2Uv/hUoiPJtsY6K8yQ4eNBEta8LbocjVaDi8EKs8euit/8ZWgj
+tbyYnt5C1xC5hj1T2s3q777SWOerW5iwCbVyUhwVLf7Ps+dSzrAuyNYGGlSrTVnwxKXovOTExf2
zR9n9Wj5Itt1c8shkejIi07NvQXVi/xD3loUZauoqcONVfF6m1kk36hyn9MJqYIgKSFnenBHO1gA
k6PmAQ9iuEXnM6H/69DiVekR667phXnMqCovOf+nFyury9Nguck6c8eTVUnrYtCR/6OaY5ypPAyH
l9RX+tYiSHyL66NdtdTuG3ya0U5NjXvWE80bCKE63b/M0aaWMnnwQ0Pf1LHAA9kCnFWFvrdzDrWx
GD4ZoA3MaikYBbXVaIXa00Bc82lAaA23grZbVC6NrxmQ5L1549bK40BBOhMM/lNdSGfBw0DOXLR2
EQitP1R3lZGt/Z5wOFe2NpryUlvA1dWZCs3ZAw1+iCI9fqI/uZhbM05oLAReEMNWE/zeWo3dN9OP
kxvvSnIbdWDeZsfhsRTJVgWifKiSwT/7ooU92xsjtagGv4BSPznlDptdjQDCA9bvH+sUWMgg2gbX
ohP/mO1YAhrLsycaoMbemDoDg4OGv5vGfkW2isz9r37XZmd0BLxZOYmZEqTtsbM4RvSqAtfO8O9l
QLBPpdvtogR8AA7tQ8EjCWSNsIB72AZJHQjlU7zNyP6yU0LvITDH5EkrCqCoJoBwkl/gGbrGCe9J
9jAsTS9tNK/96I5oW+wANGoQvQRjbh3zlmsBqBDCHoWONRXB5xk/uHrWK6WewwrLoWbg3w2xzHi1
asWObTx+LDDbRYJUUB2MJ5N51kbwlLR1q49iJo4Juy1MDbsvcNlm4tY5/nPPiX1rWm68x4BA+NhY
YBdInMP9h47NZFsE7mKTFBfTqQ0AKDwrLakUnIYfSaAob2WZzozCaUKWCBtAhjChkL4geh4sI3Vy
uq98YLj+ZtLz4cbpi+lJgpY9HutVNDgT9bJiKCVR7iOguYTV6wzg41zTDbjUmv3kK6q0iomqLDR9
a1SuPFeMC38SblKco4FlSUm9pbm3EEZrTCs1pdfaiiJ1KiyE95NLlJcL64jgE7qEyVmJePQS/N1E
441Q2ZxWUMHzIxnRyGS34JNqnOYlp6DY14SL7huQuowgWy9M/eGSMX3ypKiiq0asgpfm5nAxddRi
sK1AKpPsJ8Hfkt3R+0+M5ZxzImW9T1nQ2W31cRfOxk+QvuUJ7T8KxIhjEuRUbed3JkBmNzulY+vT
dp3C1UA6wun+RQIL2M3D8IzaWp2YquOHzMZufy9AHK0+zkGdrRtk/kfTWIJDIEpjfQ68JtcJi7ML
1gskpFlsrOd5+Fm6+dOokEHnmumxon4LzKageiDCRrBDbd3W6TzkmQ1NDyyhpnPQLHo/ejwqnu4e
zrdpVXs/vnZN0ry5afVal/ChjMF9zbOLsMMeJxXRa1luGBc4ClsdkvueLUOstIkVtEoa5zYjfKbe
dR475c4IMIFKoSdewdg1T1VdPtREWJzGqvkC/of3mymaHZF14Y+BPFhyPoKwfvGRu90PkoRUcG7s
si+tQ0MHbhE92qzYO7IlRBZX9a5ZJEA4Cr5FzfyzCJ166zbvBNNAGrXVgbi0C2K4ajsxZiZmYwQE
FNvzbi4024MCGe5nMKVB4274kDXPHPtDCRb1XGj9Y4uD9oLK/wsEhoHK0/2G6bg5kWaVLqX0mPdk
P0QZE4V4U9v+2meXP6JItgZ6CjFndVkJ+k0+D20Gvo4jL808IJVbFpqGzBDMKZTSwUlGVuopS1TI
ayqxRbjOCZDpcEel/BoT9hobiLrswtRfAousvgbXOR2aQscwww2gdMNprs2uZ8vyXetbUiXB6G6d
tI+3hl1TN5tvU0YRNmWkUdAFPbvK4XQfiPOcMl6YpkhuEOqblyl3sPgNcqe5ueRQQSOzTsh1aYym
PGtS96DahA8L/C4RyYr7aB6oBMdbA4EZ82K582sYy5k9/RqEXV1wGK6azsE2SKdz1wdasA71wTpm
Y76RThYDRwAWEQ4shDUMH0oCZwWPG7bIEltQOz0WH59GZRmZL/bAcWYsFRR7AkO9oMNrHTh4C0W4
45hAfEXN7N1K4nofgTVY4RTrmFAfGz/nLgR0Mal0ouOGUPXgQB7AF4gZALWl/YT8qqafF7xZoWXx
0bpQYjS6ezjSkac3/mcS92vOw+xZelbvx6gCe2UR2ubntLmI6yHXLYE5vqNlwSGDzvAvlRvVWUsD
Dc3NsLWLyf2jmdL51RfGHk/lmDB/7VMixWa43RlcuMnO42P2ZkNVOwTcpZVZU1pJu/g06whJvOi3
ncnpAjWfOlpVC2sGNYI765wGVK7vw8CPKbGM21S5JBZkDuV/JIn4QuOlbNo2tqS/Q/+922RV2Kw7
WKcbzf5IBrTrzH/JnRIqf+wh2QWldaTyklsiDEnh6bPBu7eCYvxzsDojf1V8C9t++HBb6wXvqUdi
nv4Y+7gH+/xRn8HTOCZa66RyOWYa5VdHDJJWJuhU0PPRuu8Diinx0kL/OgSyjZjvNxWNntk+8pzC
NGOHpAt679ybPNdKVtXVbKOnxuag7c7ZrWg55rqFCD1yity33nWudTJzdvAB4fT1oJ26AuPJvSPR
mazhKqbacuJ5WIl0qPcD868geI+jxt4rnKYrR450vAnlW+nKjfb94pF3e5heLF/0uOzw+U6FMElj
4RgTILAyu/AZKnaB45/kJSAOJUoOvliRuqR60O7uRUsoiNQpGkI9UhWcBI9OazgzFG8fwFlgNDHX
7VSnuIw2S0+gWDHlTQ4Wv9RckZ3d5Utua292URBYVoeBZ4DPvxYVIbMhS3XbGo+JkYTrxvzlaK25
z1X/YQa1QzdDcnqq1LwZWgGtownUiTbpzR8knoikrM6NsFf6VAbHObY/dC2odkUBcNWuRv+xGaJ3
9v/vRdW6zwkrF/OSSq3R+hb7BPKeR9cmfbFnSP8tRKYZji7tI1fsSuamq9LkQmvVm+/h3P5IGg7f
VEXIPmLCmmSdjbsx6YaNuxBxHLhzWWtgUzbtbCPrqVrHY5G9zHp2rATB5q0WwR8YO+a/PiPWpCys
V0qgfY/oGApn76OC1P1L3BHMK0R05F82vc515hdctwT8uIwNXNWDn1fOrY2zj7octiHk4ZdKfjaO
bkMRVfptjqszOuh0W4ko28LQKDw50AUDHvZqW3h5zZpA3t4YzJMhilfd4XF24c+zwqGeDMb5C3w3
vMFkURcJ2u54KBnXZtbGGEbBUZwCxe1hRjAMJAis9GL6miaZzDA2GEcypT0DELwFNrc6hfH4PlT+
Lz+ZOQ7SdTs7/bjVWUq/5KV4CuDPMtQuyY4d2Fj4iLRdVEbNrZcw1iLrzNthXNAddWvfJ0M9zKlq
58jpVmknloAq52mE5eGRrRFs58Qpt/GIXTKOYU61U7BT8MWg5RLWWTZEeSAnqWnGsUq6LRWmjdlm
O/pV+bXsUufk+jOREsv/y57JXFQnABi0n63hkykYPnolQpOTJDOWZJWHLuOQFnfFrrIm6JFhfwi0
UFx6tKexPQ033sNox6vuMRbTPTjO3asffqs06D3C8OXBd2iacCaCUUmHFVrdRJ/apZbvwFoSXdPE
71bxOUF1YdZW0AT3JUhAqE6noAsr9v4Myy3RdYVGKgHHN5qwjADneuo2NmzdC1FM+Jj9eFp1MRYj
CWB9jQzyPE1GwshmYuGaYwqSqm4eyL8yz7rxS7hLGDhj7SSmwneTjmyuqH52hnfwHze7ixhtsowQ
b+f86NOW7ndEBENYm+3zaIN8oZlz06b5c+jy9ikwNzTw3bUlyb1t0UJyKop/jSxU67oyv2GEf7ED
211ZuptsUcjho5pcrfKmYEL8OJoPsom2bRrquygOHmKreyb/BWUsW27f+fWKmDX6TdqnH8BqDDUD
R1nHUaKyOJNrzQXMHiBkyFaGttd1Wx3Hhtcn1I0T55uI26ZRiMhk6yC936lhX/v9I75Q4qtyiPNT
n30auhEwe/CWUQooA3IKiRVbo8b8aEmh8xi+O94YT7z0Uc/4QEszeuIdvrRtEaXlB255wStD6UI0
c1ySjWYP1VnPEv8ShrZ7uf9XEGjnpBlcGPhovghONfs9+o4vQ+C8DgFdAosMG8+uwoDRPl/u/3X/
oqF9P/ZC2+djHVyDPAv3Yxt+VqYJOBcTX3gt/eHQFHBPivvvEagZXgdCa3dYj0FUmkSm2rZtbMh9
KqG0UoFd71+gkATbDj3OH7/nz7gH65YJiZJjfNUDJ75S+s+HIMhuCXSc6//+/v2/sG6RYdbXNnkA
Wz3SaKd0pQO02S7OQIo5oRXVTzZyltiKUB5qSKKFtVxbx/2ob/n3CQ7rOySCNIRJkYZuWXSJfnRd
+SEml7eHgCIPJ8YeCW1M+ZUXazFX9Qb6CbjbCNqwtuRR6cIfnhNak+c+IopLd59sew4gEkYxWcuJ
57f0++jF3zLurEewM4VzesU27Ximb38MnLxgRUWvhV7+yofozRzCPSf/I/3klqHExOG5opWDSXtX
mxHt91qejJHRSmYSuVW0R1VkjKeHzzz/atv9N/ySK4I2oThWO5IBvDhV71CTGKuhKq4D++xONIs5
21G1ERmLuzN4apijJpbq4HEsRF06ZyuA7Y1yVx3sptWkuXDxLIg0if4NFGOzCj8647tiXsRJCkT4
MCoM8mQcGX2QAdVIrmjxSbLpbXA/Hd4WKEKIbyERr8Z+L2UxPsja0GlKf52N9DghvyVQO0NS4ahH
ElAZ8Zb1Fc3dlmMrWF0IgfTWpJ8xjna1g++XIcUqnejQ6h59WuJYHHwgDml31fZjOobvplUqdCvU
BzFFI7BL+nhtelZkXC0ahq+5E7CV5w3LbrVh0/BoHVsrp+Hf1NPlVNjsE21Kidv7nvbWsIqBreFi
zNu15tterDZch7U2SX9cqek2ut+T0c1WROYthXRhr1wDPP3gJrRttkytqIczhTOqazj6Lj9FbX5i
i3ulzptXoree3VKtozn6HBGSquW9qCE6Q66IoO+oH3NUgT9MF9M2+B6iegCD+4/MjitPtAKAdQJv
1q79k4BGx+CDw5l0Jg/5zbSpKuvFYUzkqpYWTwitWoXWTzf5TDrF1LQBdRc1JtjGrgTZhRw7C0yi
lf18Z5d5600DAS06uXT86eehrxpP66qTiGHKEQJdc+6SzwBeBUmU+KXLuKcFSo7oaNXvoiB+xiLa
lL3jp6XAQ9diKxIdrhhZ3azwNOPh/pH0sUlyBKHZXD2J2qq22WxtHZ9BkqmpR1cNTBQCVdL/baHQ
BuWGc+anMZq3rqb7KP18jQIcvJHVIryKfipp8EFGHTDJxtkqUkI7twnWRJyRiqPqnbDyh4YGj4mT
lSl9Bkor0T8YSn7lvkblgzlqPOA2D1UB/gM2FAP6TtswtWaPKWijlETmpbg5WNz5fHwkEWhoc0YD
SXMI22bPmRN1a7DwLUqa9kmP2y0f2O2LdDtM8a1Z8uObxDK8Eqjdmg4aG44ohmRFrO2zLYCpNf02
j2W76aOCuSHcZiwexXpGcA1bal0PAKw4lQPAId4H/1V1xuSdgGshdk/QbMI+RgLoEmTUbCLkTZuY
dFZDSx7xN0jPt9LZmzV3oyLGOlOnSRbCnFlZTn/LNcwr41DypAkkWg02sWaDq39viUGIjIrSPoFM
k/l67mnl5xTjAstKmvazDTAy818LV+zTjF5KDWULfi4hnGSRreptVsgfGZFDKHm/oWz6lrCirZQF
tSdEUJM2kKUGwo2riZYPHQzocuZbN5Bbp16yzmhRIm994Yx7pe4JaT4hkjTiJLjz3CjgTVBvAkYl
SNzuoapRxOvOkOz68qNG8gLhOXS4Pc3zNEDwMnOUlEUWHC2MK2tbt7eySQ4c7N7BCn6HqlOsLBbj
vAYQFA3hTnfcl2k8kffzVbASrVvGUVtnlE867frQobksHU6+UfKlmKsQCob4URbBW8dbF7vCWsXJ
SKFezB+Zm/1UfVOSdnDye+cQlPXXDDP6ejZ7Rg3zuagXxkgoaEbUI3rm1tr2Wn8zmgzwjOZHMFn1
75kft0t2H6KRmPiX3P5EHfARFP1wsFuHPEX3p2+x4Vapth1qrEd/L09blK6/idOUMvmf4SrXBUz9
G9+/KshJitPSP3YJnPnJeS9tkLloRgEkDoDGhRnmtCXwmOWdjytvHJgTYlvou3WHyWcjE7tBLGmH
u4Dq6B8u7jfQlCD1R1lAMoWNyFdJd4Fv/htoSvqYYEJmCce4ccwD3kKs6W7UbhWZybTo6een7sU1
u2jpaKWwQEMFQtnLbAazmkFdNsywWJvMOLcdSlQxPf3DBS50zz9L+wBhKS7PRWkoSEj48wX2YWHD
TAwWolwD0a2oqSbycJvMkbaruHCy5AYSsn0mjkSNoW+yPVOYxfXvL+MvGmNuk9J1g8/RMB3394wG
Q3ZwrpEeHlHTMKSYE6+I7HWRWR+FTdGZLh9mSaaYj/3uH+SNy+Px5xvgEMTBJ+OYMOrU7yiwKsCX
gzrYPprLSJo8V/a5CHjo4JK+t/zEgT0MKGQKZ/33P7NYPvvfvrMBBBLItKvbC/Psz7fecArYG2lm
MYKKcAnq+rEl2BKDERHPQbTkprNsNeNLPju/CjXXa0fepnu1l5FB4GvRr2xMk/Xk9vTf8tFkBt+d
0rjuL5ZVfMtsini0Dv8kT13Yb79fNphZEn6FKXlkfpenThktH5fK+Gh2Nf0VbT4Oi4KgWGKvE1P2
N3PxgNb1HoGenAnI9IkLPyPArVGA9tMWVWI8iOIcJMzcNdjZdddM+0TUj2Vbkmuvl5uuRr+nTG3H
3BgR+fyZDU63G5qYgQOjiVWG4OJcihCtnMIwWTUx6olY7BhNXyi8jZe//6T++nQ6ls2BzNGVEgwZ
f/ugihzDGnfaPnb0jVcNL/BKJ2ESFvCXxqQShFeVeoaK32sbjO/ff++/rm58b2VYLmcSSyAJ/vND
kvpiQP3e2EdDtzf5TNY7Is1uUyp/Dapr+If16q/LlWOpOwrYdl2Wrd++m02oaoVaElO80H4ORYkb
M1vdu/uJkf0aS//n3/90YllefnsHLBfIFZ466WBZ+O3WJlVW0fkorGPi+2oTabFHSbwzGpkTUrs0
O5YRQVTQ9g+0p7Ksc2ReJrtt4dAEXEZeVa3kwQxI/12kZ4Q9xV5O5sAayINWWHKbsGDNbWA9BE11
pIZ2/2H5EH9dQB0bwKDihklyk35fuvKoJ9twSSbCQKhgI9G+j5v6ZnSk74zKHfeGoX0xGYTZLpeL
oAobYzbSY1vkiIODQoRoloYgjlUqCV2fC/viaOWbiMrgZc5ffauad39/0//D4+xCPjQMbjv7/e/3
3BVDpM+lJY60GmjwW0w7LKfK9ygADxj2jXW+GB1ohQeZfvr7b238hzWPJ1nZJg1oWJC/74eEydR8
70wcx8U9UOXztDIclDukeZ4Mk2m+X/fTxWid/2LvTJrbVtos/V96jy8AJMZFbwjOpEhqtKUNQr62
MY8JIAH8+n7AW1F1y+7+HLXvcISCkm0RJBM5vO85z6lXVkpQRrZoatsR3zQav+EPo91YRtcvow+D
jOUZFnRJx75nhvxjdR70pBQkSoIVdxrmq0U9NC+anxvjL97N9Suncm449oeaq1V/uLPd329t8oFd
G0EdKbT0wn8Z+0uvywNDtJB19XdqgjXKETF9tb1dIfInghTERdgFJdBwaeHco65JtNdQ7n64ibkP
c8341hrufu4r+zqII5V7sq7bet3OqBkiJyUgg8bldbSM2xyzxahD6xj5vXGC9j0cbXsmVAZMf2eX
DoBYWm41mtoL6eEbQZ1lhWHE3hZNy+o3Of4mAam8xnb9NIhu3zd+eaIpsTT+7MmsVyEz2N6qUc0a
UxQHkOCQfkm26X5rsJYZ5UeqR08mpP1t6tMoVEa4J/scP7qxBuswnqPUdHYQxaEv1trZEMP0MSqx
11JUSVqRPbUaGzc2tWc5gEFGj0mzU3KiSnt9Xlne4J1LNyf1ILv1MjY4nZHL/e8H7/9lwfZ1jFCm
z7LHAeI+mf1juJREzCaTFtrHSFneac7sHUqDb2ksvceh009ehAwjm9AMpAYHGWl3qxL6eT+G9oGM
B5rLFFkjmLqd2ec731DUCdAy0iyp20Pf2K+giuBu9LP5hwu3f7/jfd1llmV7vCTp3UfiPy48IrHK
DNkDHu8yURuNyaxNP+E52d+Kov3w4FrkuU0E+jyHWJ9yetJlf+t8mKacHowXJDQF+y/mrEQ/hznW
Zt8RqAcJ6KbZKQ5ZVFFXTN+iJeBjoMu3g6yH5aim1yBpaxn+V4FNmrwnrbBOQARFQKRDdDTG+nbf
WXWc+8/FDbECE6M/mpvcTJa0I1+drEI8jhq9EIgHbYjoeT3mCZ1Cpsx9QwUP/6S/1T48UWNKKRIB
8YNu2czuXvAOX4twJEkTN9i+6tB52aZ6//ejwvjdruPrrNHMIobgJjZ/uY31RmLDxhJ8zL29T7Hn
Il2o28jZ8Bf5JGlGXTFRiKMlmFUWOCIifUHOI4rI/DratdkfZnfjtyXVgWnLbYOFiLnN+vV6mkTS
uGynJUnCVgdXIqkgQGis9PaSEFrvdI/A36rArdE9jjqRXTNK9dKl8UZIlzz3Cc7tP7xFv836XBKu
JqE7js9q+etM580mmmyKh0czTgQyUzCh1CtCRb8hiw3KMybyOteBBUu9fzo4eRcU+mCeCGgRwR+u
5bf9/nItaI0NkMRsXu3lWv9xLxS4c2oZ6tMRni2+QNwJB9k1ZH4rf6V6PrTQNJG+0vdcd45mrN2e
a9NUfY2yvFxNTXGjrw+AsuutNVhQHBZIFE/zOH/84UJ/X50cNhTLoQRzEweEX49muYgTWCCuOmqt
iUG9xY5URPoZdazPOS3z9hRgFVOMDK9h6O81f9dU3No+7u2zljyJGROKAsgQR217aAdM523rFed8
Ug/xdkTo+1Q3YxEw3V06v6ufmSGKEx1LDEeq3pg903CVyXo9wdrezJX/HpbdD31G/llNIiQEpSvQ
WdWlTxI9gnA7tSguLsLquAmLLfgplIWO3AmU+pZ07YMNsHXVTgWZcWYjVzVmoZMNFMxEmba1es/d
9TJfVGRuSboa0woMKH87V3B9+3SertzTJVVJiDuzHSJvJPCtsuwS4gJt4fuXGuz8dpgqa3c/gFQ0
9FC/iu4845bEHVI6V5Kzy/WwKXrXfDUmtvNpFhH9Ub/nkiNulOQbAEvGAQfnz1ZHDzKI2QuovTxE
sd0Bvu39630STSkannRveAaR9K5XM94IbaNQWp0TQ3uSJnGI0YiWwiXBMqq/0PBP8RwsfKZ22t9P
0knY/hzh8WANAlhVsxLAdo6Mi5EnrHFFuJeWPf5hz/H74LcNTvr4jX2bIJZfD7tJiUMGNZc8JhlU
rawN7nvoWm08PMBgpWggqOl/fvfbBrc97G+aFK74db/ZRbrZDWPcHr0sg11VWQ95P/inlGSqQzo4
CVmHYkdSNVUaVFkFZp6/9Qp273jnf39Tmb8ccCy26a5nshJiBrP13+6pEuuH0cDKpjWtvTSuV565
iViCFx49st8d9g3r4MThg2b103rxa8wuI9GuXP8tzbRtTOxiW3rqIUnKb2xEKBybGmlYejBqBXsn
WFfrOX4UtP/WFcrsYK5aAM9yU41ENP77F2N4xm8vhzleOI7gtZiCM+ovCUyA/LuERJ/0GI9NsvYW
5OBc2PqxkCl17fv3WBaN4/1RVuaBrKfkAM5/PqYdTujV/aEXInla5V6Rb8mWfhvHbD7evyTs4pG4
j5jgWnt9/5GtVRQPKV0Qc9nNR5OI2qYhPlUghKMJ0oh1lmGguPbToW1mmimpI46JnWoFxITxPx/q
KFO0iMIzznFxTGNvgrwkf97D25JqHlnfZR+0hQztoFhiy0U4IFvKRbG37GxPuDh97dQKjzly7RDw
3VyMhD11y8MJsxANiWO5fLk/8mXCgZIQC77iTmazKvTH0u4wy7TpcxdauKUJR9xzFs33o2PtTI8g
uWaMnxsCGU1mMRRzzUsB69tuNFaB2IQBFL/GRWTv3AY7G70E9OKaQzJRG7/cnZl/26/QC2K5i/rA
HvED9RNtmTq3mpuWfBod+GBRNJfZitmAt8m4Fdi0VrDhyeMLsxwUVHYwaW48kQ5hvJRxv5ZoWWDs
ZbQKchqsxmS1Jx9P0C5nlg6mwvPObiHW1J7DbW0Z2/v2bFL1zUqBiNVR5m2Bw8T7DqPY/SrpgT+U
9N7JnmmTQHfhJ3eZmaz9jNHA8YXOPBIheJpad9ZE1Z9TxE8cLmok96Y1B21Hrakrh1sYNvpLGuk+
9HAytCw/fMbzH2QN95CuNYJ1SdbaOobohdrPeojKKL82KYLZKkOB5SjHOdztOixbGkBuWldaC3A5
70rs7URXoE6qgJ5SpBzLGPGq0MpdDFtxFUmO075N3pKUf+Gd3XdCGS/KysQqI2gNDygl+amyizMq
l0XtZJ/tDOVZhI9i1yFy3eHcMkA0cX7yG0nvMXReEIyB/EFds6sK/JAZDI7OSzT6P9EbNaIrVivK
UIa19/LYOJiFtY847KNRn00YPu1xSsj6JDKsbIyvZWG/WWXx1ZMRwtI+XkDKhXMw+3arDa69B9uP
lS+CLqJj8SfVqli3g/kF4Sx75xJkk2qtZC/jjeJJ074db1zmqnOwx/9dodQzZIde+1Q1qNQxkj3d
janTIssdG//FRN9FE4Zaps3W71yO/bUyyLYsNcIdPYW8asgTErSTBmIrw+juLg5R2N6sgQ6TljjJ
X238qUezQ4qake9UjL5v0nMzKNO4wtbKcR2XAeN1Nh9nlDEvCo04eWl5jDiJb/Omf8DIYzDb6g66
EaoLbq8QtcRivCUE3WNNTOW2SLx0L+H4+bZW7gX8R/rFmBdHDH8b6HsxLuxQPKEX4Onn9nkycwK4
bJjBWobZy/FABrPyBl5Gy7M6WJNTP0NmINO5bXqaJ1YeiJkOa5kv+iOst+uOO5+g5g0Cgny/RNYi
GoqWpXeKENvqSCDb+EyxJD5YKbOQ1LkhSkHeYCsySXY4uNiBBtaDQ5CX8lz2T8pjwXfpUPuVQKGH
s+CkdlP2o86QiqLtq896kizKFAwnOcLKs18+clLpzpR68w0FSD9o3FRsvcoiKlyrogPRJuwynah5
YV8bVF5pPbJjwrLiy4eyI8nZF1qKJ+IJ406xwgzFHCPlnAPz8ymoWKM68frjo1MS1qZ7I/E25XRD
QRUzAubVoNxma1uxd9MiaVxrbqaG42wQIcY8EsSALcVk0zU02pnguSwk3piJ/mtVExiNfuAlIxaJ
lXKa1l0dXREQe89Z9hcLAx1WqEXHruDUw0myiUxsm4h5yQjFZDGEA0Komz8a8oWyvLHViVkOsrjM
j2NOMOhIuHriYi3pPvOpbHcJjNIgqolwbpElnWCUPUl9JFvU/4z76ODjkzlmPiK4CfH7NqGtvXJy
I1oRVFC8FtlrL0Uw4rY6JajJ9wMgQ7qM6UmzWeJaH7h5XNboGl2LbWXNlPKkZeS6gYhyjcq/Vp3u
bsdWh62dpY9WSamvWyIGq7q01pqOJ61HYX5IilI/RFPxypLPRIVGlXdbp9Dnyx5DEvq2gD0xyZnx
OKxzmsG7qHdWY1Spezc1rVERWZ481XhwkxXxBVpTczfr9sVPxc8scohijunHmnRpQnu0NwmqqTKi
341wtiJ7ie1yE66d0voIG7Cn0BDMbeeRIp7k2RXVPR9DWutgC23yElFF1662i3KMArjF5gstSQpt
+uyvDdzE2xjb8gZXTEE6QYNXwjeyU6s/mL0uLhxb0KrBp7mqVuDkR9aKNskUG4+a/W7s2nXlmt4Z
AR3MRLuKt0i3dHiwvPVL5FPVZOPBFg2e8+VX0xQmMnuhtSDd8bg5xmfFLLRxmUI95qDnxoxS8q5h
ImnMSrawnxumysKV5W2eqnKnBhh4c+tgOBkyLD5h7wVNqBsb3kmi6VwbL+VEciHusTOMXFR585h+
6v6bk12spHffHXgb0m5y/FrgXcnsHp5RqQV37S/hprRZYvuzcB1UhYR3HMhM3zShZj0UpTVt2qG9
caT8bibN3hv8+WDoa4utFAej8TtyDtyHhXx0XaIK9Mqw91bvXvIsupjUuK+mnN4nqw7XeURyqtT9
vdkWejALpLYR9kTg28qAVqc2fTI7eyjQRAJSuqQWx6kjtghinygzdHKIOTU7hyJrjDW5Js/3tkzf
iezgaK3DdZcfQkfB0Q3OuSubk7WIrccI3U6enavUag9m1tNODiOM1kNnIcxT417wLEZRq5NTVrsk
io2zPTgkZubfmy71LyGyIEGBZ9fN7a0ZYcvnUTgFVTj3x8QI1/F8Kie/vqAvQ1Js1dqBzjOQF731
NxlvRwKkgVIQBIEpfap8L36wsU+Qqeydm9ZZe7OAkh2qz7uzvEvQGDVFvGlnScJi5xFdB0HG77rg
3gzpakFQ9kCicmMY6xFp62ZMqBFVFKI39PPRtOrqkKV1vPYK47GmOpL2f+n2tkGMYLWhf0jQlKzi
sM4Q6GG4t0qs906N9V0tFkYcoviEW0GjLv6GtHjc1524oWgt11Pa1ogAgNxyyEMnjzU6MBqvPZNe
U+8S0/5MQiEe7FkuRqX0YOr513BU1pZ+qLGKC8wLLl6fRC+7U+s6zz4838xKtWNYNA2aPU6gWa2e
SyH1U29Fa5qoU9BNMJYLIfcGtl+TrfkTtb2XYjL1Uz6jV1FhdsgTYkBybKubyRXxBTnJVs3YmwGU
uGej7zCeqCE5Un80Npgy8gXzXnBgtuHOJW9M4+1RUTy6zizGAnnrQXiQ+GSXXfrZ9q+UTpwEAWVC
RxCBJW2/Rg4fVP/qR+fxDjiJMne83fehiKYJaRPxmf2+YBpH0g3JGEwpd/4arKaOujBCU9gzOGdr
bVldf0DkIdeR8IZHzVcHfYz0h67XJEp4G8qQ7WS7MnavqW61O63IMc3MCO9gFiBUkck3d8jmw6h6
HKt+8dQaGQtaoT3rkVXvUkFAjWuliE9shRmcjBN/bOonApZWwtCcZeWM9mHNc41D9mUQ8rkpxjfH
UOET1SL0UDWBtwMma8pDAGamVCLmy4Cly4xTC94mrHnDfEqkPl/NHvBAWyjtYxL5FSdS72juzxBk
X4u26pPzsLZuze4MnDNIm5kqaJcZhzaDZ6xbjI18MVXhAJM1zqPBkeos8Ifuncb7Bh3AxDl2ajq6
ZMS6LYkFTb2xbJ+cIwO6098iYAmcAPEo7VTMRSuHTLojHJ/XxjY3sV+Xj6ixK6h53kgroH/0ROF+
Km4wf8YW1OeyJECPiOaaqMyW2eSQRKS+jmOfYlAPlzWDo9ZYxMfU+uo0GvvBUiJJrmVNgi+StaOs
m+QQF9MtauZqa1kz0cAxapvRWakqHW7RQFaUnUpxcWdW5Rbp95TE5i0U1tW3RzwgCjjlhJfaT3Kf
qCs8jsj7HvrGOpEr1D7aspaPw4AicqhnCxY/mvVl3Co04YFqYbjIHuVv74rxaVStcUl74b+x+vgb
e0IPj9FnO9UACQb0sUv8e7v21XQglid+5YT9BrDTOmlE/QaabhJaXLpfRnjc9OiYbcNUD2ofdWjZ
FtHjgpSpW8TxUzZaAJrE+Fx0QAtUBmMzx9hN2dB7zr33cLYBoBj+M/HlKAsXrgi3dRvIOWFZX9oF
PbmpuPFQrQ1VSBsROHgsrXqTllm7onCG5qocD4XesU62FoiaYRjBAQybqmc/kDcCwEWezTs/V9AN
8so6s9RM8CFMBEh1+ZNShr+hq2IGsi36QDPH6aAbuCLC0RbbFJHeg6jEFjFPdipoNh06tzubY9wc
R5osnt3e+HWIf9MJCXOWEbDlI9UYSRzbtdPU7apQfy7pAZwmCtL38tYs47/KgR6uj/MVPmaYnrFY
MzWbzgst+BdVTpdWw9VlsYObSpnieLQxisoYhXqL19PYablO+uLCMpKp/ZYkeHAamctNuLiasOrL
a90McgcOHZ+V4Z2YSIYd/mpvS7gSEei9/DS7XoAkG2a6CSh3ViSrM4eVk/YK6dWICFvrnElf5555
oVk2wnfFgjJtizx32NqOGydUyNsjMqKxY8iLAjV+NLrwWHR5dfKa7FvUNdouj0YcHRZdsErQD7sj
kjr0sxtkWzHJaH6QUIK6wMTZlrZsH0XKRjJM229T7E9stdFleclAtHSB99Ok7+KQrr4GkNKdhqgT
xyKxKZhVdn9kO5ycoc/W4Rw9jE2stpgA/FVLqwQJOJgThyarHfMelqioAuoW2M1Gdejd1tkn4XiJ
EFzuR9P86baT/VDo3nny8EVIC09KM6VqHyPLXOua+LBQHG8cThQcmoY5GHj/9m77pjymBlOwrPdK
Pd1BUOyNdG58f2VAZrtjJpCaG5dwSlZDE7cPmt2/NKgWA9m1xab2nJADe9JvhsjIHyghh6oaz8oe
jx5niGMNAqxHWbdB8ZtB1XLak5uaV0N58onzOcNzMcgWyWXwiiNMYeuKL/dEqPWI6NaKbtTv10Pq
Nxs3gq7fucgqSTcgOa+p+yBvm6tR99OXfoumfFXrUXuVCNEtXGvuMMuL29snkkL55MFDbElE+1At
//BuPbTVXK7HvrxmWIXWRoT6ssFVsQKN+9b04mWokwmbEbxvEhncNAQTBoMoYOaHdhvjQcvN5kHx
nAdf2W+A0D/Yq6way8t32GrZ5lLU2OVtiYEmTx8aWazup8y2JPVjYfzktSMOpWtspUHrdbZZu/Sl
aukP+aUxYza8ff4cih8GMC7s4c3Etsre601lfgFYC0XxWzTimQFCG25iM8cfaXDsH03hbbBZGutQ
dtEWZ9s+wh2TzUJurAF2TOzHDzgHv1s9Gzny1NEKGw1Bvh2OIATTuNXMl0xQEjOM3vk+B075QZhD
9FDFJacdz3jxc2clI+ddABm/mkl+aHU3P6VN8URsGs1eYcF9CcdHBWkdBZYGTDZzvEAmtXdIOvMk
e9D5Ugn7czASe6NN9sHJSnHlLHpmyFeOHA/oAcy1luAxvu/gQNUHRkL3IkF1zEvyEbQBYXQJ1Qnx
C+5m3f0ZG9SjcGVi9O6RBaiJe1WiWI1dzq+VYtrxpfgqGeurOJq6g5iHEWeVVm58fdowTSSkC6iT
OdECHQwCzmlrMm8iIAP+NK7JeBQYHKhKjKmVr12byns4MTaHHp1xWWFnyShWFumz7yz2SolwELXv
zmvgzaN/IzN+yarWk9DBMJM+4BpTqyicS9A7WITmefzhOsD5Zj31qQiO8eIVXCZ0+b1Ok3YPSwTr
+TB/03ZweXD8+Bdl9uroKFMFo4iH9R3fBVUAdtKIbD8ySU9TJsXau2iSRnF2dCherjIboAshmDvL
banCcqzzylruLMW22885TrEEOQN63hJj+aobSDAkWfA4dNln3znJA1v5ZtU6grWLfdMhrrpH1fni
IKTLkjKRxkjRlEre8jO9nc7QeaO1sIkajNTwrqy22ypSQ4Isc6h9um678T3FQW9cLCqdQmgTS31/
X/H7DpJERSpey2mrEfjCGJPYUIHajXmhvjrSPBBGNw2ufsFEq9tjfShHWmYTwCGgKwFw0/GGxNNd
uS2dUr3djL0pDiGTbO85koBD/XH2MuOiWgAhfavh2FaKe4eDqLccdvIu/NYqqAle2zOaGyAbni0h
+/qK3A/QX8HsObt8aSZCJyZcgWsDCNfs6J+IQ409aDVDzNiHM8YqI2w++DvML2a/6ZLEOEvVXEw1
OgdtwgBOLf3mH6trALHFoVpUU53C6XJIM12upUFAkunI5zo35VPeptahsDpKiVpxay+kI1rQ66Nz
61V/6V7uberBanYe4gQKFV6/peJrvBBW0h9Kuh5VW91yG5abIl1ChSwIGMwPSJqnpyQHb5FN3qLf
SB7Sp7zxbEJccmPN9HFznQlcAFEpgZkyRc/x5JzZiQ7TlRryWrQwPFJop49oVmnSNc60sh0luRuz
6SpwuWEcJiEMH6R41DwmW8uU3j4EMhMQYgykjSYhrYhl5DZQYbD69qRjdwC6CG2nEU70fMWSiw9b
xZtiNN1tZvSsaxrpo7qfOO9q+u7FuLNI7eKIaY75RW+Lz9AvP3qbosmUv8jCNF/NYcZtiv4RrEd9
Mu3hO2f+mEBBPCQC9e+V1WptOWZ5loBKtgLX9oqyNkyFyHpqbeLhmTifKyYjMpSONpumbTxa3+pm
St7QG3z1jHoD5rf9YVPvjLJXr/TEue/1+MFiQjbQlJ3NnvaBR7llb5fzD5VUMdaGnM4VaUlvYfjO
ieiloGL0VEWZWCdxdiViSaeTkUzbOY4xmKok27OhPysycVdaGk7Pba1z+3STjce76QlnVzbIO2pS
sRPJRzxebyZboAdRnzUz0XdGCRj3OMUZAXJN85bZ4OObrG3evcWKEKp6vDZNpT8qowS5X9S3qZI/
yx4amanSfJcpzf1CBM9CqJu1SzXh/cjUbG1Njl572fspGyhNXqLx1kNBqnZuHq6FmyIKpsQWQCBh
roKSn2FMarJzi3r6GJKeTQqqeZyxyODnQSZ7QMlJocvP9VVsls8qHb+ElTZuYxC659BQJ7GURpyJ
vNgBz++6qNrpgo5uuphMZWttJNTS76fXrI+sG9lkWriyuLSmUex2844mNLnjzzGWzb0z6Nwcy7dT
HfbPun+wnFy/5lW8q9zKeI1itXFNvXhv6a7scjAV27Yyule3KQ5s/NeDg9t9RSZMGDEeIdSAitQ+
jXp6V0BP3mIfG7jnQ6cv1nbeZediRkbmF/bB7aBPcYr3nO5UxT3wYZ4bB0i2WlrSKX4H8HW9s9k9
8efHjxvJVCv87/xhvd6gtdzBCznZF/PmveRfnO9Ug816JYnbJTuthORC22jdsYNI1glxXmt74zML
QweY9uCN27Pyrol6RsdO6Bn5aqhmd9Z6s7lsLu8XnGWrT29lBOFq3Iwbc2sfm0NyS27Dm/dV/AR7
w663dgALUs4J8IjybfrUdJvepvWxyYqt922kXbXXD/lpuqmb+SLfW0Tr+EzwRLmwnwIK1yHBrNVG
67a92lHLx72KEgQHiX6Jp2IK7Dp+ift6S5Jdg1uKRmVfe/UeEOKwC9Peworf+kEqJu3gqfKC7Y5Q
jT5+V1UxcqM6G/rW4lvGRmDFdlYDDZq5+6iszkTrqs+qBgbQj1r1MCG5u/VKf5sJmpRqyL/wIEWZ
VEXsMZP8C5XkwG6RIGR23OAtt6wvYnComKVsN9PyJDB8lFzE85d246zw2EzbW6fWODKPtwxwVfh8
cx/xVTa1ckiNJCXx/qWxarIMwX3+/a0bE6kUEaVGayRtjy7UtmPYEB11//b+KJMMjb4ozgbttCOd
r7MWnwsqt9tmCQz0l5jR+6Nfvm3pjuxne1inS5RVVbiQPOKo4atBv2w75t7T/W/m0LGDxG6pEC9x
PWEqzi4Nwu39L4Hgl8dmCUZbrkApU/vHz+vSpQiHB6dUBPbcv0QpIUDhkgT0Xz+7PwJrs0z7rNk5
rmVjeU5Zsl6Hc9jMwf3S7YRQJYuebhAZpDqDujuG5DDtpi5v5UmvzX5XgXebbXK97r9TLmFl90e/
/CxtADgZbd6SX5u/zmUTb1vykiGcxEm3ZkGDCLVEnnHyIdUMW2depvMOHaPJ1GPGOIRoVJs5GVL/
9eX+s8htc0p61Ulb3vX7F/qx1E4Tf4lvHR3iGmMNiYTQmfUHm3Q99kEk+S1PpGjv/60d/P9k/z+R
/XXLQ23x/069f/hsp/yz/P7fcu///k//QfZ3Sa23sLU4DkITXWDy+E+yv+v/y/J1W6Cx11GimHgs
/gPsL/x/YaxAJ+NhSEFkaqE3l1Xfxf/7fwn3X56HQcZ1bHcxruvifwT2/1U74uP/9nScHKwAPuLP
RUf4DyFcqfcpJ9hs3tdzr9b9wB6qtwgidllQJ4iv8OYy0tUoZTbNEiEOyO+YZ65HBZ622uR89+Pi
bJXERbMS/0FVb/yiqufN0bF0efpieRAendv/fnFd7sNun51pr8kebr9lsTMwSkyz6jp1mOqton2b
LHSmTNpG4XJid4T8g2x2+RT+KQ9fLoIiPjYXy17sW78qKTtb6kNjx+N+wsi50wci1ZlriXOueVPc
8KWmOYA9Feqs8+MbXp56Yw+CtMovOsUaZiE2pT57OxeXbdpZge4hyKv1/CPvPgg3oQImuWYt9vI/
aByhxP9+6YYD3xX5tGfyOn7V2fc9uZvD5HZ7W7jr0O+/DG6Opk+IfR6ChExHZkevSE6sDjr5RKh7
9GY1OPN7ovMqUcreFC2w4P5ez9mAfAA+mOkAFOL59pnNYVao4nUw9JfRRNp1x/2RcsSbJPZp0Z3c
kqfp4uSx88FW1kxUq7HJdhGtUop+5hSYjZfsE867q3lvsBwQ2QcRXBegG6YqBfFM2RKW0pNpCTMg
oSXbOvQEqJgrGhlaR+UjXwudrQLFXq/MHsak3YR6oTBQYaQzMBpJz0yDdgpBwSPytPr6Ge7ATRux
7N7NdjkuuxXaiE2e2V7gJuY+a3nxeeh5qxGUgVuj+RjtZu3C/aB7iaB5trO17XNWBkbBSXR5J5d/
3bLBdNIbGzAgLzNK+1SD5JzVZCtJi26YkUWn2hUbQ+NoE0vH24j8a1S6yT6GbhrkoQUizYx+Us1J
D6oYsMx7drwzw/4DqfnXCgEtAXwMFjynDKyEXBrNFwMW9vqD/T7vHTFETv1XrlO6FqlHt1LDSB3j
eqEJuIot6HKN2ai1y/5nnFk9HFHP26Wq3UcN+nvoyT72cqtiZQZwAmWwvjVODMhHQvbwUrj7/kz4
uV+ngfwgZJMu9NWiKtM0ctp11K6WkhRbK4MjWcepSdbmD8fVPIZSyO/1jGCiYvr3XaoNS9ANT+Lx
JNwO8I1BuUDr8Fz1RTrph12CcUBhovnZR0tipID7G4SF/9ILOqhNTEvDtSQaIwrEkb6f+CVwVaOT
GpxtIlPsiiL9MtrZx/1vKBoQbqbUdrQt1Jp85n4PnX2mkCIz1DoZRZMhHsDf0SZdlUq+WrpUNPSs
Ny3CxeyE+ZZsz31mgVzw6IJ1tMq3bs1t3czxT7eOzmOav5rQQB0NKkG8gN8dj3py1SbbzAMUbJoU
yICoKo0mkMvk0SYaJJy4uRC+R4YrljZlONDqrUhgdtSJ1SxH+iIG0zJn9fsriHBJQEGcni01kvrl
M1LT1ubGHJIbnuxsPQ/WT+XAM2hpDqXqRUGODTQD13TERwfTJphluTPgY9DBkRnBF3itRrqksXso
lYI1Q6oI2hYdlHx9kw0qfNcFRW6HD0PCb5g8oqIs4KxkvTAwBjfa+LMFcCAqhiBrq3xNHfQdMqwK
TDokaNyhCyY+NeSRfx9tSOcDAeHa9TZssIn72nQlmekttQ37aCrxzTQ4/zUYj7Zkpr22dKyZOX5E
fVsDN6OamSr1Vk62DGo0G0EMH0HoFZ2QkDzNSjB6E7+EZJMUr12h8iDJ+Y9FOe1brYO0J30+Uo/U
2Ps0Xum2xFVLNUa36Fd0qjpjFJKrZGAo8TG7MX3I++SHan0ItNC8RtobcJC/oE9yB1oeZWMIDy3U
0C7f2j5RqwYzm5cCzrp/NnXP+Kj8/GOaidXUvF0l0l0jOUvVPTcJHSUk3cTTcqCmsGbUxgNtl29t
wRKRcWqFeQtLbaoBZozczul1cFUHu5fl18q4te+fCA0jyprUL+ZR+2GP8VM7MkdMJVO7xVWPOcEI
yZ4KAvXtiFdXhsCpQbQyu/HbYwzpRUGHnkirVWWmP6v6PkwdxnG3+G0r2pRuux6rV7JuvltotmaV
fRiC5uL9idilcEePR7tHAHKXnud68gaH7ypSlpf7MGFtMDeRip5mUy76Zm6NgfAOw/9MVXysmujr
fYjMitkM6tZPWXlBAf0GTA9ZXQaycjd5ihVX6Nblh5+32VYZ2U8Tbu66liwefQob0jDxpwxGfqU9
UCG7szcyyoB7LDsFqFRcL/B9nyB4TvYowatVoa/9Za3QsGZ0hvlXJHR9NSdY0paxT+YHE4GVV7wG
3lBPBz0+d4RqKuuLzA06pGN4uA9MImUYaVH2U1vi6RB7bSbQottqlt+6JKxXvknE+NA/30eR8JlW
/g9h57Ect7Kl61e50XNEwJvBnZR3JItikRJrghApER4Jb/Lp+0uoz9079onbZyCJKpZFAZlr/es3
diR/WkAwUPG3XsguoZt8nQvdHQ+GnABezIpMg06mZoIJ/QQnDAQITL7GTZOykmmuuJs54uQpynbN
4L6XfHWByaJSqCVaNHJTFK6xwk7kRNYbE1z1u6qoTllUfzIsh1+Wgg4ZSRuCjW3x8eOLZbakBxxT
rVNPNKDCIoPBVa88C8gQffZUWOW9YltdoXdcpUN4G5jWrTAjrlaisgb2BpZkHUkpizzXezDU2Bgx
maPLHjdpnW4MTT7hQFcR78HMIOQ+Q4UjOcc29Jl+en2GAM7hv50ZXQRbn8oMbGBxrvWJFMMk8DbL
jm3YLHZ9EP9GeLWD8TZucpHQSRfWzg6d14FPv2EEdF/qAG3ivEflch/5TlYSxA5zj8cZv1jMNyBE
WtP3rmZTSTNA9LnNvrKqf69s71o4aIwEIS9iWKcGq4tMs69yuplCkDBfh3dt4uSaPWyxe7x2xCSU
fz7boLvHUp4c4IqFzJSgObqycU85BhwzUP+fAxj88kE08iBxxoLkxy4kdQrpuvE/xXpKAnjjauWU
I8c0Mc29x2rDMJ2D+6cEMSA/YUhPfgfrWNVyWnTAJXOFTM9Lnyor3LumtYtjLnNg5Jehk2+Be5q4
oLPIfrSycptgxbiykQisvQnbxCGoD7jkbRaDzqbhROpDbSvobxEfPjTW41xrv2hKBq5OLpUejGvP
cPSM2QbXoD19j3IsFyu1rBoxW2xWcXQaUd0DZnmr2uKB5qPbCkxFCPFYjkXb44leLdG1RpiuNY8p
RkF9ZTmYJKQTlHZvWC+XrIlYKEqdet1lXMtaxJPZ3vwr8sEoXZuFlDScArUYTIjO0X4HNmFEGVSx
RTw6KCDAXyOOzEmYyadtZGtvYsy/PJ+tFTHNuBGJVlBsfNFv7BzG+JuGLXguzR9dc/DItmGaFj23
MVNHKuV5L1UdP9nQVbv8Vmm53FkzH7KEtR2DJrVoKhEUeO4m08UOis4hKDieWcwCOsxJpBQnT8Il
ecEsOGHKtvgkWPWbWRPmWSdc5igQz1XqfNcoN5CfPJr9OyIWztHUIChBEPA79fO+H9+y3nJX9fAV
5lw6khCslTX1Zy5BnC/M7qmj0FuFefzlq9cvhgxGrrdy9XHc5i4ypia/p2l5rbSPHFNMvKShOabL
PiquHR6WB2bTeCJl9xyfuE0p2Ie0pjsVaUyQjmBOXvT2eU4IiCabATNEztXWKrDhEpSImbgvp18w
ECO+YKkD6Qf1z0JGWy7KB08tqks9J6biupRBifmeIwvFnZkzLDX821KDLIt42rK5Gqn+zASTh2WY
NelZczejcKu+yr5vXwPEAqvS4BKxSv9WFQlqwvaeVnQ15n7wpscpfrVgo0SSMoOYjZZNQGX9ttnn
Uvt6LtyPUGMPt7RzMVCDV3aNWWKFt5mf5F86Kl0INNU9b7P3gPZmZQyUkK4enpI++UqM7I50nfXS
LZ7rEAIKvtfCPhlzc/VliJnXzP7n02mTgVStIFcrV6LsLtXyL7MMYaiLiU2hqg2/WU2e8U6EJq1F
Mxzi1rlnKAy2EJpf8iB7LlOONZ7ed6/FoMxt1hbgrN2CEY+khCYB3rYQ8ZixnUHw78vuKDUaV9Pt
Hwuy4ok0oZV1FVLlXG1ybZKWqgaPiV8UKAQQcDbnRXgzIz6y+uwTmQJBNFwHVTcERLOvIyLkEIF8
USXShrDvOXZG7h0fiKgu7pOJC8gHRQDzdeLpJlX8R4nz0yx/9wmLBDL3Myzsa7avtOz3cu57SreZ
hNgxL/fIE5wmvXC9uIiWffuCEvnBK9X+QjxKXCY/VL3g2MEt92m6h4RzhjjWTaGOjT/KhwQyy8qZ
hg/R3bEyxaBYtTiIc7J+hh6eRnLXOPE1MvyDZueXEVt4Jei7kxiGqtRM9wlh5fuW9Ihd1X7qkJzm
xGCxTr9Ui7QBU2FBe8H0FA9Z1ZeofRgM96DPvC3l0FFkxXUYmaoYz7M+qSEn6rzZ7H9Tat5t1+13
7WDtCif/6sj1Xg0IXGYoajusciGpQDbApBSlFjGFkJlQTHeXSmeQVlUZ4CBfhC38Xe1K7aBp9buV
OK+d7v+Mg+DRy5nJuVxfwgC4x8DsV+l4wz7lzN09Zbh9U5Pc4JIyZI3HAcCfnDUKY9WlJAIqTgiV
dtyYaKImidcFvrJQx8I1DggZ01KKSoUBGC3tunCmfm2rqaxqOgG23QJBXykpCAFYmQOFPzwxX3qL
PDYf5TRMtfDVVZkrgadN9F9skpIJkSiweahta63iDvcV88y+CnrY/ihzakMLwOStpzIPvobQgxgz
5hDtnGwXfDAEJU9i4Krpo3A3QYtl6lJe2KwvBNlmO2jwRzPCKhc7Iy52zPhg+UwzR2b+qTd8Seo8
97zhWA/MD3QXsopfdC9cjOLkBEl16ryK8MQpF+FGCI1ZTIkiA6cVT4B6M6MMvHw4ZRbI+ngt81jo
jGR8Yxdo7qOr0Oa//qoUlq4zHKT6N6WBGEcg2ZIhN47R2i4Qggjy6Xd2Pbxa6qWXNxGaFCuHRj12
ubEPzZgr1Ui2pgLr8yF5Ajx3d/rcD6eBQuzkOXiqRJbXbzKpvLV7hUMvf+lIWpLcjw9/3fTnLn6B
NxzOukDIy68gW/FA3UzogMMaUs7096dZ7vLXnf96MkZiWNOqv5bblv8uP/11W7A88183/nWf/+9t
/3hWKPYgVSA1//PxiuVDDijMyP74f6+9vL3WwyUFZlb65xfLb0M9x6ljFqCGGpj/8uQZSvfi7wcl
+IV2bzpaop7xXRErAkOUwEQv7HRrNBbZRo0aWFjDGLbkPDH8WP4fee4zs6R6F6oxB0Y+5n7Mp33d
MRvV8SiEO4dMYxpPYR8RktaGE4ZvObYyni1KIIPOZRrgIyRXNy5/1XUeb6woxRYgwskVFCyii8vk
Fkd57xTlxCEsP7GceieYzmtz6oyDY7TXDrOHnZgjE/VwZZ5iAJlTOA/PeEkOO82lw2yb+jNj3apC
Go5jNARIZSErFF6xdUkWgS0IAW/U0z3XLR9QpxUpNHSCoVseBGnhYWxJzGQzkg3sqoQAZL/mmhv8
6jEcna1To5yAo5RwtwgvRMOs0M65hbu10+RhELTyR1KMdbgRYbbHcY7M1FDVIFq1Cyw46vEjCn/A
FIzw2aPNE9cqweZZQgGBmAk88ZZmw3M1YKtstOWj5udwOBv46LrYeslrpEcnDPqx1Qv7lAXNx4Tf
wNzA8rUdrK+HzB0vhKTBVvfczzbMrpVlu1iRGP26GyQtTQ7cmUUlNF68XmUYPU168kwK11VqZFZr
osd2w3zpkbSexzyJ2Oh8/IAt/7c5259+6dlrrUYkMozFL7QfcPjq7rMu9sM0MPqsc5sKsYKT2F2d
tH9sK0z2GC9eIkQKzHhYeDF03VS97R8ZE6DyGTdDK2hKrXHajP2v3JiHb21LSrhlh+hP0VTXMW/Z
5YTwc+8gQiM/YnZorbsUu7vcEk9T4dUs1VSAc+RBEEhIw6yM7IDB8r5z2xIPGA/nQIE8Ggnjt6lw
XeVAap91B43enBcJiSt9v4rbtFyP/ovDWIpaYP5hxkStw+ismBNEK/z9qrUMrHQ9RjaYbzE/DoUG
QzCd0abVxo5sq3Rtdx6vRyJNTS6U3Q7IzpmnicGaj0PebNpqXOmgtytsUO8GxHwQmGEzBi9mAgw9
Uh+b42CA246XqoOl1lU+viNlfagsaBeFS5NZhd0v3gH9ihEG+8xipp1FONu4dCNJSLrAGBPVMe9t
PUY2pGPzFTcdbyPdFkl2lFHS3TDLg0VO1BuZuWUI2aTMxE/wOH2d2kze9c45BnhqW0MXrvu2+qQ1
PESVCUGy7aE0+LeyHnW8GDOEARkYYtrwUnVCnqyLQgXNH/mB/uMAds0JFK8Msuw5hKRE6sPBcclK
GoW9czAngPZo3H0nj1ZNZD/pI+PQVus4742CWN/xze3iKzDCqxv6+95isXDj+orm4aEwvFuIzT0p
DSH1avLUauN801r9g8YVSMVNz70mvhtoEteB11+rdgLLwpMzt6sBCzY8Acug/siJADRGjPzljHsR
EOqj1+GzlI0DV0szOhtS0+hUPoCGPphePwyGddZyl5OhfHQf7TiFNBQxJ4EjxGZc7f02xF0fHTF0
1lU5ac9tkf00+gpAto04bUNAG9LBpmhA5AhcFbkqeAk+nk9dfmhq7/s8efmT6RCTys5furI9kgf9
Gz9DFcfI9WrOl6wERSjktA2JeVylcmo2zKGvjVUhUeit3WzGt64qHoIUefPcK+wxMJ7wI3+A7dqf
JAu3laCQB/jmQs1DyOn+EQXnVoaVuepHnAN70inbwUbjzRuInRZtmK5fyjyNH0yo4+mkJceuyK5Y
BVSsndh2CTduzs/wcpwXDQU5ntl4ysbhVe8CwCaEWNtudt8c23mdyrUf0r3AUd5qfbXuzPFtnoMr
lRw+lq6rImPmVenvoYr/DCWhRSlcWnvPUneDL74eJNifCL97DPfWnmN+73BnjWvn0KHHDgZxKsxp
bQ2aYgXTnEINQmVRv1QF1HVGQeF86BKBIBMFZkiPSGr3JU5IQ6uGGxnBG2l6V53U4XXGJuY70zP2
CZ+Yv22TUDwSAgBqNa90mK3KYaI2yPA2knUNoXWsqVXs/jONJ7AJKKjrrggufe184FvANAyEEWid
SQm63WzLlOxRtuYDsUW3zjXuZWE+MduCNtoRbV18BEwIHXVKG1G6uwzI3C+dsLZaiyIxCtmlSQ+q
BLvluxHm28nTrnjtPPm2RZxNdps1lo1AiAcCIuzB/MCziB4JymepG29jZD57LmkKyBscC0lU5Trw
6w3Kcmb8j1Nbn7M0Yg7QH+yhO6ljXjTikEjzh7K1MfLoYibjE6ESxcrxANqhYZ2E3aHEK549Pb80
EbVaxxabQqnJ6pVU2u8sBqZCk7Jpc++bRc9FkFV/zeWEOcu0TZvmTdOtMzKZ59K239RXo54q8cZD
zcqGeJfF+yH1f9jQoujYkeU2w3vou59T7d0gogX4jE2T90qOAyyV6n3mGhqlxP/h1QnjD4c8hcCP
NmHuMPHCTtYgjg/Z76nSilNg9Bsjw6HDtUe42wT/IDAne4gn6o7adJ8QaKMFa1Y5cZZZTFLAFBG5
Enybv81RTs+op/YGxNMO0fuSU0biTvAN14R6xbLU7fO8plU9S62Um5EDP+esbChAW7/4iXLg1Ikr
ueYHvFnJOKrvWtpLwCTtZ8tK1qUgS7Zf2BtpGGhq5vzBQr7VPHSTeRk1+LRNqlcro86+Tc78G0zs
O6XKpq6qzyY5+ymnIamNNOgGAXTCyLZ2cZ6K4oB5M7go7E5ZhzvXIHsvyPxnyGt3b3Qg1nbjAddf
a1tmKamEhne1Z0iRPa0koGhxCT38q3Ub1iPwmhE0J42LGRlJl/o4VEPORs2+mZXXp5OE93qqf1cT
yqyuDdAtIPZEv1gXmnOeZv2QViWrQYkkx9WwpvGnjzarP9yWXb+0OQn1jBGrA6hcXQpj2hqg3H5M
MKfwLlM7fsUDMs7SQOfhIH0PS4gimRO9jxrn2ijhqUIYWk/BuB21ISJy05Ebve8QpXhxi+9ufdS8
9NWa6Y/qwtwXk017gWIWUhwtFXTDN3u0vLNrgByn2jcQ7mdXsyxl9w1vcwKjNTO+eURHRmp8mymS
FPKSbeA/ACjTDsbeWsz9iLODfk6nzN6z+n0aRvjmRFqy76rhnXiZaAe+hIfM1N8FA9R44itNrkLI
d30qsdsnGWFVzcPFHou9o7Fj20ThCPF9MDlHxrT43gcAp3DSnV2ZjAnOhjyqdx7MmViQcOzf5zje
9Tp0VA9y7VpCfFiXifYaoR9QVsev2jATdhS/IrjZeKaHp4ySR0E1Pqcm8byuCoown7IQ3MTTo4oR
XrJlWoboUg5fQQCusnGYda2EH9/Qb1/Hwn+1weSs7MOW1NfUeq7KxJ4LemG0DM/pVO/H0D7YZvU+
9E9Gt3Z846OWTF75M8OLoF5f9yOJkw1JNc7wojN9X/lEZBgdOay7BFSsLgG7HBsY1l7pY7ZVD8P+
dm3+z+8SAi5syntIo4SPM3fyCY3kBNF5CZenV88GqxTyg7Ef4p/NoG3+9VBIuKxGkEXUXQJmVxOJ
l7yccIKDegpiHdCxKMODnpRweM+mcnpcmxYu2cmrlFf1vFFN2Bz/qjuHvEaP7/oqNOCMq3c1WeWb
zPp1kt18gWoQYA7sDPXQzmBDwi1hA7txhwR+u/ysfsefKiArgTPHqnrlqLCpKFINTACaFMBC/yD5
AMsyy4qXfyvGu3QV0HEIqeZk1PCT4PHqLpXh7dTP6nIMeJ60DB6aocXvBPu5s2k/sQ6tDRA7JPNf
6o2VHVlvFc+QJuNzlSL4xsq/4xFGekYgvR6KAAgHveO0r0jKVfdQr1fF1SlGR6req9PW+VYW4d1K
goN68arB8VN9AAbXFsJpZslTXW7U06n3pV5WUx8Hr/3ls/MctbOP6LbUo1H6PzVMsg0yudSvG5KF
1eFRH08dwn99VFSAG3OimgM3qyXNhEUFx2BNTPaW9XtXoyBEhL9qmYBhYIHjf7TcRzDv190PnbbF
FqAZ3LXN/tw9ifQ9QgVUmcruLFz5Zrc2wLFAKGAo7tRNEb8WirrNXaoOM6CeDoUYTNvIP9VT6bi2
FQbvBtCdiLKPUZRX9ZTqPoEgdP1J3UO9p1L8jh//9aYiFerJG46Ec1QvxUs8kErBSi1JyTaWl1NP
5479gaexGhwpMFoJ5GGMcc7pU/zHxaVofuDtJFd+WV4nE2CxieSps5jqlWmKn3RDDKjJpCOyki+P
YtviqsLoDgmH5lb7ONI1tvv5ugzwqy79Yru9aROna4GvvIwLnGLM4KwXqBSYmJsj7EA31TmXwKL1
klPRjzs80cJpDx3hqwpaDFCYZkuhJ7syC1eQ9euD0yBgq9NLHf1MAfTYbMxnuoWPYpgKBu7e00KD
sGtO1KF4ZJMELFNDEbu+2QLBv4mMHlHZLGjk2/JYykNsFjGmquUL3MwbggPYOp1B3zSOwA2kRYvh
Wf0pgtpEYK/AUMrDFtKQmbZyN+wMD/MeJD4OMsz4Sw8HsUu8Ty3o6nXjzN/xRyE51wGixu8kw/LU
2joWdAOr8V4tmb5bJfRfF7/gnIZhjNkhqvvsdC9ZRD0kHUB212TaZM3sGTZ2AZp+9AhnPM5qw2pS
XNqjGpTSrag9/Ui/LXA3FtDcU8VDo7SFaaqpeaWhJjAAduSkYQ1kJtZhJqT+EDSCbAySMl0LUBjS
8LXrM7xFcvEQ5RS2rhqZ6YgXYJhmn3gK4O8U0T2aI++//C18/BwaK3+HP7HVtY6KieH+EdHpgQSy
eQ9jPlvrxFN21feyMsoLXjXphoSBVWPZO2kApZLzh9NAr6PRANNmmHYPUbL9iVxXQwoRhckBCxwC
2NVwktoZYR/YQRkDdOMfEGOFZO1l2DGJRRWd4py+msd5T9RJie3fANlVBRQ3+rkJACPwobfwimOY
6eDMvED4+bEQvM2FeSWgiq30aoT/h6foRIi7HoJlG2oMDaW/2ubiBQUS9jeKa+N78bRB4rptSPbc
EjTd7wo6mRkzhz1ONBlpQ4iq8WECVFSnfKV5cL5HxEQO2TYzWcKzxrfao+IZM+pGzfcP6EnGB49q
ibGK86R7p0BobzKcPhNfGtskSHfLS2NAAPcGR77tZJbxerCj8qhTXztlvYbOAIlkwrv8F62g6is9
eIxcrNDclPd6WT6kMhk3beSfi4TzYtTdt3zyiZEfAU77HPP7gLpFJk/kr8/7ZOaRKFQICqeighF2
sxQzA7E5DuK7btJIIFA5PqVT34oSqDkeSS835/CErzYRxcMRHj6O9d+dUPirGnTDnRq5K40YO4vp
k4pTEP03m3s4DeeOGLhwMn/oBsOJeMwv9IEEVE8y2/VjebVi8cm8O17BvAm2sV2diKpTRqgXw02/
/PwhCCiNajwE17MG6qyuhbDn3NaKCX/AsV9XLmuAgSLXRIiNXWV3Qb5uROCEUwx7qyidlasofX/G
qWqguLCkCsH7ochTkuW7O1oPBvU+2d2kYoyURx3hh1DIjgWwDXJBfUWSucpZGRl1DRR6OcYDJN2p
cdEyNGhy5nKUH/eMggnfGSYG6n+6La6OdL4VMAgZ9jC44QLuK3wLe+vNSWngSsRsjByzQVwGt96y
Hez01GXmM/bZjoC9iySxeNWJXRZeJ70HwPUHEjfhxZUWVZl6kRG5axka3/NK3NvceclieECK5cXW
QfXIsEx2pIIkXMCFy2mW+/kuLPTfan62EHPkwDrMi54dC94EWPFDNIfMaenR7DhDMXGh9wBFUn3u
FIG/WYN/rtPsbhrF1ao4F8ogftcwV1q1DLXNPvXIssJg15y2cUdOkhOy4Xcy6C8Q9h8nQsbiqH2P
FQzkYBiItMdBVKY4MpBQboYEIyr5hM2EVU9PGPY6jSO27AhiZRAlvyCIWQxVjRL1IE4zkcuF0MOJ
cJvxMPbEMtt1jiur5u8qx7zYGTFnjL6BDjlB3IEPkagvicATyoii2YpatFtfWC9VG2C1jX1eIvoJ
TShMD5E6+TFw7SdLOPfUJZCibz/0lBky+YAh2E63Tga+gsCmvyAjD9r+MmbE6+MUh2YDqW4gfzyj
/o0yFB+Dr3haaszUN3QPmEfuPGZSBcO5JmrfSL/Zpw5HrvGYaXvdV5n6tz/kqbH9WVZf2viciGNp
9+cMQeV2GfnlifsgTeOkK1pnq5ieWYwMnJiRdVwNEGraBtJIVN7VxM5VQ/aJ4Q3WZMmXGgq6fvXW
muNLRspxp/oN/KWcNUBwsk4q95nz5lvZaCtdI31rmZ31sEQqEfxoRvljnFiARMrsE4coFmECX/Hk
Sv+DYeBizf83v2uIwIZrkPYAtdrDB3hx5/4b5bsxudDgwHa4WsChmPtlKMrk1/dTBMxYv2Fjyhfc
AiPaiJtSiVORutTTnoNUakzdFT1K71j4JjZ2xVWqE84GJQLUFJOR2HBA28A7Lv9zwkmd7vmdY1Kf
4sjdm3HnPswWHQ7KhzTv6d8GxpGo/uA+9JgKBOM3GXHc/sbMv/75hP+n7MmNTMqu/b//5fw7nfzP
x8axmowJL1BW3H/74NC4RFGh2TjQpiGXNh8naTxg5aYfNLZm8uMwV/kS84Qu0nCcVe0bSHQNxbkQ
KRcEnRysAMoVAf9uVjSfGCYAauT0iyLkZ92qAkwGH349IHT3d73D0Vt2UQC2dQahYMjZ1sy4eMFm
ggsBCrLKb1BlU6zO00xRkSeL7+MP114RHEp8E1a4OGH2ZqL6YsVWK1zhYigItfLo63VyyOJz9btO
5BM5bPZ/OGjWP1yjl7OFD2paro95d/DPg+Z7fuYNGu4yi3xaVuFNMqP0VEm0zHKn5qUjZGi9kCkX
egRTl6OwgePU1kLDcvFE4LIGaa9DqT1GhOMu5JiF1iQliwciUNJlk/ycdfjuDS6nUKzHz8Ck73/Y
bLb1OuBBs5O0SIrcEI3JQWbNM4aibKrxsRG7KAaUVlfg/37OeP9+zlgOiwYqDB8m479JEKK+xtkM
ff9B11tzl+QbLfTJwo7ZJgotYr41JDC3WSt0M1UC8eS8kPQ0i68yIWB6nyo2eTiHTw4BuVbtbVn8
DtJlqSuGY1tBsVwKhqmenyeYBkJtKpFd3GefI1MGwY1wEF7QAG7pCefTW+0cFiMzogCjBVW4OmkM
ZY62Iq/0aFWM7Xb0xAmRLkyqdILhkU+koxJkLOeFh5SOthKFVUfXRxLrqr2NBK5g7yT2Ea9MH8f/
AdeinDGQBXyU0ILvgwb2Z3bXQ7hHEdJHqAnSw49u2V0ZV1UU5ATTLYWymQYbeNwAYPaxhon1H4xk
Tf2flvmckp5lIlqxEGZYrvfPNAyn16wK/+LmkJKXtBkoVvdkyU8b04azU46PrnRxwuo8ttK6P7lu
beKkGH+xJ1doZpFARq+z4tRVimdV1uU5DooH34lcght4ELqq741J818yv/qzKLUGys1+1Q7YiGmG
+VMf5S8vie5wz3Zjm9wIj/zyMxYObIUAPthQSRVbWGVZgxtZK7yH1O7vsqiq7VyHfB/ue614nHYI
NqQNcbKNZyKsPO017GIirqt+fAq8advJ7ow7kr4jsGvj4zRzLo3ROTvQXbMMG9SGMUnMU18GrPLC
YGi4pTSO4WhukqJ+asHqDhapJRRerUE4WKvDJoc7u6lG4MZcL7YsbYg3xF1x8L3aBexkwVPMsIXO
ZnUw0B3rl1rxm5waSRVpbpN/5UGEpRxrE1nf3KqYVMvvTQo5q9Ge9SH6KoscHbEFJ6b9tRSUEZpf
V2OC2ZQ9PgLqylDErcbDQCdsLqovjqrkB5LRYyAIoouLu2pN6aKt9aywoTjvfoyB8yPUqw3yYii9
ZJOuZNDsgSEvNUE3wDbUCFIM5NiLd0UMouJf21pMmeZkX/YwPdeEfZt67NIkwqFPLKpwGfyay+gt
avLDwlTt4p8i6j80Uz1XTA8RYNlRIolwimKi3dS2Q8aZImMmdnjXbrWMTjSp8RF2vVumweBVrC5V
ceJIg5mQ6i0hlV98TOP8CHcMBLQWNXCv+o4S61qcHjB9YRh/SOCQYgF882KgDkWgs8m1X2XKsq3k
7ZptIXfMnuDe29WtN+DzY7UFF4c3QCW7JUFJ37W99eyH4keoViFP8uJ6V78ltfljucDjBuszp5ye
43SAAYDPIfMO81qlU3gSDT1+C/AQMdFL/Oa7H41XhyQIWgKEuM6Y7h16cl9rKOUKyj+DiAS06fq3
qRbfCHG5zko30TFK7miPA+wsaRNz0vLs8IaNSLYJDfLiLRwTlra70wBOBgMoQFLe4/PFxFHjgel0
xEDp0kc/Qfo1bTlt4/hsGA27BzMjzD/PlQvDP+2s5NxwkG1ZQZIoyx9jIbe1r5xXRgbXTMZf+0wY
5x56GuZoWLBkyTU1x+M8+wTgmfhkYtmJAZUcwh2CNCCLPvsmyoH9RA8Qnsr46tBbHknEyTdVqDMA
9MfLOMsPJ5vNl0yCJWcDalm0YBIRS+e9+nHNctRg4Od1IE4JfE89xs/VqzrgrRJAFsfmXRm35no0
rWFLh47hLMKKnkwIt9Mcxv99gXf0pFBSbBSlzeAOY7vhBEmzPHits12IQR2yHox0Ur6J7eTE4QlW
2cnCD2GXaeVJSvKzmkm3VpMmH0xQ8308aBBZyvJYdEoVH8iHuLQz0ibNq9YbFU9XyXUhs720JZms
6Y9qrms27zrajU77pTz6N44GxkDAknWCkmadPI/w8eUnxoZGhiZXM7HBMFxzB33tUOmYjMeudXMD
IU9B90b4uAu+BBVlnGu8SpcfO4ZBPQJkwion+Iq1dja95gzlYTrgoqOdEy/1To38Wv7TqluWn1DU
MQRtbGi25awCUS2S7Sz/QUJeP9hErpzDXqZ7v7S+J5joXKZowkVaFhs0yA6jqVk/R614IKsDOsso
HyPPSw95mhsoR3ro5nldnHPyWddiSKo1MKJzjgfzConO2S/vcnkXlocbD6Z8XyKEw4L9RAP5IWGk
4s/I3GlD1wJ/mn3hD3szmmOiDXLmO3gUkM0erJ2El9NFci51vTtUOcC5wfBwaxnweFsYgme/eKsJ
5LNMJzpmeDVh8EQREhoCPt3UTnvEZs92hP/2SGyMZwCpZNSdDFqmtyDViZKbN5g6/bLGNNumvdmc
bQz3znh3fdaQ03fFJPozvtwq3bmIdsKdt9k0GEfPLhnmgBKeRxMb2jRibMha/BJG/luWDNhDhzp0
lhDRUeFiZ0YPaVkY3c7PTjc/li2XSxwYV1OjtQAxgT+otelheolKiRl5cpK8gV7p4os0NPaQnIY9
vsJYzGEZphf4WSIsk+3J0bwWJINIeMkQZZ3OxrWE4XSCYJ8eUxHCPUa5AEZoZN2JtjBDZHLyWakV
GdPbLM8RQeXFNcSa1qaHS1qexI8JDPGNqTQqNGPJqqQ0K1vjtDCAsxYlihAdzCytXBOGDqzuxYdF
wiW6jr0uG74iF74OhLXLsmqVSpsBvfoXIYKvdiFfl+qiIIdgw5xsP2K9sY669scQwXb0GffB5M7v
Krwrk0QE6ErP4AiAdiI2QXm2CzU6nwjSjhFUzY7YjU32MUfReaFnlyaRVh6FNOM6/IhMRGujqz3C
j9ot73IhTCuISIYkqmCZ7FYnIyZXgMBfLtJ2LfuA8Vd7W+qkZmb7GKNiH6fQrfIwwO+5pztjizIA
vNdYijyr7XPhkCN+gdXfsPbzKVJQim8yBP0t2uw+KmqwDu2cMr25ybq4Kz6sYp+7Fgx0hE2MEqdN
iyQgQQQZEta7oObEPeOshvV47vJM1Qg1R+SXNgS76RAhWhlzuKrGRjw/peCKq77ndTqozxiLl8qg
idaKWxaRjIwqfXVfuP1DTOfuJTsvByMosnFv9ONNdsmg3DXIDrXihyYfxU5vd4tmayEIL5lUjU4v
OsCz33o1yjKIlF9WFcEpacE5C4v+tp6kv0rcAsM3lK8pIZtc8+Zh0urHRg9ukSOZVZpXulu0Ie54
c2DuFnnyJeuca5URVK/dsgnczHXRDjTzffBhqHR6vTXn+lp79qGcXYQmzmFpoD3FNu5b7wm2xNNY
tNZuwHFi1XnNkaB50DSlBySGuAmb62LyXUQzkggXdFWc2qDayNx6yRWgWSl1jZaCx+h1cB7jnqLF
ujgmvCk6/aFF+cK/yQhWSUpGiGX4tE71OtvVJECDGp8sYmkZyKCiisLfQ4zD0nJG4OINFkkZicVE
9UgRjRmHUqqRGlltPYwvvKDbYz31A2naMWK+gq44Gzd6OqIk4k23x6KHrmJPVE9lRF3kIhiweinX
eVHcW03btbn2fXmByAkh9LA+WCUWC6nT3pRox2Z9YLWtv6vac8EPQptKpHaijarP27p5yRhdI5Kh
9i0AbdKUtj7WBH6bWrX2R+9bPluPtdY9JB4s6LCB6dw2wU2PEki1zG/dgEMX6CTpJumjQ/AOBHlw
yd65jU6Oj9T0XTfgQ5seF0g38vVEDqbMzcwdcRMs1/p/s3ceu61r25p+l+rzgDk0qkOKVLJsS3Lu
EI5MYs58+vom98GtKhQuCrd/sQFD22stWSY55xxj/Gm2fhhuwecfhQgsL8UdMn8xCy59IjCcu05I
URMhRcIejI+mg9OtLaLEWzhWfLKH6EfCPA3NOdPqZ1kL/yppId8Z/iSmFfhYYT5HlbY8jgWfFUt7
/Kdjq/PwcH+4gbey+yB1wWM8kaIvDHuQ81KlcmD75mx9LGP9sStn513O8z9FRSwg1m2nxGfTzvFs
rn4zzGQVMQDJmfyi65X32dz8DExONfEZJ+rfyurTTeosHR/RgTkkTCrzpQwPS1Ptc02FLkbODY3G
bpRYOk6oGxtJGjcxkWIe3oc6gVqwdbUp/VsnIjZMh0gKW89iELjRAd3Xb0vxTM6xcrUz+9OenHtm
UHi04uA99L484BwK14orINR+ZfRR4G3uL302MNQ7Yl8OQCFmWm3EjcZ69MOZsk87in+L2KyZRlco
qcmZCa2wCCYlEC4uW0jibIctugmcjSdtpKjWCM3taXCE5q6VoDQOtRUI0Yrox0VLYsw0RtRk/JAs
9mr4M3M50yoIfX2qfWICjGBQKDzW/qiKObWjGKedsru51uA8rcKpVYGhiIeqxpqywLWeJFR3HcCt
c2tVVM04t2IpMKK+wVABXim2NiOFXy7mzPpYZJ7GQs0YRO568rzziYiSFQBY9TkyOkdM2Rn5WwNU
WtF16KrtJW0wyvvGNKh7qewHhYwoG06Hg+tvt81L/HQUuCf7pFUgY5k2KE5yOyRzXHC0PPe6yc0w
jqke7RVdNTwc3W5Bapr0YxD/EelK98NiXrqqCD2iuMF4uoGpt/Y9i102owcduyYkAALiOf0aejLS
vz1GGfoUVDGUVjkxLV/XNmrHXVwVsXIycxIVjo+cdroRMqoUNPr5SLe3fgQ9Zccdw/pdj4lGEYtb
mvSHdio4XdmR0pxmscZWnwvFHtdSHGSjjsf3/IgZNQQMVBf94hR7rZItt5wREiHWOKwC0ZG0ZaOn
Neo2SD2l4mEFONcmVx3Q7WnWXS9hsOQwfW/y8l3rpCAql/t2ZKGuqtvQAq806qkPtK/emZ4cqZ02
nY5AbTUPTOUR3aL5UyKDIP/TuiMKHZTcYpBfzbjDleGXXsbMHsi8x357t9p0kKQ9n1T95RaRTpOP
A8ISMfExIiyBrZbkG2bTB8tBezCxhTbz+FdmmGHh7seiK1MCRh7TBJaQTdVUConhqllelSfxUu/Z
0Z4cvX5fIbd55qyzu/l9cZS7VF7OQ75gTWtTcbQO5rJKVGxqJ31fx1YoRTlX4/7LCpeHCd72WFpP
XT296LfCtzLzCRu5U1MaW1v0r1iV5bDG0GwJX4cwkko/FyovATebNWJZPvzaT0oyfg2jhF9WXGaM
fJISwnntojhw/jn50qp5bHvQY9DMQKgx19WVaXOg1+3RLlSoS9kzpq5sk2m9d3o4dBgtYryJYKZj
e16XXC4QmRXUEEBRP3xZJvEiJeRdMlhebjq9e8fDpaWPiSH/FD3rUpLiYDDZOZ0ctwMxObYtuK6y
A+1DHMl2Fn1JaQlVmav8DyStkLoIJcoUmqh+ke5CybiuSO96D6FagNWnDJ0bwPxGxAdaYBOt9QTQ
xMkiaqRSZmfqbeRy8K/300TsjQDjJVn6HfThrQvHM+MwAIcMQ694l5gsj4oBxvo0SI1w8xPrYp0h
EIbEFBy1vphPbmfZuoiaGdJmtlmRixXA6ozP0O6uq5bIQdrsSpAaDcysNpMdzQwSl5d4kqA0hHFQ
UA8ze+Sz6gwNXcIHPaBG3j5jBFVjU8yqD1EPcHEYJGJjIMYZ03IXiQeyIheWshHkU8NPgR50LzXF
o2MLbS8br3Jj822pmZJIgvEA25tCCB97ceLZUD6RcmPITz2mldMmx7pG6AXxhhCzL1FpKZSe61VO
Y/11pO60JwY+q8RLebYWYu6jTAaXbCVOscyNqHaUsD/OevQnsL4khp+y1PfVkG7X9zIEqrtUIKlp
Uz/R+P8VEpLoSbIONnfeW4XFudjH2fUZ221v2M2vM6AJ1sk6b56IBZtaMAmBusA/Mz2Zag8EtyL+
Mvmrx24JBIQJ1QzMy+a25M0j8ua3luYWh+tnpA8AF8wyYNSrp+wWv61rqFYUjIKnBsGKVfrk9vh2
h8JEeNQISZw5lTz+dvS4CmltIcAXal5L+rkxpEDF5GzRllBmiJVpD7cPBkfyQh+87hQ9gLYyT9i2
5R8T4cxcjJcV4lhyTAkq8zrHz/2vMZcEYOicPaF1jy7no6ClJjSUO98C8tbF7U+zio8kHx8TZ0Zu
GeGWT3OjW0GtwT1e9ZOSzaGqVpyceVvczcJMILeyIqiwJkUPUOr0DeJhnRNq+05Mp0TZAkaWbOaW
MHahKhT1XCKsELQc+avQKK60EUPLSUxKGRnXgNrQp1BrSjvNKok41UhkTkLGxilPrVhYwD4HY9LP
agReJkvzGOiIncdKJ+Kn/FsJA1DswUyLbjNqUbf5aPB/g1GePyZLT4ESmR9oYXbikrHTvckOSRmM
SROhrdXb/DG2qI4F+C12vbTqfdj++J/WkeaO0+1HzCDHnhpyVXBzfrxEeOng5MBzbWORbMhofUSd
XjH67dGJLkSTjqadeOuvEA94kzsFbtol3mJGfF0RjEI8m5MdPq2+Fhkya85I2L9dtCPh5iPDKdLL
DPXDmWmXbqyrpGSebkfLZSLhy61xL+LPhfst0LCKXjVqJRMyMJoWvYXO2t5qN1Lqy0wILx0vzV/P
bXEq9LG94Q4SQmIei7VYQQn1WBTk8dnxn7ii4qfFWkNHJhQdrQokImbSua5uQM8q1zCyu4IJ8mIU
t2Ad88s0pgQcN/lPf0tOonJaMko0atvgliaoigueHWCVFxnfTS1EI5or4+iqy2vdI8C1GHSYopAw
VF3Bv2M5rntGK3TpaQqhKUM/6aJjOYbNFDAW9/m4NHqA6f/I4qlspt6idbaZ5So4LDUmY1LyrTGI
1v0MSQXdbpRvhPMFYyLgHaFwyJvuVwbwkLAx8dSBjST/gzrKcDe09r3iME+hA9OF4Nbohg1cshQN
SLbAxhi+zTQl1in/WPfELE34cX0arHiIKaP6v1lASpRga5kpxzZUfuPbLpFA9CRm6XGMn3wRHsA0
vbGWzI2Yga+WBXZikOpi369WBYoQxcczU97SQCyVU0Ou6yfWLAQcjHnd/JZjfL5Ed6L20i3w0Cpa
7qcxC3F0bmDxWc9z3ZL7bD+vw4R1jiG1OL32g3pdzTGa2wzbNmthe6IHGjK2URvX/aDRrEN8K88k
ZpILxWFjqnYUtE+LztGdZSizcrtHrvE36xggZRLS09owrjEIuEsE0m7qeAYK8oMhew9KUGa7Xti8
5FZ5kno89oEpP+3xd1Wph3UGvYQgxwVbVN+mSTWq5C5GqYvtPkfBgq7LGVXs8CEGdHREjOEr7zaw
iMqQMWTMPqSFNcc1YSb4DMZK70U4Ygv0XbaYPpLu4E5j9YJjtC8mK3nJPEapdjWdkeVA+oM8/Lc2
0N3SXjWtfxnGSfeI/8AI+ZZsVye0ELhE0ih4e20zjVNMew75dqTBsMzsl8SS/XyTKQHxbNctQfUV
g/qlLt7nJP9UY7YI0LnBGxeZvQ7KlmpBzsCAtE9qX68gchF5fkzIvIFSp59zwfi4jcN93agLeE1y
r9twsJoFHlwuyFNVRPFusCoZzvoDR0s0m7p7W5i+1UxJNzIRUivlojNtOk8jujMpUjyiVOApLb8W
hS3cHFQvhVUUOHRRJ8lL/pbXqDGwZgUNsni/KcWlXykgdmWmv5KHYhMu3RzRnrYhm5J+u72Ra7Cy
GFpl+Ey7FsdIPrLVfGgqgKwBJdcTJ7nAxFbnncQEAKkN3lTSpT9Jl/11gMKtrqlKXldzlSSrT1I5
XMW5WcNBZ3DfH3GoQkYuWvgUdMhSWObEv32X/eu6ha77WZF+JCZNgVbBpdRfb06yDRPmA+Yw1e7U
NCcL7DWgzf+QYsMnhecc17+D3X9WNbi6nXLPbiolGxEjmTdZCDC17K7VBTmJjWa1CqEYr1zc/Ji/
fojujlCEnZ2M7gBRRytw3Jejbb3cqUMs7AFa5jXwlwOCvI+SFG5zhSQDYcqRS+xwuRhNoyFwG0H6
iEL7yemowEKNCsxmOxfTLwtTgJXTMS7xYbSTNxiHDPcmdx1zVkA9eJ7aW2ewkt1qDLUyvcba1SLO
gZU4IMC/jOhd4OjsF8oTlVGIka1eZ7+rsRA5mMBLJUnPsfbap/pv2t6ehYGRODZlwkTgBTc/dtme
IFH+rHAdbL/t3Favi8g0wHWnwttF+DYwPhOcoYGId68F2Y3F4sNO8wmJJvb5bL2KBWLHgAaKpfOI
F+BDCN3PR5TBVhvBee/Cq2ifponyHhtH+KlCbjZYwsGK6jAXFL9ez09m5qhED0q/63BYNYWcmAww
FasXEBKIrAb3XWlhwheNDcdamOsMETwZ8DlERX0wQH7z1ocUYHTwjMH08lbBPzw1L30Me1ZcfR5u
eD0AkHlX3TEmvBNcJdQLu7X2W3u3UrpP8tBfbDDNm5kYaEYs9F8NxEeI2RoGTVB0k+2kZ9suNV8V
lS0ZtulXLCi1sYLHeqsCkVKHaI19selpD8lQvXaKXW+AdzzH7O7hmkGEF1ZiokubhCUSej/d1ZN3
wZQe8hvWARLDTzFeL9unFi/rf4isnXAaW2HUvld/DL0oNr3xg8E4ikJhJyE6GzEdJcbnr2jxY9Am
C1kiLduNP7aEfFZQQXSoIelgP8y9fIrLBaqARn+mG/UBt0620cL6FAsizaGmqehqRBW9EuCylkrL
WpL3+iFtaChy8YvGogLo+gdpZzZ54YeTjUuI0p5X/65s4bhO7ADePCENs4p3H3Crb0INb0stZi2H
UlDMCKdVICuv6hFuquaTmI4vpfVTSM2ncLQSPSPAxzOall19qx+Fp0iZGHcLQw+GyNSMkw566lyx
LSU5p0GHyU7Odse+8oj789PqfXgTH9+R7iZZkv06Q0PcCjc6nETIcNOg6bZHhpif65RFmdg54hbL
Wrl5JgZ7QXiaQAMkQl1cwnnJKj7ycLEFmacsQw0ABRIMrZZ2K15u8oqqrxRK0XiuK3cR7nqiB1tn
T8woDoR2IibNvzUxPxVX2a6WU17ZB6sCrlvM73yskclA0ZXzv1l4Hlk6MWrTWdwezTCzIAbeZLsH
DDB5DrkbxEAWYDY1ds8991SvL0j4ONCB8cQfq5RoEyoNtxaVlbjMa0Usxulrfz1ZLPrVrUj87Rl3
ONjilMxrB9hhr4DyODuu4SfiBEdzlHU47/VTCkmCLNN+JgAWBS9boeQbOf0wXcMHuuR3o2XjJRuJ
ghufGq7EIkptW4zv8bp8MCf0aoLlufQwrpvavqwnyQDLB7sjmVIefD+tqER4RN9NDAvzJT/oYYRn
G1tUf8qK/l3sNevZb4TLvQbxyIcnqs+BsGLroeO4apT8hfhgkF+WHJUKb8OkqN668jprxtPqICWK
XlNbPm6Fc0SBJ+wHSWBYoui1u5fb+L2StJ/qrAeZXhK9VnFDRVWxHjaSjRoUh3ookTbp7eRvcVfV
+xazBJE8tE+LcY9M6gGK/ks7EoeKuv6pGC/Em6FvlMynWlU1gMSUrSv7WOtbqdAlLw/dpDWey6Ye
/5nGKQrDAMNA2ahG2j8syP92NP7/OBoruqWQD/2fOxrvfz7j8v+0M/73v/i3nbGiKPgZa/yn6Brb
pHAmHn/b7n/+Dwm74n+pmqYYOoGPhHX+h5ux7vxLlmVYW/joAm+oChzDf7sZ68q/CCF3cKnVDMNh
yPtfcjOG9ab+3269sngLmc+F6S2qwf8nZjwjE4NkhtC8V+aUFhrV+xgn0b5XF54lptOiKgKfxFiD
L1XSDQH5vxdi2FpCpBNoJOvL9QsxZBboZmtj62A0h/XLIsXtAbNMAGnxvXJKwUhwfIGirSY7iE/1
Yf3Sk8hzSDT13//7z/ekIseKHlZDFrEdZ/2tpvjgy/pKbSe+qTdEzIA61N4/Luyphe/M+jKsVYav
g4XxV/nKFgujSyIvqYazdLQMe2eW8WOoOxPTifoeBm2yhVeKj40Nck+SCm+jCzsZ06Fe6ez8FLf4
NUxM1hUnTwNNMMtRazD9g7fbztmXU6AFuBX1cIhNnVSHMR4QripYN6jto2TwrUY4mugcyEzs6gp1
LxI3yeIzRan9TMb13lLhZtQyYYEqTjdZaxAUIBzPp4URKAubl23T8nJ1P4fusMkSqdmtn3P1PF9f
kZNr7ckMrGm0D+sXZanjrTwmDxN2GDuo+LvVDh6YiTzR6FALVQyOVD6JSKiQzL3dfaZJdowR7spd
a+3VasQZYqz2UYSbgG5Nez3Sr3me1Jusyw+rZXsvPN9Jm8PBYxoZBwlXnP/9hVRcjF/+43vEmhWH
TTGm58lW+iCLVKzYxReS2oTjIq8sYfGzvlJJc9/ddDIZhD/M+snXL9ZqFyO+YHntqlMOsyUdbj0g
G9Y9XZoSeJNtVWl3uy6USbjfQLQGPk+9+qyRG7yBjVA/q8bVogv4acgeRaDneGUXFDLSQ2YogbJB
7wIRbouuycuBPOdPSCM1nEWQnL6/8Mrpt47m5S8AMYu6ac1glh86OtqxDeCBtNYxU041j/wb8/YN
KYCv5QnyYmr4yHzbbA/ijmM4GNsDcXd69VMSZpSRqhDDmOg3M/p5UlG6Q8x00KuP00jZ4fYURZ6y
m4f98iU/05wizCAGMLnIqPEo490Yp+McJgpYIwaVJOiS5QQlKruz9DsghYGnsPDN3/TRYbJZw2Vz
a538QhdsuLgWVy0NzBezR9UoLlu9uEYm7KL7CU4a/SoSd37XjtSZXc1ZlYEPM0Zza8trovvK+ap+
8JPg8j3glnU2XyS0VJHf3XVXgEWuhLWJOOP7rY5vDWGm6omom1B34QGfq8xrL3y/ekdK7H9me8CQ
o3QPgxBct3qHN0gwH4ztYnBt6GLA4NiDQ8XyIhbrAXrtNGzn5JHYHiSx828PR635pv62MNKlPsj2
mFAu37LtZd0FpyauLiIz/lnuePInilcHfeXNb/G82yL5mVQXHyAglP6iTcfiUX3WXnNysAz2EDik
bhpt2jPDgoig7Ctg7X5oUB/6GoO+KDBZm5fK3gGuUP0wPQKOwdbkdjXvaMW71+LLei5eyDd6SLGi
I9WkPzrNO5C5tUNRKHEXkQKG23Jxe2tjsyMN3xaaU5JstsnpNnvyIz5BOQ4rzsZ+0u4kiluPX4bH
Vv/Uf6cnOpToiAHBvtvbpM3BmVXRXG5uP2UbRCyHcJt+EyMF4JmQln5SNXaKnf6CLQ/tJHXbOSuv
w139Mj2qHyDZzVuTuKODpMMd7mzYCtjNARYdiLK3yB9BlwZZ8IZzJ8ATT8Kxg/rPtPKjOfrJXjb9
8olAM0ZdFiPRDawoJfcVvzvr8Wb5cw5wPWFUBnbrWx4hWX/ON6qwY/ur/2gHEmB/nDP7zkzM0DXy
K+aTZMgvz+FtR7CMCiGiPFaPrbYl4kF5JQ+49pyDMfsjUkb6zweyn/bDw1z4FceBifTcJcfwMy+x
6dzZPA95UEEm/qmBbpHSbn6GE8Of4VRNvvmq497h1XkwnJyN6au4IflMKxnYhm/gI6l/I3/OMy23
Pnab5olgJnJLHfYMDx23/UdvML/Ii190vta9tdo7e0eIM63Io/jRc3qvixH7vGjuZKJtP+fFKw/U
hBw9xBU+wSWfF795B5THHP6HmDUw2cTNduVFiTdc8/ZzeSLh86v8ddhCXcnezWYwTvz8HYzT9G1+
Nu4Yk7Atkujio6QMJn5/muDn5B32zRiUW3bL8WNIg2VfPabdThncJiS+14evTn6TLO+rp/CghNui
290epe+awG582CSfW8/aK54gSvED1cTj50x3/UtIbmyzYb41I0+RApvfg167YVrtStPRQDyf7QoO
OvYd5XB7SnkoG7gKfvRpE4ICxbXx49LVoLOluyz0zTPL+5yf0q+YEft3dCEr0ngQLuaL9ksrHqgG
eB+5OG/l8JzWp0zZOlcJUocU8DZhBTsC5d6dJX20M9D7hJ75rvlWrt1beHIUYmweM5x5o030MsrA
8y90TqjGdxCuM2zA8m2nvMyVJ8vndnqw5L+459fH8ghjIh5mP9SPJhz022+e7uRhoymuep7e0KPa
scevbV2XazhgjPjbssmyekkQJDBLYwlV7o0U3ZQWmoET76GDKMpgPn3AZiFiGUDLOhzIXVC+1uHO
bG7hRzy86gNGjYdwchni7/lvcKcgFK4VAfu/vKU2O8TfEc757pPk6+fo9pbpJ/WeGKOk85bTuPfC
t+aAzDXh6DvKdXBjkFCQZv1NghO5UBnGu1itkObIpc13ixyopa/Ej2VzZDCpdKdhBGODje616NRy
iC0nSDvLAx9W6ffdBs+lyH2ui/1UBiCzElDF2cpwmq6OuH8etEN6MY/zDi/dh+UhfLYPPNHM+I/S
m0UwOFtMpiwumbBvfAQYok37gOwyVvBXv69awt3wkQt3Q3JfqFcV0YRxINwivNz88alkkqAFuOre
9kpBjj0Q00vS3WcTKmGsibz5WPhZ8IJxDHfQ+FHibz0OQkE/g4LpliWumUQnUX4J01xhan00L85I
f3VkkFV/deDjQEa4NsfSbgKZKXfgA7XiM3RS8ZpIn4jn7Y2TMhBrtkE5amK+hTS9wgLgXGR+BJVE
8lDLE5TsV8/irUY3f4gRHlLdus6++i3rTfMsPRIap5hi8peaHncpZMLzm2RnMhl4CZOvIDgg8yu8
vGAA1L6BoYi5hWaCw3xd+6l2dLIXfG1U1cMcD9Qv+dZfq5PznjMBOvPdudmGx/g4Sfc2lYZnv9bV
ho90UY/D4s5309b+0l/LjXx3u2A9NovttPuTrE1zHzl7M2i2Xb+Blbtxtvi3fHRnaTucFz9CyHbo
9+0DaWDv9e6Mi1Xx23xM9x0mOeTKMojw4yMUva1ZbuJ+k46nfJO9yYSoPjWlJyuefeQa1YT/4gEi
ucl1YLQYblTKVYdeYV9gHZa9aI91h5mAB2esACHEn2Yrf0G+eu3b12H0m+ch2wxnoEd4aNf5SK3E
p9hSsxs4/5pbOXZvh9upML30rB9v5/l1fG2euf78sKQ/VmciQJt7Dg7c5rxy3z6NTybI1XGGDVgF
HbDp7b44WC/K8/KLr5CG6K84Lc/NgTZgxF1GmD/60TeOYJ960KBnAk9SeYY2zOFBIKxsF1/6fXSV
nqwfHpxmqzzL3SsUXeNF0bZ4MSDopIkw5Vd7uXYUJXyST6Bj5eXGmwEKdrtmwNZ0a5Rb2EH10SKr
GqUcWt3BvWswRHJlLAFhVBcf6bnDuiRE2uDfdr2MKZ0vZ5fE9Ptha2KslwdjHnRmoH1ikFZCgvn0
2/qh/OGcdnDozgPtBS+/eFv+LL607e77bo/XoYrIBGeqh+5Z/so3i/NmBwlamyJQKD1xJm1P8IhC
4D889NrH4dJcGvWEadJw0cqtk+2zd4bofcxTXz/OJH45QX3NvvnlSfcdH/gBs8mK8RzMdh+ZYHeT
jw2uxL+37lWIX0L37LYPqGj4q6XpV8quuOjdHiV1cfNtMlkIPfwglzq8zx5w8ULAO48sZviRD0O5
HYpN2gW0Tc6fQXkuHfhdKv0Mz7VJrlb1NWFn+VMXgMdvIqKKQMr9jOj3YOBwtuea58Bsd+OitRvy
e6g5Y5s4ykZbdFiPrX0wenwENTj6h6qHZ63YsFz5YhEVcJAwQbXt5iPUMD4dCKIDCBPWo+LV+r31
S6Tzp46sU2HYELNvHZPHqjc9rQtTvCbUEbVjRiwX+SPlIRZGqeurEduif17lksTnSsWf3PQ23WIE
cJwcOZH99S8y6O5gg/1n/1qvqn5jkGiKFAXrQbDITHqrcdzy1YJKkdxNnItKPF578QNVm/aYUNj7
zElaMI/5UAy3bocjz6YNC3iKBfHSIEi81Cr6fMwQybh4NNluu01Xvka/5W+iHjOW/4kWjWRfPDEj
aEBbo8ENHgUBEStuz4yRnyqEnaJLGX8x1zs2O03fDzBBKrf4wrXfvqPjSQGb7mU6CWgw7+A+KEGs
uxLxZLpB2kczeRoAmSdA+wC7ed5UN+/70+Banno1r9ppBsIkQ52ZNDNSBnSWn/8Wr/MjWXXUoqhe
+BnUn6927IZ3kFdP/bv6ToO0HPnt79MNiJfkdTvTdc5zvOkD/b0/1R90ndHo2zoBdRtclHLbpx6D
gz28Yu5vvkcH+VH5MK/dlzRvol8cXrjQ+jtZjWMgaDUmEKR7M3xgB/V3+EkfaVKr28X4woT9PNFo
LahZL8Y9eTPTFyxCpJ24j3nVXXdHhM3CKvyTUL+/Zbv5Nw6UDwy3xnfrrG+wMS4gt9ynPxTFdHqj
6YXv7S+6tgjUC5WQF1tb5cjFq38pLmP+WcTsA1QJjf1Lcx3CDaZFcbXBQsy407AUDvpzu+WOwLGr
T7kPSxk5Q8DtRsMzP84Yv+yMMyqEE7gAzviopvCVsVxIIAVI6s/IkDhFLkfJ3iF6OPLTwBzqbgPX
d4ZuSJukucsFfOAtDIiB6spNp0LorrwSsHB2x4BEmfJA1E7xhbKUnmp4jQWvnkst+d+TN7GPJXf4
FnuJl+3N/YKvwikMiAtsg+Sg7QAHNLr6bffFtFX/4V1rOBCzV+zwKGk956tQXOnakXvKv9/xjYt0
QRCanfQKsQPn+4X+WTsyR1GOChvLNX2IdKRaHqZg5ein6EveW821LvLo8axYOAX8VLvbaxPS4VNT
ufyNTA1uHOTPoD7kvR6iIx5C5wITZcip2/oSUxoSk5wxhHH5ljl62hYiB5utc5L3OH9Ou/45fTCw
YHitD8rRnra3B1ggVzhlWrmZfyxPO4cDaQde9Iz/ZjR63BfHH74wUMOXKH4lhkZ+NLFJ/gHAr+io
JI8On9+jEYwgwhPVfbObXrkb9dYJqgdicex3lYCE50rx8xPdSy+KwF3yoWNJSyOQsQeXAUE0yoXi
/IyfbYuhqIWGfwOHsTa8cAecbRjYhO50hXmX27XBhFmMfukZP3FwQvGke1DOPeD/tYz99NM60Q7k
9h/4vSadDPRu9O7fFH+0p+YWzjTDMsU1ereJffzmwJzFxIAZQeLRkP3ZGMre0UeSJT1+LHfh8Bkj
CtW9hHOi5UNsTWF7wrNOzxn0n8ZXvrNyUEiQiQOzEQvD++ha3J6M10B+ISv7IWHMhOOdskMrRaAJ
3NAC0hlrnDnYa/Gu4ayzbHt0GjJkAX/6UqqNAvNtnbe0JEOJp+jD/mWKAP535cFAa8EyZADEDe/P
TAUkVJye8cVDEr/BE58kr/7QEKR+tfM5v93HJEozkHjrf9niwCLqDYBJeaNWOw6P7b2kUlNthtdK
3eEoAomYB+2Cnvk8kvlBcOTj+OGACcK4iTzmWLPxmlVMJoGLfPn31vjtx1wFPRdtxDIEL3ggZsBd
z/5rmX/dAitx8w8br2bsuLcSYx/o/+MJ+ujG2rRfIbnQPOon5Ob5y7Lpt+kD3JaUyO1X0kYus3Gf
Zz45Sqgcb7fzLXsiAKZ4jUovzryh2UbjqZ3EmIUt1Ezvp5Czl+FQBLczUK8wCuvUvZRsejQODB2Y
E9TMUO+W1+GxPGC3fCWqhtuJ6PXMWMubOp+72/xkZxZJpF0tg4PztGg7zQ5yLErig5ME7NDapn1G
6onlpJvvapQ7z/kZh6T6VI0vTL04iULjMXYoFXyOnObL8q17JmjJUXtl7UIfnU/Vg/k4PyJZIAgd
31ekrRQLpWsetEDb8DSJtzsn1YX7WCOufBY7RerFV+48S0567U83+0zqCyFUwGFu9cWp0c7bNGW7
IRisZ+c9ls/ZaXy0PnSiXeAwb+TfSYev7vWY3X/1RDlrgRzv5viQV4HNJDQJAH5LygjnkbxXliF7
F3PEUvpdrzc3Rvfl88AmYL9vyOKNYa27pUFCsxtuq4e2Cgy4NsjzYAiT6U0RUu5yjHJRtNJ86sQX
zwd53jLCsn85au3RS+atdHvDMpcTil2UBysZTxB2CBvpnsaL+ttxm68sNxNkfvQZiTO7S7HKU0FK
N+ro8wN1HZ69i34fakCGWQzZbPflnigr+HZtz7J2i0+gcJxww7eWh/Ft/hhPrDQ2bJlZF3y/wU2U
0y19lo0jvk63fbPXNhUcKZzOi3JPh8q1kjToEMFo+cuOVSt5YbrVpcsgNnpN2AZTZx9L/dqOO9aF
SXAt0tSj9mFMPubPt9yvlj38pMze1lNg5w89T+NP4tMeB3juKxGMThzCn9AKWg3EAs49JE2eDKV1
X13F78zOUkMW8Xgcoea5Mf+zM75u1CnEOCKLHE5xtYusxyw5zB2PAl0lxzYh3Qi6QlxrPR0HYtQw
piceFJ1xClFCZ7g6LdrifjxxbDS1n9AnE0pQBM492687+uYLbCDcwmz1eHMg2Hvjr9JeHTvAQtfo
7+VnDkWGgj1d0k95xmm43KZBIgIwNtqr/hydo2f9B+dO6344DuS3vk4u9KDWjXbOgyJmvxvlO32M
ju1EPPQ+x4qIgEcOWPgRW+YiIaYIzyULM2UUx78ef6m9wD07wCFsuLn4euQ1D8rXjAlo5C5fE5eC
cu7cPRl4db7MPuZTUBXCc8tGIsbRGd1iuU+rTTBe2mfzkH9mF9Q6H3UJ9SWguYe4y0C/H/fKqxGM
f06zixZPCWIPWKfAkvW7KnftNtoRCxEzPfPyZw5JYrWxFSMZphdrt/2lFh9SDxVuU4EMnKRPjvTs
0Hr6wT5Vb4riRn+mRbcdLPZz1yHt0jBt3zKxIbOEWL4DDm4F39LFYFVmZNkz08nv6fkh2IK4Ue2p
PTgy2Rqb8Xn0o5ecFUCBh18uO1WxUwicOhZ4pP2h1Kcmu/E2hsuMlEoNiz9s2Q7TnfrHrguaTtyt
9BAdecq6a/Gj+6jUCiLKeBLc6m4+d5Yf/mJbyw5u4gHOHCg9LIAf46+2mQ/pY32Jdjyt33zIsA4g
vDAsraoHbnJ9CPc6pduWuCNkq8mH/VLf6/50RP0TFAjdAO9VHk+GOv0fxzK4+e1Jfab0Mo4ZTcnh
dqc8GMvjPOP6xV/CrD5wLuxRjbZTlQAjQ+J8JkOUGVhpkLUu/B6ToBP6XxjL7vDlfLE4pZwij4dF
/VFxGLVctz2NL+GheGD1ts/T65xuWFAbLt/Px+1puWuu7TObYsr8hPnNU0KZ4Kt7/X35cl6Xdoth
R+TlH5xLhv5w6wnA/uagofwP77SPsEacfSTSjgTwGPuzbZPu4wsymOTJOFcMdK6Zykd2bzxud+qT
xTP5Ouz63xt9z+H2QOTmWX7Dcarc3/CtuCuOuvW/6Dqv5dShLV0/kaqUwy0okEwwNsa+UTkt5Zz1
9OcT6/ReXV3dNy4TjAFJc44x/kTQC9jJqohWcLHbGrxlJW+hTT8F54qiZjM66qnAPp6uJr7JruJw
7RwiR9mgSD1b+3FD1sld8sxDzZJEs3Sc2qVywO6SKh5hh8vRgPcuU0g5VBch6rovjfLkyhrZLOvG
Kv2S6vXUQzBfwS0Sl5mzicEw3Rgr32Lo5dSVxxmu5uvooHmWx5hgeBEjm2ZaxHcfW0GTVA7XZMLb
IfbaT24tOInlZea2gER8xQI/35sKbmhr/gHpZEZvp5Ytn+a1uemM3aS8liysOJAs04Yd7tuCvIEI
TIGIpOJb2tW79mN46RsXdo58H9c6JmxLxdzhG0JzeKLrozB9Lsh8/9AcfVu80vHtAQS2NBbGK/YJ
1lN6LMNtKsIexrtoaTWad5FJK4s+pGya3NYWPv3NcB//4B4xFCvhqbovgejf7Q2CizVs0kvVotuG
rLPSbuZe/GJwpfWO+ibsasnD/v821I7Wuowuip+YCol3xTQfaUQpblplp0NVwRgCM2kGTVgCRA70
nC50IHw3wHg5uYBr+UAYuwr/dfwgFlM8MPeZrhNWOI7hmdfqHjBRAoKiGDcmJ2MYw5jkWU0+ej4R
mu47OfKa6kL6nzh1mM0fmKR/bxrCpy7tM4et8lfrPmXwRhwZfCx7YkTOMrJBeST8tGt0uzdADz+A
xOVpQGzSJjorcKJTGztwbDg6DMlfm84rG3fmzKcNJjc2RobP+2GDtgVP3QwYNUI4zW1MXZkofmNY
tQ7uKfMxbN+ZTMvL9x8t8YKr8VnCbhkVIlWtT9tJized0mMLbYkL5mx+Y1vDk+kLiI0xUid5YtVO
6Xbo937QIHFRgy2eq2Owh2+EKZlb7jIuHkplNpLgSXNKt/jsbtpXe4j7VYYq6lNklIwmEK9g3KtW
2Z/23RyXjQqsT/eaXbMPn8BYgz/KS+whLtnhC0/DP32of8gjAuyYowUbZQsJNxiBc6X12+TZF84z
bT9hBBhO+iR/nOf5yCuG3W68+/l+xP6erAwOG5P/jniQnZnsCnjQ6gHSNCAddCJsGyUIZdMqWvas
V+lLJHrS3GA2BGipBJ5v2AOZa9jXN3iVb6sZ0G0NTETyVeflgYd74wMTNdcEDGFsXT2rFOUER4LR
3fHCADVd/AoQlAsO2wJqOfOT4tg/6tgY9ytUDTsKAvBCGj+75wL4zt8zZmuCzWqZWxdN86L0pm3q
q2S5k0kBs4q/4ZUtW5ZNKMYnru8BTuainYAGpycAjsFiKA36uaFxqRyfa/EYuzXN11PwIbOOUd1j
JAfCxdGjAk4upIvM0vIOZjSzF9nhy4E7G2Yu25nTPYWnWHtq+q0BeZkadN0zifFYso98XCrj+E61
nJWHfAQjKjbUaNan8Zop6/yW/AS6w6meHRAVOuY7kwDUgCxGH4yZsgsxIkfgUwIscIchLcDy+hd6
eABF671eXK958bcqOXJJo4AnJVX4Hb7NdzY5WbOXDanfEBaYfcz+sn2zw2U6VEZq2+Go/hJuRomz
Nb6R7Swu7+QobH3/gM+o7ml3xeacIFG55kqCugeqM7lR7mBjkk9I7lbLWs3Bp+x9sasaU60VeJmB
x9Wq/WYDxaj0Z3otTJyWKPz5SjM8126DM54EliMZZAqdd1wNK0txYmFlKHZBH8aVxnmNuclr5DbX
BBsCyUkWQd8m/CChrTqXryRzkHEMuADiIMXM7Fyr30rxeRqwyXD8gtqZhYJig7fidl8Jcx5PZ7xj
AwtyrqtO8zQ95VttJWwYHXEuUNmVdv/KXHaK7JKC6WqcNdbSk7xje1RviotbzRsm0aWwKZp1/ypD
3kSHkR8ihsaQf+PewRxzvga3+Yqwq1M+4JC2vEFgCKCsDTRAgDnk2xiMRmQjg1QZ+jYI3bl2Bggp
4Yd+1J1ml/BNkXJ9J8CvjF+r5b1GnyNCyTU22z5+tqrXT2cA8yVpoHN1w2ZkSbmhAvqqh8W64Mbk
wgHGunfAlK/SWdhmp+olfWZTx19C3wt27Ck/AEYx/Wi9UrYADnhxbJKrqJ7i3XDS2xX/K/3138Q3
XE+ITR221XvuxTvZnjH1XSmfDLvbD+b/5a4Q1p20lvf1B0RaR9i2r9GVj0Oyt+SAcijbcBtBMGC5
hpz6hJLkKffg1IKnxAtCF4U4s3AGU3zVL1ya4wsnGQueXLnaVbmbLNwn3EykrdVCliaX850cBOWm
M4xpvYHondwl2ANLWKO1gbvL31zZ14ljMhMCK2OL5run3Mk2zbQJ6a9aMBd38h2N5YX4bKJdkx05
IEb5ROgZwckdLs8oIVVvHsEyMChyMoICEs7+lf/AH0bZM4nfJYAswVmUUsbY98JRemJjqacd0Bff
nvHA4xAv4OKWGODRK+W9/o2u2RcpIPkvgPCFl+eMWQ7CrglXxsBSt47emn39WxNHo7Glr4xD/Ipo
Ck724j1ELM0DWWK0Va2AANET4WEpvHB0+IwN/Qdl2Ju872zjST9BE1qLe/MZ7HCsHeNHix0bSZVI
LOtiDITT3F7f958TgVFcgytsD71q2x7rcdUiVIi9YbgF3VFSILGuwsTJL8G9x6SYya7xZHgi2Ii4
CCgAOnGswdqBZIN1BmbX0s2upq/ojabCz7w6tGFCoHGanG6ncZ1C6fnC7SlYh5fyFRFV5ApbVgfR
VWKvJrO5cGeSL7A1cbgM4J8r1MDqOfiVnifw5m8UUu0aWsRr+kuMVIn0ILblN/5f7/LZ4Qg9NW8I
XF6BFAW7uArv+vP4HhB2s8XNv13L3w0lyk9ns1MwiHsVgi258x7Y4qsxeSwZzbXehVBf34Iri4Iu
7iCiaapD3jJNyhH7pw04QwknPl5x/VdudJa84Ts5t4BvwrmDHg/r7lV5VwF5omuq2uWr+TUhC2L4
s+9eAE/mavk+a88kE+CF12gv9UX8UvfJCUNnfFEbAM4HH2W8zR+1pwQL1NowaGAuegVkht7vO7Df
5LtsZ9fwg9MuuIoMm9fmCcinnOzs8PlJW50wYdiMHi4J7a9BlMJrxVBoHfKPeI/RVWXBu8av8xVu
QE5Vywpe4H++FaBQc3V+WfyNdfiT8oVah9QLkDTZHdwFsNErNkHAygC38Kac9He66m54ITeNCnlk
44UIsIJC8srAct8es5N+FGwOafxBDEy3j9z6ubxYW+0Mi/qMnvMLpRtZvdBC9vJGOxOv3t6jNy7d
cBfZ+SU9LmLtzTTuxciB98JYnrLzYkvb3Itgh7sIViZjAw+PMQuD+WeSH+Ry+RDdW/vRH3U+LfDt
zzKyDTjUoJSkTe7x5cJsK6JdD1f5q7pJn/XAOWh/Kgw4GV9viKKPqi3H+YdZTEjEaeN1GpJNlFxr
Tl+IN0wdABGN3XxR5K1+osRMqhdrJ+4zlk+2nurAeUmg3yupgMan/sV9HRbBvywRnCjSewydhsr+
rX6SbYmKLaIisvFuG1onBqlBNwLDKluzZPMJ1cBT6GwrvClRfS+niPhSX+B9CkBuS/As0/JPqvdS
eekpkmYHk0mF3l1bYeuEFTOsR0RSa5Sd9W24kvDB60T5ggSbe3Xv4yH32b1kL/Ge8xPwGoWawGQ7
2yXX9knYJS/dFhaV/kD56Rqf5QNJJMOWSr1k6eMtsmPSIIYb8w0IG11L/iS9M9f9JYoJNeINvRQU
sQCLqw9/2lqn6jPccmnNzFPvcELAbUpyQVfpQWC7hz7nlIR7w4iFD3er7w0tONrS1GbdHu+kJM9M
p3bBDUaHcNAvTAVaBvAf7HQvSbIzLxDLLtBcL+07BjJ2TR2duuUnKzZu3fh6YJx+UU7sIOw0ZPUx
fK+goTEIX1NoStVTgNTvQpVtnKUJW9x1QXlcX6aX5qqdh33tpck2wkOQyvZWeywwp051hT2xpcFW
P4oQSNiZGX/M36RVBDakGPJP1qx8ggvnkTELVe8UrhXTQ0NvsxLca8Meb0sY2C2+Wa80pS1+HWw2
rwFtEOWXE9jd7p76T3loG9S1i00iRiUIetE9rKY/Ea6+9/iFhqHlQAbekujjVOf6iMqZd0pN4ONn
L1MpO9lP+0mnGhEeerQ+/GtNqY1AoibWyiYguKK5jFb+sM/LYyxu9G/9O5Exvl2FfIkHw7C1ZAOM
Ht3pqbo7MoVxcnSAK/FkUOySFnIefjA+K67xJj8qXJjdGmHOmZ0uU04Z8XBwWBROLpV+aiBY9UDe
jpU/R+llUMgfdCugVgrT3wr8740aImJ//ZAwUmDaxGzlNfgeE0cm4h6eBG0OV5DpZMVmQFYrrcfE
6+o3ooHo1dmaKsZpEmzZDWcZrrIjGVQ+wyuwpgBTtpX8hAm7t04/eK2Jsor7WVrINNZ3xnsmOaU3
fEX5tmmYAuh7Df+TcWmolRwoYVmQZ2GpaILMydisw2UDDq5kbP2OnrwnCKwg6AIX75fmjTzFmSDp
4mBijcL0Q7ULZVOkT4iToVGx8gnA+pD4DJq2tfQ97ULcQNZYzrEf0d0wtwzWTeWE7FW4911ihubD
bWxPxtYENu03igIN9cA+DSztBiw4Ae5oz8FsK+OuggSh7+QORfzyhrP0LvlQRhEQChSi/bYrbIlN
BTCC2lpevn6UTsmpRPWBxfF4aYvnKDnJGQofAlIgsuNwa8/CTRi2Q3/Op50J2gUGSXaKvhv7JyX9
mvSdakIWu00m4xrcCvKFhkgtRJGA/VjNMISSnbJbdsyIxO0Vh2OO4eodLMHzIdWRTTFtUAPrOpZz
q/SuPltn6EldCzd23QJYF+TjkuW8yktXKj4DdduMB22Ew3FjYcaPsH/Vv/rzA9jvFoj/H87/uCkp
rOp6Jgl/uQCP54VmsExHavhw/MGIozoOK7U/eJocbh/3Tb6uukZrnHs/s3CNFJ2sYzAWN1wJJB6D
OpHNsIsCkuYevxkljPphkggrqQ8m7k8MIZa7Hg/Kcw5hs2W0/bhPwk+PAeTy8OO2VauuWVXEOKrw
6rNYbhzihn+kYeHaP+6rlweqBM/tx48Jyf3f3/498Hje3z8x1Y6IWyHqW7tXgbceT8pIWWbFW17o
8dQWR8R1hLZp12tpfQr6LS7zdqNOEFU6cjZ5s5IemV49NIWL4hLXkGwtx227Hgd9snWMtF7xiH+q
A9yP/aZFPcdRKzJFO+l5dErT8NNSsmdFFT7JQ2xdNVXVtQW8gXHSNiLsp+Z67fzTmI+KFxYSoqv0
7gsW6r04Hd0UPl0S9Bgktk3gZnFBk8cEAXMDvG+hxU5KLNqGINHSmAZtcgdPNFVizMuSe9YXw7aP
qE9RnLD16eybehcBXDXkj2HA7abR8FmIhYzFKLSoJthMpupwVBBA8R1pIgE4kqlxDjIaHc5ZK0t7
SwN9QDHxY4pg8Xj1lQb4ZNJg7Tt9oApBtzhTcHS9TsIqlDQhoDBKIyDLCH6nBtsCC+LAmTpojc3A
Rpg0DJsHcdymRXjvY7LlYKcuQhIfeKCzynIjavhwRYQv8oXkCF5JM5W0CuKlVXUrLYLkNasxZLq+
fwp0+bcRoTPrIQz/RnLnGby8DAcSZWfjB5PRz5zoLDuNNNJ60ANqBsyE0YT7QhrANoZNoRpAe70i
SbYkIJBfY8ezRJUNOR3rKQsh20EInPIfc8xjZ2jA3qLnkv6hgS2GlTZ0pymwR5XgaQ0/9bWAlck+
Cm/k1+XPfoFDahzKF0lk49AUbToYhCV5WFMwiWvSbNdoXyNRgLmwmwXWQFwv8KjUFKcZobhjMD47
WHJjHhyW2zL7Q0YWg8EawroxpgPx6xrupIeqR/QQkZJk1y0ub3GbOV27rDVp/hlVqC2kY1xWkBQK
E9ICYRBrIzE+QsNoPdnXvzAieMLDhqGUKcE8FjV3whwEj0eCC1Rmm3Koj0dyf2C1FP5GC02KXi61
raGQC9mP46adZtjcocU8GEwR3fSt4kx0pAH7qaHaooiCHIl5wSo2cU4ewnpfmtMJH3UcGqKJBTrn
+vCHUISnoQLypNSuxgdLYPlHzYKfWK8ZraXsbYnEiErmlG2ZocnYNByI+EGnonCVxFQD2J28E7oC
+ZQJWtUCENWqLjhyh+lLLaefWpUx6qrju4F2nqAZuM5GeRUJzEBqkjNX7kFVReaGQbxkXCrWtVMD
xn5lgqCQpSwuM+0k0f3Lwxnnq9D2CWZS5cAkkC+AnZvC/s7/YK7THaSElVuVFdvqKiryKIs83QLq
xooL6n8wev5cJOsK0m0hq/AMxRz2fCp68xqdNoBvnxbupOl7Msd/+orpYdZxmvXYVq4wIlQ3pgzF
f67jQxdRqOAe41h5mVyG4DNqxh22K2A5kAxYYhePLxNvAGCIKBl+spSopyQK7mEBpFwYqYSSOPEm
heSjqE5mD1lm7jbmxGUCUzXoc4b/9axGNMDJWz3PNzU5jyXQVAuGOCYY5UgdZ3BYm6tUYIhVAHxG
lkCK/CReDDVrTyiVvSgZv0VDfB9HjjUha5MjTPhR+NVXU9Db7/wQPx7i7E6myshRUG+5jgVQ+KAA
TQAusQjZNsvh4Gr185gJ6vsSGygrYJUGs+Ag7HG7EXYDRYQ86mw4jdnukj76SMlpITxc2SsNaVrZ
MINa9wCkY4AswYclEk3VxZKInuvidF8owMRxReXQSopo91VRu7kwneR2cmTdCOzExFnLr5Vr2qUE
EmnMDI2xMCgZIqyM5hr5jRGecimQj6Lc3Wu5Qx3KddLNhdOOIm085mE0Wg2JXyUNqAZoP2uYYYoJ
w3a6OWMoS16X9U0W/GcB9wcwYyHZwUXEUWofatQXsQVIbh18lsjCvIsJY0o/w2lfR6EgxVOLQcHg
CHr6ao2LXEHvPloz9LeiQTk86F94LPxOrY5//jjgWSkyg8+ckPgNO/GhlsiEaNnI36QTocpQBqQC
Ex6VfgmXKE+WScOYgw7aRBM6Vmjd1ELEuyllTsFlBlMO93NTNWdsFoKF6Yc3EPoeEOchj/Vtarp9
AN8wF5t8zW50E7vnaWhuTfG8vMWdb4ScVKEueMpEEkWsaJwn6S2yFJKHc03ayREYTY0sHRgHjgdB
TXALWy7FtJha1+oopnOAj14XOijQ+NhLk7DG9Nx3+14j4JBq1NDUwsHVCwMaxNCYAV6yLJs2OTDP
YDaeocpESIYzxIZ5wEslmwioyVJmjMakuVnSIBDhRUY6HEwjCZA55QGnvBE3vT0tY+qGQlzFQw3b
zTZDlgB3RSillV4zXC5nwqGEidmX7IuAEK32looMDTLzMLfC7KgV7IliaFqYS/OmLPsYwWa587Ug
dYqcEtLKkPbFS7ZrqfkdEZT4xfh0YURHRSBotDAQTwYoC4QpwI+e6sQ16osilYITaqRFKyONfawy
9Wiw61717LDYBjD8MqwJBWIKhinAxV506VPfo0VvSi9YIowNXTtOIzPjYoezD1hsB74fERcus/S7
YY1QJhGKxg4MLd5EAO0I/N3IhyBfh/KbZDJdFji/nZaBGnbAEU2i8GqljWn7Jir5FguuqlWzq5zH
N6EKNtLIghx0DVYVOc2ImMt2FyB6yZsY3RKbSVYbb5jryLdMPU5KjY2QUW4wBEdVJiYottrih2+c
lt203nRTG+5TZ377aXYd5XY+Zl3f7IdgS14E5Es9GvaaHMA0t2jqeyKQcCwwD1aefWo+9sK9CIpf
xLgSm1gDzN3rxBnIyUpZQ3VXDo2HspXRK0hj7OPHnlF7weOa0d6AP2W6es8ygCwBElts+DS+ETMs
RUxJxKukHyXRbkjIJXssRWccpkPkQ/rs6V9srSc1r5RUL0+gLoTN82wY20ivbCmC1CBLlWdWAaPC
AM2PggmX0gwV3VfrpNHIEEvIj0jdOfVmBGOAB2UmuxYRN6eO92+3WlAfi6k+EsD1ToZMuNEHpjH2
FGfqRW3FTTAxTcpka/Yqo3f6Gv6P2IBsq2LqjWMTb/1o3qnNcMb5jog0JfTCiOmVFMLix4kQGVLU
IVZcWiDM952QWqDp2aYj6xgM0rQ1OqYvdVzYCYairlgC0qdhbOfqky5k8VoPgFc1HSGjKP3Rhvbb
FFueFpyhQU976ju+sPLVz2ZzWx2ssVWvs6yju5VWZYYkjUQFyuhbGONbjwJ83lgS8mnAHHJ8cVuY
tcMQaoApGAxJBlwhQ663Ec7mq7HBBUmfz2WQIbidkJI2WHTgEgm3NiNddTbgXQ1Po8UuMYD9NJUu
ra0JNuTQ3RT8xPE3zs4QEUa5RnAJob6SONRROyqYq9VOjtoXp5XK2E5GtccfI3guY3xpZFK5a6iK
pqLqWDu2H4ZVDlhSWPvJol2xtNLrR2xhn2SMmxqkwo5gkCyaT4RdR8ZbKGnXNh1JVeW98jXFsAkz
P6GAJDE6ML8irdc2yqRYbpO3z1LbB4dMZSnLp+RdS4Rf7CJgTTAntbR+G2rle11BMRay5p7J2BfG
YnGM/Io4NRrugSvXzvR6NbUt30JEZoohpEialCuhkFiv9qegZLaHR3pgiq5Z4PTcUjlV+XwggPjH
GLBOwM7XT5js+MmkORRjbt6W01ExpGMWCupKwNNUcVWphHJcMlTr6HpZ/K3qIlogKsR8N165MHvj
qttaRiWsAwX+F4JNbe4ZYgTUng0KkUqbbuqYIVY0IzwzCNF0LK3aV0uSSGO+FzL7MMZdXiIxOyry
BKZQw/BtmoRzjbTgRQQ0G6LmPRvjZh0qA7xJjJI9DWJ+std7mRZa7ve6wv7RhiTqGcQErlpCtIBF
lNo2IvhpmlI7UQRVo8aBaN1/i/Mc4x2b80kvbYUGekBSFkpT4Oga4tChj6ApTmSD+z6t3qwkVz/U
IzvtwGo5GmSua4nTp2LjSBmIEV0083wsoyLaji22xmfJqJh3NW4iTjsB3sSYAQ+ZgBQKXSoUZgIn
2LTwGRiw2Gys56Y81Kn711jMgivIxQPHqSR1IBy2SiF7oV8DK09he2Gm8Crg/1+qGYaCPgdQkGpm
IIQbJx2uvbpqOlTzwrppxYM/gdaKWgYLcnEWgyyt6RedbmgnaReCChEITrc46DZWEjM6CKXUzQKB
L4yLXTadeHjTsPBdh74ErdZa9LLNDXH3uJdL+FYnfHasvVbMWM+oHYxYLfQUfbz0vUTnXVPM+Bif
46VpHhWd2WuAEfXsL8WyxMlJXQohp3niPM9sM7DAd60vs+5qplHxXhL6cxzIT3xwclQbGjZhaNCw
99XREOOPREkSr9H4hrqMxa8gUlo1kmd5hD3eKy3UkonvV1yOuw+fVJH8vexb6Zuo+4wZhXYft4tO
MetBIKc0X2WV4KUtWcyjCO4y4u/TcSjVFmBDS+r0aVzmfE0pHOvwqxu1XY2byt4yG84OUwXWqQNU
PlBaTdqKYFIArWfUtoNibMP4uUihMQRh+x2KcCpqhgNVS9NjgauPJLuLBtr+fODbLRnOuEEHYQfL
+cATCpoLvUK1NU1jvWEXQABdK/B04SPqlT5gUmS4paUNyygDjbcMKS6S/c7RR2It/FnOt10Nv65T
55xuW10PCmxy0S9NwpIjBtFAz4WqI6qq/0wsvZoVToesS2dOi5qAhgb2Eek5vq36/nBsknDT9/PT
LMrJPjfh/Y1zube6trHL2oc76EeOFvsXEowYjc7yXlngHRzxIP5nzU1PDSA40daHN1xjxB2GILde
VSBz9Y9kUJhAHM9wowp4/JNXCx6oZXsl7xBKtXCnp4nzOhNcRUPXMN2UlLSIQJzxmi9hVuFYjzkw
XoNzIbpjjg0sXfAb1IxSrOXvubqGciQ5y6pvcEARmOIeeJSjCG2wEl2I6fBKGYZhOVWbJkntShL8
q1ijEJnBhflgRBi8pTom+vNWadBWCITIUBZemJjMkC0GLxflPyyUP5gcV0v0D4T+bpC4AjLbb1QB
ezAFeE3GLC4nJABrMBpak7CuSeMi1DlRDcDCgR7+JLPYIM4yvuclBqaH+N41It2OPryjoGo5iPUS
fcSHDWFUV2U+ukIVg3MIbXiZ9C8zeEbiUDKTWgVWZznGIH+ILWDKsKBH090Y6FxSvfmQRdq60m18
9e4XaEuRYO3EFp5H2oWfrchQKMYzgCw7O5IHyqoYkLKpqjuXHAMmX0IvIqrvtdLhX6hAPBX1XIbm
Ln4p+nCdazCNVj8mdQEVoDGh80kQyIbkJzSi/DxD1ZcLoLJi6WM1WjiJGq4cggMxRa45MALBjvvg
z5F51WoAkQHwiniBVaBE0tEoJLvQkFE1PVTNpBzz66yIX2YphV/0Nj+azyUtYSKEmbkjKs0P+9t7
pjN70dqAKutUVF29YZypke/iBlX0ror4U6rbbmBDjVTEvE3HWI2l4UAI62rK0e23RGQpWeVpAUWM
gVdDreA7lApAEyp+HUOKw6jUf/lyXJK6BOvKpzqZ/NpHdd1vQjWV3NFkecsn6ZPEjNd8jtGvpI/F
CvDJH4/RmL7jEDZ4s541h2pUTfAuQbL1SCwg5FSf/aDi2s9VXtTa7GCGOO8ti1zmmLqlmOvc7SX/
iYUu3puyRYp1mTPcMKWX0qroDbNRgOqJKE7r7mxe0SUZ24lkeOtqGoHl+LMP679qXomttvWpUu2x
qJClYvmntqx/uaTWdhqUnoFprQdHVS6RP/lmmrHPMeMZWfvIEKhxHel1l7zPXV3k+saAeaCkRudh
9+uEJkpOxc9ZhTIRPQJVkhgV6ORp9fqQFcVs1S2+0VjLBuU6yWMLI8lK2AWF+h1lgnWK4vI8i4g6
iUEaXSuj25tNFC9ZTiGv6o4ea65fiW4/tWCWVt4ela8B4knGwo//fkYmCMVeZjSgDv4buUZ4cSqQ
9HvwjDD+rMvCOJuMo+kappXeGzcL8h22pBGaF3VytFL4Q/6nN+imTucmnIyu/gkYvDlFDVdiKJXZ
s2BizCXD+sqn7F6m9oWYEThoKMlqCANjM/jT0RxHBe9iMFLNnyjkKooDQ4BR7AtwECaS6WB9KXYw
12QhYYC9NrrunRDOW1wYmo19LPBymd/lac42spbsfb8R19OA/JAEjKU7b+1sQscvDCykhcSwWWnO
NX6LjhIQdGMEoeY2H53QEYU1gSbNA6IOctpQWXYNm5XQ2L2ElkckTtLWlmyOdmYcMbLDrWPJSjcx
Tp9OtUTtCqP4rXfas9Jk2rslwLEy45K41vFTbIWjXOsH9trzwJG9lb62I12KuMa8gbHScA1mqerG
+X2kK974NT4yAmyG/JAMCPkJAgCTZfFvkWWxkYwr+hH2Z736ToOcglQyoRcXi/PO//5rONWXoV0E
VRqeqaOlFfHp8fSgMswJoHppIvphsmn8893fJy3P/Hczq3Q8ER63//76+PP/9fF/fz73Ne/r323D
BGEcPEkY/vAvQzQSCu94+fH47fEDJ9B8V/foWv/dfPz2uO/x6L8n/4/7/sfNx/N83Gaw8ZVq35kS
pMJWNmY7P8FJDn0TH/Hvr497H7dnZeQhIcPtQ7aKK/1JsXv84OxCcfvvtjD7/3VbXXS26Giiu5HN
2iaZBRJlRDLKVEaZpH63M59SaLeqn63ScjI3/qjglmOCnmZ9pe0I7dQwIfZN2zIpaR4322r+/w8k
y1MwaAV5EJTNvz94PO1xU2Ao5OlDuH/cFWmquhtlEyVbJyYq+mV8ex7Pezzy+FFkNf+cpvM5jhSE
23qOoCte3sbj4VbWtG0hf0+kT0AYxtV3NetwBSJcxPYUDrhsLW5FRgWY76fsxVUJ+qvG7bWNAWh6
YpHWeqG3u8cPeWwhRIRFPcNvnGGI4DpjFO3PKMC1yE0cZaNYivYJG7hag5iFTQNcKGDIi9nYJlpc
nOLFKArHSk6X5ebjR5YNULc7oya7ETPwQuqRNzwe6YNcmh2/zH/Tgan8v79Lm5ANder0nV8ii0se
r/B47TIQFucRod/zcQgf/c//+/tfHi/79zmPh8YWJEUaclSh/3lTyX/e2ePZjwf+22v/nw//e4XS
jBvP6prtv+f+t/9ZROYmSup9KlEA45nF8mdmGCloFgkEgXUdVIiLsoTOzpjaQ8LoGTsp3DN6MwcM
EyJGl5+JKlUbo/JBBYpwayRTvtXDuD4I3QCqlIDj40veh3hkt+mWREQyEgqsvLBYsX0MjPta/KPj
NrrrK4D4OqXUr6lc6Dg1umycCgRdZyYGZin7dJ5Wrow4wOBB1FuN54N9CDqjgKatGbxhdjvExTEZ
WNKsSoQ6K4pO0Ca+XQY9kY4NYH2f1xA/TXoRdcTUoMHDI89+MXYVnLqEA0UtYHfJdO4Y0dnI5WEX
6cUL4U3MikKcQSSYFD1TMpuiG7y7Ra8YpaSqVKN0lY38RHnbrMdUhIgQEV/HFrzpdQmT7BwPHom+
TPQj6FQmeq6iO6dSwWYW+d1xlACWOhBMSQGm6xY2eBpYu74YJ9tPEG3FAlxibS5nLi1McQy4yvh+
TBAlzVKozwXYoh+fQn9OyQy0oNBI7Y8WJKYzx5WBra20L8Khg37qQ0Zv/F1gIgARDestgVbZgoPY
QRChIOpg9OQNw3vhs+uS1K1zgsENl1juFqBRA9FPknNT0WzHWgmHOkSv68MGlQHX9qr2gY/4p5x0
iGcbhmnqJG00He44ESBE9Zz6BLqhkVZvqAyylWXic1K3QbCqTOakUhKRNik1M4YcrA+CWozbyqB3
CMBgkzaq98YgHMEJ6r59qUTqYonOtM3xMJmaaA0YfBwS6TAoJp7RRPQ6rYlfeKtU7qD5J0FWv/Jq
mdvydgROYYYjskD8VodlYI4wJvHzP0Ya7VN/QDgeVAJ5jMzQ2M7wFIoEvpNUPga4jChiX6/r5v+x
dx7LraTZdn4VRY9vdqQ3CrUGQBp4R89JBs1heu/z6fUlTt+u6lZLVw+gQaEI8pAA0vxm77W+RTmg
QgIzlYG8zhPpVWyVX3oibPIAcwW/eqQcwA0TzpdM0B96vR4v1B7lgMVaAgwUqrZhbQx4NBXFkB0k
6wnXVEKmk8kuKLeEveE/JGqvXdtU/tFkXPxR+hSwQMFRn6PbVd/6RgSX0s4v4UYIJLYJsxxv1GTR
9ertF83AZeM3CI5ZsddrC0x8Spc6ZcyopmTSTHOFNauS09JGAtvkhmjTxoIEnBhfQV+HzwXlLd8n
sSwcIrcaALf51HVdP/N3YhJtKWY+yZXqbyuOkGApAqXOQnuSivaQZvCwLZNBVIU3DoVN2/RKaG7a
0j82YVTvVDVnHCmyHSWBo4gJa2z6tyqt38WSd5CViGAz/1oW0qUJR7Z+HO+eqFeNpaDSTd8SPOpj
HeETkBtKeEIooaZBh5VEyMBjzX8NI0TVcy7C1AlBzGd4gNvQPxYzgHWR+wN6hPDFdg1FhbjNYfCu
gm6vorAbMPY0NUglhnNXGaDxlUIWoKnNqs9Mp2zQpCTeKjrwPRV9m0RpD/ELCHxjVoeHrK1RGcYI
ZTi2CJjbUDixpgfgJyG6nfJ9S1bxxeiYkwPaQqoaBe6oSO9mbImoYXL0l3LyNKlR5zVLxqkUGtqp
D/2vlhJaJ2kgMWTkXSOJAquqI9KmLcEHzgruWb/j7h77HlnMtLJ6KlNagGiqH3xXm8FRl0Y7PHbF
QNtyeKyaRkRbGv6SlU4hZkkhxkhD8ztKssQanj9KlxiNS7c4EQfLWtd4ptMma+GdxDIxyWfeomzL
jd+iGKX0oY5N5eUwKmnjo4Qdp2KfB0MLOg81KUIObxYEzRliTBXQgDJCjFZ6o2VbWQEspAnhmVD5
AY3WQkKge+f6sdlu20A8VzO6MJpVTx3JklQ0rkMDIlk2qX1MpYS9UAxUuObdVwwplUJb/j3GIAnJ
yslZpYnPgkiWUGvUeJA0SJlVO+1FzcTY1hluTwIneiSFAo9iLBjQHLNFNT6QdIAeXI2oFgv2LJfz
vkVck2pBdlxEZly5BiGkh6ScM6cm/IM66Zlc3EWATvJZEZNyNFVG7XUt+v9hnJPdVHOirbk5qUEE
nKbsfcoI45uRoAEhWfKcULffDSWNlczExjXGCqbhwtqKY/I2IHg1xvEt1Wmmi3p8JH8IffSE1UIn
gGwWa2UdkBLlTv106Oo43VUueOtrWkqMqbn1UeYNxfwWi69ePyemGKGZKR90mlr5HEER1ZmZM8H4
1pdbVZdp4STZoR64gajZsdqbx09frE6DOJVAc/j0MY53ScSSTXCbq1Xho2Q1moRU16q26HKyCiEC
2bP8uWw36MDtaDNjg1q+d//BbMLGqwz1sWjaYG+F2muUQjaMa7HbdQu3ZlgepCHBTBHkT6EQhrsw
q63dpI6voQCoosmVaSex2kNewkNNyJqjZcgJYnRQ+6QieLuyZnJ/qR76jeyNyx5ANNgXVOwjzaaQ
PHHhe94fSEv6+1f3p7/f4vILTUSGGhFYyxvvW5nl3Li8c3OQHoUkBfJjDKJt4i1HF/mSje2+zKfc
Y/kIM32YiEA1ZZMvaaQXq0LPFVuyBAAkteXlMBGz+k0J0P5LFjrP+5L+/qCaXAry8nB/GgomFXQ2
bLba1t0u8d8DtRvn329KaYDkO+3UXMPlCk9U5oM2JgZZ525hc8kmopJBlxTLw/2rf/leb1rMmzoG
o1qOKU4uOydBKFnSBkqH+jLRTkHXsaHLl3P5x0OzrFG7SCNGgo7zWq1odm6khcJ6R6QGScCeJRe9
sWlhJSwPsaEhZbo/jxYK61xRjbFSZaMLfYKu3ujL32TWrL71rSltdQNikbk8zClCXqGt0vUgDgup
CljsritxndWFdgyNggFCl+XdRPjb7v5VLQryrhz0gmIGpdhgYcRWirKsxYjSXp7d38P9K52trq2r
SLjC6FBqlbRrG5NQXMvpQ93fahU0EzlB9BuUISb4VFKnbajcaIsUu1wyiciJTaBszds8sM5jr0dk
2AIfls1CtAkNwrJjkMpcyoQ0N0pc2x1zKGGTqA8MmaFyQSfDurSMHFoAxJvUh6ZQIigt6dZNjSqv
lZ69DH3MS+n7kSeRgkKJmy2v00bCD+HXOUJFHrrlQRp8xPSzQmHoPzG5Rh6Zdp1SEKlrM9/nZAfi
v2NCg+pFBmc8xhEKZx6or26Ldpa8kf7obl4e7sf//lShpJhmFHM43AEAveUcsHL7+4M1wlAx0QqQ
vCqgwE3ZEMmhgqh08IoOxUvFgtcqATz9cQHen04xnvJimn0SVU3CU4a3ssRT18+LVjKe48YNxfFT
wR7PuG9sh7Hc/0em9k2otsJ4koERztaW4g7wTcLcVWrWwCcJ4CRH2zFwh4nvhEiwgYgpEzrIq+E5
OtZj9Sk8FntaUyIiVZTay1oQ5nLMgniNo8k4hE/zG3ix7/FMx8J/CokCWJHnPEE4XWc/QBSXm3L0
KHvSQSzxJdEKmFaK6tAEgW4dA46kG/6aL8AxECQug/r8AE+6HgC9up3oQXUM+414m8/tV8HTCdng
SkUMAeKIHuCbzO0r2Qhz2ldeSqcXh/yrXok3zGg0CTPc4Ahv9EP0KbGLwZ5KyhxXIOWnTSHs8U61
scPKuR49HCGy6obaF2IYYDUloNFH6e0KwMqJLh3tuBU2Y4QWj2RpLskI+MQW0JR5mL6Ci3xAnQa4
wMEfu+SC03r9LpnOSGR70L+1k/wgvCs7/4F6PGu9BjsWqQQcsfDAmoFhRX6LX6az/z3iDX8ZYGC3
XnCQoq2Kgb8jNA5TAhtJV61sYl8D5OTEYUHEY9O9Kl65DnDAz3Qn6Bod0n38ieOyXOe+I6luUOMo
wBGL3gJjL4CHTlhVES2sNfI4QFHDhZUY4waSeOt6QG3hjZ8B+Xe3X1brthNS+cOEz9usmAw3arWx
jAch/U22/xr/OwSxCyuSoMj/W95llyLK2+Zvf5FNeO6sC5fvb7//9heEJ6ImspzQDBNpqqRpOj//
+rhFSGf+9hfpP8pqHOJUkTBqirtSQLLiJD/Cvtgkn90uuEE5TdEtuKJ/iQx7yjzKisaByPQvrhDW
tWj0SN+ihqnbkkv8ZsapWAIYEcp4obn18wvMzqGEoWorgidYMj121g2ejOTvFaIJysDn+Qe6n0uy
+BsUjiMe0E353F/jW/ZYPrdUHNayXf+KdxBrX9MPMrQUrz+lO+Z+dJgiFyzG+o3iTXQkPOPKYIbW
YINsBjs18ml8+wrGpsmTh7Vqc3cQp2GjLJ1V3FHts3EEwzxSzSY9yLE691fdf+uP2QEcb/iDMQFD
g/GDA0qb1/qeXZoNMO0t/kQMKX5Tt0b+OjzQWHisOOlYbWAV8xPuangNArJ+pGRbDLP+Qbtyyba0
H2+IzaoXJBbmqXBPGCXw6lIbTjl+OyRRbwRQS1h3P9Hqu8JVeYaC6VpO8Gv+1DF2K170mC6cRvnV
VJzo0G3FTeipJ3yh6ntTrrFPOVjv2ysYQATP2QtRbjOuF5RNDnJnzJHcpwZugM/YWUfbXAPXStTh
ajovCIBHRVz/AkwWGQ6rA5vASHsDzBLYJx3sEAPhvluMF3t8CuDUHelGs1IKWekcKJFDF1/oDVy2
yPhOk80qwxaqDUSGLR8xcJWL9J1l22ozfrAF560ygXvarnqb9tYb+0qPlZvL2nwj4BiyF9DC6U17
R0mIQtTZxZ7p/Cmo4N9d+eK/u/B1WZRU3dAtS1b/+cIHZN+g6JKHk2z2JzxLpAUzxnB5PRnWq7wo
TFcRtK53bDMomzAaPeFIahbi96JV/i/eDEEI/9tdKKkqimdRJfvgX+9CLW5Hvbb64RTJ1Ar5rxW3
Ye5MHCIQbThsmD9sfHYxdAz6YOeyPQc0cLFZPuEfic73t/P/8y7+y7wL0yQj4v+Sd5F/Rx/5xz8n
Xtx/5++JF6b6V1IrFI11kcWp1E3zL/+ZeGGaf11iLVRVRMiv/f5RXtRt+Le/qNJfDc0iRcYgBVFF
pcG1+PfMC8X4q8EPLEtXLNOSGab/8j//xz8N782/PP/zcK9Y6nJZ/2m8Z22uSCZ/Dik7meOyzBv8
83jfyRQ3ZppKW6xuM90sGtuMV3GUnf0pxN1oies07IxTE4+4IeOxXqmTyX0tsV2jh42MUfVI3SWB
W6RDjZBGB1iSeqRW0VavP9omo5aQyJ86GXG2mkvXWpfVXZ9EH5URhu5Awsa6UM12XxRdADqqo3CY
UWMc9FA8NJCW5wJCcJU3zbYdX1vUNgeR0mbZKf1+GkiOMmXYGRkkj8ygO0v05sFKc3SQU3/oUWu5
YsF6LTXFI0kisP9ldDFVFX8iJCB+jSLAuhmRXBD9vi7b7iYwadUWrkuDFD3KTRquYGpFraJA5pdZ
MYXICSbNeC+EEXJBRohzSYhGhUqKf1J5RTAQgATaoesBQktwDOqFw6jSh9a1tzgF+56JJZz+8qd/
sUTJJTU23XcFYfLokSxbJqXNijPDm5ZEcF3ALECzkUM8AjOi27sZaslJrUFh3QaUoiizrQizr7N+
URtZVbJxyNIESIB0FoNU9irk91R5qmetyu2yJJUwbcOjL43tCV/Ooe6QoEdReKFDmzpyoX4Gatie
QxWvopHoFXlI4oPwkIVS4EYNwBsFQdU9usMMJfgRuXWy/FG8Vt1P3J4tJMkvA5YOO2MjbCuG/NWp
hsGGugPQu2QqWNF8UrPOy2bjNkUlBGaCKs5Vek0woBs9XAU9SQenmY3g0qStsc1a4SYQGLeuiuRb
r5BF9HNX4zK1qnUsDIEXGdmt6Ascs5I0b8IoVujo0IaSDOXamMizUvrKdl+mX35hAWo3Sk/PWRQS
yUlChSE0KGSFp4gVmpXXyjUMocB3fQZzYgryfa/zpnPQIs1zgTx1K6fTrWVzYysog7e+QXCGrJcH
Cce71ZALJyj4YsYGVps2DftJHIJTjsDJ6fypQ2+rPwxJUb5g9J0alNwpBp2SUDPXF5n9+oAAgbxN
W3um+T0bsLlpPmMT6YZNK0TPJC4+IGgmV35EKiY3DYFoRrOWRU3f6BYAYSnJ8YeHaLzwC+aK0FGB
UMlMD+eTzhRLa+Sx69Et+4D35kCetjGaT7MTRHuSBa9BpIezsTobptqvx3yp6Weg82XDOKA7dymO
0zTPyAscxCw8RGLzEc06sOlJhN8NDcHq3uW4P8cTIC1zQfUlbXkTzEA7pNWVNod5SuIQL2kM+kbr
0d/3BjDVKN4OWU+Vtpc9SQXHIbQkWZOJkzRT6Flz9iUkCWlwAm55dE8y5xsXSchIQ99M0VgxQ4OJ
wFYnSQnXEuUIAq9Yd8ZJpdg0UNTTOtCDOeS/Qi1owqBDcYdoPbQGep6qfY2nah93KG7TBh66OX/l
WGrAvutH9poQ8RC2gkRqr53W/UrEgPaO3Krsnibb0AgB9Q20261qsGIz1Ft1VDhcKnIC2jYdMhzi
ZlftQZabUyCJdh5Mp7aCsZ8nGmZNcLUG/U7S5dj5lQxAqhaYjoTcvG/jo6CgQlX0MnTwiexoDBH7
IcG+EDK2fN1wkLg6tnjXNnGAfI3oucGO8+oa5sZENjHedAiyY6cpRzVlaEe3L7DDCu1eUm5iabxR
fYVPk2X7QXhJ5Q5jJKYSQQVfqkUhlvwBncucqFfBwv7UKlPwmsAhssaygcydM0bQZApF6zUcRs1B
6wIWXO5Nb6yrj6CST30UAp1NimdzKo1N01OWDJN8gyr/l1QUw9Wycmg8s/mY9YLvqkJrPhR444Mo
Gzw27hd/7m4j2kg6KSLY/boddhbjuNTl5OwgECDnBZyN+RNIkU+xqHsqW6TSWvTLbMfWoy64KgcN
Brwwal6sdq8zQodm1l+tMj5ik7ghVLi1YvWtmix3oz4jwnkwD37KlBdNXbubxjP1QteUcDwG5YiX
RSh7xzRH2JCdF8xi4sZoMkrxNDQR+DeJCJNQmo9IdkANlyG2CQAmokqhQhIOSsKeKSnmj7GKS2+W
wl/KXIyH2PiR5gAvhrXF2lLZpq5sKRE7eSx1V0MBtFGRhePH8w2X4JIX4TsdhXSOQjxt6nlJqGui
wosG7RxbYBQ1g6IlWnb6CDU7lkYjEhMx5jgaD8EwbWUkd6BWMESPGlSFtGMx3glUkcS5OhAn/OGr
+aKgSp51QxxOVqltgzIDSFuO5S0bow05uKmnqowGOkkAZhRoKDbz64AvjTg29lhoKHCi1/SLGrH8
VVq5eKgTIGgKSkS0/d2HXuv1bgLtaWZyfKx8qMa+KXee1rFHTJFxxK1P20pT8Oj7VrFXxOFzVrST
SJv+WdFrp1Otz94IRqetTM0zYpk+AiaBVV7kF0HTd1LAfBtZ83fSd58xpgCvwYuGyDKf9gxKuzgA
E4KtBtGi9jDF1mgLPt0RVEYoeWdpQHBaPYoJSxwhYwuoKbNTSjRvx9CobDmf2dklAqa+9FJmzIXC
hOFPLkSS5qXHkEYQ6nOGs7Yc42MNQSnWBZ0UEAyBYRxO65JwSNLasb6P0o881iU6dv1oLAL/ztDt
CYxPOKM6SyjNntjhz9K0SRTIxHkJh1hXRMPDqUJ5MExCyDIAOATsotL02tRBZtPzBXceJDQyQyTh
obifDBx0EzAtee7ZFfYpSv9e/vArtqW60RnHoEdRqjaC5FGORx+mtt9SoI2HKhvI20pJx9D4JDj9
K6tE71B/jwYE40IqnnS1em+paG4SAjpXgUqSeUu5u2jTh6itoTipN1MaTJte1EsYVViZe0BXU1rC
dMrB/dInWCHWwxMozJ9RE+L1jvMT5VE0PRoIKSlSn+VWkl0k9qzf3N6qn8uL6AteYVLailrsthJ+
DNdsaYySdeV0wcKbKeavcIhlPFtsjNKi22MwDuzSQE2altQdy6TySnwpxOYAjECwyiKuZmBL0AIi
PWOLLweUwMiJbwlS88ETzxI9kYJqT9H14jkdSQopFBPGh95tey0aAIjKjLQilDSBNUgxx8+mUonn
mJw0wXqIklbYKoTF2WTZYyvCyTQ3+yw25107Rb09z/hpR8gK1vQ8M9CPoDxHqxgQwmHRkiQAykIs
u3URkyFTsAo0RsA5dSVvWx/Rb1aeKKK/3wH4E6t8jL6oRGNVjyYoG1rljQJQGSN/kA1YUmNuou1V
yKfdGROhYpYs4nRBa0xEZhZ+Z4JU7HQMnjDT/MdIDR8jkiCh4tYQCimRU31Sa6p4BZw3048wly8P
2qJycQWRYv/9+f2BNbYEceOm3D3kf3KJF2HsYE2io11E+ME1FBsODik66gljbR61oqt1dNE6tdwx
i2AzX776d0//3ffGnqKLlaA8uP9uiu9oXdI8Wv8f/8r93/mVRF6TPsLvY0WEVeQfr6klGVb2P563
rOFtpItLEtg/fvKnL/94UwERmcgE0NH98duCQAM/CApUFSaLqd9/9//1U0oBtEra4/qaW+B9qnSQ
kP84Sr8/wf1PJSXks0wRrN8vfP9eUec6GsPEXDcqzQRLY0/VgoXQ7pdCvSQ43H9QLFfA/Ssc/vAB
faazP35Q1ww3VE8AEKLjopWMGV+XZi6p8O4aqJeuzf3Bj/N9wWLek2g+75ah7k8P9+9ZCmS0IKeo
hpl09tou3chLB6BbJERJOoKhoCXOGl1Ggy7mFZqHLH2SlxNKZ61Yt0tD565ZExcN2/2rf/meqpob
Me47bzJYt+xlQrg9dKA7dUIFOmjl9FvKpi+Nkd/SNjqTBpFxMiwgUM59BMgHZTJa+0Ux98fDXSVX
LA2mP75X6ISzGLPm+Utz7i7SC2aI4v6QHO76vj++3/cjyMACGXZMn64zSnbcGa95/yUr1G+hlBeu
palou4Kgord1/4liAL6S+3pzf8PlcqzvX/3LU3maOndW91zRB80CCLS8g7RB0SVUTb1L5Lje3b8y
uWV/Pw1LzGAm/ixbb4jsqJnsdrVaVrv709/f47qz8Tl6yfYyufOOCvPqEgNcyFqUIO6LaK28dGCR
Fd7Ay7nJATfj8WXcUZ3aTi5JBbYGRs5pkLx24Mbcy7x7GVwPfxz1fKAuUC2m+GBRKZ+3/oPXJ7vs
gIragxjjaFdKq+6Buv8a+cO6nVbevCMbZlU7b8uLHRic0QZdktp+ic31YSTT4CU37BdTcPXz9MU3
OpsXxOD0AMxqLr7JXBMSuPUrLzu8+Ji1KB8AZ+rWRK8jVNyyCr7y3iSPJcDV42/jjvuh+7zC77eb
1xRDEePDmLKL2i6tByAC65BjMSlrPh3c0eqo5mcOy5x5QBYK7YvDMyWiM89bS3sFvTG+j9M5twZn
jlpAKKhMndZ3iskVBZc+Q5851oSS4KITXxk447wVZaLrixOv7R/TNnBSVurDZXA5Jbi5BiQR8SFN
Nn296n9yXOYWgFDEGJD4Sfx44X0kh870eBs0MuppIbEOrs6ksI0HPhbCZjruHe2OwOELnlqqC8Sb
yAd4RKCBIBmo55Bu/rAHpwpwlZPAkkC3SEhfdV9YTGQ6MeBo9Y30jlaA72JmKAf6iXadPAwtuYqY
HrDsQmjOTyz+lxcbT6BUOQvFK0hpXEdJt+bViwbLtI1aJwDISlvQFs8z89qxCxyorlwWKF/WORyg
ivEJH1njmA/muYKRck7pSxACxv8IbnJkj/FOvtKs1Srbx+LZesnzNK2jZ+UMhxNEOsTDlXrLjzKU
zWO4w7q7AiazGh7ZYUrEg5if4pfYbSisDqaHn+ACRJMD1v+qwB2/c3Sy6dm/MSquLJnckY/Omd3w
kbCWZD19bppH0XVGRtZDsY3qYyugvP1F2IMMIHGt3NCnfOYEug0o5JNnXHd1MIL0Ooo3IhzsyMa3
/IOOJrM1zte8PpXHUIZvlj+l5UHY/qjcONXw1m9HyObyxiCkbasxYpAHAtWQK7oHeVshd8kUxWaJ
o6U75Wf8UXjnNKfij6VfodHKMbYqyqrY6R76U/Zd4gV6lmJyTz26WSUYPTAJz3p5tQAZJOWjRAxt
dW3yN36dAj8EXo6HeibCjf4WZx3fMxfvOL4L2GWnM9cjp6xbv8w78ctbTNGv1EregeT2657NO3zt
xuFCSudN/mOlNrlSzU0CI56fee144oK00x9Of4l+b0HW4Ku4quWRiws+XIi7mAuNM2s+5PMxfObD
8Se5IUJOrNHcgAVUGFWg22K/EFwu/Hk+5ioYLryD2HJqtxn2quAyGEzyj9Czl+8+uJKbeousyBIO
MH25KFPDVso1KGG+2U1YhhaX0S69H6U8QaX9VJWPVvnVKd9htfYsQGL1tqi3IuhiClu1y5+M4oNQ
f6JjVPkDGp3j2s3AS7K47/FB5JInDdNG6j4U/9JjC+OWz6prMoFUG9+r/E0kDystLnJ5NB9mCVUQ
siPOyEATlvtbIjYmjrc9e/FQ8vgTYfH9gkOzeG4aJ6hZiIFCYuDiM9fck4kL4hT0JG3rtfplAlB0
k3rbzRfr3TxzhhHpcFz79QfY5nO7OkXE6njTF3ewTlTNUjJkQwRbfdNSdd1k1nlQnQ/lStNmRaOV
oTw5IDSSPL7idBhev8O0zBjMGPvGpcRreESkfTGujmyKJodfmnf5j8YTh7dyIByenZiLQwq/GJ80
QBIUEk0k/ELCztXDaYtW05foluC/cQ6oCWvyEwTkB7B4RwSvXCcI0gCHMtArOy5C3sm4m15b0hI4
BtTdqGJ4s/ra4agJHP88uQM8j0dGzujAiYNbwNEyuifeAkxFdtZraKtcvOboTi705emL0YehdORe
I3bOZFr0N9IObAszhwofxInW+AloYD8zWHY2m3sId+zPQmYtf8FXRwf9bCbMpFz1wpPaevmP8F4w
uQtuv+NkUcaRzzrJN9CnMdWyLkUT8P6mPgjHX6PviF8cus7mXUzgiVmQYf7kz8cvVFIYdrVoO/vc
+Wt+ylB9f3mFRBJjXRzotn0Y7w5HX3gyru1qeAVP8m5cmf44j4bHAQo/hi++8ADP1MssQssaZS24
S+ZhJnaRE73MhEvUBv1V4QmRHKgemmX5pZS5Is+xYTOZzdeZM8qlxXvNV9E6O7Cx53JAC8DpUDhc
LCXJH+Ijr8WvD648pgsSAVbtrjowf5lnzpKFsW49MxMD2V6T23vN+HvMB96L8c427IBJax3SiUV/
UJIBJJ6Fo/BEoiaD5rR6iZ/H9RcHQX8Y15wXDpN25IjzJZ+fj8XFv9Abdst9qu1LB8kP3s0r0wuN
fq14Tp/lB05jcWB69h+MYwsseq0wRuHtYcjiWBlHZj/tyl2WHfiz8UeYE0i4ozMMxHHa8Iqzx1Rm
YijkTSMpWJYnfE587keGSuqsLqNo8/rGL7NGITwDtsSeoTLY5vMmOnDiGXzSZ4ZBacedR7/kwCdj
DHhlcteOb3wKhUQHimcr5lCOLKhapxFcXsp4f6ubQ8SE+s4DFc9pzYAaPHLZZ1sEmsYVxObEbcR5
yVGDuOFHru0b5slt6xAyw1oBAiIioZLTxhHOgBtcGf/5rXG5SPXR5TJLf3hbTP68BFvxeYOfrvQv
zRe3tY89mzF73jJl4z3hjfHS1hEQLXx2uxUO/OakYwh/WK5SFbES2BvIf4pIIMaWovHIYkF1h0v6
Qy3eZLUX3PDTzN40jw/UD0IKr90T82bLmFq9I2MCjz5cOASkAlziaY1mq+vX2ZawicDJ936H2H8F
Z27VWjR4OZOL/zMzkCx0R+FGgG+0GTnEAE5KqzlQ/OipleDG4N/V5Jj1OuEt0WZW2MJvWxy3+IUI
6cRPRUKH/ljSPkgXtzQs/OOH+cAmHTzIiqFhXAY5GUv/ehhPgfFEZvErke5LENP7wIkXqQbgilbg
hxDASKpm224B1ByWgy/l9yWaC87+Jc2oLLosm0p4cGuz3xP/KR307MwQZVCWGL7GHSISK1qKAOWa
jsgb0+nAnxmiGNdpv6qZ1Ubw4zAAjyU5r0fd2pWcRBoikuf76GlOJMGr/XIZIEcvMSrwSk8BluvZ
PIW1O00XVubi4Mnkd3O5siJW96otKsQIs9mGU4y+Bdo8EdXZPsx+oSkQnplajaeYHSUXcOAo3KeB
TeuHNc1ygR0qxhHW+l9cs0znrLO5drPNaNmoYlS3eeuR+rDyRyADfUNzKxgiW3HrY+Yie3wTq+6o
usyBeb4PzVPLU9LUT5JIAAq+C1tXHM/zGOTa+iY81bXLlVa8Ml5xBYzArqhpj25nHRH28Lai8oi5
ACGIhwB9ZhRgWJnWaHwkeUtTkB0Gq5VxLX6bkaeIGJkfh37PG2bHwbWF/xrnJPvWLVkJpJMTffMI
LYm6I4t0Zoym20gnaCisDUDZhCyEByaotXKEPiYHdnZovsbmJwNiKFzp7qHJmG+ttpMfpffK5qY0
PKCSCba5eg+WwWRpzICswr+eiWES7FQcLxUV6dZXN8anVUts+MO3StbJClvMqmxlIushjXda+5yA
2NkFbFHdKLvN9Z5DYW6z97LYjsZO1eyYBGKsSFBNsIzsZwjDV8FhbeloXFwbFra1wwXYgvTMooPI
gkQ5Nm+E0HFdM5Gyam1vOuIuenDrTlgDKj5BFv7ilitih5s4NgDz8Lc19LkLdBKDKzGadp4vcCLU
ty/Umybq8Xj2qQ59tT9MU8beAgbPXHdkMOHkhioRsEdsyQEaRIjQx+FI8ZFmZ3MVCSfI3mnuVjs6
LXRPQlekgMjSJQNEhC4HFZnukGVQOzotsYFyrb6FgY+FWYBhTaP2ZCoX8Q1HBZfQyK2M/r/7NmFv
XkAEhKqbCZRjv80QlwQUnueBTre2i4XXhMsGDLZyFKo935nYeT8X2N9PZPfhq1UZ+eGkjq+jJq9R
PmHb6ZzG+qXrjEJvnbaWSi8udot3ie5RTMiGK6K67K5teLbEDxrqfBQ98sp8E7B61m0DEzkGtrX5
eEMc64an+8IEOC+bo3frxI1j3CzNy34FT9OFCQ96jBntVXEfU9kl8R7ta08hgFkXixTRG4dYYRni
Ydb5DijS3zqocfucaXCVvwgdTtuV/4gwB4tu53YhYXoFOCAxNir6/wPNnqt2w+WMkyquPHLZ4SvD
qa7eSdqjaNzDb2gDdk6hzfIedY9Vr7WbD8xipXwTSJU9+++qwJCBZBPA0kNwpL6r3SzYuyWubhpr
25KUYZqRD+ScKb3NMCa9+wfr1oJkLVqTaCenJ5J4YFbkNKv9NvJM+eC3jC/jjvGHS8HAg7TkHaDm
rYyDBoecRnu9n/oraU7B8DhDAe2dIpy8MHxTeANUdMEzrzK1gtuB6OAgQRY9p18zwajX/G14r1K2
8jYzMKPkHv0jkqUJfPDK2jWkSaPSIcZhVX/y//CcnuWn9kIjpiGwNltRjNb7s9WfkD34qKaHJQAq
iB3hmGEzJwyaShvCgw9GjAYdG4rGAUvaGulCLjvNWjsQX+dNpAas0Rqv/PeZeAjtEDK6Oe0hkBgJ
e9CuS06Cdww28yNKU0AqFnqigCPSbxvDXoBFJvRzMrGM3SYuWSuz3wPX9dEI5kU0uKfKrbou3i1X
chkzmcyd6hncHkLiJ4osjkxpWDyqGjuMHdmL7UuLI4KwajrtFO7oo4ILAn/J/moDQ5Y1im/rgBCA
0iJ2c5N9wILeOgv7/ZRtaWPo12BfecGT3G2IBk28JLY1CnNnRlN4c0fi05cgeEKJlI1iZzcLcGV4
CBnOoMuuhL12lmwq3owKCf9sPBSEPAUfeCxFLh+iDvJtTvPH9t8qTyQzDyM9NoFd6ako6PAiVZcH
/6TZ4cE4C5QUVsa5cIo9AY7jQ7Tp4HexCpUP2c/I9u5cjfb4CBTC1Yd1ML8SY/rePbW4pclUsqsn
qH+MPkdOVjwfRPQIGEXh7h3LF+lG4FJxnJITJjoSK+rmgRMN/ZfRYwWeCqww8XsYyYVNXaDEYLHl
FUd8OMuYWKwtxvxT2aIoNJzmNX5hFBXf6JAFHjHirbKNYsZvQtrQYayq3umq9zJ6hFzDXSzdKvUy
lcCW4Hfiu/tZYGM1Mv+VWG/RC+asujMUuVRDxdUbWyemP1YIQr9sYrIC0UcNUI6W8PL/xccnsCiy
44Pp5Dvyr7N1s8VuljBmog0kAWQn8F6CbaYrbOdx0YLU7w7Dq4EEgTWt+ZIdIi8DjdgRkFe//C/2
zms5ciTbsl+EMgfgUK+hFTWZFC8wkklCa8Ahvv4uoLqK3TVmPTPvNx9gEcEkGUQALs7Ze200CkVA
1AmsrzljVjvTzGJXRUuHVpuLMIgoylV3J93NeGV4a9gAGPMk0WnA4Ntj3h0McKDOHoEvjcEnlpvs
0McXgqhmXW63KreOdzvpd5T68VHNe3aUJNuIXwLakQDIfqNdjbt3rgLCulj2ZnvaNmP8RtAZ2O9t
eB0eYDdCqHthWEgc+iar4IlwLvngbAmwtuEDeqvoF2YduIbyipzQ13n0JmOU1tDK3A0vyXf0TEII
VRjK7xv906J6svEOyQi2dQ2tXDSXZHxrvtOSdEMUE4zj3pXGnwML644oNQSReH4p0a3yi15hHFrR
gDIaQFT0+Q55uIXvcKTNhD6I8gEKIFYIjPIoOkrwGy/lA86oZt/TwTi4Rxb5RF+dmnV2H3FlwDkq
34u7moSIEjHOGf0TxSHvOryRkD3yQ/rsMlf1awyLnrPyf8c5SSnHzO0ujWkBTyBYrNsMp+i1g1e1
D8x59xL+Uvq+MzaIZuN7csIU22evei1/UVL9bOM7VlraPpO3HQhfee0VJx1O4VDSZpoODB3JySPF
G36hOvbX+rP7im56X+3Z3l+4JcGwPLTP9mvIKEpLfFcEFlLZzhoOQXybdKjXCIxg5/7FGWAXSK6c
UXxZECtbeTFJVzt7Tw74CnWVvBvse4PtxCVChOYOWhzOsC1NgoL28jORkx/Fp3cF74edPXWNG+QC
qAXM6iHlhiZnkqiaLUuVr9ib6yN9dOtdm2eujuhAMJG7t26G8g59dHRqMfF8E3jzET2Vz+V2XpXd
+I+5eQhQcZICSAD5kGxs/6sCDDXb//A99I/kVebGkws464toXXS8h+BMacBBZbwFV8LgtmIFwAB8
iPbqg0SbleL24aeG8JbJRWvJEWZbMp/HAyNJcMfy9sq7BgbyCJ/kOnFeJspoOyHJ9FNkIaqHe+Bw
b/SrQoe+6qt4oMb2650GkD2Ptr/CZ5ZQJD1jdF07BSOde0tmIthWkgkZ9tWzc02sKHXxG5ORPCFZ
l3VDTBzYttlnV9bz8BvbQfFm3hdP/rED2/gcnYZHrsSvKr5VOdlR8S8ZnJz7R0mY3uqzWkdP0ESv
cV5OqJmvk5N23TEjcyn4t+mmJTl0DwiyWAdvGZLF1c2MKDK2hniZzvbaPrE4o7qRGHdtT8xuf2wx
XxfapdWC22BuAAXZwN5/eQgaCaxBjUkJiSY5kD0eAdGSXt3Pnaax07AnW4rWRz/bxZbuUxWdS3Q8
hIzTwgpnXwsSCQoyBhg5Rv5+xMj/11cAYc8drr+eykChexCPrQCF0s7dueX7l8PyX1sZ85PGhPhe
c8CJ84/vT4xaP2JriQSNnVazqz8Pwfx0ec0ve5booWu9e2iGtjbbYacL/+2//uM7l59hFfSKfn5a
UfvFLk2aB8tyTxhXwy2N2oNf0S1aDkE1/47loUXDXt8uD0FywHhzBBaNZgjPP/9d/f02f17zAq36
149YXlz+T5bW0YGpBpDLX79qef3n6Z+PQsyr6398JZEh4vqGqennC66JK2u1PC8wOqz0EuPS8iP+
7dcvfzaKUAIStJHbqglYQHJPZ6WntiijKH7NNdyIRCpVYhuuq+wYq+pgWU4IKRzkpmFWV0E201Ji
alcT/pVEYz3aPzS6d+hKtn8Jqe2aai0yTthH2dYM3oTkFbr3UaB9uEl71UjjzYMMPeboKFs49bVG
hmBnPodmDSyIloWHhZkdEPWfUQNmh5YXPKcXT9Sa3b3K9DlJSUl4q/pB1MgKEh//tmkhkw2JEuoJ
icDRemzHGg2eeMTGhNYnUfiE5PBkQpslKy1+wMx5znyWZ4IQWTVuCMEzYm8LrewSVMltnL1gw99J
qhw9mzcIQketGVgq4tYK+7TeeUDHyjC6CZsMhKDD2GUGt9O7cOXJ6fC6WLF2kln9VEbau7CnO4zt
0N4/eoUDFNxogEbA9shGrEknQKMCtLWwjK3dtVdOp1MAnSjq+M7bgFwUZFB+i9QMyk5dWmyOUEey
A6D7yixieTBzEOuVkoJO0SvM8iS9+A4A3gHebmn8RklyJQLnJUiQsBrdRHDTp66fgj79zPsaNGE+
sQgIyfvLuu8wdz9oI+fnTphqX4hpRm5Gc1jXVCFNtCy2062BTLfNn50R8nern2oSgRGTQCiizzL5
lyEy7ptakfhJNkpfo47KT2NCR6gm21q0u4w84Lq3WYsx3Ps1qkZpPHXeXrmP4J4IQyZ+u7OmvW6D
ZqLm2VpvnKaPBtEfWJ4b3Yg/JKutdCY9T+CUDahvJVWPjHNmxvpXGXcfTSCwfk2S1R5zfI3IhTM2
2s6ldTAHarUFUWXCddLqOGSQzkJ9NO1NOdxVQSk/JwJGat+6z9rxJStr6qBeRzXVTNEZ5V96gPU2
7LQzBP/NIIv8kFTOfsgog1nwI0GX06dmYRnHGg7FKv5dYMs2MPUHWf9UusyuY2sBqlfNcATudRnQ
A20aa47sq0vittLyOmrE61SC5qgMl/gXk/1kZvwaOr04Ntn0ltgTQ4qho5VpgAk6g7ZBG/jKXp/u
U7DWU5SXUU3Oqim/uJK2uk68Ze++t6N949OVnhykGpMYnoZBnRV27tquUO6qjCRfgbU6eMC/fcp0
clcryDRX2O/vCWnJKOiknjIApjXb0miNdRDJJ7NzAStZxnv1KUzvu0oyshILTtcAmDx0AKlaur/r
K364N45MXso/t1ZEtmqFfRYuDTjX60n4OxS+/jXi17MXt1967xkbn80DGNIn1OQ1QkzUt2MFYFFZ
73aOfGEoWEfTEZsA92+1WtC1GAnlBAI8+mZ3k4jCxTR9jfj5Rq9wJOn16O1k4H/7Zh9f+u7F0hnm
KjGcrNS2t7pJdzscdRc1OoF3afZdO/669Xpmcde9q4HmztnpIlffspkeUDtH6BjYFuIGxe9YEAVm
N89Rx+4iM3qA3yh66VjT7EjdKtmWv1I9Iz3Lmq5LTfsVcm9ydrFc2x4BHBoVmUgc3WCkVwlYpOvi
t7HXn2EO4EOHzbEXGjvmKLQwJ4C5bBOyb/wGdmZjX1mufrYjA4/VKCB+pqxU++C2+FJ1+dtv6fNY
NCCzkxlOYlPJyFmHTrB2DH/dYYklPhA8pGMZ85KQjgtEzZPndm/FRPfT0ih7aow9hzr1qZgN0W2Y
Vm9W2TxVeX/NOb+G3wUd098MXUzXVBPPgUvRCwgMbObbbJr2WlneRhJ+Gwh8OPcOnCA/i77l8GAW
Awg3gJpk8YS3hjQTpMEpFXmRgCbSASejMF1rlkLRZRMoLEkuESr91AoX59LUfkub8laVVsdAJh8J
g/e6NUMQm8SWIg0eIHew5Wf8TiusuiX0NEThpFy1D00XfbeRMd7qLVf/FKBWl15PCYJZENlDsctc
FVEeBF4SN9VLMpQ9zv38xrw1qYRoBGQF2ZeVGcb6ty1pF1Tha9p+2OHErS4wPhajIFQCCCpC/ZOR
3Wl+fR0MVXONunpWlVJQ14uRnY1fH/weRr7fZr+0sPuwDLPEjzy3uuZaHTw6laUYroscW+XYP0U2
tDKN3iSyT4No7ZAtbEK9HgE7OIi0PGmD4+xFIWkDJxqRDFTMy5YiiIu2dyiLWzOn94UUNwdT3D+L
AU5pJN1jXfgz246IlMiznkUtWLGLnKu2aymE1MkjTJPPQoXboulOAL6GgGJtSbIfgSQu4ZAJCoLR
ti4Yq3djy+4zpCK2LQgYWSs/VcdcFvq6b9amedK6i2P6tJsEbYbA99CaDOlBTyz/KqDk6GWIPh1z
/MSUXq1EQ8koyyjRKgr6iQtYuyC3SHUe75Y+SZ4PgHkqnUJ7md93DbnVShIJbzeUAFzjJPyJATEa
hk3kayu7Jg8lQhy2bbryE3jJ4X8tZXkbteP/1VLmuc5/tZQV/T/8ZMs3/MtP5ok/dMtxdCxhpmP9
7SXz7D9sadi6bTi65xj27Bf8y0tm/mGJmQggTdebrWQ/XjIp/jBtx7NgR7mudObv+od37L95yXSM
bf/pJROeaVoIfQ0TzyJyUnP2Fv+bd3jM2lblTuRCLkiemawRiGBnanICOyuvACSFMhbqEulEFCsi
VLBhaVGbHo13LTajrVaN6R4oGc6LSV1K9y3kPj4Sg94k0VM0G6bL9BtxW3QYRw8lMt0cjLUypQM/
Ku3gJNFsWZ22Q+maZ1ivl0gxynf9k18LahR5go+9J3JdCPNudNDQNIx5JVGoURBFqHi1Hm+Qz73T
uw+yBHFQtxhSEuQQQe1egpp6R62GowXPcWfOwnnLly22bnOrFU62hu2ChTZxiAFK7efQiwXgmsyg
xjwTjILp2nL0TWyzf/VLad5Vuf3l2CkF+1B9RVZL/bi2LpHXDkfpMmkMU7Bz0obmL2Ae+jamdpZy
PEAlfe0jU7uOwIcqpPdrq/f3fq4PTwl7+9KUV4bssg/Ts8/wCQ9BMc3xSLk46l17dM0UIm2WQFIq
jBjMsnsCPy52gaLzWVskfFUlgdBo4hklbiB15BEE/sojbkDRxjNHKzrXpTOhKTMM3GfjRPapeZDp
cWzJ3qn0Zj9YBy9ksjRJkveSMtq44fhha6lxGTtPQKBNZgNCfi1VB7eBOPChzt9k3TyNJErglEKx
n4YU3Xzrd5XTeGzA04KqixnajZGOkaIiN/YJqebJbQv36NTZJiSy6b7LdKoHGJttpi7dcuN9Gjln
M9wahmKwHHqXMFyKi6WU36bJCtjv23Ou1Zd40Ijw6N2d/StpSY6evOEqHZBKTGn4gXlObWpDnKRK
DPgR1rW0imyXW9FwiIovNDg0twKmjIS20l7E3WvukPobTSyuVNuDs/Gto0F8U18Jwt0c4iNikyhe
ig04vazGJC/NWivl/M4LMlMdyZwoAv+3ThLCwZz9AkngRmCiSAlu9agle9W5s3JKBmqu9luBpe9c
W73hcBoOqWyvkmACFAHVAY9aCyWnOFoQXc8A+bcjcqoC1Gkx3pRBE9zZ8cGktaWHeCYSLrB9pUu6
ne6LpZnTeaxdNs6Gf8yM8q6ulXlFlpC6xPq3rIcUbTtpv1bOtrvWiD9ucjrkjqzPNkjAM3fcQPmZ
aEpZdsfSq/NN21L1xM60lgmIntDJbMrhn9rQ1HvYT6/BiIPfQVe9mUsmJzojhgdJShj+pWbpSt+4
8rnqRroxmQufW+9Z7mg3fSZxCeasIWf9aCgoRYpNpyTaTplfZTogLNe2+0Pu2TubrR/OVQyg0qV1
rwc+SnHUXdBorIPVViT2IcizldwTKQMlr08DRB7JS5tKpNOKZYlF3+MtooGKyZ2KFpv1GmT0Vh9H
GzOZWMGGPVtwumbAnMKO9Ua2QXToY/QJYUajwjDSrSiau9SYvqUPiSfJzkFEcd4bZrCk+HLt4GgX
mkUoCeYzHwI11JNP3rdLK8M5lgXwjhwV79YlL8cCq0J/cVoX/Thsiq4J9230OlBlT3xCzZtM8QFO
7nYQ4VPGoA3HvqXbmtKKTGfked1Q3LyvC3pak9+RyGUPybV2H1SYofI8OgJ2vyFTQlFNtT9VCNIs
1WPEUnaVI9Fnwz8mnXEElQMSNIXkYMe3dTNzE9Kk3ErMmXmLPGku7Pe25tKkv7E9OJlxgqAIy6ZY
d34Sb0ct3HnVxP4heymnOSXFtioA03AVBd4DWU2XxkBckhbThJ4GRCBI8SHBbWkEwS7DjbwZ7frN
Hrh+5MBfWbUInLCQPmdfg4cVOclJmKmRUeIvgJhTjBcvMvtNF+WfxeBdBKr4a/B/dKv1VtsIRXsd
lUgExuhQqJ4GYg3WKs8M2iiGVe467Wtikb2LhrBaFYNAEdN/JQ6mi3HwmlUTmcEv5txdyw5gqj1k
nK1e0+ocL3EMvC7Nsw9pa0+a8M96j4clsFiDBQbiBk09V0OHngB4mR77p7SGFpZ7NFHSJnjwMnVf
qdzaTQOEcFPOsQNdRT8hVHQzsXiN/mxYK+i1OFD2blCXql+j6fqnLqY00hjOsOlHG71cqY97OOTZ
tXDAwZhGaW0ldLV14GADKeR06yd1C/2iukCi4vKx6F9MsTPeJnqGFw/APbF906UtOrqNgeOdXEnr
IKlZ2Q6lZW4MD40+pGYyhL3K2IcGJOKpPBRRd6SSl22ERyhR1aACy8PZzNvELbAq7JqKHR+Ox2qj
bDqfJeYdYmuYE9yhBDqSPrkjccyaqp6EQNHlEt20ddg8r6AWq00nUETbRDVBJ+a81ROUBizS6bUk
oqRHB7vr7foq6spLZgfyDDi9Xgd0TeyG28QaoAH3ZHXbgXk9lV5/MqAeY42n7x1lVE6ig/IdpOpa
q28HjzIIM3sFKwhDQUnfjFUL7hzsYwNqXmbkCV9EEd5FwkGJIHNiVarq7BBC5FW4HIeI3ZJbO95e
79AGpFpErCD1FcyB7RHoFCF5uA8Gjziy2mV/HBruVVdK41A/aBEVptA06V5HwSMhTeQLFVO1t/1S
rftwKA54uply6apatn6xZtBlGIPelCWB7ZDIKyhul8zCAp0q69glhbW1e+w9vMvspolYBnhkrGmU
7INUe3AjUkBF62JQ0Gw8Y0C6Llh+91QXAvxheH+roUJTOBfCFzMDFqq4e2iRPzhBaRyCydEnBK4k
VgTBaG380m42fthO5MFhL+hq97fRjhRujGOQhNWfpoPlkZyNCA7eQUcM+TZt1MOAHOrkdlgcq8JB
aT5jm0rDJjgijIH7cpmd7NJ8ixNqs3FOGdMszVXNIHYQlKot0Y2n5TClnb7FW/EO+hZxrKU+/w1j
LLL504aCii6LpkBmTd1hltXYA04wGQaoWSOPpk6X5DjL3HIPeos+RiVnvG/iMA8kFvthbd5/B9q4
xSLz0bIGX5G1BfdwfpMDxURuRxs6qR9BKe4sNokqoaHdPNUZuP+gIWtYq5/8pMVl2oGmdy23PIGs
u8QFCJDlWVC6F1x9NCxNLsQx6qrT8siYSV7Lo59DRqiEWUZUnvW+Pi2H5u9Ho2FqRyRZtfIjxFMz
e827N30Rn6F8JkfFeJJ3Lnq2PInXeYxatrDwurWsX3e6LG+Xt9sjPduH6EhIGy1O6YxLWw5mj19q
9fPcDsi6D3z7eZhbJHLugagySAmAm2/7gcyUVb2AvL1aHSmD1vtmtgNJNUO0l4eN5PQmIh3Wy/Um
9Gdd6Wj/Z9MNhW6QUMvD1GpAdU+Vu1lo1QsG27U6bE5/HpcXdFncTjZ6ztwYXoMK1hfXJ52g+dHP
wZw9NIupSYoMgCGRFNPc0DFwNJ5MhTnNmg/L03pMvgRW7u3PS0mJMUR6HeusPJ/Dcjk31nJalnPV
GNbFMiJ/ZzzmNZDs0AKW70/0s90pzpmljPC8HJr5UeN+VzP1K+yLkfkMJVECS56snEqRhjusXRY7
B3Kv1Onn4NVJfxKpAxfLm54yrdROZRhqJ/IXuOYi7s+KqukEcB40IQdXAX0SdvNFVEkv1lNfTfsQ
387iGfJnz9ByWNxDfz6Cgk9DdDLkdtDa13Z2Dy0HR88ZLl272rFwZOyj6MCojvoorvhL7ai7Jsom
gLk7UZenQHvvOf24W76o5pvdrFCZtxWUbRlMdLe72RUmCgy2P+akev5ti0NJH136sstz1Qa/Ircn
mnL+jJbPYvmgVGJmOzt3HsDa4b7zY4acCt+WE+n2fvlk/nH9Nj1ogxL2yZy2+69r2qFOxLL5aHRk
KK2XC3lg1EDJOVbNoWZB4C4nhHn8X6dqOUtY5xVCOeC9R7YTf56C5a9c/l5JDubp5y9n2M53bh0e
s1FtSlVDtxbm7yJ1KRQPOcq+Vr/T2RE7kgxQy6hZe5t0ycUkX5sggFWtsOO2MVLN4knLiVCIXTil
xjQhq3PbL8Gn4iJpJbp0fKmThAGW1B1KRJChEmiomznT5urnMMw6QgemX4Ooz5Npt7Unyp3IUoRD
QJ0RWfcqpNKIhLLSqmsj8G9rm72bFjLRwzANYJuvNCLBZCPvi7Z4wA/MjEmnXU4GpBEW74Sm7iYv
vxrUVZznn7qj/xKBrlYkWbLz66PnTPyKQzQSqVu+BIq4A8cnk9vkFtCzmCyePIXwMNwJ1GRFFe/6
AVUJTAvaBPj0bWWCqmDnWbN6x/Dc7DqHPDgx0WwK0m6OYWDp46jHuDTKc1C3V63Zu4cgDZ8qfXRw
TMRbAad4DUXYOeqC+TUQ7bFznXyvm7A3xuHWy9zH2MwAaiXR2f3QqBNsxyw7kHbX31udy+rLVadG
yqu0/hyMO3e6L1O6+n6ooXfNkktoDR9sSKhdazB4O3rmhoRFCxeEZA0Kk0lGLpDtOwE1B41PrH6I
A+smT29HN/lNMXpCYR4ygKbBe9OxWNFGCv2iSy6uNbjrwVEHKy7v3foIC2JPXAN1V9cuOF3tbeJk
rBMGDKsyS+dsnauOWBRWfepKDL98h7ZdG9hXI4uMtq65JXT6orQaQtbMG6ckpiFlrgMGjSSAdZUL
a3lqC2zuc0P7vbHUY2O7b4qTMIUoDrpecCHaFmnwycnNxH2VtgjrRnNb1hMB8OypVQzjMO6bO+k7
2OgR1taph0UjRVozmBt8vk+j76Nq8xoSBKyvujYBVZrgXI3QQSHU3Wal2oYFHabh3Hrxnhv+u4la
TDGtF27AWCTGYF2qGFaBRcxiF8q1XoE6iy3kDqVo7rOS8Dw0uTF1UUp/H5OR3INZADmc2FfpiMaS
8IILhfODSS55m43nhIZWohKCeuTwmXf6NUbVp6l2HhLde/XsDiwn99FUTNZRmOhXywrNRIlYVtCJ
THpCcut6X9vdS1Fk97zLla4oOgc63dwcZYov0xT28pwLSM+OSsksxmLn7hDdrvExBOjeU8nCMdmK
g67I3DKV7aAaR0IuEVBbEo24mXm30dC8TKOP58FHVt00LzVoZ3CViP4N4hIz1+0QsAbOqh0SBOZR
RaTgpL3WOYAiXy+YCrAO9V9O0Tg736UpEVbqXaDVg2LabS2DdmM7MRzYnQ5IKW1vIWWCT5oRILMQ
IWCtrIEtt3P9sXFzsrMxxQNIIAXJqAn5JYKKX+9UrJPpLmaqP3dNM25olhxG2L34kduBvqggclGB
Z4rz77SyorWyyxdXki1WKo+YE/2rRcMIXUVdlyyxVjTOgNamHjhCkmHXgUI5JUN0GdH9mITjucsU
XSq1NxO86IRPeQdBJMTKcbRT3FfaRRjBJRSQ2INexLdYrBHZ1ybBY2hrQwJFC/p1VONRXaaDs6PE
/83KAqV7B8ife9QxAv00ZL/ohd2xL54uusRp5GWsrO3u2+w8jF4VBYnafB+smvjhWrzmEanjE+L6
zqHbDwIDmi/Yg878LdPagZM/DVs36Il0RoorMdiYLsa4DHEl4BQ6vwbywWrlxfzsUtAWcfz8KYrG
2yanGpsl9K1FK3WYv+kvZg1EdT6FwDG/wAJiq+b0l6IT9+gJPmxh4pFE6AKXSLOv29S6ER4aqlSj
gR9lmMpadQCBj8YvpCzQZuTZ+O43rB+04jYZRYC8CMt1IlD/lk4rs3xpqFhfGNY20cCnSf7lN2WP
cVcPoMplArHR9x8qxqBT7lXfYdrTr/LnDNj6K6SKgvHx243HYqMBGxRpuw1kege3JtmQN4TFJxMX
2MM3skp/M8VcGgayXUaKiR21L51yv5jS1doc6Azisj7pmTjG8e/EssdtP8HWseHpDzFrsg7AutG4
DdWrXdxIlrJMadxIDYmPcCLLOcMcrgtaPKUFp8zfFK53q6sOeIbGKMOqFm+O6A2GQTdiPap9OF1t
YYx0URTNSJc6uq8TK7u28x75OclE9DPJ1+I36alzm7KxXrduCahF9ibkd9DlV4U/rHUp3+rByVln
dvBqM+sgpq/a5ZbPdG/nFfBvTOQAa5e3VrQI7gzq53SVulNVhK+FqID7IMyu8Lmrnmbd1Ix3vuXb
NOuiaWsOAVblaMB8Z97IbiIjs0JkliDyLQS5gMqw75sYEXXvJjGpjgfTrPqLZrsfoWddaezCNrZE
IpnLxzyZ0JPGiUOxlAEt6NStj7Kjq8tDH/kxmbXD9RgoSVaY+Tua+j1BWONFmr3F9GV0u/CUIAHa
DEDSIkYJwjUQUeopDfOpCJ4ja5u1DeaTDolc2a2kpd8T2jjHa5mps7Oc/pN0wMeiu2rgvawUnQSS
G0NvrTrgy5EHGyebqMCRUJBjeKXxFd2Oaj/okzhRJsMFKPCewRfAjlvbd1Fk3MLm7zapfE6ob6+a
ORlnOThkEVVJjtEnLx/B3D3SZqTHvnJaBP4xxaGyC0hh8S1yVeYYnihh8g++s8Evz34vxd7xDYU3
xJ4Hw+GgmekV09w6CTvvmj6jvSIe+CFWH1F79o3K2rYsiZBo+tbaN82nuqXzXqIyaZ3k3fMRftKL
qA9jql4nffhg3bTVg/RNYJjoEZ7d+SS9mop1Sx3dmSnvp3H630Moj1QqL1pGrnvmzMIJ+W5ZI/JB
8DNslI+TYHsVtekXWLf7okIm2DbtxjLjj9KQHxMVj03Zai1jEVvNjqvOdbUrIyKaHSJWhWocgTuf
ycwOR+rmBOz3tc7m4wzJGA2KdY+kYEXJ9N6EHrJGVbW1MnPb6t7RtwGiGGlc7Qirp5TUZ79q3Si2
ndMQUYfa2TYzcoWsDuo0BMLQljeOHgI0c2O4vEQ7bAAlYYpJ4QEmqGvYDbQrR4HyGOqkuoS2t0pE
RoKZEza7yHrPlco3QnxWZesjxkAZXIbGrrOxcZXCe+/LHNEKphSyywywbdzi6N/ngnmnjxcH8vxE
0cKri8csdWr2VyNkAd1s8HilgqyLoGxPy3NBZjClJnZdv9IGikq91BGyKO5Oy/OfQ1SGDBcWI72W
O6dhxCMS6j1J5RT+N+P8EzTC7RD8zXs2l+sN59epnn9RPuTQZsdhx4KH3zC/9HNQyLsw6bnxuph/
aTxYaXNQEpSLgPszZa8upQzgDNDtf8jaeZvTo87difCTSDGvLIDtha3d0XU4ETjUs8eMLoiO8v3y
urBfY0OOxyiz+5PZDT2VHBaC02iRXx8U9YmWf0fDjc7I8tSx5ySdgiBIimXVKZqLHKGosvKAmHFF
Sl9MQBBgpyifsH7O5RGEiWzCF9rI34e0FRFymAlr0ryxl/NOfvDNe71NWalF6aPVG/XOGvye9D8O
c4DiaULoGUe2RgQZG+c4Bj0Wzofl0c9rhehv2x4/Ve3gzpiDJE6BPyLAsNFe/fn858W8BhVhpejw
4p6PdiKDIrEJyZ4DHqahDJndfZpFtRWTbl237YnUJzywuYtyoYoxP6QxoreO7pYW83225jSnspow
YM6P5HxYHs3/AyVUeyBvU26aVpLjE966pjP7vTo0OWYXuydhEL0S27VcL9j5BUBfCgD0Kq6Co0Pn
U81AeT/pZbayethlTp3cLK8REMt/m7+qI0Zbic6mwJl3X7ppDoR0wqJ3iTY5SV9B/6k+lifLyxJo
3DHhE0PmitdxPtR/P/rHUxa8zTYpcX0t708rBpNLdkPOTnMSMzJ/OSwvk3rsH4firmsmDBBsExJM
5/G1LkOeAlg0IH5xIEOCyp1tkpU7v0c5TvrJng/L0+VgVy1+jfo+KZmJ4Rx2JxIml9//b29iPklE
mDsY0+b3sXwFzCPQCZbMYZ+Qnuw+yqrGzTOW6y4sA/Zcq6ISz1nAZmVyEJ9GITCGGJCcNTq4FgbT
P+CKMOtSXqPPQp1XUNLWFNVsskouugEtbXDj92RIP1gDkYgz9kCqMgjRRYSSPX8qWq4SYqzWJL9W
QPtER6enI8sl4XQNOQhEf2QvodE8VFGTwSIfq505ynPLjqYdcotcFX5crYWbbwJ12G/uJ19GLE6C
M0XfmleOdaQ/kS72paX8BbZyQTjHSL9HtPN0SrlylXMKZgCZoyCGarhwKhuh/P+KRv6fRCM2ITb/
TTRyfs+b9+Y/MMR/fstfshH5B8JbaMLCJfjOM3Tvb+mILow/0AsaaEBgAUtpIdr4Szoi/hDzP8cm
1cHjK7yHhqYOhGLT/sPzhKu7FE9sV7el/v8lHRHi/5SOeNDrXFO3LdM1bHumc/+bdIT2jJuy+LDP
uu8fzTgVl1524uK0PQMyA1IgInufjyVmnK5S52iuistmIJd2Gfw7YhV1lqzFqrEjxKfzXJDM/2d5
pOYp5Ocpqoy1amvrsHwx998iX5bHJZFiCQRZHi1pFHXXmUeE3T8v/3xteS1lG52wgKGOvXylLRoG
IDM51wu2KmQxt4sgOFjYA/FWvqqs0Hept1J+pR0nNlSnRNAqMO06W7tLMF83Y61yY87xQ+q3neyq
PNSeSDHKisc8GIaDLrVNT8LMOTWiYWvb9rdqu2rv6CqUlzprQHfUmDgyS5yWQ+MzkNE5e2abg4Z3
yXYUnO9jidV5OUd+vgPAqe3h2P5rCuX30XD4z6cDzZUJuTB43uHGSSGbWiEswnTqrpZlig7bBHVx
s19m0eWQWuxKcxr2K4lcPPVnyALs3nVs4E1YDtrEXLxaHtKcKQ8pf3ORBTSJFMLXn7exvJdpfkPL
o+XA+2h3jejhQzC5L2ExP4fltbagqUBb75ADBT5QdEa0T1cnpoppF4gh3bVtpeFWarSNTXdOvllm
0eUg6BGjf1eHgW4WJI8SaxAJvLtJhQ+DFw2nYrCi0yR2kV4PbCwpQ1NlGPuQ2rsf1TiuSmAxE+Kf
gfBmtiYq2bu0cJYVQETYFT2T4jDcBJryTjTAiQnTY7XNO/x6ZoGiQjQKa64ARwVsSM8iZ5VPHjqU
EiFtUWGDzuf2Ua8jSigr/cMr3MuShuPPQUDLwegycRAuFP35pago3J3bhVcxdWTqlzN7bDn4c1rQ
8uh/2DuzrcaRNmtfkb6lWYpTPGNmEnI40SJJUkNIitAc0tX3I2f9RXf9X69efd4H5QJjErAt6R32
fraagxED5BP7B0Tr7OVCjirw4MxnG0TmJ29llZINkiX5sY54Z4pi2IlEdUzoSuyuaxk6aYHTQPmg
fNeCNItxkfeu+C0aaCTgKde0v/XC++fRukoRd14e6XcfpvtOxAmabu84Fn7Cszs8+gy69k4U2Ttn
dN+tjhglt2zROzjRShOmMAOER7pOtcwQrlGhVLrQ2yppMYev4UDhHHMsNWundnkaAunova310z/+
9ktUUEoDcOiT1sIPTi/Sr8snFmp/hQRdjs2Vr4j9bj1MWQxSAdXBcSARe10J+Ln1qx1B1VkVe+UF
5mlPKT51gmzuTAi4AIauCsXrbkkQsJTk2NOAI+MJh4zl6KC/hKYAmzJGJNK04wuB0uBwiIklt7I5
SJnjBDV74ybVsesn+3patyTogDsbV4G7rpcuqUR/AorcFTMYz7gWeZO7ICAQ/cY1nJCEIGqckIyq
8iJrt80YTMeI1Va77gR938WwD7kWOQSf6soA+q7St+rv5sFtRbm3TPoznXmDqlGg3e1DFuRkc8ox
p9XCGUMB0yHhLs3BWReS3npzKeIvH13uI5Rq3MmweL8c/TGqluumkZwN6OzRToUO3A09MkRB38h7
guK18Rw2Uw7O7LjFtvvnVwIVeGzGfns5B13uigRyfN9CdTGWb87aa1waDrYMuNyvpF9UgLZ1p45R
E2BKrHk5L++FPx/66z57WAOm1pWiI/E817m3k15C+ITAq5G6zJgXZlCoS/wtKnW9qq8NheZ4l2nO
EO66apapQ0R4/CAc7dLCrs8sjG/CZM9TvjosgvQldB+XCuspQZOcXzKxtUsAVZcW5nJ+Q1t1Nn5Y
/DkvxxmdNUB6rnhtXh9tR1sHoKWPFtqLCbbyla/1ba4wEOt88DdVAoOMkmBmnkpwk70QXsHEqNkG
a9SpG6J1XNmdrPP+onZiCIHNY/XHahC4rFf7l4Ovmq6Lc/XlU/j3vxpbDUArtN7M64/q84zTXuR9
zNJzdiqvyvOEE/OMo5B5x3WQcuE1xVozXj683ETrnX8+ckkXSUJOm22qgo2h57vK5pwtnk+hmzLL
PnkuDJHFLqvz7AzVeZhCvVOWYuTfB9MurBHQ1zOnGUO24Cmp2CqgM4BMlmTFNWCWhXH3tW1zhk15
F+19WT3VHTSmnkjcBqsCq3hAyoDyK0XT5RWdOkVsToS7Xgsu96GYIbGyROVdTZznGVvOB8cOTlG9
uiGaURDTyBF/IHSSVcwUnfKwvB3B2x4ncvSgWeKlnJnCjgk5pkVH6lPiEf0WS/IfQZVSaKeHhked
2TyNZwFGpDE7iaXDMTrZh8zK7c3llapasuYuH11uMgqhgxdB4RGbqmdw1qXDk8EZXYSQfnNir4aG
lNqrHmHCNXNwTKrT9eWmjnWxJ5/qdVi9hvm6iC/XAuZyA/28vo51VZyCmuF3snoY/3xBYCSqEWmV
H62Z7klcnG5cJ+f81acb6bo4o1rnqVBgtNg0vblsyNrV2qbL8Wueqre5o3jzphYTpTUA35uJWvNZ
Q87RM7a6lX7m2dtujq7zRO8SM72WAQSDJBwKGC5fZ1l2u2C4aAFJhMoQwCHovJYW5xfg8Mc2IERn
DL/IxKwJxh2JeahOg5IQGebhEwcjo4b8tk+C8uBm2IFZFBxKjIqbIBevlZMT5LTMx5BUST17v1Fn
3BHxhT4mcXdmxA6G9HJ5bUUKUcMf996CPCtqm9dwBNWTl69Rb6o7NmeVB1SiJhvwKigwH5JzcNdJ
+4ZQ3XGfp9kPIp8ZemCf86ifdgj/sYrX1bGIgACHBicEFeOxbNhSlxGx7cqUW9Wp9TrwplWXbizd
YNhTLrEzzc45Gtm7D00WvlRsoPjJUVbp+yRnwhb069VHcGlZRsCRhDRsYh8NJOXqAHtl7LaoVAEh
+dWX3BVyq/MJbMRinNeOa1I8rhnHLBFEab33thfux7LZsviDIbuEQPQSqj8T/nJG/o9k+YvDSBZ0
3pgegKUTHUxEQrFQZAizhLtqyXdKkaM1dhx0Tno2+pQUGOrKlAVLbgNp6bxv8zw5jyM+zg12n8HA
5wjdMmWe96MJVIY3ir3lDG1ZRID60cjfu9gDT/408/SK5C1WwbUP4J6FDaE4qsrLrffADrp4knnV
Xbke5Omhik5eDIcJSVu/M8DHwwBTPJAns4Z+IjLWeyvAcYaY+cVtGkA1M+nEXc2Wo4/B68FAAx7o
blQdevvS+NtsifJDntXfR3ZaeV5wySuyXR21DmMhQEa4UmGNWeOPeABKJDL7dQpW/UP4NLGoOfoq
/i4J/qWJ8WFi4ubsbkN3HDYYfNACGzXdDkgoayRdjHedK9uL+72ziO9lPN1agt90/DLg5A5R7oQ9
Cnt7ZBeTtS671OzFZ8lQ6s4+LjShV3muHnqPwY+SLBX9iYcbQPrYZ7ofEf9NiM9WFk6gM9yCRfSC
4kFv9VLc9EFJSdppprsozL3JA3Ltjo9zmiE1nNnSti6A9ED86tKWE6GPZMJXkTyEY2IfLNuEWzUd
TRLej4USHMUAdsrKx8jJPr6PWC7qgUioQUhw28GhnBUZFkk0bzNkBHiv2QKnV1M1PrPm+EXU40E7
/OF2FzPjByUt1NfU1D/TjOSYZWIMw5ZFEA8QQT2Psp8qMjZDieG7Y/vlT6cP30ZoGBPtMnq94Vsr
GOmGETOWvkYuQSrplvFdNkNeclDIQ2ID/KubkMnGBfo7mqLY+1w2aLEC0g2B4fCAz5vLgz4/rS/f
+UkK/seXLw/8399X5e2tIFR03V/1HtXRxbXurVdcxyRY1/8Y2tdWJ19vPj+dLs72y+chNeMejfVt
m9RggBcqlMtHfWjrU2oz92HNbVX0DJe7LzfV+qjPh37ed/kIUx/V23/75c9/plDBXz9sfiY3u/rz
gy//uG0F6WkmiPjy6M8H/qcf8PnvjDJZy0U/lHTHf/8Bisr5kJT9iaWf2C26+XpJoL8E0g8Ymbey
xe1aXrrty52Xm8/HfN6n5rW7//z8H4+JRmBSNYonrGtw49Y24fPm87HIDKkwPz+/PObi7v+8rx40
YaZ/Hvlvf7NBeMje4hp24Oc/R6pRv5dT8aj9lqACNUUPDvvgfe0wLR87xh+fN+FadV0+bea5uZoS
BLd4Cqi1Rr2OUT6//ufzf/81/+9/5fJ42WbsJ42il/XxoLK0kRX2w3y02Q9cWuGS3d90f/lw8SOa
CtMA11rjVYNVUHX56PPmknH6+amNiL7kZHr8vOvyUW1h7Q47M+GNQE33+dXL9/+7+zhiciavfz/6
8zFEbT1q0A2Alz2HxJyRm7b+sMIK9K224j8Bi/8XpfY/+d6wnjHT+++j1M4fdT+8y/m/DjEv3/TX
EDN2/iUiwbxbrFY199P9Fot/BZEboSPwgnCdYDKn/GuE6Yl/Ob4rSMehSAldx2bw+TnC9IlQ8wQR
a05oO/8795tHLtx/zVFzbex3cYAHjg2P6/5jgOmFXsb+PUmvJ7Mr6rXjkZcBUEi0miJDPhEpjdLS
XpeR/6XScKSXuM6OtnnMLXKprMmc6r4doaGhO7AjuNalUAaiEeUCAm0cYF5Ft6nRl5WYRTJZPEur
J6DcVACyQ/rfxGZoQWT1aWqmj9ZlLjUsWA3/fkn+XUgiFtz/7+/kmVpjQlFW+wyP/5EXR7jVHEg3
Dk8JCvsV/rQ3uawggdAvJqviEdoCXYdII/DJtI+pw32pin0cAd12lEt5rB37tU686yWwuZi3LGoW
uSb6tnR/YbJDfzhcD8J5Cfuo2ziDeq4t+ye9jP9wuSGVJLwKhbFJWSU6CLSqcadTbq01s27W63i9
I7ulUvt5kdPZKtVpRth6RAHR7EAAQLlK3OksOmx8JvffpIf0uJWzwHnRfrlsrMJ1hyWY/lxXZAT8
vaa6zFygmEanxXr8vFtE7WqtT9kJ9962E0CYCLxBvrreZDn9UeIIdvnrrPVyc5lHe0nyaOjX90nQ
My9xqED3KvG+q6OO3I9RAWmafTSAl3VgCi1U2bnYFeteMBt4zmoRkToT2jYxrSlemxChgJI0bWaI
AyYeaDvSoFzeHZ8zWa8eS7Kar5cpI5W3Kp/CcmRaqypw1KGndwRMs7NcP116W/ynm8t9lo7wB8zR
UVd1dsi97sGsj+p4+61SIYBbGWApCrcrVXooSF3KyMjhwVeMNlLg0yB9B3hlDZaD68tH8zoC7L5i
ixj3PSMaRlQYNFLSh7lqHXW6MHH8M0oVrFQ7DoftZOEGivM8pDheCOztmzdXouS/rNAvy/TZcx7t
nrsW291XLP9uRBgxiM1Gvbvc6BDhupeq/DxaGBkH1bEU18Pr5a7LTZoavlgtFukL3uNir9LMchgQ
S683Ov7trOrjssbok/o/tMSvrZALBbypoCNE2P7g32XYmKD4BQ7ibLj47XLOPTHsxsY7t6pdoxjU
BgjBjzj8biNK3RlkZRBc/t8KXzNQvsKN96osqg9iF4pTr31WkjlkZU26bL2w2R/Pl4VDGqGvUeOq
z+/EqwiLap/UhX3dMb/oqyU8Ya4h7GhOwz069i9p0dITBCXClwf8kjkwK3lbDlV+aES6BQsbH10R
TFccG8eoQDJmlQZpgy340azEBdlb/Xyw+vKmtK0WqidIcKvFpcsWZfDJX1+SGJv8OuumGm3/zP2M
nUIWa0AfEqL3eNnEazIa6dNDam/1le+PTpdd7cL4ExvqYHZZw1ivn+mnMgRaheAQrUYGAraCoeI2
zLFhvvqCALawO8tG5VtX969t3r9B/LCuzXA0C5HsSWw29RCNDI6yEkBL85zqeTxjUsIOQ7M31S9N
tcRbrXHCX9blxLht/SreBekkrsJSf/emzNu7jAKZFnbwqTPyRywPzBRPEe9iAevH4YznNPUrur5q
b2S5nMb0XQFRuW7WmxI05WTPJ8mocCNK1W0uJ0qufc3Rr0ZQScT0LKZ67KIh2lYIVFiXEHZQ1V/a
ssPelKHb7NU8UgBqMMPGBPCJsX54GPQuA3EVu95JpC+ZZlNusKaEvfwtUjikM4EqMrHgXo0fhbL3
05IW+9gtbjCAMKYuxbcs8je14zh7AiNfEW6oUzZppiUJJIQ48mh7suQ6zglOdouQPE/SiS9J9llj
uWgS5ZcpBXHbeC+1WxLBzhqJbdSdGppVSJp8MN/x0/oH1IZmx8Lp8jafS6ZNedsdQnJsatsOd02Z
LtepAMzfYp9FyooFpmvDb1a48FvCDCsiv+f9MIBg7UBoDBl1Hxwf1w27fdq5r0lutUfOE0+R99o5
iAXG0uoQwlHf8oZ4GiV2QRfA9+KCxOOX2Wl0M+wlMC5Y+HJFC0Q4k/ZW4JvYLs0Q3Dk4W30YStg4
bbWdiSbgxZkCGRxzlBcb8gB3peWFm1os6Khm0B5R2598rOjn2ntiOGC2dWjfVpn33cdGigCRoLiP
cIbOGlvEhnYFK3einIRTB7chjGHmAA3oDFLZZMxgXfMd3txHd45nZbipsQsnclnYyhNRqmwM1i6L
DIx/2NKlC8hyFj9NofY5bfXjkrYDNmJyyUQw3usoJUlNnhrm1Hs2NbtL7Y3fqj5irTy2wO97PR+L
CgSiIxKQl6Xcqrz56joZKzPBkMcjUKTNKV+ysf0ZtTCBvdQD32osONRW0e/yclyQ5IRrHCEGtWne
xTaNPA4/56iS5da0iOBkQxABWRydN6JE1p3Z0atzPlrw/fcsb1NB/EQpGqY8A9yqhdw0NVsvEabN
q6W2rMewW79eMJ2r3GtXL5uYmAkrfE+SlP9rnNSdS2Me8nin1ymNfz4z5te7Qa4ussDtNhG8WdbF
mApIVchtKrPpCUYH5jblNczfkocpdJvnUJe3fkRqJ5JhXHh+u2s9oOecyvZer+6NG1YvNe50V34l
TZpqL0Q2krtBuBvb9mFRxPkpeZ0tow1eBBQPFuYpAnC/mOHRttvyYA2aAO3xR9AHr3mJ8h4yS8R+
krel40uMqL0DN0QsRMoSzpIP0071vPyaiFPYa+Gwb9Ai+zZa64Y00ZuGiu1rqe6D7CkBJXY/pfF3
UnPbbbdUww5LnERBBzziWymY8/j43pETef7BndmuEwb/rXAFEvMBbGZWhc4DeyP3ocqmg6+Sb1mO
51rr6UszIUZCPPe7xI+l5hxSZWzvCzKLCM9phu28BpSVTkAydlSHp4L13rb7jYQMDXNNdHifHPo4
AFc3eLu6xs6w5L56Ux1JDTCZmCWGhTgaNguAyBI8iCUB25VFCTwkeLDStL+JRMMl5IvvVu4x1BXZ
q81tjLEFS2ojCA85sVaCti6g0Njp9GMGSjvF82tMOEpsBoi4g7Vtw473abDgM9XROWJCwsznVxcT
O9It9TdWtcwCAfOGvrrtS4yZtdWxsstjoMzSm3ciysK3COwbIOclZRjms7HHToOUkKQhDMY6SuSB
8g8uZMEeIeDG0m11CwG56ZH3t9XPWMRkJlC7F90vXvRn5Y2PEP4yRq7Vw8o/Lsuq3nduAdZO+Ctd
4qW71HlpQaSAszVzTSCImH8uK1DZkdmhDrx9g4Qcd+tjtEBMqyPnWNW2s5GSKb404j5NaiCkHsZh
U9AwxCTF1GO8YU36AW/TadLwcTFxuB1q99ZixBiHMDNUjyi/z8TeTQYwazG1lPxGkN+VFRVvYQ8M
NPNRSVj9vudX3uLuR+dbdQ+OSuCOTmkA1YmRn63t4ZBYAFoTtoa5i0myzdCwljjP3VZ97edfc01m
aVqHd3Mj2sNY4ykvhubFdc2rMdG3WifPyiWiT/QALlnS76Olao/CvOqadAJD2pc3J4xjLRTHEKUQ
Zm+i9tQPHMG5V7Omc6qt1zFrXKdgV5PP8JdCP+dw6vfB7Ba7yTEIoLr+DlPiMeVV3tdxWe8lJKG0
WWN8IeoHQXf2lvK1afRd5Pm7JGX6aTvpssOZeOPXKW7O2q3PDrrQTMQfanibOveF683BE8iswmD4
zarn1CyG92sOzrZbFrIjFus3mb/TPq1AU0wIuC3ClYRKz5Z8RHYxPcFRoSxsw22dL0+Omz8xQk+u
Qjvtt1nwvtTfIRBVwHsogxBo8z6cbtJAP2WAhK3SfqkS7H5sd0iSIsLe1sXXxiYlIRyBOaXxcqoL
iJZshuG9V4BSsPNdIdCcs5TX1lnOXPf1YyLvnODUpLDYEHn/nBz51JJKeahKj04uyG8Bisz7QIYP
bu9Pu2lqOA83nssppb5GmYoEPj0ZYmqPS4iOYIosGqdGmkPDCBjnLDC0xCH3mt0EukUIBJJ92FzC
9U4AcG8921HbPB1BWIoG+3/BU21TSKZx8dKU6tELpunUOg+TpB5v+ZsD4twOfh0BLAakHKrgbMH5
WxoUESn7Pry/wzWoJ9ZMOfDojvk7yaIGG9SWDY+z01n3LVLpvQFbmpDp22DA2rUZf7Sp/L2tOBf2
9lICPBA/fE+7t2xosIaSaIfJEQrMfW2aV7dKMQRBs9q0acCZnNEAV8yPwTrO3rp4gThzGMbxqtak
XgrbN3R21lOW2O3eNHN8sERb7Zeo1Btmzl9ksz6lnAvDON90icaOZ7D+1B0CZrk67urwXlnMCk1J
TTx07V084MY3AxRGN3ffUozRO89x7+uFsxdbSKLLgxdC32/tNn5P2CdHCPs3YclZwi/BVUj5XjhR
sGXR9T3wYbvaGU49oQircPAK19S7WO5ydudkiwOk99JNo0F9l36o9vRmCLv98Y6T45JSOaYOyPC8
vytrj1IQiaRlfg9zDtEGaXrqOq+iZQYyd9dDNr3rvtQQA47A+fKDmILkSpIQu+uLHMDJtBYl6NkI
ASjfQV/ciEq8K9gN3kCLqEqVbtVwGlb/prDY5AhOf67jnSP2xI76PZXd/MWyqDkQwxJccvJSQtWq
KsSAVar3IGG7LMP5wcL6wgQg2DkdJtksWLM3lvAQmiUAW2eQgbr5VifLxLYz95laY3vKi5y9NWkb
mY0LPRGACBhaYc6VlPBRhQLDC2ROBrw89H3WH0aD4BM0xiMW+5fay2OQbnC3JBaBWn94IexiehEY
me7O3vvR/GM0HUD9IuKgn36UQ/ycs28aLXnnFpj8SUhE56tEglniR0QFb0/Im2oTAcFJrG9ltxxx
styTHl5v/LZ55h+mbAJQtOti+c3uph0xtWKDBMFs7Zgir1cy2/c94jzVf8/LqT4h2iFkxHKRp4ma
VpcaOr0JZQSuIplX1kR6N9DLYXzQw1Vdqq3O0DwURbiZbXi4ijB4QI9w7kaaS5RDMNvTCXYpFXYg
9AjpOy5Yfg45Tmv9xU5ZzUCE2GVOAdw5w85aJsvd+l+FHiln22Mka99ay30ffGeCyNvV5Jt+BqA9
UJDMw3LK7OybIlj8SljqDGYwJu/wqtQliYVGSSoGDgfKgoEQCqxKuoo4/NcnEvjg1/hm1AtPRhRi
UmQJHrhJhxOU4JigM5wCvPDKEu4PfyFpLpEYTCeliasGmIpw/jeZ0s8aMmhWfljMAhqDIhhvPmw2
P3gIbNRS9diTnhQsYPxwIlHbvxYqwuafvAgPS5IRJIhQRG68NoFgopJHAIeggOHQBbRFJEOVRAXG
v3CvoHh4EqPAFId8e1aUG1MdbuwCgXEtu4QlBZZlv/QFHH7bHRXGrMlwcXzPydHeKhftmR9h/Oyk
Sy/PdQLBocGcz/OWTGiCJKDIpEsSrBr+zNwNGrGtDUSLJgRMMniAYAsv2kxBloIYETuNHxajp/4p
XP5gK8ufkvWIZBNMTIwuzhkypMOcZIxPXC5IxatO/ddydOTBiOZGT9b7NHVcY/sfOVbinChx3Ey3
bQAVab7lHDIO1jNsSuClefVlTu91iAe96tnljoKHTUd3SO5akzCwIyoR0/8PKalf94ucp9+UFpnV
PKG5BxIUGHwQzUI6NPvCRsaItSyPPuTcshifPZ5AqvwX49Q4eLFZxVwouer5rHJ57dqUlMKek+iC
mxKUK7blBjJqrMCUTMlv6qrxrhbzU9Mn6bGUCeGWqMEaCxhD2x07oW5cn2oeWq9BdrS8YHx/ZlN1
38e+vc3C7ANm1SFEW4qWJHgKyubVz/zHAkhgMLyqwL/vWAIOOGAMNUVkyrMfyefe42gZqfqzyn0i
uAn6Lw6kKsHDmUZngau+XcjZAy/vlsn3hO7GGnJGVeYcQGzLM9Ci7UTXYsMb8KrToIajsPp7ez3W
PPXRtPVXFdFLLOzBg7F/X8iOJf4CvxNd+UM/dHo3Ig1oa/clcZ6t0Aelo6zfXT/fxiCteC8iU+Ld
Y7ZlhWEwbc27xNsTLSA3RwcDXGu9EV6MT6ezDEeG95OCbTPlCDqGLv3WhPkJFlxEE43WvR/zB4Q9
YRH+dkd5hyOFWZmTvmWeeEjoOFf3T1j7vy2relbr32xN/UtIbkw1cCKP4X3gOCeFi1dqExU+fJcS
SWkdkzAAjT2b9hiGfjm+OSFiVXfavjVp7iJU1idJmbqp2zjZt7Vw9uBK0MNY4R51ybQ3LYMz5vt0
IOWa8Tyj8+jW1OdyzX+eqSTXPOiAhAE3JyE6W7Oi0zU0ml5hzZBm1PdqJaRKo3iEJI+RpW2Ic2E5
NRArviBeAOkCfcy+T2u9AY2GQMNX22DNro4JsTaEWUdrqnWMVOzKrEnXyZp5XS7Od8ibKNLWPGxJ
MDYEu+yYu2RlG7s7J8BwryixGWEu03uFX5XoG7lDZFEzkaQ3D6u4ZUSAIKSz6enuJr95lXtnzeqG
dOzu7dx/jQMqGmu0w43R5V0jQcV6hH2Xa+o31nQ2q2sSuLNmgscjKW5rSrhY5NeuwEhldU9NUmIk
hNL6bACiGBOCgUFRtE6fjmBKf6i+esFjpfYZMFufWndjPZZhdutoZCBz3ebY00dzE2ftrz5LxcbP
feegZliY8Amj24Qin1preTOVMAhSSv/OX3gjNPEMjdVfzoJcLnJ5i1sNxbRvIRe5M9cQzqAV0evZ
msEu1zT2aM1lx6pECIiXTptkIbW9PZZrhnu+prkvDpTugXz3uEeOOwHoGyRC9pIoTizyoq/9TTkz
qISWKPm7Edl2wFqHVZeSrGnyYvGRbyrAhUOyXfwS7goYoKtqLB5mi8TcJDVfpgxpn1qT6pmO75I1
u55zXHzV1Hyfnsjxq/H7L+Got2ZNva/i4Fm4VXbOCaYCEHSt+3o+UyVz+poHGHxR+zOvzC/NWAYj
THAd6fKhrPF1jMuo9zqxg0MEWG2XFNFP1Fc4COPktY69O+R9Pw2zn3MDeRBlu9ftzWRdiQ7rd4K2
hdO9V1zFbVfc4uLahGRDXzOJf4PbQ2SpawZy5sk96+Lqo5gDYAQeUyk3piPwE+INLF0+klfv365L
f5/x9V4WDqIu3r29KfXT1HJww0A75WMz3dlW9prUVo6kzbz1RdPctMjfSCHBUuubAHwqKTyeZdv3
2TSfZrMOK/1hYztXXg/h1XYztCpAH6+8AmXNPHv3eQPyoYaAzlEbmeMQEROCdhPeGayiovDnp1nd
WyN59oWth8e8tnd2Cwg67JFe2qes9oNT3f5uUwvHrEh+TU2xpj0tLDPwWeWOdRPZY36O4m8eO5FD
JynxI6tZbocueJlcT90LfVd77hYKB3V4dbBt1glVKhG1KFZNGMTxuI0tR+h9E5f9dVImnL+D8IbR
bLf34gGPhN38iob5KZ2LJ5ARt/0SfgN8hDR2+CYtExyaiVc0ogeFRgkTK/9o+sp/1O7wQrucXGPt
HhcWlMiHrqD9A3WhpTe4S8EWDQpzK8oxaxmefJU+MDqaDpwKASSTTFmPVrIPlvhLIogAdpWaHrsp
/8hlfezpkbBacomfpHqd8oyBF4ck1KO3WkIXWreF23wi4TS3xbc8VF8cLGVQukE5oD++GjwCadKE
jsOW/uMy4YeiqxtZguGkSvL8q2ZLsE/nr+kiz33KEHXR0ffB8bAykyQLE4PabiZKeQCfTgUxxNSG
aY2ANq+bxwKLJz0QhHwHjoYbY2UcJ+wpzDFLCPYbHQO/zhJiH6XMdq2LMgcD6q0h0zUI0ngXAwXa
5CRE7MooibcAj49KBnvdN8hyy+lucheOyeYuuLZwKV4VSQO0AdfslRtFN/pWspZ46nzwlxEj8HDt
JjNptgsMdjI/ohiyVPfhW/yeGRo2NRbEK9n+LR5ZfzvGy3uFZk4OcXb0EnXGUf8NOzlZgQnzFYhT
ypIB58QuO/pD+BBMs2K5BHXEdYqQRZ5jbQpJVZ7BPERStqDVRYM8Q1YBEK5IWI3Y2TmDPzOvk3fJ
Ur3TXGUHtP6w/MSb0QBYXK1cRolAAFKsm1H7UU4j4SF5DjHEFYQCWH50F4CNqTz/Bnv6k5Q0eHL2
ODyL8T4Ww4+UVKyxAzk2W/HXphrfVDZlN5Jt91YUbDtdJfcez9ZYNS17D+JurN4emZere0nbvGu6
BFVoaG89REOj188nqMzqagQJyotnvkTBD5ktd3nll3vWb8O1E2B/5FLiyrrZR2ImLdIOwmNasZb2
QMiggSdGZNH1ttTqebDyVz1MR+HP/hWDxXI7ak4CFeOZYljn9qseEm2Pv5cJ6/rQ1HL7XTGq/pqN
Pt/dDbsWofIuH6r0rrL1dO57EtTaNa1hCrnST2Q2SnVTrdRAnE4dxPzG2br59IS+NTzJL7ibl10B
ICOcEE1jTjD73s7IR3Ys93FGdBrO4kWWfncEtOVuGxuZlTWrg+vabG7s/J2yYdn2MeFSbuQ9yibp
tmgavavcoQLRIBuviqh6IsmC4j4AKgErYQX9IUlHYv4rxfYOKMV66oli4HmJ0odIlhMRgQ7DRoDp
bYne3Q/vl1y7RIJGT0HF1UDky51PQ8hJm9xzPyJ5MHIJXKBQNwblbeK66VfZ37fD74Ta/HFxa3HX
WaBpV0X+guhhlghnB3fg7faI3O/ZG+Fm9gljuSn1uvvBdn5W81zucmnddwPqSir+G8vh8jyWfXbb
aHkEabm1/al5bYlLwirvHqbaQc8tD60b3ZRjxnhbfEhicSNIwjZHk/Ybb5dqgLbKP6Yrh3dwJv8w
uzUhfjFEv7ioIsTJBDL7YFN6VcRb3wdjENvOfvhaLPp33Q6UyH25KVvvuwhU/csLq+ug2hExrW6L
LCL7yxsO0eI0h9bi9KJbUhgrZwvCL9svQURTlFB6TwSTGQArLqeLCgXNxlrscDsqTJptTsbdND2p
hNNPTxZiGpBENnfoJOBU/oxmyHn96ABbLJZbaXWM4Wch9/k83gSw2vYFFKVhkKBuaBxYbxhCFFLr
VOphPDtyOQxDQK68+dbWXXeyqY2gWOYoazP7Rla4/auKuR4gR9Ju/bg/k7qR0ZJCMIpm6wcjY/xL
1fIYTnLejtPyk2qDULj2rRxCBJmwO0nPIFDLzvHHlmu6vPEP+De4+M1O9eit9U1ICLndtflOT0V0
FzIux95Cg00Gxb1JFvAqY38g7tOV4ZHd2nuxMs3R5xY4ri1GYrQfzko+F7F7HYFCh8XAtiEsur2u
y6e8Wx7wg4/38EHJiYt4OYtm+cm68hZ5b/GxRPaJHo+LWbqboVNtKXC6p3nObqDAbXUQRD+LDhHA
EJNybKv0LvAHrn1guGgZnV0hvb3NqOiWqwZBeUt/TwYkL5/DIU0QfJvzM13OFZ0dbxkSBFheBjLA
M0YnUW55u7KJVzClPrJ1Z2nsMtWugb8w5wF979TfRVHfB6qCzuvCROyLm9I48jnCGJib8uZyY1lF
dRNECZ3F6G4zzXuhQ8NBEYsUOZColwUTAkg0w3WraObzys3ZHMX/wd6ZNDeOrFf0rzi8xwsgMS+8
IQnOFEnNpQ1CUlVjnoFMAL/eB/Kz2+GNw3svmqEQW6WBROIb7j0X8iyZDyJ35datnY8EeBbK49m8
+XrDqcleEdUAm4iu0U/9aL9HfXlCWAsVN46upZ0Wb0XOaw0niDUpVr+ot9GRLJtOg30V/DLxkuHI
mK4tK0JiFii4Jp+87IoBPv9yRfCK46z8pHk2h4kEvNrXNkzqMK8ctY6hl2eLXWM7ZCLKqoflq61R
nyBjdrPxlgmQDSN5u3Y1Xh0vr3YZccmzb6qgoQykiPszljN7S+aYahhkYPpsDxyYycCEibWtDUKP
44kCpWVCZBnqhC5l3vnkngJyTR8izXsEJ8HUepYaZbLP4K63GH6h0d7Xo8QTumwOKxBadYbM0BEH
vwubh58H3U2DBLCJtM3kYNXWxNA/1nc1ZAY60dZCF5a2bzEVlTPJcqdD+1g3eA2G0gsfBr0zgUAN
gohf7BEmI1cTcu+6hC6w8twZz6npn03SZeeybG9AkJZi+Vg51E5jzwZkivZeWYqtgZ5giuYT+MbX
qLHts4gTxP0dtick7Z/YjIFr5DU4FYI4ABVjWBEqfatYbE55pgeNFOdx5GCq6uagvaYW2o1aK+SW
ubPaJ2QVIMkPuciwU+5yY2TzRmR0NFJ5R0pCAfHl/GjmvUf8nHmOhswFgDt/eyt/ENZrbVLW1kTK
ljVeeGcozmnvAQLn9TEzf5c4RXEkveMW0SO0wmsC3yQ8j3gpbW+P9V9mlvx2G93bNmAOg9ptrcBO
YIsPhcUlMFf1bubdVAn7Ky98hDZA+1Yl8jNdc89dixSljNyDlzkAmhKmS6Tz4T6MnlIWjylgE8pi
Tsb8BRq6ekD8JaA4CTsiWsWkoys9Yq2pB/C9LmvYJVODlKN6GRaSmE6kz7juinRfC170jm4BTisL
taTlS4bI24rR2fZzdBtYkDG+mzpt1zXIA0sMDNzFHlqFPyMeulM0C9By3BIGHRNdGzNDqXtU64y7
cyzYO21ycwBHIz8p5FlRTMDhyW0rKQ80NrvbtnqMknDe+kli7XVoZhttKn853rNpsBrSZXau4K2s
wpLpBnN1H8eQWRYfRS7otpkB+f30SMsfHvqUbYzhI3BoQ0EIR9s+up5Or9QdmLaAdUgVfzNhH1Xl
M4pnHUGPDE0h06frHGOWTvN71ZV0SmN8jJHz7XzLZMKtOskWlKbXQe/nIf4nBWGdp/q0MfL+l5N5
2l4ngS4cEu3a2GB0Q5tzdy4Ym+meE1RWHT9LB9iSV893a+wSUqlDVJgVRJPBJq+zmP1TMSThfhl5
j3WK06O3fvsTvX3ul3upKmNXWi3+9Hw6pqXxmhkpzsjFoeovDz8fWYsZsHdi7C6zLsFKEUXDbL3b
/EiQfx5+1BhIEySAbX1kCR2jMWp/CJUCldKRjoOFT1JRsMb0U6jDSkLMwFlAw1me+nn+56Ebm2jb
a94LPzor3x87sA9vlijW7vbjhv35VMQ4Guea2qeLqg1/+ku84EGtfGZJxZmxQAP7LVVnMFckH2vx
QgblAU0hApDU1unDSBwZp0Eef9AwPw+vcHimo7eoz0otfXbbAWaWdGD2Lp/yfQyvP2rU/9dS/y9a
atMROrLb/xLubj77z39BPk36yMNn8eff/vXtT9f/y2vSRkmZoPD9j6cOvxdsw89X/lNQ7br/cAVq
aQ+Sg+Mblk5qiOJL/+1fNU/8AxCDZYCYtlA1+8tTf1MhWOkawBpc3zE9x0Uh/J+Savcfhu8hOeWW
piO7dvz/CxVCMDD5n2Jj8kkMDywhTablA4fg+f9GhYgmS2EgiOKD0uxFtlb9KSS6MqGSa+f27UmZ
2OtpvpjYD8NnP3gFAd60hMbwILdTbDkHNaAqIdMhGWboxWVGvWwRoN3Bhq0d9zNJw+sw4seuHIpj
IHiLRqkOd3kaT3QP4SVxToRckIakHwUaKHa45CwNos2AZM5v6tOx7DqYh8bF6r/3hnrRroE20zGJ
0RM1W93xKfFNJGXNoQWufLAsrdjISSO4t1SfbhQXZ8tTqLJYbRrheJJRPp/xIsKKoW2I4uZayFnj
/GzQ1Xgrho4rlRNo5sfg/pnpXTSgLxuLCy0wxNMQF8nGzAa51S15yXVzvo1OpQXFxGKk6QCDdX3K
aTxlS9hRTYyfiRzKNgjcsLwKXUak6UGeUPDXYnzKBjj2drJhALYMVBuQMMNnO3G/sHgvXlMfulIu
XIp78sbwWdNg1pdWjfjZEhd4QIOgydCQdEbgPVFQQG1rhmSrwJ9v8RCnTAWibTxP47MpvcfC69Yd
i9vDaKNjEHZ3geS8QsJSi+e6Z9qCGvfZENjR++7VidXdJq5OKmeL/3/lMI8oW0agydss2C345FPr
BM/V/hVi3EUO/ovu1p8WQdCynoZVZrZbksFawJneYXkWQyYTb9ChUbl44QAk2iUk3Z4CAHWHhaUW
oAA6e0qWvDqZ42isE6Nk8xkb+6x3jipiqjCZQKDgPNHkyQupI++06dl5noRH62IwqGZTWDb6IhTT
QhIN6h7aOkPpVM5gDyFTg9d0+l1qdcxwYgJGO6SPFW/wVW8X3LYaFIxDkjfv7KlaCuredVvecBHx
q1iBNtSlas2tfF1NItrlRUQXOn73RfSsi4LoNLBewLayi2hjNmS6+Ui1f85C+y5y/8qSl9W9+rCi
HHq+kb432GyvqCggcM0KIh2JC9mwKNRGLxiKtgu0zt+yeQbRpWXxGcjrolGOt3TOu0wXCNpK8ljY
nGI29HfmNEybJnPiIDIJ2hmiMCiG4U0gczqARkqDARQBJwGXGbdAKi2Qxm14BsVwl4IFjgtUCVnh
BUz0zuik2kCYQL5CIEFeuF5gJPETYSkMh2YfRm1nrJrafeitorm4idxKJHEvMaqx+jFpH71CaLvK
KtHt1PPvtEeoXlbit838LQynrV/qXItWV1AaAfbkFjuwuGkp970+flf2LcydHtlRArd+7sygD909
g0Yum/c0fWQckgC4rTfSpVMyDfsBe0CzuH9Rib6Vxvhn0qS7i6X90DjjYTCwarhwmyob6cycoXCJ
RwlmgBiAgXXLWnqC4HhUa5DDANH4C+s/urd9vPX18N7Jayi6GdMEa3U7f3BJkeEAoO8RNWHpLtvc
tZyJTIwqk77QHvBYJGwhuk8ffzNx45/jODAGR/U6RfqnPi8vUDQDHBHW1g2ZPsiYo4wmdq8tqFZA
nd8D86JNUbCSzEnWaIQvzkzzJtyp4ePY+OFLXORo/Z+KuKkCvA2fE3DdDV1MdOxKh1+mYqHJ5MTw
FfN0hYw3N92rGYUwzGP1Cr6BMAHrNXSwzTsAM6TyDkkWe3dpIhKqJdUi0lAgd8h8/aiqgzymL1d1
f2ar8cdJ/0o05xXGGoGtk99vsKv8UcRNqkJfmoUJ1aqtP7tF0QWq+47IAiFLscIXm+vEFmMbMQVJ
hL775ZUOE4wJRYdvcmD15tpM2Xoxyr14LDd2Y8XokOo5ujs7YCTtpdcmhHpsqXdxmxTMyKYN44kO
aYavrayGmYir2MObGKAH+xT70G1j66VY5DJmTFvRpThV8uQYlglBPbkITK2vcdBoqyIx9G0smG2b
7nAhIfKl0fed11yVVLuxrjHTpiWiZ+6SIVX2vfD1dWbVIDPqQh07m+h2ww5shBEdSoVlzRIsbRZ/
G3R/TUZfT7jYxptKiMzthK4wSneY0z8cn2l38Zef9++pR8Qsk947Rv7xgPd8Rt6HpOWa6w/spBxO
OI6Xvh7QNQhA270J2xWhKzLkdmci1VyHfoM4Bk93Y4f6LR9ws9gm753klXsBqmxQSDtXi4wHGaM5
a5do86K5mVnn3SoDogVeDMdyy/dRWPHJYXXPPTI5DNApNzlTnXPi1JduX5qOdrXgQqQxW3fXGrhD
Sv2EUvYpYaV/pLzPbtqg85Cr4gBPbx/XHZg2NzD64QlE24tt+ZAEeKNE2VtclR7YXfXmo/LHXtts
0bRMh8pF6tk45q6ItHmjTP/QJPW8l92Bc7XZThooxrm5euCA7pl3qhVcYwTiD74inKqalx2Uy//X
zv52kv59NjUArEMDaWOafw8TqNsEM8aWS+2jbtXj0E/aoYt4//uI14qaNyY1B410yLp9nsxjLFYC
dFfA+/dqK3tTVVmNjBMGbaVQwVj1H2QCaIZHFvfDRB420rKNATqkBfYI8VIZ20p5xw6MHC7R+Fcx
ms8tUyv23hZIVRK485SdpI+PJQ4RnQ0IQXTEKuHU0xIXxdrkdpS0GnM8Iim5KciLK99Ree5DFKWb
AtWaUwDDg5R/1VsviBMRfTSuC23T0LK9DkKDP0v8IiuQplMhPkAM7dQMqXURcPnd+Ea0Ijaepng2
MvcNi8iWf3jN6ELp4d6sDVLv+xJJsN8TKhvxgkKAlvi7Pm1tVu+tjiEjNspd6yHMFebJaRTCC4+/
2OL7XJnCf5Ek1xNe55wFWXtbP1LExbtIj1kgvRY5dZfj5J9pr7P46iHvNxGT9aZy1pomH4upf80H
OW+qJkZ4BjTUnZvDFPmEJI85HmVXvjQ+QEOYzcW6U1p2qWDFAyuY6wvZntjfkZPVX3rYmA8mQk/b
ZUcwJmOKpYIUryS+J0Ztn7La/qxl0gZGO2McZGlOiq0zR+9T7XMiNh9Oqz1nKYsDMw7DlYXhdRWO
Wref3JhA6QwJWz7f84TGnWGEfQ8946+iiFFmOGA1jJl4S8on4NpueqiJ18m9FNJS+JYtb9RWpFuX
1/lAtZKfPYY2dslZl6iw3RakZQdogWuA1ODUk0xO22ZCs9C2F6BKOZ3qF0skNAgqr3doHvJMfGlY
utaS9fRaE/pXFyGhEhXbby254lFKTkbhW5sCB/dKu5Y6R3Sp5jpgDPEYNs3V+AFBAHhI5weoxvcQ
uksAiIiSMicVoPRRSBozfTc2t2cXhkDVWXdkAWKjs7aYGt3ctp3+WI2yfEAfsHZjSnTf4z6m6nhl
i+VwTy2cOUvXMDzaujLWY9XeXdM+e0V/wY1hgT/CagSeg9sLoE6oQ13HXXYGUD8SSciJNARzN7e/
Cqt5o+SltutYQJhy4afW3W0oJ/AkBiYIq4oPtWU2z1mPoKiU6XAxcmShnal5XN38vV03XtV8TeSP
486Sw8voGmglS0aQiTeG23lB0BPXkmwskwiw0YxYwoxqE6YC5Kj2F2dMSk0+FB9AvlwomKE5vLZk
RmmpS5FqiQcZsd6z+J2J8q7I0KvbwyRNpiy+O646m5Wpx7nqspJlljd7227yTBhZbnZNQ6bm1EnN
R8OgclWa9bCfw4VppkVx4BSNRbipemUmt5vdkuBkEoqRb6h3mBvf0qMaTbPx2pGEOJgdmLDF1dkU
9k2n2TjbAydKkm7GIvJIQ3SwDyxP8f6rQqs7OCr56kx50j3eoxkXwCbOxVecAzK2+VYaW99YNW+T
Pf0RTca2lxgwKtYS1aA4dxdLs3dlU14IYOJn6jrETCmJLZ3mrVw9/oqyAQNu2nwUXXvwnIn73g2J
wZFY1E+6qLsjp1eltVsdXchGiFNB6G+PuGgXlUaDYsd/LKCi2GB+EFYzO4W4MUe5RKfn1P6jPUaf
nofmxsdfgjo4F3iN2ugz1AY8SZj6LGMb0d64lrqIDB1PSOS5L8noycG45tCGCjT0TMt3tgVvH1uD
E8ZfeGdHwtJmujc51r9q4pgNx3+x3JGJc4AS9pmB7TfV5y9XcoaQRIes4pcwLr6VYY6Ax8etxdNz
eoPyNvccf254myNxKuP6NdFkUGtqNXvdzfIjGNC5i4YOvXM8d7RKSzpNmjEdStdeT78ZyePyT6V5
Aaagx3JhwltnU1KE4MSFNl5tJ0bp197SWbyXRIqkSq3Rkx3LkBNaC3HtVCe9jB4qu4NiiuZwxblA
5gDKjSVaZozEHSr5q9kwl7PQjUWZ/ZVJAi6ry6x5bCzwqDExvKR1e51c7SZCIh+cX9hvQJpX52hx
QXTapmYKPNd1cn4Hr5UyANef41LfDymnMkbCShDxR4QdE/iPpkKU2olL1DBxzwKhaRSF5BqN2Yft
29R7jf01FP6Z+leA8IajbljDNxrJLZKrXRaCuDHyDWYRbgUUAg4WHko7Jy0fCLwKii7+9u3xni+c
93CZVgr3ZuPKMGv5DIJ83RQMDZaXpkzQovrFdjFBxDTvi2kA61JaRdnGULBYR9dfpDNrJu/HsRLH
3jfxZtVIBhC1AroHMRm+Ke5Iy99cU94zYYA7P4qfw/oiVf3p6rukFBNqSnYtlY0zbvJvg1CvkSRm
oSPqL0yh5aC0sOwXyopXphc5ZRTdsxaHt8yR22gJ8rOkZT891kxBCdw0BlztGcrcIrtlo4ZWmp1L
xcTlomW6fk5wWepEah96yaFBXiSLQfooDF8rj5cp151DJBkKOx26GUtr1qYnd9z7SZkx+0sS6dcR
TfaKG1fKeqW4OEp7SiqxRXza7rXQupU9rig6wBq3cg9rawpPcDXPc+Zy7vpF0FbNn4rwaGobMgK4
hmZyIa9d4775hZQshQALOmrGZ91h4k99YlI01Mgp8nQtRHAKG03X48+Wsi7BXBHmVRHohnc2o3rH
5Ioyjow5MsuGLftK79I2lAXYumnm4wu145crzS9NHbqWMi5V3C3AooEAbrDFTOawGmnRCO5J9nNd
fdWJ9A6FRSwLAz7mygVqT7+71RHIyF6r3hwnPY0uUoiw079aTU3PeoIsKETNGpYVRkj72Yq8C7e+
mzRTDTcJRppJe3akdiXi41V0jGCqjmmVXvtbLRFX1p7cF6v5w0BTsTJN9Ay9xwYIdSjvy60gD3td
Fz7EnjK7JLrnPSSRccpCEW+9GmXMnMRHIn22MgRlXjWKcRPvO9vohl1ciw+zqiii629L9iHJsM4G
WKV9QGAXpMLUYRfhFgsxdSqAB7N7BpRWPehR0j+XSXYI/RQ2XdufciaeqK3iYzTvdCzvKA1RMLod
GW0OCkfcKqfSwHcB2Zi+3VC/WQrU69yFaBzP+Ehrjg2DUWdQZOpsKknmnytAUNFyVONTyhaTcitE
PNt/GJhpVz2FjSKmQFnadLANdB+R3Z+mmAFbP4TvkeWsmhZNgMr0Ld5x9ButybKoVQ8Vwmv6UYaT
CXsnOoq/CskFiqyMTtKW7xh56RfUU55rRBy07bBKKgRunU9XonKXvUs7g/GptfuQC0JWM5EFsaDx
K2x3N5p9tkd4TXc323vuqS4GIMFAQHZ0CRRnfsrNVrl9jjfZ3k9sAts4R4tduIFlhRpzFMYbhTHJ
x3H4XZmKBMmuWhIlFNMq89IMlncwIpRRvkV8khioC4rx3NcMKgFPPai0vQGx2hmMYleKfLKg0baZ
0WCvYBSYOunveXTcdUZDh8HH+HZD+w/C+3KrcnbzhCulJ1nrT63f7XWNfTqm6FuvR3cz0R5Cjy1h
6JO7DM2aEg/PMk0B4kHSrvHdk9CSW99J56cbL5XnpMKCaYTbTLTLJWoCu3Sh1VSEUGHkxpQmnsMZ
i590+Yfzbj1O+UOuM74s0/6eV+bzoFUMBxAtlBpqpoIVOtIvk24Me0Gka5fQpDLR6m2iOw26M+o2
3cx2dkHysLtr8WRBb2MeGzlB7adFYGUSA4TZrcuCyWgZiePQBbFq/d+aLiBvMZFyUiA3hS3nHQPV
fUh+WujSd2hJjiCwHUtw25CzIshD2EqboHQpfkE/wBPFViYOTXjOsVH2bfONdkQgCc1YA83j3c8n
lA7LQ9TVgnVObm8d1kMsxI19kqIeyRZEfIVxXcXdPz9qo3bGzoWFEwuJduRCoSOk19nYHrPPnwd0
us4RvqVzxGLNG/Dnk72PCFlgHSPlGvD/ECXD1mRgdfgJJ4yISGIgY2+rpuiOiyN7w2hGrJwFWvWT
v2hGUQzIYIG3TiWRydAbFnWc19JssG61pmTaMU5ujuyR96oopp25UFBxqPKwfKR6ihpvQrHCDQxx
MDL2OznRSYq/psVFREAsMF2+e7xwSmoYjU5Z+agePDr2n+/788P8fMRIvOJl52f5+3NUoQhqSbrs
bF5EuZh71ALmUO2MICdm7sMYWhxLR/zzIS5pW9msvKFzKI+jDQI6xi6GVHv50PUSjLXNApf1Fipv
0nP/KYkIbIgSpSi17JNEdQ0xkl/wB74Z1zJcGQvx0yj5NX4eBq6aQAn98+9PCds7UuXW5H4NjNT+
fgLc4T+/6udz6YS+aOo52v9+Al2puTEbijkCvw9MALsdrST++/96ILUoyvnpFp5k0gcNqnc8TFwF
Xoe2D9EKKgg2jWWHGK6PRLbxiubJzcPiUkXUwxK4wKgYYDdFeCogax5IlF3lupwDY8CBr0vCk9u+
XUOqWNA3hwod8lAMHSA+mpXU1zQOnoz47Si5FyU3fgX//jEP24ekpkZKuZeuRjEL7qcqObt4nUAz
MuR1RIaQQzp/ZgH4tC7lgZ7APg9Tsmt7D0gAUyltfBJR0wMYQxqdYXSOLO9ZcRluDI2pImLXlynt
1M6ayK/mTXlKLew0ghvLCKRhm03ps4FY4awhlqgNF+hARvZMxAZ4ZoFHn6lEUIXDzcr97qTPuL+r
qUV8VG5nr8HpP5opYjbQALj4jzPwoTXHXLWe5YARdiDhrcj0falPw7EK5a9GK170sRMB+ooKKvag
ijt9IhpvuwayQbAxMCFW3rpjsg/aaenAQ0URJ6Ivet/8VmtGsnVC1u6QmofSUpu2rH83osJj8hCR
QduQPtya0y53mXsWNktvxOpZa/4pNOeppanOm/qU51N+MAHCSM0KMRylF9NE0NNAHrRRMWXewbGG
luUJgvVIjs8L+DPNnqUombeY6hoO1qPfAmX30wc9AezcVK8M4wE/ltNIK1m+TBYnLlFqRPnIj5hQ
s+Xb1p7BqgTco+vUGGeSlFB1wouY4LOIm97DRg+K0MR3phdPtuW+WRobHMlQNo/193LgZCXL6bdq
zXdW2TsQntEK9zCWQtH9iidm2JV4antisRIcX5GBWWrq3pbfDiWH76HSdVABzf2nK6ObjxjOrmx+
yphjiHqilw9p5NG5wXLR7ec6pP6ZuTwwoZW7sNZfmn7cSYGwOk6G353qKa/oc5mAc68Uh1q3tFPX
P4t0JHddL3rOM+8gwCcmooUhw6LGaQoEfEnxJ7OsnI2JrDbltMIuCbIEiEBIV7E4fGeMk9NzLfxv
h/DpU1czgzIG/HfZ1PVXbXLQfStEXBWCs16LkQn5OxvLzcrTXHttQqfYN3Hi3BYlfWWTQqmzy8ir
EhlG2w8oO/kVSjZ7y5+ORZH52SBykqb28VBUdKnYyP2VO9jAPbAl9M6TMaQ7tpT4IljBpbLXkMww
8w4NBr4hKjgHPdryerRVUm6hW/orreouxH2+yVb/5Kw0N2VlguBs4cwDTi8bPKS5nL6zdsKlngeR
IGUUOeFiIWifHStjgDDBJTXMxTZTb/EpY7ZlLryC4Hk2GNbtHbciAqpPv6YSCZLo7onT/eVmDEJn
7PZTUaFYszW1TnwAoRmLCJ1XEU8ejpLY/Jhrj5fH99aN5Z9nv3kMSbcCYYn9N2TmipoFLQ4h0hYf
LE8lCWl3Wdb9Fhg7YWW9OsnCTEokl2P12rrGFQySwlgtVdBa2g4DGE2Wj7tCeAsnGSYSvoeDH0br
LqOlLAobJCvmWC1i+Osrl87NBA/rNoGZZmAWOknpnCSbBgLRjDEBWjTvE14Srz0RK/+ma/YD2WP5
hjFCGs9voOgPwlLX3oi2wCf4zkjgic4bDhqco7104uc0tsHyLEEGUcvyztMsIqQRTfYa7tsEXWaV
0W35Yjd12CgTjHkrb880+12LzYgYQW7mp8w1zm3rfDSUYJ1NxD3kRDKjvcfGd748l80Nb5vSxBBb
zfe6IVQPt4GFGncMeS8uT6Q2MO2yAVnBGx49YjAAzdKs6GBaUIG6iuHEYN2zzEXNlH4S3bX38Snz
o82bwWEWh2vzNoVMYigWxMaexpe4grmTZtpjkeXnWn5pEdY/T4KXxM4xNam1dtByogJkeWh7gUmM
0UzQcCBqD2q+i9sOPjFW4gfmVHfHdW6o2u7lACa4BIyam9ef7zv1eYpxAUuR0+fb1q0e4w5ps0CV
YMyU3JaOUj5x3HBFgURFlE3bwcpf3Hj02boiTBTl9Efz+x0oIFzxzFQgsjJks0UTpMNj53ItScJa
115bXlBlPToGRshJtbvC+vSZ42IqsL9rzi1F7nbXNi9pk+66Nl7MgA9kyx6TmFNx9G8e0ySzZ1AU
9TEnmGV+dsifUJN99J73l5d/6RXYKnZnzyDJgg6PvA6IAucoW/dW33O44pVumbCOgGlV+8EYl2bR
S2kje4w13S+tbD7TqHhETHFtfRuErTXjDgkR1JNKFlCDnGM9Ouq+9Wzr1ltd8Tcr+AWoLQ+o+HJM
JO7HFKFmmJi810gpatYwK43xKTV5wPaVAAgnYB34ic4JtXVev6RyPMrkUbf7bz2ixlkAy6rbETt+
5ka7y3t51bkZGDErG6wfdcWY2JiZS3q1Uawbg217izc+ndiJ1anYtToJ6FMlLghD8bpZ782sL9ur
8FSBMsMKGgwuHOKIZJ6VbqOhr3+lg3zrsl4nTTe5AhOsVxjd76ovf3seE6TFm+Pl+Kz67quZrI9i
4U3llAVD8tI48heOT9x85Xin1ii39I8uN4BkXJPy/Bn35tZnO4E3kEVD2X7ZvJ6gseAysNAHtxJ4
uZHtvemJUJ/+DifqXI8boTfNml2fCQ8IFA13mnJD37bEH2rHytwkLq9oPYzkPqmEd4LdwkhP6ncG
+huESToLL+SbmpF99g2KAHwhQM46c4sT6qIX7Ist/jDICXBYSMX+VkS/OnyT+tSc0LexvPAWYWLm
npi83mxNR/McH9LR+lQyw3c7PXuT8cnQLF8bSoJJQNOAsPV7ub7DKlpQSkTyjQV6OtGT02w5z5bu
HiR5C1xIbOGUOS3CZxLBWwdPjcDps0QBR25vYxPIaECF9o1V3Vnb2ivh5yu9wxkNUrpd2a31hjRg
b5VOG+iOMR1iRsY/5b7b/xbgKYjL1UiFJISAW/O1lCGFSsORCWzdyPpvzeKnwMb21bUgIzS1mf2C
t08ZOAh5sKwQOOhGJGjxdXvt2BjJSybKYRvhGaKxuukLL3FgU2IWy9oM3thcsSCtwmc/wcoVsxeI
wvEyZeFrr8uTg7E/MBpsnUMMIB6owAQaCCDWfC/TeecCcFx1RXaqaIeYKrAK6b0GW2OKqsn9NLtk
Jtre3rhjCpEdZL+TjfuyMAKLDT9uvcgh3M4jm9cz1Y4Uz7cGrMmh6QqmdIsd2E3eGjFfB4rIXegJ
DOEiu1MCoVGY3HeENyD4Wx9XBrLHUCeqqjLZcQ8ECutlE+TDA6awQA7NyJHhfIyMK9Alcq7w4lrb
UosfmyaChr4QOhSgAIAdFeAOsRA81MLy0BAmLWwP4bkRac3gUNieHGG590e2N2uXjSvLoFPd0VVU
HeSvULo70xtfeCugtWxuwoYrguznDvHmRS3EEeQ7Eb4wbmQkFwXpqKoN8rBmQ7FGIm3Jb84RdSjR
DoUTc5+uy7lUuFZW00I7kQv3ZPohoCwslDo6QA0hfHaBpDTQUqRaIB89BBULlIq/MFUq4Cr5Qllh
56zvMMg/2gBY6oXEQhiBnz20C59lANQyxhBbWJn1C8El6mG5jNywioXughFtRlIOrKLWbexvKVop
pnn1UFBHxjCX/fGlZyykRPnYg49pFo4MO/zXvsOoatrvfv29QDk3WpeE+LaSR9JCH8uFSdOys5wW
Sk2Y3T2gNTMzEVdjLFYxvXcGuDY5gBtEzKyUEpg38BT8dSXkwQaHIxYuTh5OOyvVXyztI8+cPzr4
HLVwdMyFqGOC1iFMcA78hbZDXEyQqPJBgOGxwPGEJepijWFbCqinWIg9mgO7ZwDioxaYz0L1sRa+
TwzoJ1yIP8yjAcItFKDZ1DkTp3ITL4QgXjVqm/TQDWRhxAxRpzwksNkH+AFdqAIz5I2vjGeYES78
IQ8QEdg7HKCgidTovhugihhHvABQ4ga3UIy0wnkYF65RN/02wBw5C+8oXMhHUe4k62KhIflkQdXQ
kbKFk2QsxCTuoQu1p7uR5hCDfGjLDdD+bV9C3/GZ1UO8+ZxBMImheFcgmQzQTB2IJhCy7OWxY1JQ
qQsL8cu08JzgsDh3drMuoCdnIT5lC/tpGKBAKdrPaCZPZnavXoJFrZgJVZ4WdpQDRMrGwlEDlSqA
S8VdspNKwKQcjS/8lf06A0RVAKTi3hftKuNlWEhVrIkRnyz0KsB1K1yUt3ThWpUArvxSPEn3d0fU
s7/wr6jW8fwM77h9wrotLlgpqW34b0ayhNcxxwGEF9jUIYQWArRCCWqLdfc+S8i392dm6eDt6fo0
5n6BohFrx8CpClKOcc0VQNVqyNgbX4feAXIkHMq/mjKrAn+IDDg0zpc1jfUqK7A5ysR4jC29P4yq
5GienPfhy6tEvCfFkGU2meWuoa/shQOYkhQrynobh7S0mXrx7OYSCyfZeZ6z6udyAnH3kuC42mFZ
eHKElh0Trl8KPnj1vaitzTASM9pi0whQyexE37NZK/eG2SuE8M3THIWCi/Vqt0zWjTD5dDyRHKSQ
1w5u6RrgAQCBsQAwAwIeR7iN9US6j5o9rR1HP6eAK4KY8QpySoxxVTusk9FCrgh6V+BwrSZFFLy2
F7Uc7iBKWSCmEoWeZIcb1YGpj79/1Mf/L9T+d8rObLdxpb2iT8SAxZm3EjVLliXPviHsHjjPLE5P
n1U+Cf4ESBDkxjjdfdotSyTrG/Ze+/8SatumQ9Dd/y7Ufv2fNNr//KX/1Gjb/2ZYSLEdw7Y8z8BJ
8S+NtvlvjouAz/Jd2/YAT6MJ/xf22rLZDev/I/aa72Z6aLRdzzAMx/l/abR//pX/Dr7m38dWy/fk
Zei6p5L9/otG2xucqqrmSOz7pbmxhWpWVlYSXnEGa8z8OUpLYI7lzm2aHRubE5d4Zg1ix+gIykah
PJwzysbjKGbzYLgPaOoCnqIjRB7C3ui9MoLFjY2vu8OxqLUXZfWbB+1lEaoOk2zDiZXOzRzwHs6P
3GHxK6Y7xEiypr1jo3fcgC/sqpnIl5RYbnXJhUMESvyQ/eU0eqvD6T10ax08Lrtj5nKfY/eYvLZ2
hyNuPC0/+bZG/YkC8vsnihazP3Yd554YztnrOp4jjNIG7TD/TdgrWq5DiHpXQgJy3QH2pAd7LjOY
pesEHEcGE/RQIbpK1zh2NE97z5VBRvI2w4B4QufNRmWx2Bc5LvnSEd0L7QwlTFn+dSmZWDk516b1
qUPZ9wWzpFWacjTNWXpv9dfc/23a/rOZDJc08aHVmHSHBqm/P+FYfHz3JAQNEJnGf6RxEd0OvRNE
FNugTasy7vBqkqONh2RdxUw7DL2caUkyzitNDy2ECkc0ePiJ2tJ6h1oebRd8MYTNqGkAr98wTWfT
ctm/hDHIajugSy1Ps9v9RURSn2v09HnDj432VzsaVCJ2ZSWPbI5QobORPA22Jmmzhog9WQTOL0qu
hd7/rtmD7uIJlUGchP4r8CHxSnzrocZ8aWBkhjNYiP08hilYLUAd1E1i76U3OB8czv64bbzYug44
kA5ewnDBVOYUleal4vqkZoInMxcLGNtLjUmP2hCXrBMLXooVnYZkMsSac3fVTjCF20nj7w35Dm+M
Fc9IcCLxKUO4Cj/hwGi2XwlAi7cEbCACnFr/MDn7xOXj91gAUZ9EuznN/5CrC7VD7Ig7/r142ndM
HsKW03Xc6FD0VqgRUoTfR/aSM2THXemV51bFiBmiBPIae0dVSSdLZwcFPxatX3ZH8mZus2hgOFkU
rOh0agESig/khJwIvUCY0FKeVk7xRKwLEnMxf0+TMbJaTdsjDeIZPxYSTHWr2ROTXzAXOPNVItQ/
aZjFJAMkFWrYwGpFi2YDUT8TV8rR/tirLxZzjWJM7X/C06b8I2n9D0sv0HHb2qpXFLP+V+Z5u6hH
IoK5vQcs7gE9bicOd7pmjHL533/lXydddObxgqQprn7nbvHWAh3YIuCIZNNtpkahtCo8uGNo/5fo
xlDLmQSQiWV3apgBGoXcN22BPDYVzAddDU5sGrM0yAYP4BJ0c1O9MRpi8bRoX9DP7dN2ykF82d2G
hmxBkYuFKSyIcB9LJK1VEnWnSu9urXQyIuudBw/y0LbP0HQ3trZz2CBpdfroNkpJZMfdekSN/BOE
/ZONbViwYno40X3lb/uIqgMT4zVOMXnUBrHKRHBguGBCwXKcaXunkVUn4W07ncX2Fhn/MR085GuD
fm1AstLPRmLtynj/z+tM7Cfk5jCLKknSnU5GtVkRidLA3YnH+AtEiARGbD/9eMZaxDj7MSE4+Leu
YuzgkEzHcMFBO96zse/Xo9RNupF1qfKmTdd7qCOXt9ZhXlylxWHKzXU3uTPadC6URkPZUoTdvJJS
MdAYvLqaAcGk/BoLYq3kLMj0gV4jeRSssY1/z8jkt3VF3k8nqe0H0dxswZNGc/mUmiRzj66ZQSQw
0vmee97ZkQtrx0Jbdv2B1rN9tAyoMx5k9zx3l5OgPeXi3XpT6x6XOnpu46nckaVAKzaOLk8Ejy3Q
LI6NQmrF3XgkVP23MY/RxnGiMvihX/RdzmzUQXI9Z4efgwjZD3RHgiXnqBxxtmZPqAJDGGfZLcMF
/DAJvbq3vr+LRNu+4t/nudV0Hz+/iuJOCScTqJL9Gz2NuBiiI+zZJn6syTVVOWdiLyV2kxIC4x0+
RBxEvq4FRiass2iMP/0QH4sW8WHmEYxLNvPg9SBj4uqBwYOa95p01WNLbCoq0zfe2pUnZxQIej2d
WTFTVWb9RcaJif/WYA7n18yFYfVPKycUkYFDAwF2BJPMm416x8Yc1FuGWdmdwigoLeBpeo64hXmD
QzvEapgLH7x2h3K9I67xMYq/rXCxT1UDPGNua7GJJ/lIu+fxyG8SLjvU1Db3FGLX6LsOU29tTdm4
z4RHB1i5R8PXnKNDZHxLaMfObWmoywkUVG/pZzusbDq60jxXvRIhLx0LRDaEgVZpsOHyEAhV1Hcb
o0tfnZmGNsUjDqo7pMknlyxgM+2RsBq/OXZR4iVGzVKDSd0gR3X204zxv6/QXE6D3z8h2bfCvLuG
ZX2N/ao6SFd3dsSsAV+PCbwIBRHyRf67NDlF2G4vAaw4Ih0teUCV9pyMghEnQSQ8JyQWeU/YqEOx
XYkyyi863yv4+QPewnLj1nLHQ4nZZJLh6zRQwMnhqTRLZ4da4C41QkCSFNMfkMXyUrf8KtHTey71
ZAtB/hkd0UHTzNewz8LPjkXiOhkyDFgCgUeaPQ3mgjXUQn43LTIQk+iPngsgv2V3p48abGogfCY0
dWRUHrS6Ipe7aW5IH2nTE+Irjc1Z7Uz30ewOLrq5FH/uzRqV5HNo2lN3Qs+cruXA+HZyTQTXM58q
RBDKOOHvR69/rjxJkGeRSS6r/EuT/t0kV+eKRhN8+tAgvXPnc1mfCfsAMmKHqCDc6QJUxwnY8lhb
lsPXxe2wy2e49NCzetYQbdqB/wmSFTvfcPyQixc9il4xmSD02kwcWT0FZTiYT3xExyV2zlSn/R3Y
6ILOQXsH4lMEAq/+SxFZlzxNdwxR2nM4MnvnFFpOevuECEhbx8aYP1hhrAfsxKuT0VlPtk4eelK0
2jVmTnWBaVetvM8Zo9gjRQRdL/mDe2nBvklTxs5ZBCdEc+XLwC5lLdsU0DQk7xd09RA3p9GAFssI
AnUcyJCqeSnE+yJFC06Ej6diTRi37kVUbEw1jzESLCCg8rmZ/sCrn/okEec+S6CI6pXxlhg7z5TO
yacDXYOmss/QNE64PTh8AQOfUwgfIfylY90ZoOJif9nKJePcb3gJdOoAfK3EPI9DbO/DyT/rk46K
3O5N9pJZiAbfnjexE321NCPXJB3LDQtaG9x71a86cyx3Y5VUh9wqvNs0tFc/nW/D4rfPS4zZpHEZ
6WWYO44wRVotP9XpDFS3JmauNY1PHn0rs076l4REZzNiD1PEXHFUYcVmmSLmynGSn9FE/UpTFDum
hqJtSdkFZezEok8APQMArwHOeafH66JFZ0qWsnedpXn3Z5/h8izcDVvDNKhtJkOkQPc76mbGMx2b
t3mJLABzdr/WrL7diwj95JKZxtroZvFUKdlqVnbEtVT9W9/FMGMjt37RjYkXhjn/t40aMhlq76Vd
XIftNlRbt30pU9GuiwkcICdn/dGliGJKoUUnMlzh35C6Tsh19e0WLaZBnIPwiUt7W3bNS/mzV4i/
07FV+A5yunjQWyhQAS3AFULtwcjKQznV5LjrJnyvx9SRr4B5MWSYZR6QYVjts0XfkdKFissnEDDU
u+WSyD9d4WCSG12KJxzdCMQoiAeHq4P3VdPUCKmgSA7btzkU7dmKiKmk9MBBp8FUs4vZ2ms9mBPM
NacWWF/A0DKnwYNXFiPeSHLHvs0zFi3Ta89Z1XmoM4p8l2GXeaj89Ivvgtyycby161b218A8j2UH
wZAJtL0dfR/JyJN47+kNmyW6RxOrtWUowZZDuOKH0LuDwISzSiNrU/fuDJNOmTBRlqz9JS5Yw0L3
zGNX7Oy8/zuZFbbAjOGH6Y5vZYttsDApDvXQDCxuf+auJi7TuN+iUOcytv0Vg9jwccjDG4nMNneO
9resGQg62gHB8CFKcS2VRcb8ryczjAttWCc9QRhFNFosUOp9HXbaxdBmiBTVvuNhf3XTsEayFM9s
qbnyAaLh9OIdRSqmXai+rlEW0xkZLDVarztwSDRHMGrJobTt73hcxLZLHRfmCbJHGXUYLoYReLos
qsuUO7dE9s+jD8NIczuPsNLapwuOznVTe0FvGBXfGWAhvmVGfHxntzH/2qErEQLpLbq9Mr3yuKHe
qEV3b1PGYXOMmbFIex+DXtkTpUvWaWm6NRuJYlhrVBgBDsSHqfDkQ/jBCGJcZX7X7guGGKtu0hvF
yjAP/ezeMFz1+2kqcdUOyIBRZWhrixTNs5FfFluxRxZmYJ3E+xDG7vtsxruidfOXMtSvDOm5FlE6
x0sj+XyynYWfIIYpQ6wAMKXengbMTWwIiApA69zqKKya6qRFA7c6Q1HQQtkZdmJ8ktnCmxy6Ky3N
JEN8Lkx2A0mp47Cr+z+LtJrTYCC0xJ741UZZsR7ZzwRu2etHjZB51pOjfxAD4NqUuWwLJviGce5D
xAZeuVqBUQRje1FZxDqk0bgZ5iHeF7m9Ytlu7tknmwjEYbvaugdfci4eAdN5mxo5yVY4Xo96zfvV
z351smdNsj8woHexjOgb5KduOF6tst+M7uIj3sMXMlTZs1bcbVPGT44XJZfGEo+6RoIKjK671lb+
yvOjzlkh/LtMxXAuUgq92HLPVez4V/b0CjkMOxDtyNxb1klzf+tVP5+gf0JbTRHS42JAAvg0ys48
ZgN/FBoRnJo8OhRanpBcDIsJzfqpi9jYzZ0ZPlseE1cXbvW01J9IcLiCxGPZuvHHYODkxQo/xcZD
N5DvLhhnPxjAdeCpwTb3bUJBPHXiQiFyeGIWKvlHr9Z5JNEudVy9Y6rvQcYiO3MIHCbUaV23bC5L
0rTBXPWnNDEDUQkKRK97ntFKbKJeg42PpArxWGxsDN1ONmWGCbo3c3Ji2Ez1dvrJUW0gAyE815Fj
wIZXHmIMICld4EFYzksUl0zl5wphtFGiGdWR8jkvuUZyKikPZZPn28k3Qet1rrP2s/jVaXPKmpz7
yeD93nIErOpv8GzTDWB4gWhr+C2m4TmupLVLiZIxx8aGl2j9aXT/j51PBFGL4pdN7MIBGtQWRLJz
Ab2Ej9Mh2atpHePVtA5oFf0Xwy+/shHdxOLDgZ0EghtPMlJxGub+5GlYRQcjSbDUGJRXJRbdE+/E
O7bm8UACFqVgfCuhEHYcP4wS8ve4fyCjaX4LI4KPuecgtDdWcS9M70AMwXxg+XUeBvnKthWNP7iG
gx0jI+YWP2naaLDUFyhoEQHcKub+xKAdIrvrf/ElWOpMcRXcpzg1AzcfCF6KqX/dlit+GDtWBnEw
US5dk6QD7jWAn4kYOzlat8ss3tF5ZGwYOu2Hg20XBoIVbWLYy5Gbsn7SkqdpoPScWy3cyfe5Swfa
d9IFWlEH/B5Sz8rqIOMjAtO2LF3IWCBqgN0Y9vu+TxZlA9nHxoDGj+FKEBZwS8tlRGlYSbzGDgO/
QXw1C17zR8Od3gC/KG8F3DdNGu1eLjqL43F+kKNnPfLotx9z+KsrKDT4fyWpCV3lnVDWy7WheVRk
uLGbtk4+jHg40FDln8UcbSxXEyuZNPGlIOqTSp3kE4VzWS8K7kT0MscTjoOr0Jm/ePxYgROHv1Vu
23phf7222plJqkZw95CiL/EgceF2NdeNB29iAvsY6H6HKSvlh3YSjZgLewZCU4p433LJNWhMdPI5
R7P+A7KwB4LXBMICsdMwYH0k93PEtdf2nP7oN3Q/sS/EILJRmqW76T3jK18ICGrQOJf5tJs50KX9
IwOBSmQU1QNCy3OSQ4VNvXLXmbJ4thfcFbqTbKW0npLRq1ZNb5zahKA0336umiUMMK1kvP9NfB/U
l9gpPxs00De74AKl63OiepuPEwT0gQQe2SGT0gJXHrsUefXUoK2ISNEb5uhiwD4vZjIGeoctTleZ
JTJnblIH1yRiFHddaVxhVZ18g6THU9O8CWk9sIP+mghqayOJhtsG3tOW1xYmH7HIPLHwlsf5YL7w
Lg8tY5KrbdQfU2jts4lZd5Eo2qFJnYObGzDuxUaJwijj20ZyUVAr2v5j7cXPjjGaK5USgHMJjZmV
OMmqquKNp5OrRagjSKbZuE4OTiLD3slRnhhbo0DiSlyVaGa5j1+iERp6Ds4cMzoIDO2lzFGBlw0h
KEZGIPcSk6I1yg9zNpVJHCQCRVOVsHPOocxuBx9x0QSSbTQorKO6erOZjUDaXdljsWuAAcoSE4WA
JITSfvkwksc4plKo83euyU+r0Cfmj6i4aqf76GMr2RkifMUb9IvMQYh9mg5EBTQmZ/x65AAwLLHS
yDcIFgNWppGKuz2Px4IZxcpxcCxmucvEiLfVihmvaHdXAOe3R9M9MXx7jWanQrCJ67ucLBm0BWBR
7K8/KSAWWEyQEvjQiORj9YU3m5g1NgratJEdZiHIGEHV8vFBNf+QzAcR1jigYAfYcSM/LJl5f3PN
O2cRbr6Jc5J4aK8+O6xYMxZlQKPk3u3wSDC//Jbe9M2Sm7Ex4wMg2tROs75vC80+CbHpROTAFyZK
oWGa3E7NHycJPxenW4J2woVS5Q8y9ZRtzDpRMxjozwk32gs03obFco84gbNELM3SsSTfWLiPVcaU
Zmgt9g09Bj0o+8FSdZ9w7W+uyOCULHTvuDNPM+sQ4WZ7yz82qGU2FWMWmulk7ac40rrk1Nb1rwht
mrMkkL6aobwIkPAQGPW80AKmKf5WT+XJxloZWWN3yDCRMb97TPVZHETjuSsk9PgxeEbhYz87/JHp
iCgAOEbQZd39IdNuvC7kYhYi+jWihn6nUkFCg/nTxgQ6YgZ1lSuURJGYgTeVXaU8o61yj2Kwbz4z
5SiVylvaK5dpo/ymnnKe+lhQe+VFnZUrlQ9uCAyMqtOCY9X+8a5GuFjBEz1EGb7Wkn2HhtHVw/Dq
KN8r/lddOWEL7a+mnLFSeWRzNV2wsc2Oyj+rKydt+uOpVe7aWflsiYp5iZXztsGC6ysvboIpt1fu
XEP5dGHuykuuvLusN5pnIusPk/L1DsrhW/F3rAHPb6bcv4nyASNcf6Mlaz9SB4/wrNzC8MnMwFYO
YkK8eeeUq5iqUe415TT2sRx7WI9BEd6o7pCZPGpL6AeGNja7HxFdp6MGapSD2cHK3GFpLpW3uazn
uzMhASMlbg1R2whKjNCOMkRjjEaoRretvNLoSBFAjJ6GoZEJe1Npj2b1IDoevAYEGimr6zLm90Xv
600Kn3KdPhQtEV62YVqEFHjxqUvja4TU4ADK7DPE0i2Vt7udaJLoY7553Ig+rIiER4lrdt/RKPCB
xZdkgGkcK8e4q7zjnXKRk3sYbZoQSo/vxO6u4/pL8yg/l6hvDiX1gSehz1jjWzyHfHxdhEBoSZWV
kNwPaPyHqiRGpAVQnCx/Z/TQN1tnneOn0y1TIqiETDZDTa0sB5W6m/AM0JcS7y/+ebf5nJSd3sZX
Hyt/PYraqZluKI7R3xnGF4JP+1Qk2iOZGod+qtJjros+gOa3EsrA7+Pk54oo8N8A56yxGKN983SR
XUqfioLFEjLhpX8ZB0KpCSfpzyZJN2PvB2PvwZJOGmDQVfua+v3dUYgBT8EGCtw/bIKo0OEQgKYF
BCX1VxLXGAEskIBlMhvboZ2ds1v3wdK7L7A3EV6GVb+BPdrt28QgBjBFosW4zNT8bx/H6Huuf1bx
QNYg84A9ujAgEbMmiLYcIMFMXbhvDtIZaXPGrQF5wYTA4DJzJny3m95UmMcEpSGB1rBAbRgVvqGG
4yAU0CFVaIf2B/KgcA8C7oOjABAuJAjWkis+CC+Y23hfJu8DZeUlxeg4I2MIFic/MYOHGcIYYYEz
UQsqPB8WOvp9uWnAM9OUga8Wxl3jGUl/KJ7TMOQ8IssgCnEixY1gpzthpcDv0lj8S3A7nHUNAaNU
KIzK+T3WBbPzGk16lWkVI1JK/6ZAqMY71s94jQz2dzNlIbukvazIUrDRi2FLmXgZtcb2Rt57CB0z
L26LaIwdrouX0Inbo1bo8w2t1G3oeG41YEOs1uYQc3BtuNrYPuQCF8Z80mND3mbcFbMkPznl/2sh
xbJ6RVvoHRipL4EzGruoLab1iGr9YBP4QDQkKJJRvhEWjeTdeO065JT95D6jA3wxoJg40EwSIBgR
1NuoAHMSgeV4rBX6JFUQFGJnnqJ60E8efBRMLcODzWO1UugUdl9wVFDyV+dBoVV0GCuugq3MBq00
eoTyvURMXENkgSfhPU4wWii1gbVAbfEUvgUbb7ZLas6qInnNbNM4Q2XdtAr6wj1MAYxvbOGgWXcW
eraZ5GHTgRHS2wQA2G3P47yAU6UzK7frB68cr6NCzXCwKvCMA4FmIMwSQWfzLn8lhT7sy8VRxutk
V+rkNesyf5oNm/ct0dEiALjRBlA3kjGkVzGiEA5r7GWTjWgFmhklrKfsdgWiJYA9xq3F/5KWCWih
IWNLUQw7T+Pj6XDWQ4WxJnnxWTEUrSRMFcSG2+b10cs0sZEYSxKiEIkrZu2fNlDBWY80EH7wrK05
1HhmZOYJb/2q0ufzorERbdKKbao7BSwh810veNTFtmo6/Ky9zNsCbfSt75mwd+Tf7PSpuSy+0QYC
Frm9sAVgfUANz4UZ999pjVXKjctthZdqtQie0JXoQMv73wPoWsRx87NTcaFgsMH1QlNpQUbKFSIp
W1hPEsf7aqd/ZWr+GZeWDEOVpZMniugBWiivGep5CfL+JcWvPgr35kJBnfF9wT5Fw9a8Ml8rjr3Z
v7q1AOVk21eYJcgLk8K8ooTamGP4O3OhWUHe0g6N5kLJQJ2MD7zaNPZdCJ6j3Ri+eIt3R7M4s1jX
jXPtTQfDAa1diIHZZ1v9WmRK67CQvzu4HhwNo9/Vo8mnQbnb+eRnJnL6GuAZiaEugtr9mnCbECz9
5RPMMXlEyo0xnnccHlMwSFNJqBdQWRKXlGkmsHO09GEo4rX/A9YCPg9ni3cQV1T4aMdErQ5Zvx/I
4iAaCKpoJPC/Tx4o3Ll/JMeKzZVCeQ1oEqWfGazDxgMQW9zbFeZqT/7Rsrem5nB2vXqLueVhyaZk
I5cK3EzCzsW8QbN5hwjWwRWTCjDmKdSYr6Bjg43rBgjZtLSIWgfAZL1ClOkKVuYpbFlhA31P6od0
Wn7j6+K2mcff/ECgzkypwaW6V3p5Bzi0ROMLC6+t7Xj1xentB5sV4pzZw9qzaGjtMLxnCqxW0vWq
1R5QB0D7SCZ3XD4XBxob29omCPv4LpIIIBbxaEKh20wYbr1iuRVpSqqNnx9k0r2FnrdhzzHuEskH
tFCTsGn1d73Cw8Vw4liuLStyP3aFAx3cw/KEij+i8Z+cVVrwdK3ybiOcxtswA4JPARC/b1qwdBjx
59lorgSmg2YLHdjJnxVRGshsXITr9q2BcYdg9C4bJNxM6C52hIxBGMyCJGQ8f/pVKFBerZB5cJfW
UFfGtaMPfYDXrsSyx/1Wchxp81r2Zv2exbN9UtomatecsqgbQfQNIMc1bHuSKwLxvy7xSxLkG7uj
2E2kcFCROTCBXJKheiyEYTxUW4YmELKcJDuH8fzeef2lKsf81BRkEkbABHOctVEi9qnCDFoKOEjG
4UkoBKFMMDRi8HmAMsHeQIEKJ4UsjGEXypjmKfYh7+QsV0LnAHGW8KeZk8WTnJoYRvS6/FJ/SprG
xWrda6P5JxqvDaM9EvpeU165A2qqBjwi4StacBZteIsT3EXS8jYLHMZKARnz2njW9x3qceB9FwGj
IehA/h4k0Iq0c+4+CTLPYa5tRJylAeKnlIDSeBt5Bfr0qCI3JILO6Qz40rVeaAGpnaAj5/qyKJik
KoEVXJJdXhLQms9XbEYsxaKvhuZ6DVAQJBMASolFtp+Gp0lQJJEhrW8sPQcSojs5Bg67XYuM7IPa
QtJErDl0fhWGITvd2ogx0TYMVZbHLJIXd2QoGiZxAsblyUb2Ad6fYw0l7iVUsM1JYTdxgNLSoB1G
qlEqMCdhJVesuWByae9HBe80oHhmCudpw/X0FODThPQ5KuQnzgneIoUBHbzqwOw7INlkY5p+vbW0
hnwJUe67POM+A1XhYVLCXlZvoo8wm94kocy4tyzccV7vYzo65rEkTnQ8RcRUxTNIFN2Nw526a9eW
yrUZFNg0hXDal/aX3vEx2Inyr9E0zA3D7Bbj9dChRNcH59CS9NjKB0ec41YvDonXfsGK18EaTYRA
WpilDT26ypTJrhfmf8CUpVsLpWhcc1/TqplKQporMSmYEnlztH2tZKaVEpwS0LPHuEEYGVLUHk1q
osSpmZKpuuhVI2des5l07zpK1kRJWon4I+ujqodA90SCn6q/ImZMDobSwipRbN9eS5O5GHf+k6Fk
sxX6WRMdrURPi9je2AxKYkv/gWlTyW5TJcB1lRSX8d5TqsS5DjJtJdbVIX9z8qYMeruL3s0vfmG/
pErgO6P0RVAAyZGhEYZCdMHul69EwcN3j0J4VlLhRImGR9TDuZIR4xjDcIeyOMZSExBpVW1k1fxF
TDRpanlbTmaQ25TsDd2Ii1KZDOwJ3bLhbRolY+4jBM0SZXOOwrlkvUylVS72V5ZO80bjkDimbLwQ
sk8W46/yUpQx7SX3U0hAwnuG0b4ucb1iJW9HUt6ID8RtRBE4cVx1zEE39MSHinLxdW4uXTsPn3Zs
jyiddGSWB2oxn//G4zPZ1aXRs7PFTJ4J81PpE68qje5s9NUxJCUDthhALj8yaT79qaNJdhHISy4n
yi6ya+a6+gJ5ATCD2Eqbp9dBSwg6Nf+mXmqd9F8l/WmgS80+2DXCTafAtobhUPIQQMsFoX8bxXYL
QiejlBF/kylM1OLzWegh4wPHfZeW3CUqqVpoUpDxhl5ziBgMm6yFWe2R5sdKbsd8HQfOmCOBGex3
HRQoyw9dj2i545JDarQ/CpGM19y4Tf5DgmL+jXOCnzuFypOY0Wq2F8lMxUMl76KmypIKVwbW3Fyf
d1nF51pDfQnAl9At+TzI0J0tqzw1X/vhM2RliBNCMfEneeMqKnZDnwRuB5tBaylOsSOl8B/crn5M
hsXZeC1e6ob+bpW1yZtbr4XWFy/tVFx75sTbcgzxu8ztJmadt44cUtfn9MJH0DyhjMK3ODdrMhao
TvP77HiXoSk/ehV1TrjoOrMJP+9VDLpDHrpmOKyjZhSxfY3tuTNNfJYIrorQzQK3/dWlOdvpeU0Z
frQ72+bBAIlnXqCxTjgso9pn2U1c2VSZW3C949pycvDAJIAgue/yXQlgmMt72pBr4HKmBgQikh3S
jnCHw+WyFMg1dYtYyV40XNg6z70ZAolbLIeCGCUkiXCVecNnHOQer9utvgcOfFjroEU0GBAyZbxr
GeVbpsLqdVLrUaMAX9Djec/UACbhPlcB9w6yymNG5n3j+B6FvUp/RfviE2TYcU+YC/k6c2OzWgsL
lczzXWAQ22UGSZhtgW/c4u02W8ZNBo36enE1Yj1iIKluTNyITwHlLR3eXfRUwezVDFhibsHZty4l
2YCV69tBNIATTWzt0jXFnzBNhy2d9KR/4E5lO4czoW3vtpyHU+u2/UHLxb6tBur7YsEJZvIZm/mC
Nsuz9jnCmJkBboqxu7IHEdhk0Q1Oaj/E0EjQexLfU0c0cCWyPIXezCcuywK/FCsgurGeymVhbzZP
KdGyBX1XF74Y3Zdotf/QA+PbJ68u6dygIz8NkifFylyTvFuDSwlqpfkj8+CQWLnc6Kn4s8xFBtBX
SZVTcBUzc6oG//hBq3v7ULTxA/o2Z4uAG09Hq7fPuW/k21wTIGV1rpefhdqAgDAizPSoN1OA4w3b
O8qVbZ438cH2+3Vj1c0RZRRMqYbh3BS/WsmTSyQRG/nwbsq82f5IPMsGhE/YGXvbmxraQ4OZvFmN
R06Cq7UgISM+5OiYxrBj3j0ducMujJ4ZrvT1M0bg6jjMEFBivUM+MV5dmCiYTxiAr7p+1I+tDZI7
DqPDz8sJHZeZJL8MsvRpbHU0YTMki8Kd+9U/6u9FydeTob8z7G62Wg2LQTMwdepDqAfDsIxEkDDT
Q4ywhKT+2fJGxD3MAYqAOUXZ0XjVWofVgjGPT9WZ42TtCJ+RuI8ALQIJsvW05goRBx0v0U21V+3H
kZvDUQ6RPE4gS88dwRf+76EbAJIOSMaFsx/ThMEkFt4l40LsCmy2nMOYbpSoFLKIPGpu+VXppO0S
ZUzkyGD5weIN6SYK5w+lxGBN4z4vuvRQHaLmXIs2snauXe1hjxebbtE+8fwRRJ2Vt16EdgB6191w
217QoaesRY3PcvHx1v98acbqkJCgV8cVeJ+IGsY3FkyGVkbhZXuBYxCkUnublJgFj8XhP1+aLD5y
w027n+SFMUvenRLJq9AfnD4juoy5toymY5qI7WQTWuaiOYn4rQ2Cx2vrxS8LrkYvGlB1uN0x962d
aZNkWVv2IRPG30gbfI5Z6F+ZHwpFr+Bj9ryUGRhBQg0SJ8rMjEIyzPoN8sFqZdnItnsxvpqGMHcN
Dzm4ueUhZe5+DPFaHTFxBEbpauSTCLFmJqW0tPHsfOeGoSSMZbMmT2bh+HemtdHXX7S4b94E4nAu
XMhFQKIsXc7AI9jye1VqbZu+uSOdHjdJ4YLKQEhPR1LAHQSSGK7zkqkmmVcnJs8NcifuPo3W5qmb
qtcltiriJLV3pyMDlnwL9Mb5149y2KX6+EfrPDNExY7n32gcKJ7mLztT5oCezOrKklfN94GRALOS
0QNqbViKS9/gkq+uwKMThHmlSjEZrWNZgv3lc0N2utVt7gTJEc16izQRn1FmbdvttjXzp5+7Cgtn
h/kwJpNFj0+QQx5Nvvfm57L8UT3/fFnAgDh5eI0mbBC9dsPmzFZAvXKyZoqt4ZG1SnzMlqLjbXTh
LnL0RNvZjkPuQBR4odR3Y1eIowzR3c36mcc2wmT1atsK9UqjrhQ91NOTNUdxQHgyaerOqE6H+SMW
4HK0JuJbwD3oa9wEK1cdMeA/r//O3pntxo1sWfRXGv3OC0YwOEQD/ZLzqFny8ELIJZvzPPPre1Eu
4LpUjTL6vYGCYJelFJNJMk6cs/faNplnm6rwQRRAhHLi6GDxTHL67CHFn7DDv9jwTA4N3l8ffNf5
wDpXx9QYCJxRjWa73qGpFkvj0ILRRFeuTu8BIeYitwdRqg4S07jpMPwZAHy0duDvq1mhvCSfV1NP
0Zgb16YPsVJjM9eHiPkwUt3xjQY5676dM2JkQX+/AQOLR4IhByaZBs3qKFDEMi8POZk8djD64EWk
TXLTCZusomlEGBYFD33CQFX3aYD8Y+ci9lnpsuF2g14KRDxhj/qLHequSLHh5/+Rd9kd6I62+e//
FIRJ/MVdpE0Ie1hvLLpyAt8LHqdf3UWBHjo25mONQp20LRs+U2xjUoTMzb4ltPGB91y/0rPVCeGJ
pIXC1GxyXoFnRvt/PhZ+6G8Hoyzh2VJZLlsRaS8H+4vVifSqybHNpjiYJvJpl/yBXQoK5EzD8yrL
6pEdySZc+CoG6itaQcRai9bKN43wZnTLRfBSFI8Jt9YFy3V+WZTQtJofyjBJbpwljLZvNrGaQrpP
MF7g1uH6lCE0a8pJGK20xaPIOrVpBimpTpqLr1xElC2TThFBR2q9eCJshcJpSLJ9JFTy0Lag1fR8
U/p+9IPJ/TezN72DkJD4+gypEUtOxw3PPNbMch9kYKee4XFhCSBJNInMe6OMeLoPvX1ME6YGdkFt
r6BLbIl0KJ8CBXJliMWOy9H4UqDhtapjsXRRhsq4kSPDwiwcI8RPJrkMmtLSSfMt0hEcKmFwjB0P
4pJqYWaXzi3Ar8+yHrJLEBLRHllsbMApPBhl7YExcrAV1L24yT2u87KGbCCJsgMrs6yYs2fdmst8
kfSzi46N4IUmShowM2fXbe08O76BgUIXpmEqgeTW2qepj6CNUL4jGUHYRNn47CWP0i2Nn3aP+AEe
tmF+TsHb4Kv0HlSVzteCZvSmLaGpAfvuuabjZo88a+lF198AcgbnEbUvHomc3AqZGhc6h28sFeKU
TBxmEtNEHETmnZVv7SN3GC9uzkOwmNrxilLQWGfKvjWHqvg2hgm4nXtWifwVoQGYqDA8MLW0XzWi
x40n4bD6Y3IxmFKialNc935yCRVR5XQq18Ay5ZM08Dmlc/wlCIYD8b0YZKEqohBU86dMwwSKSiKI
Syn3ZsbFhB9lQj+d1C/abb8KqIgorWmFDVNqXhVcl6Pys7tu+Vvs9APNjuWPORfU1ZIwS7wSQp7v
VWnF9eLOdASZ9psjVlXixuW4ef/J95/hUUDHaMrDn99ouoa7cfppImeergTys+Sk2pISHy/baq4l
JakdgfdERncMbT0+NGNdH5RA5jY2tHy8FxWjH8gZRIeeq9ZF4JIVP6WPxVRU10IT+QkwgazLkl7q
TCWFCgT8L/dk/tgMZ7RD2Z2ZucGhJDaBkfx00XrQq9RBPBa2ztER4IGkUX+vDLIQtNuwAhR0Mepk
gARQ1OqBehNVtX+bElmNrdpH9xuSnxAUYAwzTuxtO8CZ0EPiXc06j6nEiXK1aRY+oD8vVplHehZs
DgbePq69PpdrMqzL28QmOr7HYIySxhZtALOOLh3KTPsMUGeX+hhfEq8l/SRF4es6Mb3AidyCoKgP
nuzVxQ+6xwYG0HXsIcY7YtxFpTXs2rLGttjNtPIIbNtwzuqdr2ZGuTRyDDQVWIkIkR7J10upi8Pc
uokdczgB59ymSdGdYwubOT2mlj0itK2gCNW6HYfh7GpEpQyna5JYy4jou/kbLd56jdgv3ZtTcfBS
L9rYAW2Zf344i49RQRhAbUcpz+NRb2KL/bBQJETd+uQkFgcUBWtK33qtQBGfTJnFF3uQJF/Gyfea
6xjHTIpkwIsK9O9jstG2GV0kvFNRsVHKc0wkzFp+0E38zSHKxQn7c4lbspds9X6I2lG4eJVHiMSH
QwQzQpMPDdRhFLG1bYJarAePAR5aL3k204YrPsvi7z6PclDm5HWmkurUtoy7Ph42wrxPc1rvIe1D
Ij2A5fT16F4dxGpRQTA2uiRBo5t5FT3DctVQ0C+cKvmbVVDov70Lz7Q8rR1PmdrS9odMptJASm9O
Y4FsLK+uxK7fYcBbOWw+NrYAuN1kp7LoLwHPQHpY1T4ac8VEE0EeT58BfXv5TGx3tNHjK+MkVHNF
ZaDXhRyz+udLQmGN/nC+PWQepqelcC39t/ONDdGACQJROomhdMoK+GBTmg7pzQPIzQqHTDP8MQb1
fdV69efW+WOcGMW7DgkzbY6xw/OzswNFcjP6xDgWmf6UV9BoINBdPETc2xoqPgPLSlNgSwmDCjih
k5f2qVckKNsMQFdl5lr7foA5r7NsL9lTfPKd8Xs/g1nzxvuyDNBApwTIRtrBLYvU32xp7yQA83s6
+xHdpEMNFur/k9N+hpz9xpAvNF7AX66ivyWnLei+JnrN/5Ka9udP/enI97x/ecKRGmS4h5vbdnjB
P1PTtPqXqTzJf1qYwsaz/29HvvUvUyKj5bZxpKul5vnVEMgR/vd/Sl4QBqmpXSk1hn0t/i+OfGF+
KJkFJl/QsUrYri2US7XKbfFLlRrRZMM9IGr8A9STUdjovVdPT9WcAKNkL+NIx9jmITmZU02Ewwgz
WqYe7GG67SFB8+Eys3RDsdJOQsqDPe25zzGZ2Pe1nz0TcUjcLdkYhUIpRDBMs0H05AEwrCzKr/CY
CbzviszdruhOjqy/pIrtVVPjoItKo9p0ddat608etH80/W69OPMzdoLFZ6S5M5Jpq1+TNnmMSc2h
DQ0RxfBdIHpDtxtn0s7LDNlq1XksYCYzT8TuuuYgqoyxkOoOjqqf6qohZQjBOOsOo5JeeUDuBSqK
3gYoWBN8khvd99btzWNHWhvdkoBeowWJ0Zh2cUahGObpa5nxAnU5nUYU+7upYr42IQM6C6/GqnMq
tTfc1ugCTFGYDOwtY4sxA/HE+NZ47BPrcqMxPLGfc4w1JBH0V8ViGIpiZz0IdJgBqdKk75GdIXqX
hF2UfoHhzYfO8Rm5g9AjcecrE1nr8MsVfff7PRUXCBspqWyuEq456+MTPJ68ui/6sjyWln4yW9Gv
37+kXgOxchE7BVMHQzjtbs2Og1IpaoLI/fNk/vOxfFhM3g9FW6allOl4TFE+LInSEOYYMLUg4K/G
AljmXywaLvWhMLq7QGbPhs6/02z83Rn4sBIvv9alFYM6wLO1kNaHNWzuHDE3oZMeiRohbZ6GNhf2
kgIdxvWWPVO9nxYdYDzMyBdqBpEGTp69P7Qn3oZzJPzp5Z/PgxR/XavejwiQhikcbljPNJet5y83
bWzKZsjyJj2qkBMR54ZCytBKTODtfiwKC/IhYkqHoCUQYfS48nTeGWkCvnnu1qPFTicY9Pce3RoI
mFnsdZHu31/K8ZPtaElUn378+M8HbX3YD78fNJQRKgHhKcf1Pnx69KSHiNxZDhoK+S5qpkNL9bxt
e4PmeUzXm5qNOMKh+oLqul9XAfdh5JvOilKp2NbyrXImlGi6hbVmFNBkfdCn1XPqw6YdiR0oQtLf
GSSkVfytLQgZpCBKTnSIG0JJp2+6a25IW+NEyOhtNLAO+nZBIyyUD2T+toD99NNv3vFyYfxSwi3v
GNoK79S14AtSxv31Y0K2my4uO7xZ7XDESYZlq4pIfSZczpvlxQIZr3NyREyp4pNYhBSGIfxVOiPq
Lpfc85K5OtuqbOc6bEVNRrARRgsAEwOsR/3UVzChYlIl/KTfOiUPAV0yjc9T/1WXTAxtVAwnOyEM
LLe716oYKQ+MBUjApLfy3TVdHMax/u/ulw/FNW/bhuxCVW26SFtZ9f76tgGJu1PWYYNra/1U6G7g
lM+3tZ9+MwBf7KsftBuhRQim6SQSkzXH0K3eIl4iPhjC3WZ0zoiY8PYIW9385iP5346N45O0azB9
U+/99dgov1KrrZ34WE0Hs04w/afF58LDC181zhP2WwyEhr19Xw5kD/fMKRWJoGRFWyQ2rVFvGOQp
A0GTXxsXG/s8JVvasPdcls2m6ytAKFiFliShH+w8iIiQT7OeTnZ+ZityV+HwP9BFM7dFXGebhXaF
/wR6wSIpESUE7zj6Ginfuf7z2xZ/f4TZIHwIIRAOIWyO+WGVh3A/RIFTxsfZwdthp/Ed+0eGtw59
WHeO7vMKi2Pe7ofWOmtEqZt5qtHfYqOIM5WhuARJ9ptD+lB4KPYCpiLH16SUsYWpPhySioxB4CuO
jqGvuVfNGWamo/Z1hmI3dbEttV5yQIh4ltqzN60LndsdDPrE4ndHstyGv9ym70diCxC0sEPo1H3M
jY2z1jFqg9u0jfy1rd4a0DpHMKndDuPysJY8h5KJOMKZoXMAKZqGdHlos3I8TUPqgDd1nwlKAA3e
Ea5AI5B4WPmbY7SW6/Jvx2g5nnZY+XiaLGfzlyc+ZrqmdoqRRwnIQd0KfaqNZKN08WJIr/lqVeQE
mdnZjSr/UIakgqBRYyNr3thRdkNB+ZbE7Bi98i2xdYz4xVmbTAHemxnSoEHrI7ldFxg8t+gb+zNd
5eeug9eIA6K5piPVnlfHUDbK3579D8vCcvYZiLOmC8eVjvnxjuwnkUQVCqmjqSYkjnQJwqqfztES
dNQ2YI+tFusKPaNl+EtZkXbx1remjEEzTjvpDqchP7hJbPzmnrE/VBvLgWGR54RbnkUt/hFV1YO3
KWYfPSv5rnu3BU7cxEXMWj9Bkl2UzHECQyGZHzzfEssJBL3H1x3tkRHSHkUoA/7azUlRHH2D4eSi
S7Lco5ITIom02c25WDvukN6afUZ/nKbLpo88AQwZAlCKesEaUWQjVDdei6zEcNA3a1SDb7hkkNGA
tFr7qgPwAZyUzeA9QuRwN+HTWbUIlNeVDKe1LgZUEV77RudlPiddd5NDCYEwyudI2kdlly0dw/g6
wpfKUyY2YXrQcHA7DcUbI0G8aRfFuL+kC2C7MO7/+SGwpD9/vKwRD7M9ctkhkRv94XFMuUowsmsY
B0X5cUDhzuqNLWGeeeNItZw7K+vvfe34yIj6fMeck2y4rCp3sBlWBSySfVOnTEaT0T66Cj9EmMV3
kweEAT3QsS7y74Wlqp2jgk9A6pslLQoEtq7tjaTMXEEwxZ7aqoA4SV/vKrO8LftafSn9J1IZGnZO
F2JSISzP+jPB0uTL1IQFWbnvH4k6K05zQ6ZbKJH7oPejdlqeD+OZ3JZ12Q0/hsYlT3SwGfLCZds4
pkYgVSn2T039Gjbk1eMDXCNQyuh/4TBsYFi1CVHpkRG2a8DRNHGr9iC8peXsEMo5pPqrHRjyPi+m
W464xeNZ7GaUmyc1jyevtPXPrf8f438F34u7/6X6/7BechMs/RvYT2xQPcf5+AGZOm+LJuUsGRFj
2jZvbulcA1EcO72axLSP7XZbDLDQK6+lkBnzJycFLex6xX1oC2ubuvKKWj4FBA9RKm+advvPl9D7
0/mvT8affRvXlR5Vx8dNQWQQWu6DGP1ZC2Ngesz8gKmhydrueZxxbrOlNYLiFw9+WlP/BFXxdYoo
k13iLLDbBAc1u9jtZjZgvzk6tvcfLnCP/qIn2TrY2tPehwt88hq7UWPMVVZLhVzNRInTDV9TBjQ7
X9J8L8dhYniJaTrPImttx4dsjiWKwWXRC6vftRUZaHyoBZaP1CICydRodAEwyQ9VaVqXhuwr6R9G
C3ePbTXJQzZSduH6yvvc+Mw/7dowgn0TRTjsy+86leWrVXwRMUrxwrLI9PWWUjXMDsOMkUcV3yln
urOPJnITAafbgQ66Qzk3MpUilpRZKvd1z13Ro2xe95jyOmagfUgAaTIGd7UbsaXirj7yUV7jsXkj
aSe+OnFRAk6Y73xJX5JkOP8EU5h4viCAHKN7a+/U0bc6DsPLaKMKgKxExFhMFWxr52TF7l1HhYF4
h+PsURMx//7DnIi/Q8qO2kJZoz5UTGE6XJl79LDNzlbgPWIzeNDOjCcoZPFHG5aupJ9FpzL2h7VV
zCNhzM0PPu5mXcW9tZOT92bVZb5NSZw49VjxWs/EwxmSMWNCeZHEDJ8LpLmo7VX8JL0vnOzwisrz
wTeVv3ORl0NHp2vnsIFmkfPExUEQw5w/GF6WMMyuadRRoz+LIHTIZZxTn1lQvxruMN9bWOCUS0vC
npn2ZkNoM8qicxFMkPZEkX5xcTNC2kD+StYD9Wzm56e5V1+yHOugRieXaHeDLM25Er06nuE0YIBh
9T3oDr1s0aWoLEI/3Beogz/PEos1wHJmm8c2kz+mOZEPXRq/uvM00AeajL3XqGk1Ikrr6G7tnQG7
12cegjcZ/rariO0jWRX+TTozl23RxK7BIfNJev1O6lgeLD/Dhh3CWypdPRD9xrBEzUZ4V0pAGJbK
Dz4SmT27G7lvJXc1iix4uArWlmWglQkL9yVAzLuZyvymGUZjFzlWvK5IOVmbtvMFEFa6joOchKBI
d+hhvT9ClZa73B2SCz0gRnEVfs0sHusnts3ZzukSBlOYKlfCKBbfDtdymBft0amHt8Htuz1QA0FG
Xok+MEdv1RTlLc2Lq7KbAOp5c7bGJDvoaXhmZlKhfeaedkAs9ZXApM1mattLcNlEDp2VRnYbDQ2A
ZMAdUtVXBiEhQSEaXHic7DonNzZCtAkoeCL2VAn7wInUvbT6dufmI3VqNzKTL5b875GwFDJzgtNi
uUHHxa9w3IubFua9WYlz2LNtbOX2Z9Fd5/6ObDr4VCIjOQ+S6Aqz954tjjwWKb4IvxZbsovpvNU2
NaKLZrZ2rZGBZuLt6Ll88gXCnabxse4jmLpLU+JA0Lq1B8t7KfoqwikDY6GDAYw63+yvuCvEiwXA
exXKZ2kEI+lxcsm4yOaVpGDaGCEpxWMfSLxXGPv9wL90UI2c0nN2qVWxrx0fsUs6V2qgMs78gyYY
bQ95GVu3E1zN7I/eBB09K1RFY6KDq7scNBlftyJF8xwWWKgbhGFrh13yLrFIMe9DbOw6VGjycG5a
YXAjpz+cJeKoqsQVoSu53HGBB1wBIyFC276YeUFibAfRP5r7J5XJQwhr/NKPltqaBks5BpND23hI
bJAu92JE6DG0W5mHDMsXY8Hyxos6G/ai9+qtirvxxSvbZOvH8zPqogv1o3EIs7y+9cgV2iRB5H8K
2/nFmE2NNUyL6+xV3To0GY3LyN5nw2y9lG4crg18eufeYpfLahiFSbrmttqVBGVcHAuOPKIC9Qkz
EEmRVgx0UwYWvvbG/FL5wG1iUOINOJQ9W3fOk0d/An//IUocjBUCeJgYvT+KATttHiiDk0EUAU2f
hzoQ+tExCBOpp1ieBdiMMm1BnnC7UkreTG60pdBg61/Nn1XNo6da8MSpoDXhfyfNLmYfoN9kUTW7
yra6owX85jaamSCmmb7vkwbdqwvvkG02O5w8QP48ik0+gTpE1G274VM2jPWtWRRYLCOc+8RRlftk
uLr+LR9lehRD/c3Vo023V5THFLoWotGe0agwP+NAJAqvbU5DGIFWyNNzCihrxkRmh9yDRW0Z+Dzs
kWd90y8590zcBkx+Ube36uE1L9QL6r/8yuxebnpC43alQiuJlaSkM37z/qpj48ZrM/L8bTIO9db0
rHCnxFc11jyrBjtfh6m5l9MSBJ+bmBsaebSsTG1amDHocJmXSX1KyVK9mj1Kak8M+a4Mz3McM5oC
DLbyoLCQXif2LXy4OnPiXYrod53pGviKIKEZJN9DOdXiNqQd7nZet2ZKkZ4wo8yImGvzKHQBQSXo
Gyiuw0LHofx2NDoxjC1ThFEJLcvBL5QGPlNN16Gon1Pkx35i9Z/T7rXNaN6wYwFE4SU3I1QU2J18
wLjvsIXbZGDXab3jeQEiNY0XB258W9T2JXec+DKEWU25Nsidb5FUUyQhqxqLYJUV1mP4gzJS4Amc
QPxW9TE2FsRm5l0abH3Ccg8KPdWKK/aYAi9BQoI/wYUNgwLQdFuo/xkloKVZo0uNaxNzaHvQeUIS
1JNGjWNrqBiZgTZcRSy3punA5IlB1bAFJVOg7BGPZF19NlG2OsSXb/1QCoALpXUQDM5xd7hiB1/l
ORn1G1NxslNUeJozmlwEw4LqKQLyZv3pPA9MDQ1kkmYSduzCbYd9TAdrNRhvU5XrvQZzkvU/mtaM
74gRekhVHW6bjBnKlIR4BZOJgK8+OdWNDbF2JBASuMlRAa4knwHDMtOUcOdlkEeEOZRHHdcvXjR8
HYxPY+YQO7QkUnUTuA/ffkyWgQfP8SN3gbeKNJUhhvnnxYuN7i53XUCOfK8MlLjIbOt50WMErnPD
Ldew6II5mGDoMtaZ99ZQ7p2kfTWjggRZ92WcsluD/veKnR9tpxqVDPrbycsdutAMSBrnJSA8mmwx
jMBi9lHn6VOS2Vh1WgPrCjpf5MfBrmvLG8vtGNNQO+1qzKSxsh8pqTcycgZ4EwZ5Lvi+pn4mcb5L
v01bP+8IPCAXqacZA3PoCxA29ux+evBU8lTTGlmZRve5G5Qm00uIIwyoYIVqHKgnUDREbMCDDJ+y
TSZnJLsR0eLuPsH7tzZnZrX1lOvVmHT+lqkAaB5pRmtXbM1xJqDEJPLz09CT4VbR3diUKUtzFMin
Yf4soettMRABqbWgjIoE6MfoZhCbqukNY+JI+9Z5E6p8gecWMnBr/K1vxDt07XRp4BBP+B9Tz/wS
hdauSpphm5KwRxoTz3fCXDArYuyS48XUo7GeB+OzIokvcqZX9vaCnY+3Dxu22+l49HLZY6RP0g0I
KfK+rOY5ZANHWQFlgrK973E5B2H5TTjW2XVQbkwscjRgwmuf07KLnX1sqXaNSgoadKxPuYbyVjC4
m0nMi0fjNoH6N4NLAfy8cl1cWIDdOO0dPEPQuneDT/BJ3yLiaVMwHrNYPOBmD1MqRJ6/H13iMGpQ
I2ycsKld0qUZpEv5GnXlFdd5ij+huKBU/QMO0Vlj/3MUzLyJ5EOiQKgUuuSmDeqW5bo216H/LfHS
B5BAj6VTH3BDPrf0G1ZL7vim0mzSVX6DUz1d5Zl50MSUbjVtGQJ5uV2GCjhJKzcZEp55Bu3QEhRH
L1FsLD9ha2LoI0mxYvOV5Iv8HoHOgaG82DioXyAOcwGa4Pj3dRk+ljWJJUtk1JURILcElN3NNJNr
ZJDzbPQ2mrdQPzuRydIp8n1nVPkJEkl+6t9THnMf/QYunvX7X9//4f1b3v/688tEaExEJAvL2vsf
B7/ftp79+v59TkZGFognEiM148M/v+f970Tcg8xiG/f+t5/fKLSpd3o0QXYsP/fLr1peGoFSMK/R
tfsHgSi0K4Z4jziWj+KvryxboHLbX192gttEI56QqeVI3o/z/U8/f/LnL/vlVQItH/M5TneF7KN5
/X4YILpMCvk4WHwmf56eD8f3y0t++J4PJ+7jqfn5OsvLBl3+DLdWYC6+BjbbddVid7Nx0N8yFT70
MeqAwR1fNVFA1KogUQ2UsYB65pNRg82bejr7s1lMjEpbYxc3ihgn0Q93lkeBHwNUyMJuFybRa5/k
V4hJBD6XNvyWdlerZImxDF+GdnS41Dtva7YwbyKUKVuwYJ+CMNdXl9S1yhz8Y9Pi5baYEEMcJY0v
B6uyElZ/Z0LtpLQysmPth6fGK/NLwezdAa/ueFl2Zy3AcQJ/costGBsQUEKhj0ZMmj+ICAkeYpKg
B5T9Mom8Q17jMfO1Gndw53Pqc2OcX+sohW+HxnPo18KEH+RExbqi27exPJ6mcTouSR3DMSWqclUP
5jmurft6WuYQKLjXHhHABH6UUWoein7GzDCRjay8ttuDbtuHynlCE25dURGtXTsusPT2IS77u052
FS2SfENWCBHPJZAVAssD2zAeAvgB5IwHBXGSOMddpl2ctMY3mG52oMJUepeajxGt7g0Qzj+8vpPr
1iLLpQmRfQ5Hh0sH/99bSs0mLc5GCx9b2CXidpfAo9gnOnyqoTVJI9qPeVdfaUxQ9/T+psiMm2ys
9K3hHatsuNLXeDVFvy9w+QYJ+susYR8UDmin3fY5tnzvgv12h0UXl7qevpRC39lMk/Z1LOjkZsau
H9oO63tdb/0ujujRJvclhK6VG2j3MPrTnUp5oCpYCaEsEIXXN0Nup8fcJyartj4hViPHGvDoqXKT
gqOlnW7FzaVmR33rFeDNqhvX9KOLmix7Jbjqyfjyqr2fqZHQX0xb8xTzs/ooeYAiCRx9TCcmEVPQ
E7zZIFo8K3a4spnkENN5SnChCHoPvhi8fV6X69mZ6qPX0fIImWROGplyjn8Cpn+0AWBI7KtJwNF7
vegYkNCQjDWbVBb+BqRKdChF9IYPLd9lpvXmTzHW2mkQB9E63k1oJWvRc8ToTCAwueQMTV15x1tr
rhnThJy58o0RmzQ03O9NisDF8InwlVEn1rFtd7hQYqDp27zU4FUNEpesqjqKaDznmgsLkEr86I5v
ymzMIz+E/2zMkk3WkSNYOF/7vhqwYX2L50fY1emhmj0a+FZznbx12Uf1dg5allM5v9qEdqzyxTiY
+09JoN6YIqnandehOx0T2zj5YctBZqm/QAqACSuMAmXgMdBFxgpeTpcEwRafR8hae8+KCBvOcYgH
bXVrQSVaOkcrJs14w0WB3Y+JgGm7LMS15skFfVkqUtvi+RtwK4jHYmsh2V7VgHB3Zup+IioHhkRK
I4kx3VMDpHwZD4DgGlm1Qa5ZUfOUgNa37W+mFQKxmAxg3ehawoywJVKCII9NucIoOeI/C/rbOm2m
dSrhZHhmKQ5A7r/mnctDA0DsSthBBkIHzQguB4wDZftZJOG5dcW47yyw8gAjKJkfgQHtox8dwAT4
ic6p73SzdVy8nXRM18OYUkPE6kW45FRT5+/9VhHOZ7jTTlswy9sZgbAluQCRooRpus4tGvxsk2Ee
Tfhjcplm2/QbNcbYBtGZmNUTFBkDPCve7GX4TArog86R2/LAeEFWiaEjesF/sCrx+p4a04/3xF9f
C3fc97M8SaXpoioSqqboyYgW+r5BT9Wt0PR6hsr29ZsdAWEoMAYhU5oxrpJ6bGSWu+2y/gm/861V
xT8yw7v3WhIqWl+N8J7VNnposqoiJhevbDGl91mSXZGHm2RbHSxXvLWWBRO1bS9ZUH3SSDiB3aIG
6IbsqZxNaN0Z9FNjoAeOycNZeJu7wTXSnVsQcJzh5aoVzQQB9EfwazA1F3co1oKrYd6AD38py4bp
hDW8+sgmVpLgv/XUTYyu5+AlTtR3WU3+rllaT/PsnOKckqJJpftgtSEQexTdA8RVeM6XhjsgrI1v
WEURg7ufjTpnw0L08xUJPVpi+8UVHaa+r5NpVmtL+rAPANgEjXFnVlG194R5mpMlm2x2yVl2mZ1h
nuj2Ru69hMEYnSsz++JQ6FWtKXeycynhfdplICGeyEs7CB8bQcMdmswVqheDOPeIFLxQD+xnM+ak
RTwezLjHc9CmbOj9V+yM5iqx2v7QpQUwZBtYgop3uk0Yfbh7mqKfewE0O9HyuzPyvSBdwN2zSSR0
ZN0sRJt5oC/sRVyZ4QLE9iQOcAR5JTyjnZOz3/CiCTBM1+S73j21fpWvZ6BoG8r8ykOWC657ugz+
vOR8FcHWrzAIojFldU2fSGUwHIPAYJ6ebFWjjhZ7fUxjKc6EGLDFaxq5oOqfShjfK69LyLwp7X5r
Ob25j/A78sg1TmaDiy6OJvaDyGyREhF1avbpAcDPD9+djwhVSKRX4OKMgcn23NRsIloF14hu4mrp
UA0I/Xe6YOHETHuGC3go8MqRjg2FAjekCYMH8AA0VZySSfTs08gEwjJ6JFeOd1JNT3mOX6SxAG0W
Jt08Ht+wdtZG1SdrN7BORkOQe78oiB3dbm1MD6ukDzeA5Jlha9Bj/MbJj7M989aIflu2Uh6RX3GY
cWKJE+qEQU0zyWhrisDeZjYdEJoVUBqHVc6Y7lIF3/MoJVi8BmASyxK6ipc8gFH19p2APOKOjzMI
yDf64phM4YwKUZ5mBrSfgiT4hCEFwkjcUByJ6myMjNHzckExUQNh5bZ9Pd+mLU8d3INnbqI3uwg8
5iKJRUY9JMTKkjfomcOtH1Q8Gnr5OQAp5J1IWVOEjfBy+L2/Zg3BmbIobyKNOwXP9xEnWE94CmE1
jWvmR6fCuEL0d9nHpw0bN2fjZSaQPhlfJ/KuD5M5QckBXp8Y26au905c92xnYDdHX2U0wLuEADVx
ekRHTLPBSKjV/aa2OlyypXohzuZhKpqXKmScXYXOp64c5c6YbzvMKeiX2qsZUpKQ13JVSp/NwLoz
ENXDXHFXQxveOtz+awbuN7HdZ9zslb/xln5nA+ulwztfTO5GjQo8z8jSWLEf4xrBz9iCXrIbRGuu
yPuTIN5lbJ+YE8Rrz9DZhr7/wyzu2hoylxIonqpWBys1+bieOZyudA+zUV/QB6ptPwIzcjUCeNsh
fNcsw6udDQ+d6Ol9AiIGqECL/3Zs9WPWkOqTL/ZWWrc0pXMSU7ZxSTfl5//sesbrNeIg6RYMltJx
WGWGQYxFXFrPgWRG1QXkxTRNDOp7wPzSzkVOtlEBvEqzmT84obslzRsP4vLFDYwR+R2lU9wOP784
PoCf0CWSzu7M7uQuXxrsiO5sWodmIWoVXfcZpR9e6yUcakgNisW2FBuCaKPz4Dy3UcicwEjnL6hz
t4nVuQexZLWUY40CzSouvmHCEFu+GCYwyfc/sVw5bB0UQazL/4OAao9VfMKQXeMoJBgnWv7ktwND
VJIHyQ8W9lEtsTlQyasT6UG8w3//HXCriwWdZOMAZTuASGz4pES0Fp0fwBDvZvs8Yv+wsoYlx6/1
gk8ySX2MJtspLv3j++8E3YER8t+/PqL7hs1ZH+LMGU60rGOCmPMZnM5sPCpYMKfmC4Pm+hQu//4/
pJ1Zc+PIdq3/isPvOMaQmCLs80BwpihRc5VeEKUJ85iJ8df7A7vte7p87wlH3IdWdFVRFEUCmTv3
Xutb1weNC9tkNAENz1bIAq0keBfkGwS5lnbg1Jw/IleHI2i0jNFJ12NXpBvRYjPCemZnKyspAaTi
nCoTLkZsTIqcJcoKroC+prfIl0wW+XG+9RZ7ZyFCfp3Zp/NShwlJ2+60ox20/+Mfl/M7HySDwvEd
L1rNDGxxXjbKAo+lCn4TxHX32AvK4/VLylaxHmlbgSjEej8lXXMEl7RG7YvTpkCDWi9eaXllWlQt
PCC+ZJpEMsO4XO1bgrBw84Onm6i2B80zf2b2rED5Z3u03PbRzaDkOBgrrJLrV6kleId4pusX+tlr
o3MplQfQDARcwuivyEK9/uP1//Lljy3RxoGj/Bg1NkPPWAMuYS29NbcfXyTonxVqZthX3ABmDPm0
e64cC/rarH6yx/1kBfyAW4QAChFNDwqdaT9ygQzUT69/RxV/PffDfe6dIH2+iJyYS/oadHn1l5lz
7QrJ6sUcrVfDNF7sHm+zCvuAnNAHUtG30zwS6Gx2B2riryqibn6L7O5HQ+75klcVM0Yo78Ds3aPA
fJH9gDdDex4dKhC3/6X3JMbNuH3WWvPuCvEL8eX92JKY7df6GKBZOhReedJo8gfeQMvcNK3iZCkE
7JRmgE8koz4Cp4+sStWR4KIb4FUc6pa/+j9fJP0ohg5dDK1Sra5/ny8ZeFrKmX35t98emuTLxXd9
yus/651yN+0oXn97HLYQ9PXXv7w+bpbgj/RGnKusYCpUFuWeMIkc7qj+DYP1LHLULo2f/AgZ4q1b
uk1FPWnPLhXAyi18dexbHQfwqUhD79SS9LBxsPXhZSGdyS7vNendhS0o+ZaUU9ngVhwgRLHMJquk
Dx+EtUzCbA2its8ZFvuYbfFP0ltSbBNSbEcF9ZtbztC/ITiou3oMkhK4k10BjGLxuHHcoxgSTGjg
mIHxpQ9WQUh7M1HclPBuj86YnkZZjLd2zG3VLr27KCe8GMLEe4PMc1ch+WzMYk8jwdxrVfPEsd+l
pmt2JCSy3Cl9a6JRXhdJOW+czng00mbcA06g6CbE1wWgv0RtxTvLubVafz/GjbyMc75rpK6OZHwe
Wjt217ZHmCtuyz34eeTVMYrrGJH5jk4kZ31lfLvuyD0qiLEC8hqkVvoD1CQtGjFvXPb8aXjVDa8/
ulX2y0hytTUd50Pm3tl15L1q8oujok9hlzpISG0dEeDAVv48ZLgzM2kfUpi2A4lQwyR3ysY2y3H2
uWhJXZ4rBnVGMX0StvHSmFCYm2UQICv3lrvjOfFj9AZGpMha9Law495TOfxgtedXrA7CMjlLxPGT
8MeLC7qzY94/5yPM/Yz7TA01IWLNwMxl7nZIvr60T85Zw03qOU+GA7UYESpB4531hONEHW2wUIGm
chLZI/e7roZwR+pIWEpka611ZI5Z+Bq64DYkt2V+FBxWCts0dkbxajniwy2JR4RpkgbM1SaILUyS
mMaOLq/HCpNFS1UnQccQqYOrugNGeKHVS5XL4dyKN4Nm7jvZ3ZSwgLe2VrJEiD4QenLRLOPNteLL
EPUgKMmNzDlQDiL212EIEWzwG1rXGexdfaOJ5aS5aTLnNGFKni2GV+SYbE2745xsjk+RwRC4bONP
zZpNugsacSbkDHkdMJfxp8goV2NruGSVe9869CqU/aAP/Suk8B9lHJ9de9yn9OztFGR1OhVvgPhX
1tzXK4ucaq7Y6qYqy198+hnukOjeyeMPai1S18v4YE7ZDQu9zlzp05HVDWDWr9EQX1CvXligf5EH
sk6lPTA76S4zSS6BoaQKsAfcuMX0Xkjvu0ZoXiMk8NtW5+40Lpb8RAPz3hvOm/mkADjR3mGhnJvq
Y9IJRh/jL+CGNM9gocBpSW/jwvqZLchMJJY/E9m/TP6C1kzg7Esv4hZVdCjA5yBw/8l1mWxSqM9c
phAQI/1FeYSbpeiE6cPr22Z5HvQisLqNxdE/ZieCYx4N3I1MVQdUZxoc3lDqK7Q6iwzQpdbTA18v
TWa3+AVyk3hg12JIzwvPpA6vVAxPaaPqXTmXjPqbU9ypnyrXiZyYXgk4zgCBGzDcCpp9feifWiAY
GWAWpdl38bjgrErMfKDCxxENOew9qLzGeGv1Dl2wnI+sy3BeNjfOyGCDw/VdHJns6nf1YhsSzXNL
k9eJ7Bs10btylzXLhBwfhfFBh17nMJOitSY+iBEHhA4ldCJ/Zm1GHbWv3j15Mn0Y5LBq6LyONeOT
rmICgnOZa89iteICTLGWI/pp9lrr7blLF53wIR3kfWdpv0Lfe+AdnqhE2Nv7ywQacCrgPU3OulsI
GJ2667LwWEX2vjLpfBH/DAX4hQYT0INvxM9l5zMhcLMHUl0fezW/1mByV+DpjyRn3bQ5AxBtMZ/a
6B8NGlhG8oEwJMstovWwqLjKf8dNIAlEAscZw+WUiY6ixu4hkyVyV1oVKleJlORXhJZu5fcw0Qe9
3xi8DlLSh1i72DCAMn1GUMO8srPeaU2cZhufkgjrD6XGV2gDQVpLh1PGV90hQ2udkNmVa+80GIVx
4jwztaCJ1i2Y7nz4UlXDnml49zpZLV3zM9RD+CSufqsX2jk15g8v8V/GiFEok0IEcZtQ2VCVw/JF
a9ltKx9aepzSCqxDNp622fZeaGwljf1ggrQohPzBMEkEQ+rVe6wKSy5Uj67N1Kkexulgmv1nCPoa
Nc98aR0damhc6GtkMzTLy2+dtiiba38ftSE3JWqCKYUZJOOnWX5oCbajLmu5WuDbGT3QEib39I+K
x6IFIlw2iNqqOO+wMlACF/2vKXKTc+K3r1EJgRpTtH8X0U1dMUt+NxgK7HE/JXBjquIQs5YIjUEE
woRireF0W8/QLOiHG3A1DVqgs0mqykyfVXfJt+9j/dZfZPRkjB8jz771Rkc8NtOjBWUeuDzyCgM1
nh2qlDmFs+G3RPeztJc61/kIKWpODUyDVTXgFenCYTd3UbO3OIht3AyKVG5F0H9q5OuVw/mScCGS
gjP5nRnDPveRPSXZEgBimsAb0DJCB0BaBV9EHRPlie0IyiWwDf8p9PL6UZH2E+RC9jvKzYTQb3hf
AA6SU2lP9w3zvBtfKPfGSRpzi7ckRihmVzfE+NXryDDPoKreo96dwWyUxIIzExt8tyGsji9elUBS
MPh48e45R3PxnUwjuJ2RFrlezyX8Cg6IWbZ0lhbyTJt3/naxYU455DP6Z3dOinru+gUnPsVssS7A
kO0y252OibTQBNHWj5zBprRmEzVEVyBHkPTH2Epur1+MCeUeOOWtK+aLx+Aew/6wuBIRfUIe8W/I
RkQr4ow4C9MCaiGqX7OpxM3IZgiHjQRlUY1TMELDfKRW7R/dQx3r86Nnw0fIdds8OWCvV0BeZ+rV
oX1SxlhscUVQJaYpgXOErAWRsrV7q3qOusq9XP/gRMa0NZYZfqWRDivsgZQHbq+1MFF0Z1LOt/Ec
s686VDO1brHTKd4eMnbETdyXX1KoZGeZrXOTzzirjDbZO0zoAqchDEiPEf+4IZR1l3QQdKfaxsmw
ReR0gmESDGIzDxCBTZPjnkpnZzX0raC01BiuF4pn6xkMzxVT/kmn56L829HbDVY9PfIsBJup/cSm
fkfUgrEWvVEhw+vHwBkcnnMXLpl70cQWJ5ekXg6gNR8yucfMSTgyxPNhnjp9T/rgQfOxGMWUE3lq
pKduhLHTEtznNw9qhhSdAaeKF58lJjqGGLN2HluboMSY2t1ZkFnIY9Sa20ywpIZ7jexjLtJmQjC6
UQ07UyL5ZksHS8xbtqsdGvFaTV9RSuWthx71BeIBTJTiGCYIKqUlqRXdI5T/S9VDwaPxRwWlSdxL
L57O2eNq6O0IAQz0iMDamZPfYHX489hAN8JLN2QhTwfsB+dobNxznI75bgbEWc/iZpZFuR3d9mfW
a5++GARaUhgf0SJvqaDKyoI3Ar0OR9cwO+XQARlMh0DxR1aYuXsX03S74Dig9mfMPMdwRQImATzU
cES44dcqLmbiahu7jZKNB2sNHKf4zsKh3Su6eUicxlty1k7Lf7PN7pu6BAY15LjEiMQYa8YtaF0v
NJ/qCZCsN8BB7Vn/LfJOxin+Ccn3oZLaCupDiJAlQ+E1AWFMKFMEszNAnizVohLmGgFUoE1w94Tq
xLr3ovc8lQhqLYBbyVTNBG9/5KXtHzjs00B1JNHSgMt3okSGmYRYikkfPmdlw4m4xZId+TTBIJ7Q
eCWVwErV0ms2WEF1ZmTOKy6Z9KKi4ceSZmPEXbcvIw5s85DCuZFLuqY4AZdcLNM+FHFKJscgeC7K
rIhqRsV7a+RknZKhzVQi2prNEB4tB25xr+fqwTLMfSo+w8yPqcFRXMOvoaeZxhfyObVDyExaRQuJ
OinxKcUGCQ+jt64AjARZ3hebgh7hco3rm86iNTz7WXOalLFtFpLRNHqHuCOaQ8d8ldqCYU8/3+dG
fombwtmXPlhz5h3JDcQiophH94798Fkf65/cQvoh1tB6EgvmH1ziEhB3anek2b2YTKF2TqfeyzQd
jp2dPKAqXtwm482UirPTJR6nYOoLWQ4vEBpWszOgOmHmMTo0Z4kM4rkIpHBSJiTz/Nb0bUdb0b6B
HWKhlOFEZXbc30yRQ6yU6ZHrK6GXV1/sdiZUqMP84xKt50G16GakNNF9WfcC/7h98oi3A9cRMpWw
X3MUEZYNeJ6+LIbuUrwbs6Fty8yjh85EYpOM9Tr01fvVGn99x4pS9ZssIQh6JUOJLXR+rm1gU3Tt
as89Sd7addlCyqsEJWJugIzKqKxQmOP+RCFCH5gmhSfSG+nb9z1MSRJ0Wmz5i9lPH5R9crjAwdyP
sGdte97DmBxva/FwfVSrWhSaPp5WMAWIvUtqkD6WKKBiIv8qL4RCpBAimB7cHsffYcOgKki9W5Bo
1dpvQD+KMj27JBZ1jYNwJAPO7iOOA8EjLb4XvIBqtldrph5p78R8PnHWZ2Y2x3tmL6fMyCg2cdNU
2Xs8RPrecGgGSzA1RO+8lwIRK5IWQrwXr73Ri+0wMMAtCyRMIXdAnaCucmYoVfGG1YEc0AUlgAEc
kyYyPU0sYMQ3qx6weSMb3VRTtqIOVHw2mOci92dOM47wmuQpFTxlbtV9EDXhIbd4x9FFHQkoMlYS
B2znoJlN8ifRjPzoDKsxPZO9qPtLZ1Fx5ZJvj0PUkmFbb6QfdqvrI92MA+11Sc3spggiEf6EXvYU
qYmVjhkS8jVOu3CS1oOvfVs9EU5FUxbAXpjQZBioW6wh6KyCGYkRuOhP1tPFwpZdjJpenDmU5HR7
/IwMVmccI4UYzGqdpP1NYlu/XIP1KNPb2yqmotZrbLom63zM/Bg5I/eCfacNgg/JtB+IHQsnXpUn
tacxx1NOXOtP1XEWc2qmPmB9BbeKvomnlMJIQ2Um5Xp5ZxhGpis+d0YSowY2D4UHDc6di7jQKnJC
GIz4/bqfzI17yKPyMKWX3rQ/4pqjQ+3zLdf2XWuhCeKhoJBWY9n/iMnKDuC2ajg1l9wnRCgJH9+t
md4Jwyp3Tj0WJ8JDQKdiIJCdGrckxtqcUCnnvXzQnp1YjcfBEPtG129n6chz23QQ15m5E56dH9ys
HA9LDezkQ3PJLRbNZBI/u2gQl54yUh/NFsNfvtEAiF4ytUx4CJGSaB+GYUz3Zef8hOhDasnyReu7
tzgm7XbSanuTV8mNFnV6GCwxr4B8kuhUzu5rPGjIZ8mcOE+jnuzDGSc46+gDw/Z+N5v6Q20rZ8ta
Yp+sLjwhRqEeGuHPcsTfN17z5ueAVBtp3Mcdl6iatA1gZG2zXFT6gnWIO/FDcxkmEnbI+7dkXdgT
zjQRHmdBE5Tf8mb0Dwx7/N1y5p9GBRy25zipvL3bgESjyU/MGvq+AJ3fOh/09jBlOJ6uslujIzXL
MKEjdHx6FAZA+ykThuWkZrYERkoGMKpi9MeNGB3AlP5Ie5SgGYGya+rHe5iSt+4YYSkjEgt3jyxc
1KZtwrU0aLcVlQwSB4qm3MkehbJLZDhfOOyg7FgIsA1O6ysX7RCvrZ6Cqm02zeC8wGRsOQZRLkWo
e4jTfWmpjINmZA26LkS0VwgZAm20qiXbMXx6m5v9fS6X02jncvZPkjsAjDwvcwlm9xS3UCHHhMOt
VR4Kl6k/nbV+4xZ3hQ6yZIC7vNehRFApohchJmXHFJh6z2c17mT/amgYrkPKMgEXhlKfkbGqwTu1
R1wvqG17NtXr++Q4P7QBbZoAPjWaOIauL7iex3kVUW3pQ/Q8UwiuKV3Z62GgGEB8E4bo25hLAGGK
8TVN8QiwiAWiErixOsQS3hBStI40MnHV0VHgXk2g3q2iMqVnwIJlGiw1GXIfpWBC0uvpEYkyM3UP
VcYYL6njY+vG74v5X8n8vSi5mhDSIvYG2m9Oi+3c6x8jQ71MXFZ4lCCp/HkJ6i1D7xTPdyS6J2Pd
Z6xY2cT6WG7bsrnN/In90TskJF7gopfrcsCIBhWCsoQHVcrdTURa4NdqfaBY+peOgZ1umbfWW5b8
8JasRtZkZzjTup4CFxxMkKD8tCNEJugDiAym7R14WF2M4oFz/K0WYRB0DQRzy3rVy22PKALNPiu5
nDjwZTxctJR8GERoVZrpuy+n87Wljo3EIvgHPUYGQbVy0mmtCdKWlj4lS/u8DeuFcpEVl9rtzgmL
zEor3pXRNdiI+W1qnTTrUjDrn/dFKOO1Tft8BTHQW/+xJnbDUTOyYesP6XvO0CpoiCDaLhx5s7dO
OXg3ZQ9+kI/c7d50x5kEwDJTqFVB3/a17+MGt0gVbXM3ml4LPIf64C3tjO4roaGzb0Zbv3iV/jWO
jxEY+zcaFSiey3m+SYST7m1rbgMy2a21RoOq0vX8WDXweW2zO1tjfyh6Dn++IcxzT41TLImPPbDH
nU8+PW5eCCkl8k20/VzONcgDSOY5Tzjk66SVDfPd8t0uDQAeOffjcoW0Rveh/OnZNMszTIHboQIH
ErZkQmB6P+itOND75pDTGYz16DMPy9Vj681CsK5/kiLGEM3P2GZZVKxcI8Iv544Tkfc2w8p1c3zO
jshel/WQ+wTVgbup4+Q9dsOnKmtIPxU/1BR/5rmzj4eSVS21F5ygHSCaAf7ruI8N5bU10CG0kqWz
n1PuiuUmakZ+kKxo7M32YoUs6ruojgOsvlzeNWUHvlu1mqFoTjorsp+3BFW4++uGTVSWpZsnTHMp
KRh2vk4ZeHTpqT+Zrfde694hEz7uQPMQg/Vc1ar+CMnRhp4DqKezn0aPObkgvyZcl34xrUjTBvuH
mJdUlXTl9VzagkEKm1/67mCmXkWzv1/uXTOVM5FCOHU072lULHetnmYrTVO3nU6t2C3lBFGhW9Hg
Vvaqu7DmZtBL3NKSVrcdidsKHd7q+spbsN0Ixqc7AkYfu15ojOOxv1FF1LNP3Cfe4GlmI7Bc7JvK
Z5GL8VqN7m2TcflfQVTX2yVKIS2K8qyhnaa3yOcbYULoujQN7JplKUQcj2HjxVn+mvuBpMnWIpCF
XaXCX7sm8LSpDD+YJnELXY93QbgtC5gefidiLnfL3+tkwq4oXb113iMVQjLUhg2fJORRbzoLgoNI
muJnLY+VLHDgkVZVVMPMWY47tauTBG9xJ3XJGUfU0qVn0yFrJQPnTHCSSTukJNBbkd/DBIWLwsPT
lDstH17BHtYV+btZWMc287CPLZysNCn3OQR50JiLwM7h1579dNpMxcn24FPFy9m+0OZzVtkfds1J
JSzYn2Na0G5ck7Oh6c6Gyuel98ON1nK44+pf5TmWgas11yP9gwto6RTC+w9hiTaSo3iRUyK4nk/g
QOww3MGQoQ3WY2OSjYG8zWEXb5d2RYzAjaPAsm1ycRDM2s47LBraZm5wn2W4NsrmreKT26SZ/ywx
1hiJRtg3AKWkIMLNEyCD0d0FYSv0nbFERYZSPoqhe1HLKStv3ZPqrQkHBdu0pzMuj4dLird7nc/J
+2By04Nq3JGDwYkto6xtcHFgQGr3ERJ/NJYzkpLZp2W8XI/DlY9U9YJX+31du/HS0WgwULCP1Z4U
s4m6kY9stKxHr6nTW3cSX3nxDsZs/MEYlASQG1x0CPFzNL04mQ9WlkzHxmgz3M+gu203rQNkDdld
Su8hyAG5bvi0QRcV5I4alffIOCcoh9hc8xRbjMLIg3DfGdxBB5Hmm8Efn7Nuitd+myHCmSQjfl0l
Ac3DYY2kZ6MPRnjWZlYs052ePAtNFDc/bo2e0Urjz/teygt4xYn8MIRsk90eRDKQ6TPdSTpehGG9
eimZq6XRHmpsOehwnF0f4Rqca3gaMCOMJMmwmvrtVlkde2xEAYS5oQq8uJy3Y6MuYI8wtUxZ/mBY
KG8qlm+MND2iPrNLz5ITfGDRxCtJa7iMnBYfZgScHXqSP5A+//YXRoH8+7/z548KW1oSxeq3P/79
iejJqvj35Xv++zF//Y6/n5MPzrrVt/qnj9p9Vbe/ii/5+4P+8sz89D9f3UIE/MsfNqVK1HTffbXT
w5fk5H99FbAWlkf+b//xX/6XdEKQmv9AI/gfdMLzr6T8+tc/n2xhioJZWb7jTzKh4/wNcrItHMsE
7QAcF07An2RC1/ibDksBp7nrmA6cAPhjZYXX4D/+Vbh/E7YHagE2K3REKBn/TSYUQAtt1wU0pBs+
KE2ghf/12/9JmvjjY/t/kCd+g2fB4nFhvfFEwGF8x3B+4wMpN9U1NWoQ7qaVvVrqQoOZBiEwK/PD
OLZv3ZN2iNZEwdoH7EX/8Eb937AXvwHW+OFQG22biNiFsgYZ8a+4naq0qwZex0xDjKAkLBzqlA+3
6Nzp62Lux5TuOV/o8/8/f+zCyvlHyg9e5b4lxWnf/iCBIyZcUtsBJgsmuuoSRuiWCes//5G/s49+
/0V/Y3VhLW9Dr+cnIsrq5nuDSBpJeANWr7VKX/75z0LQ8D9+nGcAf0O8Y+ougrzfaZMy12p0i811
ZQ6PiCN2UFsWzR0lWek1lMFZvLEqig3HB8AK6j49+8WQrWLXJrnIzDC8IMxItdBDEuGTWj0xmR2a
ugrmtrBhWFi4NaXebWdXfw3d3lhVeMq2U4Enkt4lG/pq5INHcOaWNEcXi41VqB2piCtaMzCc0uEu
pFtCpYAaxjEoLmeZrrHhlWvnaorr+zWiVhxg+kFU5kOHyQSHz7gaR3LZ25njh+UUtyH6u2OIOrAU
7Wvms/lryfhseZwTtcl9HIm0ejx3CbGmzNf3wzDrm9AlenrpPRm00fZO+wuOPleexfqNBbsqp2db
BwZZdgqzh73IgojKwW3gDhV0c/tYxt2BWcaHVVFRhTNjktL6sgvOFnXzRh/ieZjqtZTyrNnD62QO
buAq3tk5ZSwo6WxkBnP1gc67I0eC5JEK5847AFQyCSY4dHMvGmTEw/Mo2b3qun3ToeIyXaugUWrb
adLooVUANBwwEmur2jfZB8PxL0vj+zCKc/dihXRMnsqMSJ7yvCIwyvm+MqpdPUATb7sh3PC27bVm
IjT06KBRAq84M4om2qjIcdomBjlzVbIRonpzaSunCZPAbvrK5vE5djDwRgiG2vF5GpKYdJd615eI
SzN3/sJC/RzVn2Uhf3WyyZmjL9UV6aa4yYIpS4uNO9RvIfZHzXW2Zsl40HL6Z7suvvSh2iRK5evl
eQprfNYn+26qLk5DZZ1JaPjMmZKa/BGP6odx+gNOMeLOW5zWJQluGRxsYcqbOQnLAL/WsO4g/q/w
4WZMMGnxFJJ3zcMxPjiYrpC9rg6jh9i0qMSXBsBlh8o8EIWerTINGMpg4JBMvuVSHxaSiU+sqZvM
MnCNWQAazLz9Qf8RVXclP/0K8aUWu+SZZ9mxyHi0NltfpOng2Yi45szZCXyH9ohRwXT1eCENCefB
XBJ5qfeoXvXUPOcYjdAHZkHc8JpdWd77RvsAcojixjBuqtTHhafR7rJ09J+5Fh9QUGwQ8NJ0bbh+
mkwNqzjncEkn4op0jDMg6dPEN/REqy0ftO+x6DThLxg6F54LGJlijQ95MwYAmzVTA366WhvxcKbW
vocj8MflW5o+83HkJwaceVSS+T3kk5SSHj66Et5DhisWcwu/XagZSJvnDJSfTcKy62SH5boZp/Ip
K4ZbQmAj+onqzWign0MdIHiEib1wffAGPvmivYmtd0Q6DkzxK9eWJKiYHLQOnfkwn1zTTQ+dzkit
tpxNn7UXlGsQNDp5BujwrJUtXvKOt+965QFpXrPulsuEgYM1t2GeNMWO+L1N0oYRwXDcJpCyuWB2
NDG2fo8nBN8T7jhhpvuefkxn1viIEYGDNOHuzCJ7BcTuqzDUozmkt5lpBAsWJTCWLxYGlkB2rPGi
XUKyh+fe5T0m7/DNXazurt9hyXOiVepPYHIj8ns1ZCH9S9gTyNbZyLgJlK7pcBPMx/oZGGQXYkcu
Dsvl5FXAqSaTxSxaAsvq5Dm3XtoGpr3u1cDoC+fernA/OtyQccaIuppovKEtCnU+ebodUFxY8q/L
EXKCSS4uE6Tknd1hOiW4kD4Kv5TfMCHjh6SR+ELBK1Y9WYRrYMRVQCh7aYYPHs2vVcqHKmbzqwXN
sLJ8fz9bzkNsMQvlhcGdhybnV/eJAEnSD7uuLZ81MyNXJpmwDyTt9fvHmaxTt3r1zeG56afn1l8a
2eEdEzr83wlqmSgdn5cZGeqJx25uNiyqyMMHHDEVrxOxLGtMW7y1if3clJs+ql1EVBagJBoYNlcj
axmjLut+EPm9oRf3hd98+7O77jH0R+ZyHwNLX4GcZzalZdDQUdLozDIDhgH02xEUkw4Jk02eO523
ohj5dDpGOTFvKxJVlwRB1iA4XLytMTo5kBSraHAWuNjkBu00nttcY9f0UbTRfv1iXsramSZPuboD
atPMtOcyPK2snxpRBDQ6UsnAbzpIv2UMNj1PIKJ5kbQOsCqsCmx/kF/m6y9oaCh4my4+Xi94GHNv
uJewh9Ov9ecN4EkaHQb7aFLZO1eqn+zIZNGa8aZN+cD9kBBIXRb3rpBntva32Ip+tBnu9cQVeEKX
yBa28c6FROInNJTGmHQb09p0bf4+G04dpMuqxkyUgDcjQ9vQziTwMXxeJUOyCRcBzDBk997QTnsS
jxAL1yEiQlfep1NJo8CHdQN+f2fENi7JklsobqfAGIr7tuSmMMfhQoIN+Bx5bsgmXi1q+HzZ+WKV
n5nJ3gut6tCsxo/s0Sc+QmJoepJ1MoSd3vBcY/ffCtucV1lKLoQa/W8VlbsC1+IaBUy9NkodTSy/
AhQuXAAktGgzbSaNO/boodlFZz09+24cpPjEN6yy2q6uC8BQCWEnCX6sSZ7a4WlGoaS72Z0yMaLl
Dinx3uj9aBsQp53pW6sY/0Lj9lg+sM+6HLyWOMl8o9s8FZvqp7TnTV2IC9INgw1wvMn4r1JIuKdQ
7WuzN1+RX609u9jlPWVNmHanIVXkPTjIahp72zPEJrgaFJToAKskCYwWEhQdl0u5qQZ+1Gi+DQZ6
fbIhy7iWdOXn7tA7DUi5yL+b2/Ee5Qc26w7ZdUjYYcYQKOgHCYqEXEv6KfxScenxdubkIaV+tkSa
M9vCWcDIGd5slXXsyDN7BZFtq7jTSC2OwUY0AhhEVVjoWiOxOCugcAzqkDalFfiMkhnw3UPWfhdT
DtBIaW+agm2NaJJ3Y+r3iUtsSCOZrg0eqaLmg9Z7h9anZ08SIf2cGrenNm5dIExca1G9LlpcIHo3
e3tNtDfm3NxZg1Oe5Jy9RBqLT482ZGPN6aZmZGf3+t7zDdhTRr1GBoe4ECQoZVmIXcgo4LIy4Nr3
3vAxu+TXE69BH8+GI2V7waT6J6zTgn7eogsmBk/Furfiv+Nksae3YqAxIz9Z7YaT0483kcXEVI2Y
m7yhQy3YVbTEw194xMfVHy8iaZYsR3svpjtTm2/8MXlD9ZQstnP88FYOCygm5ymuMHNb4EMw1kXb
VNNftShEn6DqPfHA+n6u8dX5hAnTQ47RMirE2BxCV1ksniYrebBil1Ao1UfH1hQlznfIWJYflmuj
ovxBstvuxtG7FTQSy4T2GHtv2tB8SVKmD7Z7gDfyHnoCzJVWmDtoXMY8fvYuN1UYG/U5ATzNAkxR
oEJiGBVmtziq9b0yq4cyR7anNfJDcmvSJfpE7Yahto8/BB5ZOpPAAdNcXygp89qn4l2nkwo3TOQz
e/yc9d7YjCUh1BpaAfp7GXcLS26zBE9CG07+uKJYKBKXOBPPDs8J4wAiLbah22LAYvWIphtjqB3E
BCXNcYIq97wTePsgFq1iA7BbGuHQHrXwktufUc6HLZ0q3WBcOCONzjfYXpJAYpYaSa4lZS5sSK9L
3jPV55uxSDiBpAgPfbhLvk24FIdbKhsvC8m9VhCPG7jypLmx0xsICTRTf04sKNuRmW1yTl/EhDaw
Twb7V1EQ0EOXH/dvfymSiWXARnJLsljIFr5NlymGNajvsWUjHsbsnVMR2lSTplzdCGrhAu6NRbuS
LAt2dPTfXMZARq26XDjQ21I3XxZFZKAM5r9XCrNR3YKq0gIrpj+cXCcjcfZQ61irl1Y9iI145xtN
t2oRB4IOa/DAp6xHivAdwgnwwfUp6YDWjUgQCpTMHRqyIF2zCLql/z8KcetU9mfHgZXRIFNM5ubL
lJ9NX7ifRWR+l2KGtGNT2oIlTFaNyefqCIISRqc5IDXLAqnTgKbV+Zo7/YNb08M2KneRIseHyAOk
nJuhum/jad27BCXFbspgqfu2W3K77FpysJ3SZ0vPY0DZw3CgRr216aObZAoFiWdVW8Psm5OktEAt
o+mN4rCZpRtqSsLBa4mXXXYcNiwuaafDu6BnW2dCPRu54dZqR9QJ0vuhMsNet0J7TGr3wax7h9NE
IXe5tYjeYI0jWqFqZr6HXIwidqoJtEz3fm8nZ8sOH8MzOiX7QUJZRK2A/QI/XpoSQKdXNm33nu9N
ob5UcObwFpUH/vTuzipeG0R6Dj6alwiXxRoNAKtNv7PEK1I2hQbdf8QIpA5UVgwCRydEzPSfPJ3H
UuRoGkWfSBHyZpty6Q0kJLBRQAHy3uvp54iOmMV0dNd0VyVK6ddn7j13Ba1aBkf4qB0phMnBnXiu
SVm6gNinI2dkEPUjxNW2IWJUMUn0FuU7cgegC9OX2mSYNtl191l4TnBI7goms0Gmj8Asp68V1Mmh
yHMmIeJxR8IHN5PJfo2ry+3ejS4EN90hCtDadSN+alNt2EnoE11c2x0nAIKumhAmr2NrhZVskvXK
TpNuk9vTwgVERgwWa00gyWW90zIVA5Um+kotIxjWvDGiY2wki0k0pyUDV4SrsaDs0fztFoFaH2Tm
7PFVRWXoMIHYFqaIR80AyNMybyhSVyCPAeKaAQRAXLbklB7KsTp1pLESwjH7MjtHI4Y9RMAXEKvI
q7C/ETWjvBdS5TYS2KiBHYMhRB9jgoDoXyMue5WqZlNp9We5JiK1EyFkkrqvRaB7MJ8WcwJXxSYt
SPObuNQ/6TxDm+IaWg3u/ygRZ85/7l/mhVu9Ld5FshDZuEhkRFe3MhY+KxyA7LJpvnLs3cOskodO
TLZOmcNC1nrqgGo6F6nUURw0zbdIJh3u3FX0XoDBAWvtLcCDwFFOll2WT71GJxt0JUE9yH8SJWw3
YqGO9qwioeePeS5UJofpCgEI3AESvKOzuz4GBq6lQkSO/ipMRuEvuhZ5gZSfZZMRWIxkGfJk5uZF
rLlo+ol/WTy16n/ytnoa8ujZKILXv62lntW07FGhYy/iUDWEgyJqgpNHasMGtHzA75SJ79ZLLzBd
mXnUph5ZO7JXJQfMXA4VHNQs5BNwdY9To9zaWD0pegPESYQxnVSS12fKtFNVPk2mm1tVU4/WggiL
RcpJCJikJHxtVLXKtcLk6SG2XBdmOVwqQfVVOhQCFnMvz+oXsWB+MqESC1ZVKHYj1Qmr/KqvWgiJ
aZI7V7R3HUwnp6ewh3/CIRhUCGXr4dop5AW2+rrvE/VXktw6wG1EzzV9Yxtqr2PAEHdYZljpb2dU
M5Az+1890msn8f/260XFklduQ2qkdXUN9xMdXwZGm7xkW6ylYJ+hqiLKzMnytNjqZWnYTJ9fUF5a
3trfoX5q3Ll+yEww0OHhEig43sCy+cAjWfOvetO6OvcGj2M0Z9ExSyh/ZlXYl6L8lI3tm1F04DaI
oLeHfD6nRmNxoEB8UWLdn4108SLcCb0kFfbYtrMzxxxhK7I2LVQAZ1HKUmkayLSZMJnFEWYDRoLb
OV+Bp1I5bQWlsRF0Yl/PKuXRJ8axR2TvYTwufBXt8KFMJwTQ7L8VsRJ2g5Y84fjNd6Ws3ZRaUQ4F
RRBpZLDEYRaLQekh32155oBPsHyWUBow+VXCMLdrASOGIqLqmRflK2phlLbVRTZwnCmr5sGaZyT1
I/lzhqHyOFsndEfNrh+z3SDLBM6V2mGC+6CG9ej/Jdbk0HCagZBfE+sLNo//3tV6bxHKSJuWRHRN
lsULW2sjSt3AsBiniZEzLvWjXHI/70E9mij1wMTQwkurzkLWTSo5I7haSollpFXsP+FLJWcYQphk
ApS5TOP4CBLIcLos4gmco/2fnqs0lGZXj3/nYvICs7zZWRIiVL1l6tqUoY/rs7MHOc/cRmXUWmsP
qM6KKwOlafTmu8qF9wxUEra6CTduylsh0yxERlxAmS2YhIeOgtL0KhaPYTqriOcImi+MpLEHzl4p
CjRwFtarqaHvBXPIhBkFuquZqZebDVRVdZ/NzUGHtx4JTA1bizfmOJVULKmTMGnjyhTen7CKu2Yj
zSmbyFXQqIqCTmDM7JGtTHjxen91vRL7REQh1c1rtn7cOZnAKnVu/+lkGu8xu71inzjFpGC2YRw5
aRPSGr3rjTQeCRnO5smfmmZX5rAxupHhI2Y4nhUp+/3beKdR0nuaRlkONw65p8Q9z809HZj4fpMN
wlAw45M1gnrKFOEyJI2nT9OxKKRVNCinV7USvgqWmmFqOLJYEZOKiWlEssZ+sZT24Ycu/MoLG2ag
SJiWUJyilo0s3GogXpSBpYKBXQuCZobO6CQRso7rMLb5Uaiy+vEGnvMoqDQQ1iJpdm2l38XE+T5b
deIXL6CWXSRegT1oYrOpjRqiwiqkICEZKIs22coqRGqN/KhZEeM5jfsPdD4+xnVnLhfC/U9hFSuj
ZoNUidwlgF5lEDCxaXQmQRaoOrEOR6a0iFHX31nszHtrzng1YPSmcvpvHMkYB6pyi+fPpbUSnynK
SRewKkSICNa3aAyGwCbhaiOgPIVppFmsZNch4MJsvBzryyizJqXZ6yABlC9jByw1bFgHQOp5oOda
a2tZB2moX0aBAXQn7jDe2PmQ34VvLUCfvnSGjXrGICteA/AZe12loKUSVE8bIq8mmKlX689a281N
ila1piVvteBLD2IvQG5LceVZKiwiC7WKEUtsoHXzoUzKgUgJFrbzsik6ogB1xtgwV/OW533kpzDL
5jNtyDQAC4zGVwv7TeuWzfBNaBoqMik76+DutTSkcE/a2S2fJv2o6DNaPXkS3E7LKREN3nkd9s1K
b49hFbA97qW7UAHFNqEZwkriQgoE/2jRLcSwqDWlxGQAgqGYKo8A1Z5a15+mPLO06YUbFepnhYAQ
AM0jCc0je4LbGh4pj8K+ilk/L3LzOaVzZY9VudVJw4MXWX4yGHzEk3JfBPU+phCsuvEksHPcpIqF
3IXoTIc7/hPX5LMqFO9qwy+kQnOw2p4cAQ2ynQB+SReqp6wCRtryskwXDasCChbmWG9/Mp0qto45
9wL6qfKfIqDK6xoEEX9iwvk1l6QP2KxcFtJg2WrSJa6SF6PkJO9zGHo1UgxQRf/pMViB4wAy7Iz+
SsRO5Kt1goQrB1cQTtFpVXFItLVAliYnR71la+pTqavWsxIQNRDTBCK3s4sA1uLUmqnfVNTcGmsW
PWl0e+hknN27mUfStoJg8EWxMTejmRvodpPxBqx5izv5Q05QDMXKpWW+RKK6CdZOn640kgbzcwSK
ObMmWT+lLS6GuTUei6a/ifoQO3JO6RRF5ehCVIxWBcafYHxI6NzFsKfoBLL4p9OIVinLX5OXhUwR
1IGSTky8SADrns7TudU49mOs9Zs8TPgMqOKWGWFPZxgVGLryWRoUE10oE70Zryk6nxmGvFwR+BB0
1m3MfTH/GQfrqzDhkeAXggxfv08Dp0WHh3Mw70Iz8ecRq43djYAPLUT6Q2FE4oWYmTZ2ZbaJycxM
eW1sO2WrBQ2EcB6rTJGQk+Y3c4206xMOyCkq9+aq2bZ6yhJDMu6DFD6hG2aAOozY1av9X8FSI6AB
njFkB4xQbZE0iLON65QU5RFpSnXTxd2giK/5CAambUR9r03xI+nrELUfoSHprHhCSeB5ya6OSCj9
RatHdYtPh7FA7ANpDw45tYvKiqmuK3nb5OkTuoz6rJv9rkRG6i9tmPhA1BPobWiGlHs0T9+tgEob
pv98oNhrDhqWL2HKLfQbrGACuvl+WnibtCUv3ZAvgvxUTiqumWmUSIwGcvS0l1yIwx1qlHArPGrI
KJhLdguBzKjbwZutderfuxCQOCpf+QkFAG+DST+HGq9sEEVnRWAAjGJUcDPtVCsmdkAN+IVQGfc/
+WMzReAasJzGQctudGKNKPLl/R30KBaKTTsGt44wzU2NdO/v1oX0RIsvZhowpzUIkEguBQjGb4Y0
0VEV6yjm5lVE7u7k6XCGXYrxCxmWgc4L2PjwsarQzAE13d9zTr/yqzR878jlmlhirlxXv30YucR/
kkPSRtBMq1JxghlZ73o3DMSKWetnLNeAwDpdnM5kdFGXtBYcWnadlKVTFqW+iWYGocig9Ip1L8KN
7RSjfvpTgEXYVzEVLFjzTd2Oybfay4n1aY2sSZEcucQ1z9skpQJIDOJTRAn3XwnV2wlU5h3ZENx6
9VlhsAhQYGFAl7kcP0jJMryETIcjFLmutfBWXtqe1TcAJo8rlAzjvJfAjThFsTgw4XkGlZzQaARX
uky/IcOX3XbAaKxVc0TvBVdSFFxzEn9jCRyOFVnGfjD2Uqd/k6Bn7ZU2FMm6xtYXGd10/vs7JM+S
w40qsdCfYo9EAoC0JDUiXEWdK/KK6EKSElXCWDYj1bFdIa5zhLl6wZ2Z7qR0a0w3WeCZTbqc3IOo
rUiWnAH8m5zWofSQ4+DAvjLbS4PAk0wG3mpZkS5YCZGZjwMBwIgjo4TEm4D347YRpiupKEBwrTy+
dGL2k6m8ZSa9geBM+agHcvZWJ4rfiJavZOo7jOrptmgzrWR8jZjMeOGSfBeiwZpUNtnaSIRr9cEH
JimDdb8CHTD/mMewZ5SdUTUapyJy8LVZG0HvkrO1+mnqZcDzEdePgpgX16SZgtUF0gvrR/I288l5
JlGBag29XRVaDk5XkLcmOACNyYJcKwgJ6zVTudT/jSzgNTnjma0gc2pYyosxIRiirK/j+kJDhalU
jcgLL8E6pSSkaMQNTMV4/u07sqA6DIjoIq4DfQTZ2tB1itpn9P8dVPFJ6ArJyRSR0VuEMDC32GvE
IdJgIwweIRTnD2PwDKVDwr/cyxrF+GS0PxZ7eYfEcVNl3lt1aDBZ0CNJTwYKZFarjprEaA4NDTiV
vOzFtFz4ULT7BaNzKa6PVRGxRMqHdldX6TmvalB/MiB8LW29UmGBJQXDJ9i74j71jGKtFEJH077A
6i53Y4xCk4p1te6BqLPWZA1F3ActVH8GY2cjnVd5czj7VDfrFHwajmqlRkD1IEWqwYtMe4aLSyNr
NLpLahM4vPhMysBZ3QX8r2yKM9vxfaCLsIMN0MhhYZ4wSHeHKpc+sw5N5ATz3h+5G0FdUsuhulzc
0hgaPxdYfqpFelTS+VdmIeL00Gv3MrMlX02LtyJi2WlhkOXwAsQaTd5ApsABcfauJULc17WO6oic
9ikRuPmWpWVPRACPFA6sdwX8puMYA0APV+2EhDrVYFA6F+NzReK2o2u8QilskFSy6zONpX4yVJDa
NfrK0rqOMoNOfZlowk1MeYKSel0yXFJ1lPbVkhOrkMpuAVN5G9MPhTW0GdIWoB2EEm2HFbX7v7+U
vMX3igRBFon78v+/lUVuMAk/r8h8WNW9umjP//2n7A/5v/7+3bprFuXt73eIxXsSyJsMsQKdBSTh
ToXo3PA9Mo/ntyXZLfaUJHgRw0oDWHu6F7HZXLKRPFWpCBWfzia3AUJZKFAW62bxBNhKJc1gLCpr
K1leKhQhnMnwYsEu/HzSl7LBMmsF5BhwsxTyV9EZP+ltDgVpF3fEhVRzcKmIiU8ja7nyM8R7scLQ
lWgoaeN+g+TfuohyVWHkDd05lInei9keE8+SIoD50TTOsVxUDYRtKft9/rxniRf6gmw6gI+UZtYR
39Wu0LrSS6rqPY3SjknC+J7kkp0TPX0Scfj6owlzkLAIPPKWcgobFW54xneoYBKcqrH32OsXSOXj
9JDnk2/FXJEc3MpGzrXhVJdw8+BsbisC37cyJVOeFF5sKYcmDlIqa/Bwedl4Qlq+TDLCjIR4sAXd
F2fzxDeY94+uBNaTVs8zHCpXkrur3sAuHnWiD4O2OTCTgsy3YIvpskHbCyuaK5JSdUeYHlJuPKD8
Y8mB0MEML38ZLVKka9nDKjG+x4Y3akHF17uH4sektCYKLDmI+fqkA3DBXjvFT6AjzsNoGJuIyaEr
ka61Z4u/q0W2yzjdPDTutD5j6CQ5XttQ1JH0gUGMUEKTlDOanmEo7blfqKDCtjsrogxicLEApU/k
wbWs1Zg+aP0LKp2Exnsm9EiudgwAcWSK1nYET05HCp9s/pnBYj4QVGzwDu4JGZl2RYv2I47YNtcE
hNuzxiyvGPBz6pbce2nBzY5aa1NnEEn6NmL1VaWhC7ZC3vQCz39aVd9LpBheFZlPVTUymajY4tYz
q+lklSENkZYc1EkD/NDo+5ncCCzg46+cjKQQYG+w2N0ZS/mbKNqrNs7/iKVBVhSrR83QDuzeHAZD
DCOh16yTpQeyPADPfXHnJtbO6kxKaddk2KmjRX3Wr6YQ97c+hrsihwwsRSlxoDsVZOEEOtyP0dgV
EKIEI4e5ynYLWpii8agMxgmY9OhrRsbQjIZ823S5ecB/DEu4Faz9AHJlV0Nl3o8aPwa3f74LLXD0
pVi29CCWfNT7YPGnVFZOSVCZ5LgM2rkM2LAn0amt1eCMHoqsGjkRr4YUFC5Jl8V2YduDwgXtfIdz
/EliDulokjY8MYHtnVHQhCcFu8ggUMCZYT49dyqr9Ubo4nutErYrNLV47616xpZp5C9IdmAdGiUF
MDHBuFi7aScFNFQqT5itF0HzOtLGYDFNm1dQOtzhWly9hqAA7Unsi9euZolUEZr0Kpk4xglxSV/F
pspsxpfJK/L7zCYRJHr9c4JKUhq+BjP7pY4i9WUqEBFkiWW+cDAxkG8r4wV5VWnjeW2umLVdjOYy
E27kUWaDIvHvH5Nokc/wt0V3it/6jDShamS3HlgCq8VauEaJpu1ivR3PQagO566LR7DSlXLsI/aY
66939UhIk5UP7KkM7dRK3QFX3lbqdfO1S82XbkQXWSxf0BFjB/ooMxHsSm5uhu/J0mGiixrWx2Fr
OPoE+FEvkskrR6jJbQ923xz4IoSpJDULizz7ytmLmwbz8qCrbl2yG21EaT7J1CUMRlLFTbv8U5iX
IwyQ8proCbCQ6jyOSulndWpcFz6xkOjHIkz2VlJnT7nGccwGOGf2anGeDQW6KD5/kGI3SEc54EXE
RlCtUEqoeM5XkWMHOaVhAC64TRzp6AKM4aSpA9uTMTD3iHawmjT9Uxcmh64pF79uR7Y1WnoFOrXt
mzHZT6vmK1g45IeBfTIJbMegNEe7W/ZBbeiYL2IqO8opXgLdRyGWy5YlW+vmc/NtBgkDN2ys66kd
kj4O1qdvCG8AxVI1GrvRta9lS2JDatU43DlEcNYf64ZXgx7VbP10fwkRYiEEqxAIyEx5IgVbBqk+
gBPwblvZIHJXmVCSNF0/JRSbNE2gSJS5P0iAGjYFI+CLUSZHNl8HQKIA7gKz9CozxjCYNdOW228N
GbsIw1QjYsXvOMQMzw0gDMUMx1GFDWZrWaRte12np58KB0OF5OKCoHNIWCyqyUurS/U1nCcwQwzF
OLaJFilrPBYK2tH4dVmG5SlkjICbDm1LoYjBqY3GyFbwdPdkFuyRxAGEI3osiDKOkrCx076GRTkx
E+CHXCAHEixnLJLMpO5kilJ6bsmVmsdePWYEs7vEnph7dSCIuY+jHLrJjD9CWPsy+cJWEKGqojyE
pPqZs+YlQsjMnYXHrmJZPmmSspozcow5A3H1nFrbLNQYWpbMajG/HsWgZSiQzMCnrfGC0GIyOI4t
+Fl73v2BO+tRYeOxepQT+5FZtPCa9AX4lUkdD6AlFV82LkB4S6eNWNj0lZzvhWgQOfX744S8DKMS
GMPELOsjldk5XILB67nfWK2nUECi8k5bJ6E2IrBjsqZ9N6kNs/sBvooKknvueo/OJNtrhtC444wS
rwzfBdFC9s7I2J/7+jpPax4bPp8t79A3WaYNihRzHf5sG6M5WzJuZbXNEq+ozcwnGqh2rWD1aOrh
vjdzXp5Vc2sVOuCBggCm+sgMtSCEZ5kmdrGBeKSyAUxlDEfD6DyA3w1kP/3y1zhyJTdNrgt+VC9b
IwNlmGkoCAbNR5Oq3wS9wenca5nb8/N48KhPmoEcNysG3U1F+uhalFGGC+F5yeXq2C60F4Iyg6jQ
VcY65A1Q7TByHXN040OSvCphkO3TBc6uKOsHS+/AR2jdVk2Sq1bOTEmykCDgWu13+H3phbowkw5h
2UuHZWA/CEORQej6a39/Gda/CxYLWZrWzAyr81Zzch0wWaO3JBgYpH+QcybYeKw8NajznTLN4iFe
/4+/v5ML1vyFtTKGpw6U7snEw3MbOl+T7QUaEvfpPl42qETN2/A2Ine/h069ix3pWryZH8M/60h+
qhrhNfYEBr/AtBz1lXZBvdXcCKo73rC6BZ8KRrjx1ta+hZZQ2KxjFViBqhdZG+k9HLzKT7biNvML
V//HL1zKZ53/FBm9RL9RbvJXGZ/XeXk3EmBENiI77UpqDsHDzYtxjL3lJIiesH1tMNDhBKXAvxDN
ZN1ZEYpfxk4+J4qtPKdfuuGppbOAPPAnp06d4ru6pwza6pNRXWBB67fwlZTqtv4aqhMHwooK4T3C
KrM4SK0Lm0WRnR6nK87JE8roHCpkwcDOsUw/rugYMi+BfuQjhZGf6q8SJMU2z06mcReEf/zoiPM8
5SXtbKQ9zJjG73qHsKRjFfkJY3U6q8i0GrvaV36d3vNnqm4VVgEoDOSKnB03PCT9rnhNXoUPpASM
krA9uKXfa67yqn5l8kEWNwq49+inOykv1j7hVt32OdrjbcgycTMcAMjlMOA3ycfwmQ8b5RY55pUf
brbVf5M/Psiihntw718lj1gKpLYnIhUqoFzPvNWQEPl0nJKLXGQ4q8YG+nWGCmNTvJDKhJpEuCfA
bHBzDu7QOUF3Xi7t6MCMKdjnsPBhXLmBtz8mNujC53GL/aX0WPYIict26wA2je9m3hfH/FW6aPdi
tFX91svbDIXvSd0DoBt6oHee9SzejLs8OzI3jrAjSYXy8q3f4w1YmA0ntnDMD+aJwTGN5D3ZZdN6
B4R0HPM2fLCwG7zipznV78JtIgLNU/x8t7jq4QXhpEteGz/MA/Yrghqmyf9aSt5PkkTO4ln6nhj3
b0BXY3O4AInvPrBDPDiAc2VXVq4U+6Pqo8ToeKmerV2E+Lq1jd2cb0Rll7yYot3TyU57gyEzj6rT
32uvONOHoyWYgSXvo1cizSzd4RtpWbE0TnuUN8k+fJ5eBD85a368M16a4qrFO2Keg9B5SDf5Guyo
TVMAkY8O2sZPc8htjsGWYQmzVS+EBoUS9B2Cy1tzCFBsPnqPsPinldOOjm3TbaM1O24TnafPbN+c
jGvlf06R3R4Vv3JR5dYOnudH+oEh5Nm4oXEp39bAYpjMrpp6hIZGJEn8Jr8QbBBPtPUGEeJZVK7d
Vjow9Bk/OMqUL/Z8q6AeBbjP9DtDlndWuDAoNbfFs/WlpTb+zhfBZmUCuejeHcwRucNW+mo/xJXz
ZluucKp3Ym+jArXsyTbf6p35LEGM+geUz2n8/pI/r44epLhkhW3T52zcCndmRUnHV8o4SLwDevnX
viWf4HJq1/C122JsmkcFCvaZPnH5BbbYZdv8KD4rN+sWJTvGYMFuYYB85grRrIOxNjftl0CSnk+5
UbisifR9tC8v+tvoGR/BsTmEfrGtflsvCuzkC3P23G8sQtXZnvCbbyp104uboNyypzv0xlN2A5MX
e4OwyV6Y27+Jio3lU3W01dXttFvc1oiRkdaNv6F4AjGT9LwSN8Y3Os6Z7BTzPCKtwYfOCXTHs1Dz
ruGmgVU5QzdBmkcSGUh1krl2XPlN9Rp9CgZeI7v9R8c6ud1MSOeGZWy2IRxuK12JWEE7QoTUoT/G
DV82NxM5CeuradU+bMxLdcNobpaQhNjtHITRh+KKABp5ne62++CF6EsVKnPzhCByWq7Cs8ze8Sl5
Qc8tMAreZLmPgVQ6zVuMd+qWnWlnc+r+C8/mqQJ56IhudxSep6t1XC4CS1QqhpN1DLVT8DPCGzyS
ccgEmI3onTci3IriTbsbV+M9fOaV8G7slG/h2G55/hKaegYGOX40O9o2r80eMVCMUtQWL5aLmcGO
3vXf8IBMPGT5upHfJQb944aNBCxFbmDIg5vYZ5Fr7dsQnQJpQDzMjmW55nND7s+vGLrCPvkAQBQ8
STvpUvefyTF/wBljakfw3BqkbtO1IZOBizPycS4ZR9kcbGvOQ3H01V1bO+Eun73k1+pI0diYjjby
ylSJA7JZ9AqWE2oOTxYZwtBs3vNdW21ZKaGpMLjPd8KJFSwq69lREMuwANkut6jwRXlTuCEkdzty
DaTZN2XeyF73ap0k0a8OmCA1Y1P701H3LR4T6SK8pW63pXSXr/FPeEpKx/wWh53OmXoFeIF2oXeM
3EcnTBGk/iu23YEdZ86PWL/At5tHWy7s6bAGoLrluXi33qjRpWMtgOEG7ugIn8z5keMG39o5hQh7
TYn3DBb0LJvuyxLR6SEwPjUBx4Ij3PTncLjp0345ZE7rt3aIAcivT4TrfRUP+T6/5SyNvhj9RHvz
AKVFddv36LWa3fYfjxz0ru6gfAlPXF1PIhjH4YIZ44ULsdQ2sJf4nkZby7ol46aXdjJrNNJKBb4l
numN8hDjvW66005Lj9Jm2Er+gkjjrdt2KHfNDYxU/TuA1TY5AALFA4nBxmn47YDwMfuSmQX5xWuL
YNAeXoT3hSs9uIReE5QEopF9k1vMT1AriwNxs/T+m/oYbdUv1br1QDNRtsw2QKF/wU4RbIsUgKdE
2wokNLwQDol/sYPpg2eLi3fAoDi7JKqE1Xa8aP1Rj3zcGIB3f8mXJXxKA/h2Yiev3UC2K8LzTL0R
29prcxuRyX9BrcfKj9PjCkwbSQ3KWgNlMoBGlwcTwJ9vbnPweWRPQGC45tVOKpxItFlYIX/oD1kH
QnszF3v5iX/fICkJt8HgkhExHEgmX7WVKejyDXskPfKUwoMST88e6zcqhaR80dVT1zmteaeRFPoT
BVv10zx1FhTNbUAZ+pHkO+nGAYX8SY5fGAoWT+0lvhR4Kvdj7YbP/SOtfciMPDGsazZE5exIHfCq
f0B7I176r9plUvCpeHTFKAP0bVgCg9gznKOcQ4UUn8NP80M+cUhkP8lt+DCY3W2JN/koj/Uu2veH
7l19qjJ/ZiOMpvQZMiARdYS02NFCoq5TubWxtT663DdRFOWHklSC4kL+CRbACEDJJVyey+/qY8XZ
4N5E82BSmv8QIYLdo/jF25WrP3jL5je8i9iwMh0YEtp5LIw2NSOBzJcGpsqeMem98OP+0D6z7Qwe
AjDB0/JbHvXn8i0x7WBr3kPKr33xigfVVjp7wpt3qjSn4svCOqLbNQ8r3xI3262W7AYFip29UMd1
xWdIEi6j0dPEXO/B58QcinmA19ce0gkGHfOJjVtQPbThJlzzZ5wyE2hFHjO6DqSiX4g9lx9ebDXG
iAM0VWaUwUF8oFt5buk69oAiNHbtZ3NLRhSXj8Bu7aad0NEnr7MXUKN+ceMLUFr21K0YfsgDtouP
uHaan/4IEZlHhtcTqjoE+a8Au8m62lK3OPkNeHPjaF65zzyQPifzWOEFM6mCbXCRFyqH8INnJjsM
5b7CAqP6RGRVz/pCEru3+m1TFOwuoBKiQ1HTSdpeOxsAqA/M1ZlTqGA1kfJ7AEHYeFbPrH/DD4kD
i4oqcTCWFIfU9LPXQCIP9/td+KimD7G8DcTpvTF1DuEZelRQsY9EASE15RmJ4JNKENFTXxHWQlnf
wRWj9hE31jdfBm/VlDKehmYHFOqU36cXM94MH0QcN3sAYUzZv2dto90xtLCdlAicuTas/Lz6Qdgu
gOsnUoPo2uP2EFH4yWQYeSZ50i88oCXKcQ+k3C30EdmanJ97Im6P5edgbsJDdg/PFS2URa3UI9j5
YRDwpH6xn6ERpWA1XWwy1hHFMgRAxOL7+Fo88bGlq/gBrurOMIM/FncUPcI7Xh9ooNTi4qF0+HKF
Q/bB7I5GIftpgwMCknXLfg+/OY3JD0JR1Z3NB4bdr+S32Sas9HaVq/4LjiZmzYCejxp5U56sJ7yM
zPWq47jPWxssoht95wk7LPqhLamGPEfNPnF5R3G/9OQPrO/r/o3RR1fbpD/TNDjhRX0S3nNP/CfO
HjhD0MDCNeU8RPjJJe8+Cd1Q/zXA9bGEO91iQz4ad9HggGj+FxzaR9gcEsS8O/koOMY+x+YWOTXc
D3MHXPzdIvtk4gnlYv8ioRfAnu/xgRhoJZxg8jTfujW37gUx58OEEYL/EeEnzyqKUG8+RpCU3eSX
00/KHB2Az9fMgC/c/AyVTYlA2YQ+m7d89+hvkXLMvrU37s6n+DPwiYcPnCl2rINxlvAXfrNbQHRh
La8QsUvXUJDCb9QP4Shua4zyrgULxeH01w+sTpyIaAKEPm6ya/cRFvir9LweNqtIjB7O2EnXam1i
TTYMPvO88Dy/SG9vtcRa3mHsw9IWzzkvxvojQ8tuT5565sbhS4pu8iH6wf5qPoEAjX+T+/CPl4Dw
LHnFe3Gfc59cS/0W+NPOeOaM4qEwvtm6HZXjvAcVZLyTMgdkZiFQx57eu9DpoYOQOapQpdnRjoo4
+EE5TruO9jb5UWkxqIxUCL2b6IS9SnzilA83E3aLU4IH5l6ey0/k6BZRdDbCAELtgqfwOeJ52gSP
7Id7eHijhJ4hUdniLb5wHMkcOVjONqy72kf70N7bB8dj9EQM5Sa+1t74oHdVT8VR8ozDLr2JrvHW
8LTVCEpLj8OTw1J7p7Z+GT7GLduYR/WCQI3UVnSk+4FS2pvfaNjhXbbHCp1k7bSeyMqPZd+rtedu
+mpuNVG8oQ0PkiNjvJtv83SwnOEc/BunR9J6Qu5rol+SLsNb3+62xpm0dlq/1eFDEzdiY9yI7+sD
NEHwOlS/BCLI20X1ciqAnjyPbejzL5a+dpjP1YVTEM2htZ/5sI3fPGn7yecKiEfFbVkIvuAxjjb/
I+3MduNWtmz7Kwf7nadIBrsA6tRDtlSqsVJKSbZfiLQls+97fv0d1D51YacSyqp7gQ3D3mqYJIPB
iLXmHJNoYkoSZP7l1IV4UdLcupuXz3gJf2Qsy4L1sFZfiR6I6zUT+IvCRD4LFxaFa98Wx/ordgqd
jae2V55Cc+mbTcej1BpbGxF0LxPg8bRmdu9/A03b4UAt5Kom9mZlVzzSiPcxNH2f47Bz+pqkQNN1
06Btr6GGx9fh+/+PEWGlcVMyVGR8XWsdAV0V73E8Tx6oSgxTYkq+KomoN3Zjct5Wreg71cz4q+/A
5TWonZUR7pKQtRcqZRSifXsfq1G5TQh9XAVFh9V55GHo5z8iZDfLls4GHu9JIIOrbwxtYLk05P/+
Y3Cq29YorG1sBcluIA/YaAwWlEmVlDv5Jt/yWnY3Ekg6cPo8pwiLPmGdFgo7lfc/rImsdMXf0lyg
iInAmGTHKmT5EDgviCwrNyhYmKN7xIJI4dnAe4qSgxLtSDSiGR2U+N6nYtEXvoNoQMP6XN31hv6q
x+DFs2jmXjt7j/PdhRDc0DK1q7xkz0W+U7uUuLtLf3wThXcLYV5nCeu3mMe+RpZe86io+I+5Ea2h
u+iVUzLfJl6Pw96uiTGYsFpQmaFx5hXPRv0yGqhX57+HzgCjMKxflSg6SFDq1VA/NMoUM0cay3xI
jr1VUEIdX8ZCEdvGgH7aWRtttO/j0XcLRb8TbDxh+z9kmvFokzu3sHVSAggOJUpGEFLk7T2aO+u+
cZ6LdjI3sY8ayBump37Sv3A7WMCQ9UqdqHh1FHBKdteuoDz/dHTCNaUX4OgLyIOsbupsqK9aXFbM
M0lyReQbk9bg9uoY3FUKphPMGOPWK9ttp/rhcoaCwcywb51EDtddxiKTVOiNgA5GG2gytlLqP8md
FmT72d4iRJwBDd7DP/oyteYvo4enqwDvA+WfbMyE5cKc5IWB/S4qA3bDmrP86x//cYLR+QeI+vs8
zJoapg9AnyJPRj/PZsSPaTgO4iXbtKSBO5ODngBdrCHRs05xKrc34EPkEkxBx/tCJ4aqTol1Sctt
ZUS7QsCVJIz66fPDf+S7zEeXmlAdiw6RccLNsQdzaMzcruB+9b+8wViptU/pIKKKocwCJcKBqHap
eKU/P64GdujDaWu6sKVj0twy9PmD/UbOUWugrvqgVXRayPmocIpV1ja0+/vRwgs/qajp0+oWG96t
JdFz0k5mZ5uLK0P2uwsfZT7H0zug6QRskHQn+UQnd0CLTXVEHlq5ngoWISoVsBDKWwAH21W+BJD/
6E/OQBiG70D3rHsiwGIiHG+Td/54YTjYZz6LDn9LCMcwdXn6WczQ03QlD+mVgwZmeuAFP2MFkrE4
BnjRPMUxLtwJcW4A6lg8bCwmqmVYJ3cipmM3FYVCxHpGuc/u0ydbmOgkWWm1E6zN+fLbWvO9KEg8
T7NtjRO1HFjaIwfAZZLsBDEESIxhUGOlXYDZ5yqZ/JAXb7Dd4riqqmcHDUgxokxtUm5vQewJ0krK
uhlpSeU6dJr95zf13D3VhbCxyDoz9epkXI++QdJB7Neuk/IiJI8NSk7ZX3h43gfp6cgROs+OqcLf
sm39z0E84HQeG6lXbleZB9g0+y61r3ub4nfDE1NQgrX7bD8VHTgGyV9652qIzFv8H3AO+2RvBYyo
pC7ue1IoHMKA8UE7xptsZmZJ8T0pq9tpBKBRWOVWrb17tQ1+5VVabT6/WPoHehZzkNAtU1elo4H4
nIfIbw+jNA3A4bpgOyBZmvp2Dq0AxGFLq2VMuadTFaYusOCrAdqTOpeVnU1WJc++BtM1iCGMWMMb
oe9vTlwBDIS5IHxoBVPv33spvN7PP+7ZuUMYNO5m5phuvX/9t48ramnldsjHZWQtWw2qDYar5TRj
p7S0e4ppqc+e/u+DeR0Japc+AjhqMovEUZtLn+Xc0yOYuFUDRT3C0JMh4CMs0RRnrNzYpHtil/G4
mmkjY0BNqNTLrW/yPDUdLXafNkYfpK+fX4yzj6+Qpm6ocN4sBuLJvcNv8vcYHBAUrSpNp8jchYhE
xycHzOZCF/minp88fFkxQJD55nT6Y+RQV5pxMgM2OWzswxsBUNxpxP7LJtLeGjum4OrfFkkBuydh
l02YK3nnhy7wfsCJuMZGScE06nYzZamZMVSfn9jZF6OQjmXzNtYN58O8hAaVAaRWbp1fmy0ldkvg
CkS1thlAzZD+El9NmrxKKJxHkF8+P/q59yIjbCaeqQD3xMk7wRg8ozVS3gnjzOlRKE30M/u866Ot
5ttPkZlRIOmbC+d8btYyVIhJBnwfSHYnOLmYuPBuTPrKnQbuJYKb75aTf//8zC4d4+TMwCfr+EQZ
sIj8bier2hpOemHyPTsmeRg0bh+jkkiAkzEpI1gtesNDUWob0dMCGJlF5MAAM/NsT542hS8jXJtl
e4tfZo+piWY8+uEkuUm88jqsuttOxR/q6BqZeAldKpuKQTAG38PC3zQzk5RIuBEW2PgEh4TK6AyM
8u2HIvR+zMAxx0Ol8fmF0+ZH+c/ZXqiq6QjwnKpEsn/yTjHMohUKsCDXR5y+aHiNLwxCyXVEUBDJ
eczsOnnC3U3LAdyNr5R0TQqWvgUU+c8/ijz3SSC5slg1dc0+nXRKy1adsRClW2a/FJ9me6BTv7Yb
jT7uSNhl410LgBWBuP78uB9XJ6gmHYR1tgVb33m/Qr9NvNLXmqmKk5JQl2Bl6zyTNRd7mRcdfjQm
3Tl/8vMjziP+5Jpzfo5pY5w3hXG6OpZ1GE5EFeAOMyD0RiizWcp+Laro+f/hOIauatxgZnNjPvPf
zozcA8xllZ27DrWbySN3CRI3mOoLa01HnDuf345zsthSRGKRvclxQFI0ijRWaL7Z5VsLZUAWoOUG
fcWHJMyvCLwbmLeLb0Z0ZZfRgdOn1tC13UaRs+ZKpGuBHksTgbqJWAktJlKjCd8k1sGgBEXoZuiW
BoCb1qdmRP4j9vtCJUtBR94CKRxFL3SfVjqIKjz/0Ye1rOse2/xIXJll7W+mbpOnQUpcOB06YrDy
pfQNBPB5sw7y6Sc+c+WqZ0OJZ7JHHkkvv2h/do6KvCAOyHQuM1w7Q3zs7RXbU1ptMwtZJs43zUYp
AfaxwNzUN6v8ChmSdsDHuHP84FufWirCVeg65mDsoW7/UmHirWKPDrZtOtQwJ83eVKb5leDPaLpn
01xuPSqsuaQB3lnYbaIY8YAzBM/hNB388MvnI0U782JiQWmbTAYqyjDzdLWUJJMi2Kbl5BkDBNCD
/rFLsr3o9Uenkj+oRnQLdYz32HleZBrd1zIwgDT1WP1v8tDcjZnxiHn9q6mVay0oniYl+a5ZZGXq
oiHjPdG30xhQ2CktOP7+c9VZxCsGXrvElLgdCA6qavzVdrzH1kaXygie847WqQIQVMgfSd8/mqRe
TU37qEOGrjuA31FGQySVd1UZrA1shI3BD0QJcRxDuwp6vJzRPtWNG7wke73pHrHM+dVrNGZXQmiv
o69tPQW0t0GhQ1T6sc20bTHQegy57B5pvkYYJpSa1pCkEVfgWVjOn1M3+nhV2+1jYGmv7z/XWTd1
Xu9R367qDkKFjpyvSeQOKrlr0hZsK/VYR53rDcxpmvFV6NkVPotdEma3U6Df+6bxxY9hQwTVkzLl
t7hdYO4EwVPQx98qEmRvmgAmj+crD01W3xqt/UqGOdV8p3rJsSPexx1RNxl846nNH9iDMqZmsP2F
EXLmRaFLaKkUn0xUmfbJZOKlUEv1akQdDYYs96tx10AuXVqSOmRamRso2q8hAnYkGRVyFpXbHtcD
TVBP9O6FzzK/zk8mUKHbBrgJCctDnm5RqLJ0XV+kuQsOBHk6MdNKOBvVCENEL9daWrdDeK8ulaI/
DnbzU8vVx7pCWRMEjrHOu4JuoqP4V30zXHiJaR93HYIdmmpZuuZAxTyd2yt/7JSgtUg0xjJAvatw
kMrSeEFc7l97Q/XNSyfohLaeuLUNZytQ+quWnJULL7UZjnx6ieDb8j5zHHIAWbH8Ofc3Y0yExtiC
l3WeIAKkW/x/qbJ+54Zg6lgM0TBeZwniREHi70zTaGbPudFJZMUJPHTV+mmm1wl2Asrywz28v+k2
9xTkTxhLdCNe6hLlrFc1q8lS7kWXcC5ho0Ocg61l5CRLtNYCy0Zy4eV5bqZif0T+q2pS29D1k3VY
HTdFEuOpgtDa3jW6pPVeHWFQLbqkOpR9dkjaEemPmIDF5MfPR97HFbQxv001GyS0LU3zZJ0ZdwXu
Ji3CjuLQbsKvtBrG8UC1bhNa5U2vpw+Tgnjo84OeGVOs2sFd2zYLI6FaJ2dc1Hne+l2buHmM5BMt
YRHXx8lqgX5EX0wPnXSGR244ppG9R0X9+vnh35eAfz5thio4bV0zNMsyTxdmfpgUmZGUpN6ZjUFv
sWN0WDrSOzJ9J+NLlFj7DnMA7W2TnrQC2qKnOlF2xmJQnZeqFYd2/jJB71/GGi9/MThUTPLjOD6I
9haM3y7Ksejb1aW79XGa4IOz6WDRbpp8/HlK+239U5rUra025YNjug8EbuDJeY0w4YOgvLA7ODcw
BEU/i8vESsg8OVSAVNhzGhm7cQzXwMbh4dvb1GxvbXTeWMbYUTby5fMb83HBzOlBTBdAzufJ5nTZ
ZRSANRWHkBTmu1gWx3zUDiAZVmqhPb1f8thL14ZuXxiPH5evhsqWXKjzYp0DnzwEZk0Ro/Hs2FXa
djcmHUF28ZfQUm8+Pz3t3DU1VcpdgvwWLuvJFMayawhDfrfrZ+be6tjDE8g9F9x4VebfSkXcxIa+
iVRz48AWMGpm2UrgtGrHqxBRIJAqYi0EoVWKd2lknZmEuAaayvrd0VWLHeGfQ2tQ9IEwP2y/FT6g
KQwehTkwB3g3kPmv2+6bRiDhwopgRGmXhpo5v2lPn8d56rNNIGG8aU6OzQuEAJqgiV1pApcwMPpR
AYG1oNo583reXzUw3RYYNME1QCLJyGDmDFAVp+QrzhFvfedNhESFt+/AW0fDCOjwUAsN7/GQxhBr
eBMQMc9jT8FM06sVzjhEIUWbbbw6e0gMTOTDTJB5h441c/6mj5sEn1gyO9oO7ywDpXTWZg+86P3b
AeJJ2ElAnzCRU2oFB9f335va3L2nsky5OpviyZl2RLmEfQySI/xBXQ/l2wDcT8k7FxCXXOpaeQTw
vCnmbcCFATc/pB8urCPn0ozmSON0wE0RDNfAYKIbe+W7F6GXC8y1Ne7SCjVaCRDFM9tdnkEiwTT1
ijtnLYr6/vMPcfbhInKA9oXU4f+fTCSpUbJ48PPExdOJpIrTVmPt4NjNhU3bmXojI1ha7HuZ1C1q
fX+OYNxuIivKLHF7QdMJbaLTguxgnq7LbscS6gDzAD04uIxGmKS16TeV1930znTpg3xcqcwVeo02
kUPxk6v/5weZIhUbMWhWV6vhXrT8sRqqbe0f43T8as5Wzvd8m9K8m43wqfPjf3/BuQoGL3TDUdXT
ihyPgdXFAbPZGHuv8/Wu0JellXdhstY/bpIpgjEz0megfK+fPrVDHWfalDNjWDEtBgnnf5EUCeos
ex+PRJdYzFmRaNyws+SibxjlAMmJPB03OlFGrKVRmkPknCRL3rl9FxryJYWZo3uEDQzIA2sNgdPl
afjcbEMMhaHRdjhTlnGsygHh18UoO9udQq63UhRHLuWSyPmbUb0465+9TrqAdQf2wvnQuUm4SLZF
9csdhy+K1oJEjotjS9kUJKSDsiYJf7TJDwPwS6+Aq+pZkVrlLswQwHw+MOz5CTidDrhRNHkNTRBO
cvKek60O4MkvYxeTMS4dQP8O4AcIlIRXxSHaL0xSeVPfB6wmWBLspVNvVeeb7RiHFG1N/jb4WFfC
tHNrlksRL0hQ02Q0TvzRSRKL+sG8NaV3Ozb6wRkoZhQMBlUUR6OJn6VoHtMiP8pBvSkA1ZMFhpep
+lY55rr0SZ7CRnmkVE0JUh4mrXwQ0JoIv5rBw29hTrM9cFKxznXrBo/xQydAwBR2dR20ArwFgT8E
R3q2DfDUeslCtrkMexXF6aCCtdRvAobDggxTWDvf3/9uWykhtVzloqSiEuQ/IvXSW9U4e+9tKqzM
f3j7Tpf2lVfPJYWUN1tZ7TJgS07c7XqanKv5gaj6Hn1QMLqmRgr4QFIYVzqS2iGqsmPkVz/boL6a
VOOghKwym54Ju6zKR1gc95NR9SxL5TKugp/RD02CHGkDRAnWeI/Dy81hkcUzZ8pOLJTRivXaMbic
wqyXnUD3OM/FwuZLKgR88FIFbp0OJ0HuPzQ1/SxbufAaOLfA0FSDbSQGbzlv4/6cFRO7HaIQgIir
NNpCG7IHf/B2pP5pfvmUV+NRLdDqeMle5uOFPY5+5hWkMRnOi2aateJ0va9rPNUG9m138rRXcG1f
gf0/21qwLmX2GBXfW024wh3frNlYZiLcCb6quX2Te+LodM1jVgLUcwq6fsVcqdrWAwIK3cs21Huw
VMnmMaiSq8+f1XOzKzUtzWK9z3rsw7a7g7Y6VH6eu32Eos3OrsqW+k7aP1ZxdjUV8U7t7Y0IcGih
0hwzPhw6kkWvto9JgzrCDrDOBF8I9fwZDcbX1FFfJ1hwkfOkpeMxrtULe6qzt1fTaEvSi2FPd/r2
NRQZhZVT5y52urvS6itEQ89+U1yrarj3WWxlybAeI387OubFXKEzC2uOPVeedc2UzNV/ji2mvL6p
jZKxRXjKkjx4Bphxw1OzNfOVqUSPOOt3waS+Fon6Sp16A7Ftm/Xenam3j1jzF3HjIGMGPi3U7Pbz
O3lus8uHYzsjWIOxczuZdVPy1wDOcyenJv8KbmwzTubXyGS69AN7wf70Rs2oLfmmeWf5cmcM/vOF
T3BmX8WdUaVwLDZYzukysLCNsEkzqkvl2D3O96e3pOvXQMybr4bsHgm3fs5T62aInTuieyU6jzwS
X0kqfG1sf08Q5dcMyL5CZC2e4gtP55nXsSZQ1Uhh8E760J3v4FuSAVlmKKFb9tX5m2mWh6RmAIV+
uXfa7FIz+NxgEcRs6aam62z3TgYLI8PL9XrKXKoDm4qAuAqeyQLy6qqwgscoGPmfw4XHeb7HJ29e
+vWqKQQdaEOX8wz128a9mPqhUj2KVziWXyZ0jAPecLu5RX90qfBtn7vbvx/rZLxJJYojw5gLZRI+
Vh16GEw1SF3scLTwWA45ADYHWaMhtoFa3k1FbmPCca6dUfLQWiss64eZ6Jsa9sann1cV45WaGy+A
6lM6+aSTgFtKpm0xx+b2tnpVK8UBS2wAQl80FGuhSFzb10VbHd7Jx0g0U9qPsPmKNyPTXOKX3cjs
wK5E01UdaFdlZq+zvPsyhq++bq9lnaGks3cOHmxKLjrpgU0+btVSXhdVdydToC/KuK2mmvzn8hAD
8GkVrKYYQJPuNu3GK9HiUivbX1HUHLqaT+lnd0MGwST1pkczoVOiSyKNckzay9AGYZOQ7Vv8cK6C
OXg2NyTMF0/9SpTNt7i2CDFsF8ooxiUgbTmsOpWQHAGRZlPiR3snXEpOZWOgksSNZ+wsNEF25Jeb
dEAprabHAmkWlcWaHKzmevLHBBZqxnvEKknyyRmB4AW2hiDe05F+uOMJxglKq2Ub+T3CzaaHTQco
qh8jAiLa+KFNWSQKaQAGSdSEXzFT95Elwkow74LBDraQhZCMU8FeEMLwlZzNgRgHsc2IBXKUYg9G
D48Oo35ysj2o85UoWI/Z6nBVZ7wKTahxMX7hjuwgGb9J7EF2WB8cz5mTMd+6MN/7VbZX6gYthYfm
ycDSnv+sHe1FT/AtZnH+HA1XsAwXtgXulsbBiw0cySsweQMploEbmPyu2LtVCbVqAQeIwNw0ytU8
JAar3MvRvnasERMpH3KeB4Ckb9G3bkUM99ALbvqw/Zrb/rDK2nH7+XR59vnRbFtjchDIVk42rFZZ
l81oMSHptbeqLGZkcjHHgsQLVELGaK3bSV5zihfmwXOLFOof7F4RU6BVOjmsGYwwVHxClxvaP5oq
77I4pZ6fXZiJzr6OTFaYgo4tbUR5chwDcRDwepm5/Sjdtm/xREGCT3HrUk3JkdMtijDYy0q/DYnF
KbXLK4VzMz4vVdviGlOFPd04yiIt06I36Sjg4UhKFKct+vdesW7433cIBdj0OQvPnx6Y/NcB0dor
kIg3agUg2aH4SC7tTdNU97FOpJZjXXupTgfLBJbsEUTTQ85cpFrGI1h7rp9kr7nfPLSBv4Mrfi3H
DpgCaVOdSVJ6m1HN9wkK8TEQp327GnPrIFowcDHTZTvOPcJEWeoVtNJgnJ1O6ngU2eQS14zo215q
BCangYqQ/1WvY4Q5HQZ8cr0IKQ8fymJfOTkadgPTgNpMx/lu5pDB8H8N8cqJrGe2UnFKRnMxgs+K
9hW8Jci9rES+e4TC/t2xC5g3BBy9leaHFGq66NZhkUpWQQROgSpUndrNSo860sorMI4aCOGEeGMi
P0ghQKDeJMUbRirApCps7qEDy48wovcNIg0a41AMJJiOaP7tovHBO0gc2hocCnqPdmftahUTZVL5
i3bAY9tFz1NcQN9IZ5E4ns/Q4wAzVvDzZ/Dc+9ISbNElejeG6vyM/va+DNXaTLO4y6Af0mPSn1Ir
uR57dRtrxNX8fx3qdIvWFfCGc5CPbmBDUszgC2fU2MEkLvtGuXBaZ1fJFvsqdCnI0djO/XleaqkX
eWlUnFfs1gFpen62DoZ8M6/bI238ppGYPuFkBzd84TTPrXqo0lCSYqnFPuxk1WNVyAqyhOlloO0L
AT1Nsbw0zZ0dyGut4P7y788v7PkjmlTy52DTD9UG4NSoW+AYulVUYQCrDlBljpo3vuRJ9dbwDoHq
tP78kO9Tx+k6a9bHUutErWyfin+muoDqT4KCGw1JsDQIOezQOGK2lASNqtViaqzHGjYTWXB98ug4
B4KwEcSMrBGqfm715XjMm73Ci6rG7IrPNG1YkYbTVo5IG0wlhzpB8oidmtcxojcKXR6muOnKKmxr
ORHR7HtFs7QdnrceVxpZA9S2rzs4uiueleswhC9F87YmlfixSjDGNTDhUincPNWfBlneZ0o2Ljwq
sQiaV0ETQBOWSrzSyU+gNtvjOp7d52UNNAkBICFh+ZLdZ7aE4/8tcqBOmMDxPr+qZ0ctY1bQCqI1
jQb1z1HbDx5ZaYFM3b4s3pKRgGMqKd50Bb7uTjfWTbuK8DtOlwqZ5wYQPCAKmRR0jQ87g7pTxqDQ
rdSFUP0WTdw+OdXHMWmO6azBGKpiD/fn8PnJnnv703lC8a7Of7yvrn+beVRZxQiSIR/GvEJycDVL
iU5rfvVXubmLHO1LkpeHeX3y+XHPzXi/Hfd0/xxNRtLlpppibB62DlH1cIbqu17XXqq8+zvb+Y9o
59/dDPJMhZoUYguRGNtSZoWTUnnTOwR6EMrkiix6GIauX4XI1n2qsXqVNMS4FL9MwtzoPk3bUQ3w
sjswM6gbatxoz6vthVm7wn9NcuhHljV8iXyxh1U5pB6AU5Eg8lO0V9/Ci1UbwPI881uERnKt68jy
BmL3ahiDQQQ4x5yemhakyRQ/MjfC7oU8tQmyK9a02KJxm9S4tUlue3k3l1hOpBL7hO1O3sU5bqRS
Yb+hgb9esPOiYJyz1leyAzEbNZYQ6s6etvU7k4y7piZNj2BIpFTrzOy/dZPREwLHtkdrzC1yrzvP
8iE598AvyTThFdzAmIiXvg5DOBbD3kiC3bxuLivx4rAiHmrGBpEKaz8YXgx/IgarOUR5e0fcQ7G2
Y+V6iM11D342VIJfylSNazNodmTMNndmFZAWhfmVhN4Lr5hzD42cA6hpPPC0noo6k6So0V0W1NUL
dle5eOnAUTSq8WIW5jUN35eGiLILM71+bvBKNBm4IWxaxafjif2lT24hE4SV2Hc6wHtkt56+0upl
CQk3nNOhtLkFV4fStbyISMPUuxvCKHL9KH2sWtqahU7bNyW1Q49+ZV7xFb094VbdNKMl4mtYvPAS
WoDqYLPWSYcFWDOhQXz+DJ5xChh4LNB56Ew31CpPngtfGRM0lQnMIy/doJ/C4a5S8R4q7c5IOSvy
twhnx9SnjPDXYyUgbE9KhNljToXcx4ioyGbbtczCTfZIqh76LaxOW1ILcOLCbyfSI3nuxMazBPD4
AuJloxBAkahzNLRK7mvYBe7nJ/VeXzp5J7LaN7V5MeVQ/plHzG8zmrRGJ210kbgDEfclRXVQas6h
ya1uWenDRpNescpT0OGprh0C+Ars4TPsvT7ZIE0Wb8OYbQDUSidwLsxD54QYiLZpHc2rBPtDYdYf
zKnwOibbwglu2jA5Kkm5D3KM0aaBEbkh46SC412bwwH445dgaG5NWl+LzmPn2dT2c79Jg+ytiblR
UOqRuaVvI2kFds+vaDPnmtAa1D6G8uvCNVXPzKBoI5AKIHCjsXPa1VQjz7coG6XosyuClGL8fu3I
tOGpO5Kf0YhwdYcpD6/6YCd70AN5FE+3UoXd0Aev6ljqX2ig0d1OIAYJb87nbEtUb9p49CcelzH5
QT5ktu6z5gt0VLgnJCvKghpHZvG0mGGnrCK4quR28rCNUMdNJ3xgsgJQmeW2m8TSIG03Yy/liF2u
k5AjAurCc+cLbkqwA6AGpC+hQNF1M9fUe8On+PBSlyJAayiVtVoWKE8V8eCY4UuGDGkhWkNb9AVr
JUdxbmL50+6Zgq2offVNdeWZrGayzkXItiqt7xBL33zP3w0+7Cc/Mle+yPfz+6Szn4jB/D4vCptE
vNRVddDa9lWn19fx7y7UNbr//GKhNoeANX/fd1eyaGiQB9dQ67uVH/a/bj1V3EneBr4RxVuqhVjS
q5LIFGnviUNm+wgRkCm2g/lVNO6UzNzRUf2e5ePPC2Ph3FBAkCZURCtsak+7aiPNhKRuROoOUZ6A
hRQL8L4PqV8PW/ZzXJ9Q7jtDIcRznr/w2cSpdkFZcmbRgkHQQWduzm/00wIvcddlmc4LNJlz+/qk
eLZsEMOdLLk2yEldOZbrCR/pIoS1fOkpPjP7Uyqhp0MZlxXiafU9o8fe9mmYuXFLiGSRRa6RwzCz
Ad2vRIm9KseMdOOYjybPwCb1AuChtesVObnPQeNs9Sy689pSvxLjHAHYSSCE5HKp5lXXDt4ttMwV
gUmH0CE4lLXFllUNa8Kq+vst9h9/LIvqd9Pnz7wgeNUPmpN//tchT/nvP+ef+b/f8+dP/NctyW15
nf9qPv2u7Vt+d0zf6tNv+uM3c/R/f7rVsTn+8Y91hq5m3Ldv1fjwVrdJ899m1fk7/6df/Mfb+285
jMXbv/46vnILoBFje/7Z/PXvL83m1ll2KH4b8/MR/v3l+RT+9dftsa6PP4O2fmua+sxPvh3r5l9/
KZb8J7t1h+0eBgB6nRS4+rf3r9jinyayHkHNB48QUhReQVleNcG//jL0f/LssMpH8s2eGGXUX/+o
8/b9S9o/aROyWaVzYs12N+uv/74I93+/3/6+e/5b/u9//77m/Vh0mjWONGE1zLyUz072MFKMQF4L
pXDVqr/LCQ+kLUOXrKC06uRYjB310qro3BF1Gou0fvEmfagjJpnBxnDQIBGta0901FqLJ3rXvUHp
u/eC9sLi5eNTSM3SmjvNdMGwuZ20GPxG8aaqiAtXS8jtxbmp2ONzMcVHIoqff7v9Z67lmUPhr8Fz
NU936odddmcnmiRTuHDHOv4VJ/EvTwl/hZi1Y//H50f6WBTVOJLpUAliDHy4aw3Wyzowh8KlHCYJ
sy9LVANgm+MhvHT9zuiHqLxqTF/oYNEpnfbp/EJNyZ/mrASNc7rk6rND2EpBgRGYNGl1pcqa3bnS
qoYIqrHc2J19J0gOm/RLLcOP0zmfhN4UNSKBUOW0SmR3qaM0si9ctv4blSq51Y4PlBCeNWV8Horh
oTbsNy/0L4ygMytFjosfhdRLCsNo7v9cKSqamQtbyxlCSnwVqc2VbndgqfqHshkeqlYBze/fRNn0
TKHBg/MKB9Ko0C/2PD8G773BsQ6RFV/YkZ//WMbstXtflJ8+ulaVt3oSZIXbGHVJMqTp8nabVVwY
1VSnIWP2tq1K/kcEN0olEqzJk/0Yz1ictnt0zJGoYci7ln+hYn/2NlFKZ3pin8X08uflIiikHZHo
F8hGy8otOgKMq7ZjNcbOuTd4ImwqQXrzjc78JSnPmSo+t+q3Y8+Lkt8W9Q5r0k5pk8IdTPGlV3mz
tz5oKn8gPqYangeVpEE1gsBgWT/C8CmryIz+/NE8Nwn8/glOJtQ+ToO8y/gEWD5IrLeHZ2uIjlOu
QJRhSvj8YFi8Pl5txFOOw7i0Jbu0U5EuS3te+3lBJIVabOzSvrby+Fev4lgc1U7bgCTZlrCKk/CJ
Pr5JHjlc8cTpH0xIF41EVUTt/trhZ8ZkvJYeY0eAwh96uSlq9ZncDgDz3Z2vtg+GaB/yaDMQOMoa
/ZcMo6Ol1QKTzvA8JRtJpFThb1srJc8v5/fM399a40zgWep9Dr5HPI6jtyxyfVrWzo2fTdelxQCN
Y77JbKBdivYumwhYsE2YhwTp5V5Xvz9Q1GIeDMMiV5JYQy1wEy1MF4FgM6HK7NYOQpSjhgaRdTz2
9YCvCmq+L3ZePly9Z0BlBC5McXbf2DNdKpgzRVNWZVYQX6Wl746e2NTRBBkfWEj9GrfRMYF+HAua
kB3xTwZpEkXfrXUZ/UrN5FfObnweT7pkCGs0qGBx7IVZ/3TmqXi+MhAp9GWg15uiJ8h70H8qNm1D
tQuIKw0Batu3dV17i57z0gbL7YfuQFDL2jTrVcX1fJ88GgtKIt29hVIVynIY06PGMVnhIf1ixutl
xS9AXK+FZGWqLdhETs4hwoW480XbNcECtgnil0ZSFdUGoq5sbks+ZOsxzXetxwQ2X37PjH71cYwV
VDmYDbmfSp7+qtIawUPwC6HDLSAMXFJjqhDQCcSwA/BE7csYOFWlZ+oxJ/UZ7PpdJN8Gh/KE6fSg
pHhP6BPbUbhSUSF3ZUAGEiliC49W28Jzpv0gSL3gJSyd7kGS6JRSPA7ijp+XtVzviXrj7VL4R0kL
a0G+HAzR17Ibrg01Oc6HyKb+IejngRa2m/l4JOp+n0OFpJIcxaQSV8SVYvFzNxQWMTvqs9InK4Vd
b5zHRy1Kj52NkUEMzyVJFuz1Fk7u7wXxJoux0h4iAjgNtWFM+Waz9Px2H6egq6QATTdiR18YVEPW
SX7TAc5fUD+7NsjpRWo3Pk98omUWNOQlhsqyLqMjpHllydvxi+V3b85catIFN6sCD7It47v8/7B3
XsuNI9m6fiJMwCaAW5IAjShTUkllbhAqo4T3Cff050v27DMz3Tum49yfi2ao1FUSCSAz1/rXb35X
VmQ9eT6+QWMtLqyr6+3d+wWfb7GmZ33u5h2h1dm73QaYU3bvM35M80pQL6Q1OAyA3a7t4HxhvulH
mdEJS9kUD4ayAPiT6pRb3JuMQvXodpJEtenNIXwwJuh0OBc5Nl1Z3V/dhfemylTxwrSv+BBJ38Yk
My88Hw7JJShRbo9j58mPXC/creI56I0SvZv85I+1vU983bfrrSTIyo9ZLG9hyVppTmy35HbOb7eW
2zLYi6EYkrdGnAlZQvSEIRbXE3WES04cfyqO6/oybNSEt21r0kc9nMX9vPAItdLdLws+iPm4vln6
RqFWM39iFDplsCs3+MTKV897VaQfEOZh4ZpsfWMvmegVr35fvJNBd+qy8buXXaaVNTDxuFiyeIcK
MEIAxMZKcWSFMyXwEljYPCNFON7+QqiOkkAKfsH0FugPOhq8rUXw1h04AzuL35JwDhHi4WD1jyFX
sN4t63jFJLvBb6hH8xZv/XJn9plxKKCGmoprE26GOs7myQunaOl9m6yBbIlncGLMXWUWQ/e/D3AT
IFnAfhOlXl0C00G9Y4pRrXuvZaUz7az2vTXCbxkt4jhwbG+6pDwk95snvWthcGHaICALZ+KBd+dL
aw/4/6fzhXb57I/sokOrj8lmSXYQx7KYlLXPrK3smAuDvCwj2NvjcN+t+OASSk1wWOu+pDq8wFja
MCrb/HWRE1Oh2sU8reTClZYZ5YTN83ByrcS8vpkaeLg9kLfihWTGD30cmFX54UkBX41LwxY3jnjD
oT/61SUmFKR6P5nWpzkJ71aVx+Ws/dAEfpp/3KJ1/KLC6rhU8nJ7+KGDQJ69OAqneUOH29U5hi0A
rvjF41k/rPjogd/sEUIhopiaqFnVb5UgjPMa8dLV4Xqek/xshRiSZtVmah8blG4qGWJH9q+d4orI
IYuDrrqOocHQvrN+CIW5frIV+B0SzAJSaHfESHf2wdTmTI40jp1oMm4gycUeOuHAJ8gva7Vp5CK0
rkVefITJjNRYh24yHnDvd3Yq31AoY72JDuOUb/hhmCbZ0Z0VjGiOwnNWo1dOx46ETj/ds5Bt8omb
+xrmFooPyvZg/d0FIwpF9q2VM3OXTL+FWdVR1XGRpgL7uJIMRhUsRBd7/LKJzZzUOaxIsinyCgZo
t3vXlKyhaRs/avdt6NXjgovMYax6EqFD+71IEXAX5Mtj3NkdbGjc+7TktkN4eOcfMhQbsmPtE6/n
An/daiLXXn6GuUeTFObhYTVwvCowJW1L7UPpIcX2UvoLjAkPbsXcWelaNlHkHqrfi1kxjA508DvG
Z27zXI/irV5YAuiNX7Z6/mTrvdwTD5vp4WY7sETl7OiA7hHdLbfDU3Czcgsj0DZhLdv7jLOtHby3
xQ9+lwvLFkLnK3CeSWpvTq7BRpgswy+taeEr7kp5GIPl2tEexG7L8KblnjuutPeFnONRqavEE+ww
yvrzKNos8hOGgiKv+sjlXDxsq4D+KK8D/E1WOIWBYi0fajhLV0X4965+scdggmkr2Nub4d7egp9r
NX+y/GD+QSgtAWjiIuUqvsuIkKF4GI2ZYYt7nSanPdF8E9w+Z1+DYTLvqjCfr0bAgDYrEwJOckLc
pmOnU/Vkt5iHUGSYp9jSPYCDYrOSNj8z8DGOGpDEGuAzs95C3FcFUel7eylfM47Sg5nF/rJ157Uj
VoEoQfhoBIzxQOMQsGgyVxU0EPoNE5PKDl9Wm+zeQpz71Lk3B/ulngWeh99vPTkGb7u5xlta+cdg
SKyYKKR+XzrXGnRu13v2k7f0NT6IzWMhxuzoGcGpJakL7gpsAYI2iR4K3sgRbM6jZqAVWHLKSj2Z
1sRf9jGZJBj+joHFHckZXYz0heCKcZ2imnQ0nPPGX8YsHuC+wASwxzhziOpe2uoOZV7HoiieQ8gv
XvUWzBJfQl0y9AsnKk54xr5NsOxNGxFVyYQukjLP83+OC8eHqWYrHucC6kTz2DvWNfFd4s6MHkQ6
P5jkPUHFd7+6BobeK4Y8O0Pij55LGhNiFVn6gvW/hu5pqooA1Vd69B1+YdiRmry1niLHnSNgsmH9
w1/E2BJddM5MLQT63VYiJ/w1I8qCWE3ZF+ZBjc1Mz4d/Y4+gDutz/OL9Fa9fi/CwVSpOpCVW6zAd
g7B/LOap2Hughod6dA8WfLxo8DFZMqfpG0MrIiq2GTNBWNk7JyAjBOnnMWRc6gctVtd+ii/clEeD
iW/tMOO5J3uiD5R3aowEw0tOGGItkvUgWlOnwTKOJDctsozkxzQUPE5c1L2rf7sYx+PoEbTniZRA
VP/CGiyPt5MO/TdNJsK0UQzWPlmkSwbsVhwlOAHbGUq3un62Oxdjgiq9ZIF0TiokEZRT4bjgGS8X
O70PYfw7iXzFvqWK12n4UXYGTpuSVGlIVN+bcgwjhxhOTMbwCZviwhooisZMHl28toNRINwqspju
TZDKOd2LdcBLJW90ZmS3g9DSHPxkOZg2tcGmglOwSArEmjLdwiG6tngINl1SIhObmJMhdaZ9gPWI
h7FdJLtgpUw3KJM94sV3a1u+6wPzD3QJvQyKlSKj/skbHh/WurtjrjmR2koSl6SE5j5hczTtrM24
a4yO892mzhImnRm2JOZcsAnqkPRb2QoNDo4FcRvW8KUcyWhM6GbyaWzjvpqfllBglOqHR3J6eacO
N2g2dgU1Hn6jXJPNCT4TL/vEnvQFztzDrdQdtXglsIkAGbL8zQ4o3gq4Z9aub+zf48rn7s3unTQH
XSk3if1W40bq2i1yxtqcjplJPGhmfPPYO9gEk92SQA/aiIXW/+FVgCNun39svUoo4nPM7Mvk0cDh
cofPBVXQjANH1anYprTrawqNyisOVhdkJ+PgBH1/TQN8JeCttlm/z10SLSZiiTaH6iJQ9HdVYkQJ
XiKJrx2A8b0oDW5jrpstpbEWpa9CGhDvpjL/NRnyH4gc37y8R7HkFO+2y/Wft4GOkz4NuDi/dNyx
MScfpqQjAefn4jblkz8tD5vvvVQBoSAgh62e9eVjNAUdGXN6iXnbm8c5vW8xvG4I6d0TjfTi6TYE
r5LPMJk6tPJlGVvBQIIuzlPOROS971ax7IIlSrL62+pC7qe/hNxvoRq+oaFSM1qhN1PuFbz8UVKN
GBvl7HM1zddKjOGuHZJ9uHGg6rZUjOF3ezwZLj60GeOv2xMqFV5GaJCI1CMooyV3oofQd3vbKhDM
+iy5nyy6hclEWO+YjwK/4QPTxHJPfLqJnsl/gSV4KlpOarzQnp0qnCFgWSfpzM/OvGKtRHGsfC48
lT0NWlxl2YfBqDnK1fRcdNQ9VSkvsmruRaPoTIfpbrPtt9s9UBlBWpqlCAuY96D31brRvYXuj810
/eKK9V1V2I63fbZiwhSSUeigabl1yU65nRbfeMDuVecOA1ZvrENrIqL39ibsoTmEurWtRYXvGHYu
oLQYltOstvl2p7xXkln7ndGQXIOgDtl8gYPZillvTeTUelcW4yMSv5jc1gsEn2pf1PwN/aM1oOjJ
6cfcvLqC4B+1loecZ6R20qcQSA9vvFOjgu/t5CHltZYryjqODD97d3SLTuZkYWIMrOG325u39JnT
ujyvdgVQkfN9K7M/RoFbcMO/xJcUnDdUZ5Bn3e+SdzLwwBeZeEgq8B5ruQsq6xOseTzwneXeyTkx
DY8MturAlX/VG4aqoSoQ1WCy2/iLJXYY3vGQcnmMjkYnKIcrhQZFML2eCqisupcbmtxJdrre+24E
AvDMpr0s3JXkEPFgj3I3bgTyTKxp3dRPDSW7sphWEAl+hfjGCUBI0phg7NRJvNp12NxIJ8wTzL+Q
ThZV8miZy/62ajeNjjG//9WOsGxvz3zgdHftHwstDnDIV8P3YqEB0Rtti3Zu+tV307PeSvRdTTd1
Eo33DqPuPbd+4lKzl4Mo9mVZs80Yj6tj3+P+sx62jI+tIYhpYPXIZXn2/M+FSn9iL7bVoCq9sCWn
+pnZLM7N+poQoY1d51f9MYWhMWU2xXYUD14AmOlrrbcGLtVAeAtVKwfJq83q6Ajj3c8I6aMFGuPh
Nhtwxs4n5x7L3CRBcG1Y21tnDB9LWz4jdI63eSHIgeWPIprmHobR0jXGXg8w4F1K0m3tS24Cek31
15VMZWbk9B0a8PFk+rG6oBpomow9+ZlnRj1HiyLR14/27SVjimdBVK/wNe/Ik97hewsXRjwsC4/g
0DFgYmARiXl58gW5BjdgIf1ckgoM1y+AJjPz4MmMBnwMcfVuecCtNW7sEhMKKgGlLBzaPHD2AtSj
Kkkk0IiHE1bvJCM+TNjaT2AnwtO9NU+lvRAoY+DUOgDOLTf4LD8SNIsBeJDczxhXrgO7esjFycmN
0h9x6ecfgIdR189RqUhrURaFX2VVX8fJur+thzFxuYVkEzYZDdWKL4aoxC9vQ7dedCu/uRhjeI5k
8n2B9HEKRtKnGBCw/Ab/s0Me8OHWaicoOklovFhgjFNDz7YuJUGcPNC6vee8nzr5ISQbt1duhEPT
FomgOPezei7hxq2t7UTYKFEfWK7cpxMqUF1Re6Cwt05LaqisXNgZ6hYDOATWh0CfjwxcsJ9iXVcG
p24G6FZ719mgPcpTdgMhqd5qWBNTKwGnUm6IV/JIdkTVpmy6YaW97bKW9F5AysSaidFd0mOnJnrQ
cAzJcMtekHSEx/yMAr2OsWAzDhYNsgnzIRVUk/VIqFEyPNik8HjaeWvKX0fZkE80sMWUXvmr7ifr
4dZ71puIshzfr3LgEo3Eofbjep3zmVMqUSRVjMRPMnB9962KiuFBOu6Du1QfN5TGMPjQfZkduhb9
uzCD4Ohl5t6DSr6vgSZvhx2lYhF1RDhlHq0x3pVEVuaUp6v/y0+DgdvJdawSnOXTPPgdFLS8fYV7
dZsSyKQBsbYFje4drl0RIqMtqZF3dfjU5JWPBW72sepZQBsyQ0qt+ou7iA+FJDgMQkIVQBEyJ/3I
26dq5QjJNxClrfk6bONja9B6Jw0WnWvpsaFyvKGLMOAVZne3nrnGxGt/O9sKQRk9+uJ3NxgkCQFW
bxqasj0WZu0UPhXjIyjDjmG1NjGHTijD2CA+kb+Sc2ap6r3HhTMgZdgIsDa5nVX4Xe0w2328VXO3
D6ptog6t57I30+SBzFahvunOyA91DRIsyZuWCJaHoP0RMmAkG/Uezem3xKPcbhkCJLL87mdtcHBS
JwFyIJhNXxvhUknO3bmpZbnXT/1SPHcF4VNGULIqO1x86/UbRtcUd372sIWfZhK/uQEJWT4lfego
7Pqi7jEOBQxMevuU1dUl56OhIjybQUtT0K+/EgfHELduY9rzI2bobG7hqvZdWH1tu/EiWzLwsPhf
Ah4try7jivzktPvZloaIU+8xmZqzYbbfNhngmOrT6ybjcB1c2Z7rwjd2bJfTwVvLu5lQ+fvFnNTL
alavVTHhZuYtJ0z3vdYI481bntswNSIf+G6fmag01YqFlWqM/m3Y4g0BU5MMAfbmTneFRZo/Jo1L
SHd5UAupHebUPUwF9q1GORHxYE9BLBS2fK1UKFu7cohLi7IhV8vjkDnm1cZBKZ3SLTYDJnNtkkyw
DefPvXLEuSL+Cj444T3qvZ51oGnw6sHE8ipEDkNrfB9xkAQjlTk8yiCMWrP4UsEVP85KJyAls310
vfqpngMI+/gOP4tOjXFtLyMxHGK8IBsbLx4yjXM+kQ1hL/7l9pJYfKW+NfVkXXgWyF6+veDtfRnz
lfLfDA2AjpoI6mltP+FRJC63Fyg24uKxcmYpGxLpW358WT+WmSCXZTKiInD4MNYMfpCCFxNWzoLp
5AhCyG5HXLF9ENDO46Esfw6mYV9UZX6rWwYKZZ5ZESw6Em9mq7rcXogJ+Bb2axjZTkfMQZD++8vt
ezlG+VHaFT8y3LGw9UQi2NfuBd9o93L76k9/dFDp47LbX7Kmq++QJ2KoFGJcbNS5efnXC2nJBJ2H
uN9MXQKE0y3ZcM7JaG2SNvKMSZ0c0tFZ/d3cIbJjF3CyayGdl2pOg3gOVbw4CwkLaXatxtW+3F4I
gXcuPXYVZCqVafSv/0G0dR6VBYiGZTjW5fYC3G//8RXmLlD+cRG0QCo1NomjD6s1655CQlg5Bczn
obDM56bLJdniQINpIs5pXfvXgnAmR/TExKJTonGEJ2iUpiQqz3luUNlUi9m+mKLXMqblQViKjN2i
zM9k6CIzy2rSrQNCp4O6dz55lkHcZ2q2kcjTLArDmrATyxti7DMwJ3xeQ20yEow8UPqPAO3d08zv
uP1pmT3yMsl9P8xhHRyV4u1IItCfN6dqn1cXLVLQgFPcvudrymWoxJNrPC4FqT0b6tAuJytqy765
ZlM+ZrCe4VDjgphOoPubW7gcRFznQWki9u1Lr05/YfZsR8IfHFoAy8EGka8mfRf+7XumGOJJul+D
mWiiYk4ICLf9b4ZJKu0SFt2dW+MvVxHBEmakcOqX21fLlL4AnG07PE2pvgZzuUhRfuQM2qOCseHl
9q3bi1mQwXv7qu1Hgp5wJ0HxX5VnmzmDDSZ58dLvvMFPxcRTbjcjSb6l+7B+gvFP2IR+Cdb1J8cR
tuT+lpAWdmzm/sUzRhz3m/WEQXBk6wXs69U5rsRWKje/dtUgefySKDDqMQZxv3qrxXdsSfBy55Hl
tzz4qi/uPCSfhCuH/T5jqzmkna5P+2gdLXnp9RIfsh72JHZEEM1N6+xmn6osV5epEIEJXZfdptQb
TZM0sHRVeHTcLieYsCDerbXxWDTpKY/lYj+kAZknwWyTIha3fkHGhTPc8XcFBR18u0L/KGGiAcir
4FHlY3pX4FuyzzbUwtNmmBQR9c+u43evR1ebtUxury44Syr2tYIa4/Yl/HCkYYHMI6AIkqKTzL34
+Fdcbl/dXhK3/+cfM6+14yoMODnVefXblegQjHpS4fJL5vSfX92+58nXWaI3AT0OOecW4HFUgRhj
t1mDEUMwRrbhudD/h++rxWXNfI7odXpq0+xrmaKEdZaeTJJ+PVlyfLULnzuPn9S6mlHBwwzwMMtr
kpE1rsiLxQqsvbahB0gn5Nml5alL0h+z1vyRBO4x9++G3DzBUv4edu0bFnJfioWK0Vqd00xdSudr
55fVpoSXq/Pq5TPzuQwy6mYQv1WDYQyGAe7hfjdtotqnaSAOJrkf+1IdS2m30YdDJnBmeazZOfDO
6WpjIOtDI7PQDAofsnaRIIXxh6+5V/0YRPCDxmTnWT60YCV/LF3yvrr9fvGH51rizNIgCgY1jaWR
nvUHMO35SF0WsCSW1DluBbVevlLcKlzHqJL9z2M6HwBZ9ljjk2ZagqAu7G1duLcc/0F7WhW9+J6V
zrd+44f0W/oRLBxzs0KzkQI1Wl71RbYETXlp8Bmp9Q/HH3842JEOnbbzw0xfUsGhOyVWueq/zkZx
3ZzL1tkM42zmvQLvfG+raWYxkrlWTfaVXei+MNP+bFiMp/yuPdpKPdldi0ftoojNJGq1wikucoi9
Bh/mgIN8vWcWN+36TwuCj4hqtr9uAgScUdRHbk/LHyiPaxCu1ph3+mOkuhEoCWTySWSFkEhFXd7m
dUk42gRbnDBz+GSRAal82qcbopeH8kNDQcutocIMZI9l+360CeqZimqfe/NbH5Lt5aGUyaFbmGNC
A+nsPRod26BvcXMkh4OPnLWbI0cU71lI2CrFItghPTPcfTTq9S6YwAUg/1I1QiVQwEIlfHm7C4zd
ye3Cv5F83RjD/yEaCE26AmhNIVNBx3L/xC8atk26agC+chrvVK/0Kq1lokve0F0xI/Hb6geVXkIb
U3KcVeATGmoKGagpu9qFae5FA1U3AEVm7SrdGdwupQRmdPFFc+aztGlnKXk0LDw8LLlgyuzRXKqE
frv1YIysH8LhIVA5NaHpn/AaavEbyN6bXFjx0H1D2PS+eIRUYgMAdFDGG9s1JX9O7LlxFdBY/jsJ
ydKErr9cFDikOEfhwWjfLtq/ka58acs1ABI59ZX1pqAT9QUtq35L2RLcow3a5pMM+8OyqL+zcrP/
l9+NVJrAdxdNMaTYP6k4BnfyKqD+8tTqiXeV0H/xi6z0zQNmMGzvobHXZwFbZF2sNwSZ53CeL7oL
YyxKBJ7ExwG/AOoIRsrjfV+G58UF8vnvV0j8hRSGVs/0Pa0FwmfnLy4wdb/UhSsKHpuAd5kikNgH
wzDv2IZpJlcNr9VWsW8FsigZwquCMtbNxYcmc2QYeSPRYjqiyiBu6IjhGrw7upcLStiffoMpUl+9
l0CFPBOxa1OUyTz93gwZxe3TjYIoTd23azhw7NyH7mu++j5xcTSFN54GbcIHg2Bx8Mt0Z0808nYB
oxz90kVuy12h32XgpPZ+mBjFLX1J5KyLUp64tcqbntcq/Y2a6ZFMu/JZN2zgPO+in5/LfkBWsXyx
NciYie7skd0OyaPZGD32zvpSLunpv19ry/kLOZaLjYcJvlI+/rx/Iay2+AMTNKOKUyYKb4/oN4Kj
Sver+Sa93sncQbOiSCkFo5kINV6rA96m9oM1ubFYzIbjAEQ58DMqY3Rjd7DJ5xOyyyP6cZdDGDxn
q0q/uqQS/KQPp2c3YQDcWs11G8Iqnszto9rQxnuwUmLRrfENbJYpiAWy232VvsvBgAhngVdn3Do9
UKwzQLJ8Zu/v6VFMOCo7p6LqsgFEndw+tT7oGzBD0wO3CY7QKB+f5pTBVGHNWHg05Vc0L+w8NO8V
cmrsx9S+Xdl5+sT/XpKIQQow/z8tebnNW5Xxu8znNgZzMKyxjfJ6/Ikzhp4yVERkAEBE5ZxhhlK/
K6KM9pVjHhFqMfIyK2xPCQDOHV+PRjIZz7X5SqEHXgXi4wLNFXZ/NQC54DDwqb1wfL5h7a3REAlf
nNPW+N3YPD51La1DgxDSmij3EndjMFLQYJnwygY5QGRBe1wP89GobAwB8q6NGZeQAZq35/bddvL1
MkOb2hel9+bxP5kQXGQz/3DnFNcWbCxddY9ryrnVJAGRcU70oTg5vfFdVqxz/Va7s2zS3+hLn1Wh
7VYEwYSWMiEDqOXNSTzIGoQhFPNIKHQzvP7N46ql7X/aPFG9CwtHQuGFWDj/J2NVKjgmroENnqM/
sj4NfL5HDRf+Msa72s9pWklmg5FDnlWjh3d6YIZRMEeH5jB0Y/k3/N2/Mr5DJ+SQwHOUVcTe+qe3
hMsHCWqk451KT35rMYGnfD5r6LucCb7s13OiGWfNPL1p6lUVlO+J2X1xAu9vrs3/srmTIwLChkQC
1br/Z+q5ytSUiLrJTmOKVGxRrCqc2fKBgKEWPjNM8Z89rdq0eT9Fz/wFpe79oPENoflj8Cn2w0qi
WpUEn02VfbbddI1AwpJ91i5/w8QNnb/cR7ybHc2Qx+sLxy19BPzbIUiB7TIGn9PTUugMa6boMCsO
5jRgopzYephNW7+Vwkfu2qPnNO/wEp4vvun2EepiUOfsuhbZHClciCL4E/7e1mhUVuGo7LjZAZyV
9NIBYl6jwrfdwEgyMueK5rFuDCSh4XCei+W1WvPmYG6wYu0K+4IEw/nQ8MK3kF7INp/t/sUoyj66
YeLSyDh9+u1kF84BpC+MphlgrfzSerjOll2tolZlKam2JK/DrHwVlR0LrPhFuqLaw3MkW5lbGM58
kMTiXfKeZeN0LbJ7y9riLDS+9O1Qkik0Aa6G5te1hKxrOCeNOd6oojWYWhAan1MGuCZnRGqnT5Ng
Q97q+iVM4UZJp1oPlWOcQ9N7qpVEgW2qo3BOSV72p2YIALSbJY870ad7sXXXLmzbZxwdaE4Ldqtq
HResPjNSfrLmcFu8/18a9XfSKApfeO3/Nynwr9IoCGe/h2Zk5/lDa3UTVP3xr/4piwrCf7gBDvqe
597UHMiY/kcXFfo3hZOJ9gnfa8sTrLX/0UWF/8DmiWVGvhyMMpbbv3RRzj90Ap6HOxE2QSE/+f9F
F8Wv+c8FTUiOj2zPpybk/Zn2rer9twXtpEWIDwzrtDaNJu04TP2JhUskAfDGOlDI3Yl2dH4nS7rl
6GH8kkcRT6zU/9zlWDB/4H85e7/MVDTGq5uILnibAVyGD7miQ3rffGcyfk1YjfbA/OSHbM6G/evS
TqzJDsK/1UHV9o380DCsGF56zyeV3fSG4S0jc7GI2AZTdVq6EePSVHJOxmFQTslPL1VkilHPSPuu
TafysSCkhbjc2UhBTxsDdN411YKwOAy75q6rM1oRM0jX9lGqLnGOnH+eTSM5JQxSc1uyi6my/k5f
RGYWfPBCMEPxBJEqHGhEYdbSzcwj/D7rt70uBCQPg7Eu+yWVVav9t0axnziGiQrN1CCua6mKKX1U
NdQ/g4zNMhwGflu+msM5lR4mYWQJeJn1Dn2okGfokqg4zKE0/R0lccEUKa3m/pik7rM7ky6SO1vH
5KTxrXHvrCh6475Jih/2MEPwN9ywTO9H6KjoBUo/Ie0OJ7qyOlZbSnIYNWSYfKurARqnmQyo2AfP
qYhmz6xV65Od/DBhrMZcTPhr+KS21J9fnTnonBf+Ytj+EumSvspwLn9CON6G41B0Q3HI+75FL+7R
LhHu5ozf0RkouAch1opVODZ7wmqcz7XlpSBcXi2jLgdL3CuI5AFk1sW+FK7tfqqhKKzYOHTkC1Nc
MmAeusR/VX6bzHE9tePyCe/a0iJbIs9zEnBW07r0PR9VQkopCoXTgO2Sj429S/u0LYOXRZlY7XrX
d0MrDkyoGSJBWGkY9CgkZSs0m6l+YmplBBDYZmeAlbjhy7tbxiKsKTLDijjFrPcpWKdMZsZdJYXD
/oyWXaLFbhHzHWoxUZBhmDRzNNu4Uh4J1Oo8GKal4UWJOVTyQcJisE95NugDxRaD+dC2k/WSu62d
H+fCm7v7chxIcDMWufhvtWeE9olgqiC4JOwoDrm5UqitiDKThNYUQkgxzA9iBj+31y6PhD1ll2KT
xtfWrdaXCZH9s9UPMsI/3dsPhTs/mf4qr6yAfN+OnvdooXMjNn0ss18lE8DPRk/ROdd2evTsOfvR
TULCF7O9u4oBEucOnsAhkMbRbkkG8g0u8xZAxt5tZt3DRhydO7e3untM2sw9h5nzaBSbcQgzY/lc
MvA/QtZr7iq/868LWY9H2jDYExYQXNK51bn35PwiOonT2uit+yq38IRQjn02E+m9oZMntwZPAu9h
2JzfbjVDXBnK/sE1Jhfzlzn5NE9gqLVl1Z/aepJcjyElv28aPqFxUD+m0mrJCc2clxT6YkZerJ8S
OrvwF8tOHMFsrK9VPWQnB/LnWawslZJxQeyEWXMqgpxxUBXUyWnIJOkAjESi3hDyCokfilOHHQoH
8BA89ltef68XF38FFconIXr/iP48YdQFnA2eH0Qbdq4nRrnDyVVt/YlZPMFB/tjfOzyKx8lgAOZu
hfc0uYnxbmfrwo9qWuQm7fgUoDSLoVqscYmo+nHLZXkWORzUJKU69LzMfTIJjCPAOXWrhwLY+ZDm
uflRmXmNu0Y1PFjMcMKd0CJb5hiVfaY1NL6Y7Tbcj8g5GYatK2HSZlq0T6lT+p9IDYYguC7yYDsV
nsoOTP1qgvWeNzbG+MbkDBHBGePOzlnmykIguDEDi0XiWDAlElhO49qup0TasOhp349FxawuGDzm
UlWnbaSVzpMH5vupLDvnCTHZbk2VvsAJEA/94g0PTZc2UcL9OdlZ6+EnWCxnux2N2C1yI2YO7Vy6
zNITxtk7BODh90Zul5xWa30MRiwZkir0D3UCRbWfXYZkW5ddMfRY4wqhUYRJXnucA9AAGLB4c/ii
fwj60SbLrk3ht5XrfaoCuHi2Sdm1Ef015ujaw4ZaFC3aSJwca0y4wj6ULKWjSl3/vqzg5gaDyo9L
kHt3FPTd/VhM5hGN0PIpqcz+gWvgsyUTt3AsICIdgeKgL7cW6qh1s6MwCezj2hNOh36sjc0Kn5wa
D9nYkBY2wDZMG0skOHdpT0LcLNUlxU6FfteDic2+GS3Sd6BaTNZpE1Nyryw5xasDf4YDAS4oKzrG
ryY5dm1LAoBrFvfj2tu/AGX7By8fmG35HpP8oKmOAZO0fYuf6MGoYPYFwbycjSJzoxz1I/xbp4sc
X3HH13U6k/wDVliRqQA0ZF0Z5ZjnSuXhF9+vxGvRB/ajgWQG0T9RInOIfV01ji4gFSkKLG820XFN
onLktGixQ4w71OIfqWvKOyszi9jYjP45CFbGGp6yonweYOpCs4OLhUtMsQUAkasQuwoC+EVtG4GT
k5ofA6CNyFDV9GCxcxy3JC8iXF7Ij1twyMtxFIhqANaoMhGJegZGe7sGNcopk6juslrml2loh3vd
lx4qyyGJixitwxImDk6pG4+DmqDjYDCx3eE8XuoD14w6H6PQSkDcIqxgO6t8TiKBnGHvjyVJ7WHe
R4vFyqjcemXmAoV5qUOe4azv4zHHEkzUMzBZTgeQApVwgMzN3cp5d7Ck6e2X1uIprfAELEmj2hf5
hnHC7I15lE8mZ2hvltdsVerZIOYLKjdmt5vViPO4ZmNseAx1yEZO9rJnmxmc0Dj54eBBpUb8lNVC
MRPQU6H/w92ZLbmtbNf2V/wDOIEmASReCYA9q6iqUnUviFKHvu/x9R6gti1t3ePjcIRfriMUFFns
QBBMZK4155hiJpWnbKraS9RB7IpyMgTCmp5oYFITo08Ue6pDJmWElFK2zQt5wQs5kkt1J6i3ZNtU
sNgFDTaO+rZNcQFeplh0mqfSU8DIBh7P3E/aNC5nyU7C2lWzZn2axEKaFfNLgphEU40XTupZ6Rpa
xCTOErg3N3mt9/E2gdMKPBLJzGwG8MuJXJjVc29L8SVcBsLs/spz/N9eBf3/hH7QTPW/Wd8wI+Qf
Up6/r3Buz/uPFY78B2R3ENdUAzSLZG6su3+RHxztH6SVm4ams+r4a2ljmP9QCdsBVmDyKg6Qqv9c
2hjqP6AU2RqJmWQzWCQF/k+WNjpkib+vbQSJViT6sGWWsfJwzT9MyrEd12ZK9sIBuFq8d8buvReI
jvPOcUUBf17yO3KUYdmh35X8yopDOM04AbpI3Te6Tgm1YlJuz9cUtc8J8+a9E3TlwVKqj2wqEUJq
2HPygKEaEN8xzQm4GMPxx1DqxbllocH5unRZSSwQfxNsv4k7h/Nutpvej5Thzkhe1blEy4JAhWkr
bY7GznZjBAK0M340UJZxIWPlGPPsZF77cF58tWrfcfLi1OtrezvDKvNorkT91zDC19RJ8WgVZNE0
WHk9arApHi0IwWqA7XTodlNfMQVTG7qCMlb2llY690lKK2xRimKboMZ1lCC7SxUzvXIG7kEoDu0u
nnBWLJk6H2HEflUazTliUjKeus6gZFUHbyQSxndOOUR3dsAyqtM4odlTMJ+Z7o9+MwwqAt/8IHLq
O37RVrrfJIritw62EscO1X06reKs2Gbj6jbyTSPayxWKFEP7u+hpfpmdrnXNdLjMDOLEhlW7PIjH
axYtj/REMb0TNPwo1S/Y2w5DVAzfmyRxKQO/jbSr3dxZJiShQb+bk1rzaghFJJYCTm7tDa2b3Est
xPg0Rz1dm5+0qph3TtvwQrSragRxqz878BJzAAQ4TtfF5gutSLbdlVNaHpYaRyL5kGfGI8rWvDBZ
fIYfl80H5iL39ui5i+7McnFOU/yQB9lJBqImeATHnsoLJnlturRUUm8MQMvNTlJu6AI7+7lJjwHy
s52kAo2QUCOeyopOtgwpRXfx1yEyE+YYXOBr/OsCrmj6283bvbfH3R7yz27e7ghEou6mlbuzvpJC
EdfNB84UTdKjFP/jPW6vV93uuV1dcuFs69B6+GMzRELsAk6Qlxo3MRKQv23o7TVpWcO77GpmLOv7
/pebd3vu7V6RGpovVVxjt2f8uuN2M0xCeFa3q79t389HKtgKrKzYhGFKn/DXA3+7envg7W3QgrOI
IrF80nMYm7JU8U9w0Wp652ULbkxr5HwzhujcxJA74KVSRFmOyeohnJ6K/EwuTvrbhTKL9ExMIn/D
m+KGmWiwdPG3aQREbwQ7ux7fbs+5/bWXy4zZSF98VDJHc2xfOKuXfq3rYeMZWKT383COFFZeU4kt
zOFQ0ghEPINGU863a0aUs+4I4GZ26DtOmT0dR2dcDk2ij35Xqxsg1vlG1fYWE6gzS04D2xwXjhnr
Z+EWIfNjDzbRC9A/Y3e7XyeWem+3Ax4RhbRFxWRXU4DZDtUozmFoYchbr3UZfdsWx74zbFDc8gWj
zzgvemICQ1AGN1DZh7/+Zke9b/Rqc4RQZ55BB35tnIgucWrs43G0TlUOuTmi+bnRorTcinW/L2gX
cAJVElsL/gYn2QYJ6ueqNRd3IUL+fHvU7UK1Mu3nTUNGya4a01cq8SWDZ/YxYoTaYb/Aqe/MxXGx
+z0AXfPUsgBuZ7Xe5xGtRC0E2SeKr2kQ0K2qk3xbqFp1ye30uag6a9fUY05HmsrBDMfVV3uE3MZS
TmcY2NN5TiK5c3IQgcU8ncv1Ykp0kIda42D04hF6c2Uda4DcH3PaPNFddI1HYXlKQFaKOpTmgV4f
SpAiOhP3Gp2HKTGObRq56oS+KzMUT7ZYWAubFxxipqMWZrmLUbyD78nOTPXVUawadxMTXKEsZwXB
6FkNmuXcJjkB7dWajsGfbn8nzr3GWCWT7e1msh70t2tfanEk4aiksnUYFRmhDaEgZdR8BYUzAj1M
K/2+EMgjqi63XBXbigbPEIlLk50DPJPnEAbZfmDOZnaPKIg2KePGeZ4W7YDZE2oY5RvPROPrFxUd
GEMJzV1lmM+3A6sxlGlrRRmGPhlkl1qU+WVpwWa0Ym5YK3CT9lK7nWnEYbyZ80vnNKU32rQbqXG4
VktYS5yEn7IwvzZ91vmlLbGMpwOt0RCerpFU2aFP59adlNah+xBq9zZs9NIwspdYIVjMCJJ73cKm
o2eyOE5ID9BGm2l5nOi+HFlcFcc5SEbm1eOA46BiHdAZ6GeS9TFj25Voc7n284+/bt+eSPhQ9Ncj
/3j47abO17N1jP7+9taI3Www7TEpyusL/nrCby/982qRZ5/bQI+25a8tub3f7e2XPF/lPWMAsBXb
qvvbRvz2+KbAcKgDs3RDVesynC1UcW8XUuFH++tmqifEQ//9b7d7+0FEOyGijPWnrmi0fgPV2pIo
eWf0tQ91c/LBIvCDs75QZf3SBWFNbkL9xVrsd20iZr4nysFLhzjbJcsrWc/+xH49ZJPFD0ggs2Ei
qHtTInbQxwYCG1Lbw2bOM/TSRb6X+dMSQ4DIsvmQV9oLlZyDRb0kxj4mFk1u9AjLlmlXD8Q476Ni
fuiI/NwE48BnRralQMfvaTClJkbjqiTcDIwmBlZr9K0QHb6QgGc7bUkOeWaezTjo9jg3WjsoPU07
Okk7MkmT9SFTqDGLwcIuz8uXlomusEbYGuqvY0E7i9Wnvc1tP29y9WLrKK7qrn3C+pMWwUtEmxZb
ndXhxqEUOZI5SEVD3uGG3KYoF9woV97zKgdrH5uOG05yX0ep7rWmlntlS0ivHOL+3OecahkIcdYD
GocWP/C1H5RG9ptiaB3E6ENLSj1lWrMMDmmHvVAdKagG9XSIYqIX9TjKPL1mBW2ECcYcaRwik6wO
gc7U11Diozir6eW1+CBrZ6ph0o0vqAknN8hM7JOG/Unhe2jiNtkHyMk3eRqSZGHiqRsRYHlYBT+q
AVTHbO56sq6g736LzTLa5uqjpU3J2oK7zApNej1vX62QlAYrEAOmaExUs+McgyxvDhX2Cy9WFMdF
h/VU6TaF+gUKSLfgIV+G8BSpTbsdOTyZi1nXGTnBuUib9+LZ7jPLW1CFjEqJmVHtX1srSD1nsr9g
kKeJOVVeCmVvV6FkMxx6GdChR08fFSYVEwYnNV3dqdU7ZSNi2y9Y2K8VpWw/6J3soM2I3kbC56g2
u1liCld2L8sSfI96Z2+XbY2B1nCxMVsHZzHoTE/GpSnCaaOetGXILvBi7zskYogDHRYNlDJZe5SY
R6qjKNXmc9RuAUEi5C1/2BRmaYz2SH6AQo7FR4kE02tVEq9NFP5z3p2dxDpTWI4uBdVEypuc3XC4
QmZBLxMP3mA0zsmIh4PQkcPUmvE+LfP8yaJe3kRpc4nBFajSCqgfaKj9Og5QDNH3xCU85v3RHmi4
QBlj+ryYDWm6MHwtsY7Jzmd8AL1fk4TpJgk2ucDIdoQ0AxXhgaqJyyJKcsUrGHS8NJzO6Whj07Gc
XWTyvyO3mh5+1mr7WSQNP6kg3A+Naux7FK5kVcdHG2+XWdgX8jRqz1GPzcpPLzXcIDPbaBJgV5BC
pUnoJHmY9PueSG8tJTo6YJZNvKdnqPshCUCdm91ny4g/JguV+JSlIVUd3dhl/V1tCBRKHcOKGWNW
K2QUepaF5WeeTdtXFefz1BrPSdqCtqgyMNENME7kFVbCvl0KjAroMPFYGm6QswakByBOSXpvaSQD
1VEkcUgUi1tBcJoEDt0mTvhZhq9Bn6kH0E+vI90SX47dXRTb8txP1ZvsintTleiLsy4iHK7T99bk
KB8TgPhtESNaXhLdy2e2G08tEsQ6xyrojFTdI3VrhilaMnQueoRyUq9wvMH6FNt+nv3ZSJSdA5R8
q6qACDCX634RtJd1ikPZ0LXMLIN3gQiT+EDrGEPjKMOQio46L15fKRBZvDhg2E+VYat1peJ1Y/gQ
AOM+lf3gV5nN8ahY0qWUA0BBI2i8COWVuOtNMdmpO33IcFU7KNIhgZ6lXKLHTKQc0i5UpvKFXh3x
MzoHqf7QAzvYQ9lvvDkMCwA7JLgWfXKvDd0au8Ou1Yn+ajOq23ZVeIQlMfSMyOXjCoztOem+SANo
Cm6lFA7T9M6KlU7QoCVusTBWyajU1qldgC9kjXINSo5gY7g06Fd02gVgl7CXKqRmXLQeNLljDQcI
GOpmTIE4LfZbMTSmGwM62+TriNcOYXns6uRVKxrA1kF2lMyfFkIamX+LyFdElzOwwwIh8NY3G0lr
UxHfwv4olyB4bNnpm/CaW0VwCuYQPFYofkSUMDZ6F2OWwLA6RtaRkYqkQefNaJpDk0Us05Ef60qD
TlnzWSBHDM31W1NwUsKx8KOKce3n7GgYVrj2onU5GunjJVKigSEnfmrsjpVFnl+NYaSSr+ZfgxW9
DptyozUFHkgzT/YjkodSSjiw5qfQgT+M9kJkdDTngZxCB79kj/zTzVuRrIT3O46CsyHzezWWD1Q/
L6H6EI79RfUmBBobBURK2CAUyhhOVPEW6tnzaPI1WDB2nYkCehY+m1CNdwXKz91QPFSsPGszAFpo
EqVQ4fgJEb4nmoaa3g4Sfy6sd5H3IMMGB2YUghMn+qon8KZ7McLaqeNTYNcQg1on9gaiF1PDHXvr
2iL16xVMa00ibYqkWrW9VrKkuVFbj4VUP6UFPz8lQkSdFu23rAj3Y5yJXTeh3qE4/CCU75Lgl74N
nYepRie+sBqyJnNn1Nq+MofXJmFiIefrqIfM/PPwo+g5vJSUOBoo40yRF8Ifqo1eiS27nagJvUFI
UsXfx1q8AUhKsbwzjCdVkPq07E2OlBMWHSy7oc6XqNh7RyqI44a08KyBYbcyyw98kkRiWWi4yyR6
s2OToBuywwwo1kfdKJ6igqJN+LnKl29AMlMfv3IPW0S+Llal7ctI2Qf6QoAQ3yskdDdk2eDG5vTe
FTk2Qjkn+7ajjDA9xHXnamHx1SoWr0l2sq54VWU/q8V7VxN1YXYKY+JQHuOkuRtkEhMSNixenqKA
qsW83OF0izdqWr4X1GgKNX2Yx+JdMatkH3eVNw9zs6OhgYI4DD/Twpvd25RLTwk9Ew0naC1hdZqt
a9/FdGrUO/Jo1xAuNLktRvNCq4suf62gMzAH5DZWvV2ZVE4aMH6ojeuUaeyTYPtSFvTRB4sl0ESg
R9ZVzv0s502bmcZpsJFl0uNzxejgIUUhvpuGwPHaJqDtPN3P4w/T6JrtlCuFO3ap2EqsNj525pe+
X9E0jXgsevV5RkOFGJElfNJfwDkZp9A4moY6Ht7TdMFzazXs5gZTuJAnfRqL07R6HWdRvyJkphth
2t8VIkxCnWEzsLDAYoqgkd6WiR/lekk2w13piPF+zil1KE7gWqVg9RnJ+CDkQVRS7mWYMo2QCQAO
a+zOzSeCAVUvjhPNy2S5oBYQd1094pyr5YyKY7FOtAc+I/Qr3yvLD5cM6dSYINANMSPlzuTm6PkK
4sB3JaWOTQ7H0uU8GTC/Dva6LcL70aCjUw1umzfWY9yLH3qODXiKQ4w73TzBgooHF/x3e2ZeV6ba
l4hJUx9MqV/ZDS6W2iawgkXpFjDptFz6EP0gv34yhlvqDnz0OZnw8tkvaYCyI9XzweuXlvm0cday
1MuliRcRbplf5GN8kBoQHyX8XJRoVM1FNmhhs8izrfxNMefHDvsuZ9papYPSvFEMtw7AQ5KONqX+
tacy45n6Eh86Q38e5xqjwex4WmNI11TvM7REGJkLzrr9yUl6TopKiI6jwkQ/zK6NCnEjzBJjQ1Wf
dRomgKFKUl9ASE1kio+gvDZmmnAc1tdBjx5UR+SeTHROV1P3pIZnSyuGI93e3m2nxQfxz97HLePa
Tq/SOSPqTkySfUKKAaXSlzZofa0b16+CFQ4G1ju7pRI4Vsm9laNMWegVp6F5Rex0MvPuokVsDpOq
C/sJQkFwr0dE2FudfJmRYXhT2T5XzviQVuK5NnpmvJ0zeIWSPmQaZP6omk0/87UYK0D0jqiQjpud
DV6a1LsSxQqljd08jQ9xEoBAUiLi4gB/Ln1ieZi+8+TYyt2c6lvVaAs8Gfq4JYMTu29jHmptSO76
vrjL2tUQyGhRVTOrOSMw9i1V/mg7DvqrE9bE0o155FeGvmYETpBV8KmJEnujo+jfKkuxTyyCkPdS
/K8aZsmLWbpoqpuJlwMgfaJ9KTGGVBYRns7zQO36xYq66jgZcnF7Tj+U1r8Z2WNfY2k2wlDuOpk+
xDqYrLmxpZ9zcvCq8Hte9eO5XjWxRU9rtZowPZB1KCvJ4gsztz9qRcG3WOTbsoj3E2kmCnB5ZkVr
CavbS+rkPqsei0zgGIqYwH1hOZ3fE6AYtBQXLIaOAIuzO0Q6avXgPrTFJU3ksOVIpr0+jU/EiF0b
2Uo3mJXEzRAs2k7YepZKkzxtDyVyGAdpqpi6w5jkoF9XpCqMTFQLOadW/bwKPzdKK6CNtI3GClon
3FlQIg3lYu9YVh5EF/4I1CHDq2wD4Sa60Ch6ero20w2xwM8EDYYMiTF44FxIezWdsCpD/+lL8lVa
OA1txKInT3TtlA/NgV4DbQoV/ViI4nLT9dt6Tp40rCOcwruHyY5DPxyQXLa9RS1OQ6vFtg62LLw2
4PTe28ehbwsiYWcmwQX+IGgKqgZWzNYRToeOOft2DOFvHitOgVVSI3UK4IagO+k5W8KhUeEZmd9t
VY9PGFjf4gT2QepwshMJeiPzvctKxo9sYIkBtTG27Y85rAjUyHrmwVDi+ma+I9qIIkybCHdGqaOK
zHHZYyxtDAt88bgfJuupCQqIAj2a5KpTdSiJtOrV/C0MJ6YqhXwOg6ZnHxdUaxzCRoyexbNaILLq
qxqCX/Sp0hbCLmOaRypt4qV+NyhZa+1zk2GYQLlWXpZYmfmKXtPVEBY2ypeGIgUsEYO6d137rEhw
iW5lXtsPClGP/FrMY1cgWjYgQFCGEN+dJXye2y5HxzultJP0eKMb40dZtfk2UsmPq+/CpAsvTQQ+
Kc7SerswN/eL5rnAV8r5hEKOTZ5nB4zMzCBShFOhbdI8kV69qMFuGPMnIwx6f+qYlupq8dIa1ICX
SfeXdPnGUnAxddUnPfFSzdmniG+MGnfCef5qjEyhO8Ao6TSR5edYn0Sd/EgncT/kw1OjjLZvW7Q8
MAksHr9KEjfCwTc+2gCehlJbeDERBHgL1l5XzPFTxsrsoAnnoV/0Y2FPu1jqF3Jekx39v4qZPGvV
+JmiUb6lOflMVRRmhOgeuvVHSj3SQ4KvEIwsjhh24xMysvTLMjTroQZvSBtn2nRGAJYXPkYCfttF
YYI2a9lLBG2gOO1563Qre5KW6k614Z0l4hnOtckR2rIqi5YfC9o2v1NQWdRYRuuvQTjsjGh8lAiV
+3CC3tFPu2hWjo2sX4GK9SSx4s4HKUP9KnB+5DjdtlVtvi9Gpu05beK6hIwCt22457Do/HwVIGM+
Jxcnx/LRrmdHOSsIkhxn49RfMrywjayejAGCXhy006avAGK16SdVFU9jNnF4tZBml8x+qfWUJiSS
CLgjvq2C/YuXL5ogm3CqyXlvHLgJJkvFsBGERqqFnwkrOc8wXG2NWLtxLO8rDhF+144NuTCMqB5n
r41hVIAPNcPlZNtuNJ2qLTUWxYV86ezzvoLQkQfH0CY4trGZWqtoFsQ3RDpPeDLvM7RwmzKdPgpZ
EW41y9q3DNdOIINSnvSUsM32Sv4ISy2po/FUG8Z73hV+NdF71eKelD21VQ/W9I05ZvJoW3QbzR5a
kywPKEeoAlZ48/PRh+jlp6bJoi1GUBNSBSO5cYCSHNvfFxToRNHg47SZkddtS+WluOoOjedIKLMX
NcSzaIzYlRzkHSQjbW8mfPxMNb4RTVNstSb71qW0wNH3Bp5tWjQZIYD+dFbYDJ6bSekB3DGgeUqn
UJcMC69ZynyLtvCiWnNzQAhCC3WUu0qGO35AGy0Z+yOqmPigQDuRsYgRYsUcGvX8ee4gjdCvz7Zz
Iw9dXCdHMSSekwt6UKWsd1HPFpcQEjZDocVnoVzaZKCr0uT3ImnPc0HxsLHTcmdTOj6iIOZwNF7K
YDR93Jz0H9BqxUxfzYz2eK8IFyDkVYk1e88vhqpBlyIZTThnjk3j9yM0yjZXtjiecZMYZDSVmnPt
MvXNMonU0aJyOwzAlQzrcwYLcpPhWsJ5I6dNofYe49MuxxzEyuqyqAd9UeT9WDt301wFlAWBRVTU
wgYqBTuilgzXyNqLYkXk3jpJ7c+mNWzLSNXgxN4Nxbd4xh9hjgeEih2fyXHtAQrY4Iiv5J3lXlQ+
Gtl17GeVIrnCfDYIO79SbNsnhjtwa3Mm2WGFOysPEsNxK1iHImxiEph7FIGom6tXSbUUkqVTcECN
TOoz4xIL68m2m50pu37XzBnBBsNi47rI1H1Paqgzna2AcufQk5huVNqnQs4nM0FsU032cIiz6aJL
+OoVaX2eGZeuqlZUowem6FPsG1DBl1T/oDelb+wDErUJiZ0oWYfGVKFH6NOx+qWJnPCBsfmHHQUU
URwa/Qk+3G3GQslvtEOMtPwKQ+lcEryVAis5Y4M4tgEB99qSNpDUhiud/5YuDuLpJIG2pQYWhZyM
QvVQp/wWC+eiTsNLBPnCBynDDk576Q/dZFFJj56ZiRiezkGtqyoMiSw+LC0l1Vl5h3m3JatueLVn
a6dAPbvGrQDKaKE2nNVydhGLxW7Q2P2ulNFyHBUoG7QHerL6+lU+NX3YHAk0JPadGg0cHy16B4E5
1tLPpjGS1DiXn/u1T9QpNdCWNi6OZj7SePx1+3atWe/+9bfbU2SoSPh763Nut2/X/nhMTBfbXVbM
z+2OAmHw4uYLKjtF6o+/vczPd/2nLykzAwTJ3Orezwfd3oezIU3oX2/+85l2UpxAbCbM0rC8REGw
H1IZMuFdP+Kv7fv5OkWnnVXiPeCrrJ/4dnfT9CfWTPHuz1e+3f75wNsnaaX5EY3BQMAWLx1ReuIV
/vNdfr3VbcfdbkZ5Ebl2EcyQw9hlv/aoamrFLjY0+HrK52AAj2g61CrjpHrP9EbxItVaMehjQ/EO
TPqQKaxcBs6Yk66zkoQe3Oma5uUDi2LmzJ/uSNNQPTnpziExkp2lCs0LOyphBE58zhjhEtSkQgu/
suQPwabCfeIUO/qJNTPMY3gaHdr3erdRgj7xphmFslUUn4kC288GehYTffGAiLmA3bQgODX79E5V
15bJjM1xVmx84eFZK+bTUCdf1xZGM8MVSvrqUhnLR9oWsAdqKFe6IMCUvjBTDNvcKoVyZ+QT4/2i
cX5Coee1BJHiXnCwiwZX1WBATWwUAoYZc9SPeOaXynb5wRaLA9qdIbIYetIPILQkzpGEKZi0hsCp
bu16evGbAjPCFBM1ZllIqCtclmOXf1lgNcNztLcYFf1QnYoVMv8ZknqzCVPaNTYH7cbIpgMntr1S
yR2FNG0DOuvDoJY3j8orOh1gk/p0RprjGtRsIXsSTWfGza5CGO9HkbE12/kNWQ4rh26LLjFE4JVs
xUSKcjxinVJFBUHN+laOxuQN9fyNELOOBaJg4DZK8k5CzoFa3+X+sLxGof5UZkxvK0YyktKq1Ctf
epUq6LQQK6ut2uDYbZTY3EO+DfxCS5yNbGigJ/FSoTuSu1rFHgeVIghizWtmKgPCKDK3725pFSw3
elvTDt0owNwq/Ws96oCCRfo0BswrLFLfaPa8LUDrKKTZtKOaL7MX9tmXmZOaryDx2HbAWmEUjme7
0b1YmI81Jc56IkhTt+nKo/68YxjznQnxgtkpQHdzsBCQyo7qEnwCd2nSI1tKf2qtZ0CV7iQLyy2I
4tt285Z7aTM5GPOdvrzvFgdUU3U0U0JYp/i6rCY8EfVv6tRbaF0zgZbHtrc3zZNVgaT4zV31T5KH
9FWw97uLlHaRbq5BY8JgqoSuj/t/MytFAQLQuKc4Nc80XfKBCA87pbMQa9k1U1F3xCJ4MqsaRFxe
6PRnomArQ6rC4C41VzEOSPB39FA0fBVhf9JyxfkkphkShp3fpxwIpd0+MhSE/82G31xUf264pXI4
YA81LOr+f9/whcwBa6ZGe6ARnB4Uy0SuQTlvMxG4A+KgozSYSHr6WXRvJlF8nA1gT/96563WtT93
HvUPizhtpJCSWd7ftyGu48SaopxQwr6b76tMP6RaEh2Y+WmwMGxlX0Kr3wasDpSaKUOvHq37heCd
t3+9Hf+PcZ0vEamocDDXqUh7/8yiTst5Fk1qh4e+CnDkyEYcetCwrcogOLbJ67CEpKhk1hMEz/oi
UyT+McWWoRKHKmiVy+B09ZkJ/aYp5HgJEcxwvoLCGWnR6IuQYRpFKNBCAEKBMI+yG9FvKy3oeZt+
eKPQky6yAA4+5itLDsN+Kutd6pSAm9aLeL3osuX1X3/sf3LsrhY7oqxsTapknq1fz2/Hbq92MuqG
KDxYmp67IwAjP3FWSn9obysTqJVYmvNQj6wth2Vv6tUhnwr6+wBZo3o6F3k47HN1FHv4KsMhEFG8
GUJsHQ0ZmruMGJ59r4+PfVAa29uW/28Ln//vJePZloWN/b+2fz5E5bfv/3Zos4/i29/00T+f+Jc+
2tb+wYGuU3KyHAv12G8OUO4iqUmsHkyc6Dg5/0MkTS4ez9AEuXgkgKGh465fuXiaMFUNMssqq/4f
ZOIRU/XHiED2njRUVjyCFFM02X8ckjWi+SZ3nHKv2PRG9TB6nyEwqU+z7PSdGpTXplU72r/N4A4F
hsrRmSyqj7jkUV1ve9J+cYGgp5L18ETp5hTr5qsMyXcAyybbBCW1xhQ8/ciD9GKXKnoLigXJJcph
2JV3zC4+1YV9NyZO5ZqwPQcSXBwHV1FN43BnB8tDPFnyqFWfOD9ucVak3rImLmlUecI8u8twIBFM
QJKybmQ5HTqk0Bldk3652A1q3nhC/FtT/UiNbKZrDHhAhek2aOYP9I/oF9/LNMLyBX1ESdCFF5QZ
66Vj+UjJKYnJEBoI7l0jiRPK0Ig6bLqU8Ej0SbumWbbvhP1tmAnEcFDd3GCrViv2jpFf9BBUgy48
g/TluumfbukfSes5dv59jTKCDuwvUfh9Nj3b6Aoq7WBLKP3asUKNAHZKoA+XNChPYcveZGnh4SD/
NKrZJe6yS1mIfU83YmNWnqhR74zzFbPinRKrp1hdTqWjXp1AfY4Uc28U8zWo+w0mjBVb0yjt1kwb
v23nXWxll6aLf2hQNABxvwTt/BDL/kmPzNc+Df2cxVcLd0Xe2ca0SuQvVpp8kNl9okC1d9LiMkKd
jdTgoIcHB1qIgCeIp/DC9PwqkvlEHxNVSYrsND6i+AZgkFxIWuSoiC8VnYcsJUWvp9TXeTGhtfjE
dhjyUZk7JJ+TQGFbr/XcbtGaXtXFYqH2opIUvnEEcPyc4yC0ytNkgrWytBN2QlrO0BAT1C+KUIm+
kNq+550Bfi/4VjRvbQ9qnfGaDtlHaCJHHLE2atcqMvdVFx2TYq0OhfAL08v6DYN5fF7Rw+mSfhHp
GtgS/agxuq27sUJLXEsOarE8afWOxIGvM+a1jZa5GYE69JaRKdIfK9JDTSRCaIwPTgHfsSnHEw1T
4oGQn7H6P04asPnF2hMld4QCkGqQfFZgV8QerKaTFok9jPkTmqsfMiTPg4mWG0/GVhXpxYBgsh6T
S23usVy4goCfwJy+ykq/0Hif0ukJgMHDWInXyEiPy6i5RpVempU+v77HTKd4mo1rC5E3HFk49CBt
IHDCoi2mXThlH7YKAl20pHikrLwKBHVuITj+uvk6QOCN1fh1BVk1acsg0SFdS47qnF0UkR4Nfuf5
HO8huXplQ27hUiMol6j0lmu8pBc4I9RjOFaV5pHZ+kBDbkVviKynEptfhnU4kF/wnD/TcXgYSdUN
pwdIEs+NlX20w5szd8duXKAwL8/rN7jymJQsvYgoBxrEszgetXB8sOPRU8rluZ17b9DmzUDgwPqR
AqxcE2ojkByca/lqlHq5jq167dDllMydp/wQGg2vh0ybz5M6tp9IKGej+dpOrU8faI+O4wsdtCVi
TMD5/dgT5r0e22k6ndZty0LGsnHonnApusmi77B2XTAD1xtcyCfLpLYU8FuHxb7N2+zHv7N3XsuN
Y9m2/SKcgDev9EakKJOSMl8QkrIF7z2+/o691d1Uq/J0xXm/FZEs0FPAtmutOeZomusoehl6cnDR
+Khr7UY0JiQRmyrSn/wWNWb21HKmjN55IdgjTDnmJ9XcN4r3EJTNprbigxLXm8LoGKbni1OPlxD3
7EzFnIWgZDZelG56cuJhK5nIfhFRWqM8915wd9OM1tms1XdC5hBqglWPJH5pCM60g3eN5f8Ao0Y9
V/zRsuHEYWdZ0ZiVIFq306EI7LOGn4Jy8Yfihn3UysYOZAKdX83JIYXiblr941yplxIlPSZwos3C
PzwabxRE3alFfGgx6gMBdxLc8QKzCiz8aBKcaZulXf2LKP9t181Hr2wfG4GLTZ1F7I/HmY4g/ilR
tCnQVBg0r9F2qGfSjpXVvRO8v4y0zdrsHiudLob2GuHsvK4daycGq6ihW81aly/aACq10z+KAdsE
GQhK7NZjZhNwdWGj1lbVD91/6rIRnDU7Z3LL73r4DwxCSCjaZ9ElxZggaOYh6V/RiRpdVGNo7KL7
wH3pSMRQ68JM45kvFdxN5kTCDGp7L4O7wpkg6S9hG1ONgXw6Z3TzulM4OvZiMGy6WvYaewP9I7yp
w7P4rkx3zrLHaeNZEzxBn8oe9nhnTZAGVYoFqQcXJtSEk0NwhLPkEiI+P4yCVagDLSQ04S9Vq312
4+oVnU1P7BjMu4AfVlAQsWorbwwBRtQHyCcMsTfYH6WUW4JPFBWQCVpupjsip/O0i4lYUzJPOUSX
vGTjCLg/mY5UxR9b6IyGwDQaAtiYJAqTXj5MxEgi/I5ya0RwqJOfStVHipX6gwwvRzY0SHkkH5vm
aNoOWUuu14aJGuubObaNA1IgE9t1juQNOKZ/3jUN8bPJgWXNwXO7hkJtrz6gOHruzYndv9HeOF3o
H1QcWPCoSP2lY1HjumS7S9muuCFhrx2y2CSUMFvPGojkmcD5wXfzzVikz2GkN+ughW/jemWwz0iu
dmlfETKMnjRHC0Vd+5p4IUNIp+6q1sayQlnPOaWVaPpzNMlD1yyYAxaF8uI2H3Ztb5IxpTaJsrKp
XVFB61SryeERSIhKyf4ma6iEqzqlOZZT0X7edELfwY+bd7PTnOFJjBsWRTEhA/LqU7RJlfCSF2ax
Zv31hF1Iar1S+gLDciY7G7qvda656M17CiTy7heKKLb/cbhGp8fW1KFQC1rYskjNJ3t02lVZYiaW
KXbCcEPBV2u1iyCnYVNd+J4qyaHPrbNrYi0Xgs5C9rvD2ealQy8F9TqGncPgQRfIp+4eXdY9IlRK
EKCe+ix0TMv9meIWfqsirGWw0YqGsqpmM+qw4abEeRGeAMQGH/V6ekzM4pzaVNf47pbA52tk7pSh
xp0w+Rsa4l8279ip6o7n2qYrRImIHP9z58a22UTCmxS7zkk+qmQ/aOkj9l6PvjueCSnNaGEq1lGj
U62/bCf+EO/4g88rAkl2DwZF7RQg2d88ZqnM6XIb6DZCeu0yGWSgEIDtU8j7jC8sdERV6JiSrPDs
s1gq/c3X/wXa5YLxI1TAL0Cq6ajfvn5wnNGAklzs9JZFPGONMHtE/IuG8B4c270ojW2woRrvIis7
1iajGgvbMJ62f/NDvgs5uQLgBHXHZtHmif//5xUIDIo98crKd+LiW2N/b7EySZUjCMvbCUdkPW3v
HREORUjXafU6T7v7HNN7aIOHNGXBirFUlJuUBz3/918m9mj/EVSRvwwCjMq23oIMKX75l119iQHa
HE9uvvOoImCoORqhcac0kA/HAedEyCtrAsdvsnmXDevzdHpnJfYYNJfCggfqje8G4G48fFiDuNZ8
Cba6rTxjDPfUMnVBK0BdzzKEtZ2dTYjEKFxiCWJ7wzaJMbaiA4hVutrSU9LxPgvjg5uplxnLoJpr
MQQIqeCqhGF/H3f1WjNfUEdtKiY/3+22eTdtKfi4x+Vrh/J+mZg+a1hK+Hp/k9v1Rg2adYWlCVWI
T0owvSez+myP5tmbyIEa9cXVKFkqs4/Kw6cGvGkN3ps5bKmbYP+RqeDEoOJkl7L/yxBLLrqhh4EF
M/y/X4U/NQ8TeBFqek21iLL950XQydplgCnQbuBESx38hVL7Q5a+yZU1Zpptvf/vX/gH+iIt0tQM
sWsnGPkXnp03aC57U3pmYE9HLAUeUIXZMRXf+GVTcnTZuGbyOo0MajPJRLXrH9nuHmCeHAzW9Wlv
kdR6CKlbyqm6wAPI84QdW36LxR6NAXz6Iu0nShYALwJOaPRj1Loz6QFqezumjiG/mRkPO5Zi4nMH
Fz9DKMC9vTNZgIpdQUpLgCx20PTxiHEk6P75qWdXlVn12otDLLt+CScxpRu27O+3ZpyeqKrbRM2b
Gw4sU8DqeDa44RHusA5/OJoAEY8CSRwLOLEJpZgynABicUeenFbkn3xEu7BJk3ethV/HSgpC7zrr
gts8GZ8oun2MqNXp2YKxAjde9JTVcV2sqZf8WbMdLVLYrixa23LYxlZ6zqbmue6m915nOZZHbNnD
+6reUzGEaHTfc44DKwYLnJ1C13zRAdUO/SEzp5tRiT8UHV/AAKRC0G2EkZiW+geMRlvjgpcdhQzW
bmLU7lv3xe61i9jusWI5Ys1Cd7Wcz31SYe/0bmbYDQ9VfjfqTFr8HcKkx7ODswiVa+AsHK0/Di6G
rK55pg5h+JumjXj+L+OL6biUcBAz1C33W9MmLFtUpmJAcGD7JrZ0I5dde3L88ln8ybld7vK/GW3/
NOpbKktOCMAOyinx/JchrdYnqvDMicE2YUPWsDEt/n5K/UOXdQh0gpjn1tPdb18SYR5AAl7Nd6bb
58ArqA5G7/5Yj8m2CsiKEwq6w1bpfp5ZG7gNvAz12ITJh1hlU057jFsMUnA+8ixNRFp2VBqdE7Y9
vW6+OAyETp4e0DUcm6JeNnH85tp8DdVvJ5cVnYk8SwzESTY+dYH+1McM1XVNnSupzhLtYGN7hOa7
e4Pr3/mYm3nTsW3bY5HzM9mXOcb8FHrmmcLG3WiwJG/yk+Xcw3hBoNA/ih9psQ6hevg8GfYjqHqa
zLp3yx8lEQaXXE80XhIjPiGcfNQc6yXIcJuy4xPI/1Oow29qsMpi29SG0UmlziSxasTD1nEObqXF
S0O8QK/ZJRHdW6B6f6YuDMYVVdpUARAm0KMPi+lCmdiTRMmpH5ODTvVvypUky7sTcQXxdWrNQNPH
1gvYj8esqddJ5byo5BvFpsQb06XCb/H94VGM4Cb7tb8ZRlUBkv6aF2H6pIl5Jup2ByKZ9S0CiXSj
HYspy3dayvSZZ2gGqrheRKKKvXaExCZRj9IRh+A+idIx2hI534ej8qB7yxT5Xn+u2eb1bA0F26Ez
3UPTPqG1X1bs0MXWre8vTTbeQya/aVz9pnLjnx7l89IEJ1bPsRE9T27yih6nZcrilA55B2vf3whD
mdwCRKkz5lWEAHp6PqtRsajoajCqvnUWo2o19+84lywUtTlG/vBO+u41YzBzjOJklnzT5B4U02Lx
MW41ggtE73xlvBd+4FrXrTqLaonil9ikOklMunrcAuzdCDe1xugo4Wa1Q/zFLjHwDtULGzwU41SZ
DFuxGvOTHm9HLAkC64zdAESKg1k391k/vKN12opFkNWIkIXx4sXjwjb454OnKoYn2+Iv7gK6hEEe
kBBd674llnLP2r1d/fcL/YdRjIWb+E8zPCLb3y4zkmLUQUOf7wZRd4ks3CzxWncGUPQ0cqMdLyZE
sDL4m/ZFbvCv7ctl+cwMrQHU+cvwCUMI+pvZ5TtE/U9ZnZ7EPAfxvk+79aByMdLs5A8tZTPsVTCy
8Q1zV7PgKScCL0Q4qWfeGY21oMRvlZNRFovshLBmrWK/xFpMs99s4MhmUS/EesklUOpAiCC6kSfu
C7DSzUDxkxgyhujUKcq2IRnZRvzp7IdSj1VYNr0Hvn0OdeQxBPewgVlUZXqyMpy+6K0xjS6mIjjI
sY+kHhjBLKJtgBgAM9AUBSx6WE8U1fxOtpcUOlczNqGfww1ok1NusB+P5/sxnUBsETIVfTjArVH8
zXjHP80afuuzeqo6rkvypjjpaSIV3fFevDbXoYPg0Wb0rVN8NqajM6rHlmbfsHOdzVVXpee2XrmW
/0I8kB7buy8iQgE0mfLXkOnWPJdz9iHCIW4/3oKMy38Xlbfts/GEEAyV2kedxvjGZifbZNUxzfN7
pq4Nn5EIe1ibYqcIt0gBNxPLutnKX2dKqZphug2wW2H0o8oirCgMTD3kGf4iTtLDhMtq6Kq4ExKJ
jZ1zNyav3eScRdQaqi2O3wifqgB9O8hsgnDsvd7FH+0ZrFgS7VIp0UGlIKimHl/M8BF9Y+itc+BP
F3G/1Kej2uEPkR7qLjrlhJMpzz2FUsE6j4sINmTh4y3cpibG68lJRNYK9otmS9XkAEWPTezUPbrT
8K4V8cNMcAYQ84NyEKNuR5CcGtKTTuoASfGrGcUnLe/YbIavpsmvUixGaKKvGQIB9ObWJgmOlmW9
iEgbsLRNTe/NVeuFKfwYp0wfrC7L8CGu7BuxYNLS6clMzRcKBFFd62stmeGIMNWxmujxj1L6+IDk
64BIeoPscxngQusGGxFra9uU8GK1Dgq8T5IDFfVH2eBJeohlZMQ0PA6cT0Yvk6iAmedrsRtPS+fs
pe2KGOJSz4a9mHxy6mBFsBuZAzLPd1Uhri8anIi+xkyq0AZRx1VEa8aMFAThhcbpn6THWDgzk6KN
Tmd0XhVRZ4ZjEScEY/CP/z5q4V/xp+EDdivQXXLWAFf/cymUonysdNPKdo0zvecNJ3Ie9ob/gzgX
AY+O6juxGXWpvCGMSY5mADGYr0TsWTSsJvRs4ZqLR6ZHiLgY0vs0seSwLT/A0d9wtnjva8wvvek9
Ju/O552ZvB+8xFsBjqUaXfhWEA8a1s1dolAgoyLPHCMcLkzhdZEL1wsV5aUnfDBgEmfUfXcXgIvl
NqCURLVKlszufAIv/aKJKJItnDVGG48NDbONEtTGKogpgnUIatQFsdC2ILapGtR1nXOmcuqIu8Wo
F9tByJmJcgsYNu5YYd9/qLVRou7NPsT4Es7GHoYpYhF1KUZ122yPa53BSYw5D4GintUKJ6c6fFVd
ViH98GSo4z2q/R0FlItQO0D+W4s5PI2ggxjNprBbWD0s9cS826UnjxYp+l/jeA+a8UA9wEsaqxfx
aWKZRF0QW2NwmLdK7awLcgKiVSQOPgB8CPCEVU14WUQGFNIJiT4exE7DbPpH5HI7q5jeJwzLO+L2
FDWjZtQ2u7pkFVR09+pNVGGOjiXitk9mhqVyHVTNR9p2jwimL6JDt8ISRDa//593/1vsMvudLz31
r9hlltmv+TfosnzPP1Pu8MjInxu2Y6pM+2S46df/RJLhk/A/1PlpMGsAxOmayjddoctM8+AWddBz
lkl90TXpbv6PwYYIzZyODZJtY4jyf0i846DybWBhOMGygUIgEV5j8/N9+1PORaL7/hTeYqF95yMH
E4rGfJfDmVxgULmf88LZxClMmA7vprSPfiHLaQ/GaGtUo4eIt8Njp+bIqecgXnX5hzDvScvW+qm7
LSu4Oqaw2MQ5GX/sjUZuz2m9fAcz7KmxirtssG49thkL6CGu+phM7ds8o5DHe4HUE9IPeGc/w2R8
z/V8awP7uk2TSb0TWra8QTCnYNGe+p2LO+nMyt0cWWywDxlKbWUkl2qenxQrezYmJdoWH8FA4BlR
Zu0iaNA6M98APJ63FSjBZeCnwsFcg+yD0CSOgpc0pbIwcqbfoxkCBLDcJfVBiDp6OBQmhc6TNx2C
/nWc1eQua3HG9aC/N3Mdsz1yjkrP3NLNvk4dwIRUY6AIOfKi31XnHpmnhaZTpQBgpemNulVdyoxG
DzNCr1tnZoMyKi3GrU56FmycfVAxMNmGZEQWpmauLJe/nBVad4PoqgwsewMTICLnhddmNyRrnarr
FXaqlxDFObqG2yrPVnqZkHkzhZTB8B7IUeWLuSbH2JO877AHW85JWCzs8qGhDawVcusL3UxfQPgC
gNUJW3TCsT3CcynyyL6FJROy77obI25+QtAklTkbxRql6EH3iuGmrEIyDOA5NYfYDBaRm8hGExRw
BgjqUXk6AlRJ+3t7Rtmvx5lKOhf+ltvr7ZKlF7J9d7qthrA+Ri6magkg7DGjkMKc9jhwmCCn+Axq
sZ/QzsOvdsBe4af7GhT4PBqotcY47PdpEuYrWFU+9AriSKE9nhWjAjMyD6sxEgQlViebfHS1LUL9
DT3llM3emwaIYWsnzq98bvNlASJ70U8tOIgz5dzMKkb5mrVmjD4hX7PTis+VVicrG7kppn83mEMf
lIA5y6tjKjXSKlqm+ocHrmAfZt2LGuElW48VlayWsR4LmKpGTeFtawfH1t41xXsCMJwSAB14Uljk
WzYU042qOlQHh/odWSyYujWq8jB88kMvPZoVsbM2skguC7V3nGFb02jka8ZFPEb3I+7xNoqOyny3
KjHhd7D9bh1lyNmh4e3UosFFMZc62spyyConYFjC2kz2k1s8U0ASoslGhxqxYqq9nNJ203nNav93
K/Yp6qxhpjzpm2hGFjGNESp09Gc5FtVqzmeTqoCR2TFrRwNNHZn3sm80/LwiOMIaC7PeK8sdELLV
BOogoOyhxqUv1OKXynLHvUPt8KUehBFF3q7qvgrWJiSxOkJ/44fM0Zg5s2tNd1w1DDtGJ9gysTcL
TIF+RUzdBXH4yTU2jMBL37F+c8YJZlI5fUyGSws+sdZcrm3r9CBtiUvm5n6kzdYBgCUbOJRa6EcM
Il5Bu2+KpiOi0kXYp9mohGy8dMHbZEjZ+2LYx3r4gqXoWS1cDN5cpEGwsirW36UKagA0oovG3CvM
ENJKQQqtCaibICtbehjCd8DFPcVrcI56CUA5L4d8NPDz9W8pfIY0TlizmfYjSoXUNJe4frUb3VRe
XSO7T7DCtvLoNs8M61ZxRGG1D+ejCqa7uIMa/COK1mmqTSstbtvlqIJVDNotEulio9oRDCTKmlvy
iLvanFgujSul23dWWt+S0mQtY7ceGtC+SzHLmfqUMu1BGGfinpl6YXMYLCFDDUgl/Psh+YoGTZRe
HT7f8/mceOOX+3pIMQNVqLRRV+nhhhfDQR5pg3GZFfu3kfjbODS0rZ6q5QH0EqW+llse5F15k9R2
BrDI/Gj7eSDG4jTssRrvFrQ0gqWkUBdsdugLWOrdNnOzt3XEn70/gDIKQcAxUK/sEBYxOR7lHCKB
UWcUOFEEitjTspxiTZ36fnkobxpAPkvSvj3aBis7yJtcGJVCLYXX9u/HtJYCnxxI3FIZZ+cO3BDF
7khXQzESxnN9b0TFocz8fhPo82Ph5iSuKWyaLYormyjdTWZ3qwqvT3lTgmQ6mEG475oMokTNDqOy
jrQrymAs+2IHwXPrZ3cNzlKrQBtBHgUnt3W9veGobObqMsh2daKvW01cOUur2JQFD6NdEFmTjzWV
uJr1NOyH9kdGCv5AXMRNmom6NsTkeh5sxtF9bSNOKpTlI4TrD8pmrTWG8TEehM0tVAfAYw1QsSTQ
C/ar5zwvkdcaSk66jmPC3e9eL+A84GXI5s8rJDDWItBIgcsbT5C6oIPzg+Wh1jI81kHRkvGZnJ1S
Y5fZ2mwMRo8JPMlAjpkU89hXMYrUZwDgTw7mHfrdB5OtJsFiSggddsHA2ra+pt5gpNDv6Zy/8A4r
Nllr7yPcWzcqgkKshvVlNjRoKswgpZ0koB1lCzDUDhCRiTuzJrhq8puuN98e0yljXOF1TvIBnYG6
jsQZyZoYrmmJmlaepToqyUVE1T/kubnezE5P+xbn68sNSOaNY6n3vbC5lDdzO6GZi2oEAnOhkLJG
YrSIa9yYMWcYwZGSru7F1YgEkU3eGCD416RWX8ga4BlHc5gVum9gokesVP1Dn5BhT1hr4Qq5Hdwp
Ct/CNHxXxtCdlpVo3qNo3m7kZ4frXXyV82wnnxmdsZ7X8qmMSDMU6h7NHHJ82Bafr5DPsUPcmH0T
xstmIh7x7w/u8z5bQTMaF/LTDNH95NHnx3x+hfgF8ujL18j7FC39cAeiKN9eJz/m8+dcv+r6GvkY
PlhrEwP5YJvFzq9vT/6vd+UT3z7z86d+fp18/vMBec6+/BlfDuWrSH3OrEBIp9yktVJ8OVlfPkQe
/vEv+fJxX57/cijfer359qOdzESy6lIrSc3JEjRqeMQ7IDwWE8a5m0rVsO2e6518wocvg3hNvCYL
ogQDEHEo71vZDzoJXT60HpwGuUYwY+Pqpq7OpP7Hw6ZkiadUsXBM8FvoROmwMsYW3bXDXvug6Kmj
LuVb5X15o0HThainkQekPHdXpi4VIM0IBKA65oP4I0wwKGWjqyuVaXRt9j3BgRRdns2gfpjyEfSA
yUS0CqLy1smqQxjToKXPtCuanLw7Riot93pfPqiIli+Pvr2FQEq7I7xJYV+fH+RNLUBK8khPsCs1
Y9YBmHgQzhIfUuDoQQGwOOz9EGGY/PpMPioPvzw6uMZLTs53bTdTdZiw4lm7RfXT1mYG47BBsBMr
6b7tic8vY9dTqLPUf8C5fA10m32Q6F7yphVHMYthQT6L1/qUvuWTDg0QOTgmKsfELPVF43U7iZDU
Rv3Q9t6ydMsWEShJF3FujPZ3NqB/lB/IxpSfLz7Vb1atazp7Oxp+z4N3qXD+IrrErOgn9oOPfcwm
lwOCfEyeBsZeZ8/7rr9PFzNmP2E7dz2LZeawPk/Qcx8yN7NWvpXB29TH4sBK6aXXVOzWZw8BtXyJ
KS5wjcS6HDVrrdZpM4N9YAxUkVighXX2k2/cj0B+WBKMqxZeJZY3407iMrFkgSaA8THwOkfX0AZz
sQicnWtAURv5+fJ3+XY07lv9djbIbpDsuvt84b8vrbybd917bEzRYixItU1FTJBGfksn1JS9UAsq
TcifJu8n88Shlu2wkJ4wkWwGda3B0EI23+bDqVMpCU27tDqQTygPQ9RVB9rCRxlidHq9Eo38aHE5
rhcmco1/kLZnPY4NqIWzEr3EMf7J1XR7vwKmVayFKl1eGdmsA7WHxcb2Arf7zyYrn5M3k7jk17vy
b/1s0OJi/+mufLF8iXz2+t5vH9Xm/cja4yS7nGxr8sfIu3gssga73pdHnw/OEbw1NXDSz+sVKJ29
U1Fxy5fIr2WvSU+Wh6Psap+Hsn/LX8PK718dMJFfdP3JQZm7+CmZN4pHyl/M+xJtGiq+Mq9lNyFs
QmYPZ6lfRZ1ThkTlLR41IZYL8uWfhzjnZAd0i5QJsHwSA4NsqfLoenN9bAJDu5k0fV1q0fLbGCT/
sLbXmPLloSdXJ/Lw89eX84hi6zQW8OV6jptimjdw9zIWxym1Ubb55sofYtYHnVTVXp5sYOl0Y9HF
r+f++hjMWnbmAV4p1xfLr7zevb5XHl0v4/WJ6+d9e2+U/+gSpWEM49TIgbOjZpAUmbgvex5nPGmP
8v7nj5/xZVpEyqDiLMMgKq/ptW1582ugKPletjHc9xwSE+IahB3+KUvZEP98KD/ic6giC9zs3DJd
ASkDaStu5Fgi78oj+dj1rnzMFqvg/9Pr5IsH/32AVLeX3y9/Xy8b6LXP+K5oxp+NWT7q6Xk3r69v
kEefr5KH3+9/+dQvr/r+Bd/fpWh1tGxRvs0qFBhxDuU0Io/ke//02PUl8lldrgLl4fVGXo/rXXkk
3/e/fmqpuZyB61vkC7991Z8e+/ap374pEAP+qK7rLuzYo4ulPZEEo69man7+xTKWR7NrlDMyuX9h
k69PXx+bJcBY3q/af6OWPzHG8sOvL/18+5Wy7JtBv9AMnSFZtGiyIijTrx3ly/3PQ9mvvjwq78vX
y372z3cCHhkjhBTJrBHSY3FcvatUsOuqeUG5YrN5aoEMld62rQi+ecOPZMQBG7dL9QfDyUgWp3Tu
iAsD1Zq76gei5r1ZgVWcNXv6mZPrtStD+aFrvgfuq6hWut8/gP+i9L0evbUaJyH1UUQcbOs+H6Hz
aoZPUK9Jy5t5ivKVE7Qwis3sZsbcbK0QJ4ED2wRLt8+q7UABiUYic6PIMe77H/w5nMzQWTqxqZqz
Ec8lIeeX06ucWK83wB3+Ndt+mXLl4Z9e/u0xOXXLxz6/4U/v+/yGIfFu7GarUkafiSlR3riy717v
e2LdNxI6Jywm501xfxCd6/PBPz7/7e221U4Q35wSTbEY1OTbM9fJ41v5yh5DPDQj1Z18YpJd8M+H
pI1hTafFuxbV9hKA40gMb4BXQ82cAiNvGQ/hu5PfdErJhS6egPpgfp6/JFlqUp1X7wjYOYdBNbCm
9a1D77bmU1NGF622b9zROxt5/xq5IA2ECYXeZNZPq7Pu/VF9L3Wk3mJ4Xkcs/XdUMBYAe6jDMDG1
hqk3N6tOC1U4GkqzqhqcDAF5ptQPAGOpiDNuW6U71r/sILQ2esDKEPu8lq+4BKka7KgowFlpohAi
mslAD1SXQy5qdp6PpZRmJUeNeXbHFC9U/PCVCsdaKYr/ZHfdzyAc0fWnGeAJA/4TcTaifFgQ5QTC
F5UrIvA+dRGeA23RGUeDSMF0RkpLlMI2EkKGWUEhTLCEAkupPDW5SwtTRJPSXLhXTbwwGx+bJ7P4
rWjerQmjla1yu7VL5SNTxmmdQalal1AWI9yVU0yGFg6BuaosnAtYntdw6oOdMxtLIgTrpvCfO7u6
c7MY0B7QdErQLRIHMHPfDBSE525qZ9BjwMRIzTu1b6/TLP89udhwK325KPBjBFOXdespyS9VoXq3
7PveHS9UDipIejQheIboxK+1ITX3aR+WS0fQxPNyU2Hh3sx2vNH9PAOxmTZEbtI12zYi502IbDK3
dynqB4WU6SYbVXj/uNTEKkkETDOzjVaC7wUCkfeusk0CwhYaLhQGYsiFkhsPQ1G5R2uqTOpI4P9U
zQ9vxufKcQJvjYD0IR7baSmM9O5iq3sJkdtTQKc8Fh74sNnVHpUip3IPbDAKTS8+dpp/yuc63+Bh
SEDbGJZTiEIxr615nSPCXHaDuXU9VCcZkIESggzUdhOILdCIG0fDl9BW8p+di1YA5BQl3g3lHdhH
ENP7kU3aK7tPdpVmqm3IzO9Gv/b5c0eCzjlhpk4B06f1b/aQ4jVpFgdoHvZNZcAIxHN8KUb/0BCj
HvEm3LeWKdzaFt/em7oLtqGpdTAZqBIz9mQXlbVSRj9NLBo3CQHWqqt3cIpaXHhSm1yFp9U/Z6P5
nXlWs041+9H0SfM0+W+n1MK3yVDfoPnhxNdT3ZVbBbDXQlvR5LRzS2n/gnzL0qyHozdH7sOAV4Uz
MHb6ZrkphuBmBL+/GyhJHQsybJ1eBNup+0eAafslGZLfrjbsosbF1bwGq5y31BuiSNDt4UHv1LfZ
zvUTI0VCBAF1KdPQz2QEGQl8sF7XVUX+3EJz5tVYegENxMR5b000tqQLX+fWLimJSQ9ekcbr2jdf
io1eDPAf7eaXPZBKiKeXYHCmxSyqCgb9l+LirFwIr2XcAtXmfirf88oK72I1qxdlmY+boKkJNoGW
7o2aekbc9paaPfyk3p9GQox4iqKAJu28a1gbQjrOAGILeJBNRZZTaCVyNOcRxnEmHD8R8PuiQhGi
utcwYsCCW9Ux1UG9yCWmZYYTGu7iGaG2bBy2sAbmmzTM75wqORKOHdeOs09s9ppa+uxFzIb9ws1x
cp+UWnlwA77Dw2pIJ+6ZW9bWNJI73U3RdUZnpj8bES0MDWcfcB3XU/UAfF1/D3IMqovnIQ/9lelC
1R7QFDUpJ1LR0uMQ47RU83WrYHrSrf7ZG4BSpQC2YcBwUXLqNpBRDJS+rA1lBhZXZiGVNq290Cp6
bYeeiR9tAZks1EPlw40nfZQ6ayNrnkzWOws0HAOYb/3o1pB0zdi/0/1oXdR+vHG7tlkNc3msUxEk
VxVOQqGd3C7aYbM2ns1R8aGHNMwQE/NSFlTzkgQA1dSEPaq+/jAL095VPbUseALOPniW3sB6IQI2
0ppzvm9rsLwZepV9ZbIjtKm6I6FJLw+AbQFVpHai5aJO1TCc/LKFkU+SeVOStIm8st5FWPUu4g5N
CyM/PbCDLJ0S2MXlFmzO7CBMqEaEwq73E7Eu5L+aVFCgBh9K0L5D9J+XrXHXD4azR32II0Stb0Yz
SZbhmHH9wuBkzPoPS6WQiBL65AjB+WBMr1VTKudURx9chulpUBRYklnc70nKLQqq6ZeUpwgY8JZA
Qb5wsh7yIx67i7Zujm7gUBdIvP+Z8fFoQ93HIIOGmk8mtrQMVrqGcYThJPdEl1fA/6KtyhlbJYYX
b40k/BVrxTl2AYqDroEDVRfzglg+hV/9ZW7jo1czvHW+/caOedtUBGu9CDkq0TsLgNCCtB6JUD84
6bZeIt11z74KI9CoIdNA9CBbZY93VmRBwUvhcZrFjBY8947I6ckFj3THo6r8SEEjLgLC9Bi321SV
Rs9qM7hrrO59svrK3KWbEb9Rit06FABPvWqXy165q9IkOuiWfYd+eEtiLgmxyCF4ZCxcfbrxBrp4
5XrrBugQRovdL7LbdFCfDyrMDFQ0ABYr036AmWzvwFbWC73Q4RwP+y7lDOUMLrU3xkc8gT3gSOu6
vBnGxrsPomDY1+aiiLKZukSqdBwwRkMGtNv3hl2MRVlCRjkF/RJDqZ1svAvawcC9oaoOOpbEyyFl
Pd5bKCh0KGYgGcc1YB6Gvjl66LDUXUyZLYSkyBOnHM6RpmCmqysIHRvUn752cWb80Yae8opfhjcn
y8noCW3pGGHCoFyrNrpRK7QsclFQea1oEs1WEUnL7mj1yC/K5GgqL9OQOFtU4fT6VKmXfdT8nAd1
UdXG/DiCT0QjzGnIk2FBI9FXzF1bSqUBMLjWz4lKjTErjyi2Mf/BrGZhjBk8VQqq3CbcaU5e7du4
Hpc2PmVMcnsw5gqZ/bDbe/YE8ipgwRyFDsy/Syhlr2KcDFaGVs73MU5HLUQEQA1zoAKK98ezP4DA
xo5jrcMrWdTgmCbI4L0V/i7z+WY0HH9NvpYzEWmbcF84wcwFwqc2U1el8UCVhLtoIiQjY8uEmtqC
9oTjZVXOB2YlMsFdRReMcInCz6On+mIVWLgZWP3eg420UPHF87zwI5uSn1SaUNJGXOKmztt71Kve
Bu8RazcG7luYJY8W4pM1BTFUnzpuu2nSkWWSZj2EzjNa9Jx0tIuVQgqVWiujm8w6OcovJwirbdSx
d5iUozLMw80gclWTYm+agnVL0LIUYzTFlzq8j/rm6BSzs8fojqx92KKDZVCu9CpdTZpD1neAJ9gt
kjS76IaBiffQPbmT+1FXtrYsM9CRXl8xQ02nnjKABHTW0nZbRFhAlsOZ8gVgrftIuXi6DWjWZi52
9fr/sXdm240qWxb9lfoB7gACAngV6iV3cpfpF4adtun7nq+vCT51nSdr3Kq67/XCQLIkq4EgYu+1
5jog7YWWDAN0hdEYdKAD08s0WTPAnTC948BPtYfFbWyVH1mPDK7JnfykhzTTU/vA1dC4DxkdLPvA
iP6YTvZaUqY6qdVtPEBlS9L+F1rGTy8DCRkiAYK8HrmpcdXgIVpPRbePlM7BrZ+vZQuJMTed8dB7
3rVaE+bklwcw1RiC5wZXiAw0i8qKNDcFIDKAgE0q5hGIwU/U/W07DEekkBGzqmQ31Vhc+SI57h2M
rSj9d8oAhlI06n6IUuMundaIXmiEBtg7gp/ZOIfn+tU1BnSkJEGl3CS+tq2KjGCoorhuWECD3smu
43DYGs28NOkJNRrtlzTVaRBCu3ULCX2SiIHHQM7GWusweMUlsnAfaaQHdU2yxupcUIyto3UCUyvJ
po1PW3IdERGIGfjdmvxkXZizR8HyEsA9InWTNNqxbPhR5ii7WzQHcGtrgP0kpdqw/1faVO7x9xG/
iJIAjsDA+z/qU/vYI1o4ZtFtq4p5hg6Lzs7SV0BfZyukAASeHoTuiMqi1cwOvnsuV51/SFqOwl5v
JlS16f3Q2r9M2+x/5LbzXFZJBVcieQ8jRa69VkNtg3drEBxfiXFdxab+lFTWc42yhwaptml8mRyn
jJSHDGKy0tT9FjBbQ0Csv9eyCGitkd4TV2SuUwgrw4TYKQqVxyzCVlwD2fAwb2xULCWs1aZnGVTl
Rh0SoE78ltKMOHLyeu1XJFd6QxtsJfOBasyLtY0wzc2p3WnBulMEbioQzaUgdqcYu47YD9jnhC70
xL7vfMsZ93KKVm0CM66SBGuEBhMdfRh61zdVe21BF9l0/p3O9WarWD19mIRLbozmSzMx31kBYhVt
NU1k1eUmJrUQ0/ZqKGt75RPBsWoDK8YqmR8Trv7Hqh/BueGi8RtYnWND8Tmxz5iRsPy3jfmcslyK
fFr5Oao016wq4jmQsE1diQhGbVLYfhijK9piQ9WD9IvQOKc+6jHmwTdNtJZDwuKDkSyJ66NpjeaW
hA9g5+lIDPosBp+CSWKRY5Xc2fUuBXOXpOm4H+voLpVWvgmc4cBJDT/KC3krjXWD2x/Q2QDVVkoV
RnPV3UXQhs050zKwsK+rFeo0FXrDmtU5JxxHIOlsjP5+ZmrovUWw9cbkSY0EwzwXLWJDiHyxyNar
Cfg9Vvll6OsnO7wERvNE5jfgbD/OXRI1uiySB36NClTNyiOnwvH58Qx7ghg+ILBqS05oS6xEDqmP
GPKnoAAkSN/7DtiK3KEoy3aWgfBZQ0HdEnTN6aJpNzCykNN5TGY0kljXPWQXK/hM+C4h+ozOrgjj
j7CXb/Tvd/NbPESyfTGpcq08mTxWQ081bGz2ZuOTvRelZAxl1bpvf+heDf3bgfK19U00wXHZmKfP
kuSJo+f5fALLvugsQVakWxUEZafMjvwZ+89PCpB8y7qCAMk6uG5za1qh/o7whUDPy8h0JZcYwkL7
I9V8nVgFi6imqbpWISHSEcgtqiAZguQ2ybZOJe4je+7BSosUrmauQYw3bUmWV60J0hVKoIOZ0PyN
1UbJydaa/9cWf2RN2Iz/m7ZYt+d84n/N9Lr+eKte6/jv4uKvJ/0lLnbMfwjNwKtGqpxU0Qnzev8l
Lp51xyZkPWHZmiVQ9n6Li8U/VFXotiqFI9H7it/Exeq/IybWQBH83aWg2vDATA2Ml6UKznvjDy9l
IlpFHb2gO2ed0Qxj4JZedbWopLy51LnsfW/+/fv8uULuLFXV//llOHuVLXlknMZrTaSEcs7/P196
0cszO0NEqw6e/likh8pL7ryEZPMExA91I1BZ0MPjpq8egv4pt3P9kE29tekElVtb035SpzvwWgWR
TUl7zLLqOT0a4CajosRt8tqiqN2wiBrMUBJk1nY7FbrXJMh37p1iNtD8KFoCnyoyYRpFPDZt4KZ1
2d6ahQ1MMCdBvq/y8ehl3VUSdU9UAw5JUskrZxb6NE5kHosevLGolG3gKagechrHYJpX6ujPaRpP
UN5e+x4uj+EN3rqlpVyM0jqaKv7rWFd+ppIJNOnT2oHEsdXYineNxX3ac8Hj/7Bq1OMtC3FCh/z8
ikhXBtjc4CJrW6jTCCHeNuGkovmlYASK3Y00MjbgY0U2vrGYMbQpsic98vc17pODoXSfvREYa7/P
7mM1IhiwxTXmMTfdIgINbC6mtKKffH6ojWUf8f7r61z09n7IOuDlewWds6kg1e2za8TTGKSI0iAU
i6yv8d0Lemfb2VAqjchItpPpn3HKPzlkirg5k6xNVz1kUr43vgOZSlWbqzEEvd/nyW0VlMEOL92U
ZqRDC+e5i7T7SeYmWpJiV1vp3VTYP5FIw0pV6ORnPlCBqu1oj1RUqxXCAYdYwedGca6kxy4c8asL
y3HTDxwHFCReWKeQfE1qCdXZJxWnNjQkVRJRWGF4tLgmB1YOJhcxsUXJJtOuvYpk34QklMiY0lVc
OCgZSgyB/rxQRq3lvHZkD26yItC5TuYo/Iir0dRfeddl68h8VSyC9yCXEI6Gc5hZSHm2uyRdG5yQ
WOkx2bKw5dfLi5sideQ6s8Gh2WTab0Jp3ExDJo+p2Z4sQVWdaO1DG6K/7Xo738A4e8ILUOxbvSi3
bdf12yJRDjIVG9aIG6MkwUSfzMswakxmwOLqSQBkxxw5BYbqWJQVslmLdJ6RRFO3zT0wXBK8iqoH
16lPxrCWKHtNkhTGWyU2rrTekip9C0pCugwSpzrDukRN8qGqcwvcPLQZqydpjgWW1teM1fDKYnG3
6ZZlv3mox+mdMpe3Ec2d0Qkd6l6+HuLEvtNYzOp+8hIH8UbVhrcp6X4GgP1xmVPqKprs1S5GNGqN
sVKEeLQLyuotfp6VopfmJmpOivM2aMX9PL4SMWA4/GgGJofsyimxXTetdG2oeSulN9Qd4e4FRsXw
U8YpJm6YO45PLEPr51CAyYSUklJAoOcrgKGteNCz4qEiZHOvqDAwZvnL18YCBJsaz2EKPCwK9duo
kndxozhMTILSNesJ7H5rw0kF7eUp4a0VdztIvvTdpHqasBW4FeHNQ845YUVDvAZYaiLtvYpE/NCk
aFY4uwyFJHIWPaZ2UciqFW1KQo9mnEplI6bwGTNdR4WVmMmo7BP0NckpQdm/Do8+U40tbHEmuFE/
npHX7/gs75PfGVciHa7R2nNo6OW+LQ3Xb4bbMvEpmPi1tbdSEbpW/Dgq2JN9qxBr7AVXvmW/QX3u
zxUrajuO9qpXA9mS9iXHDrD1E50CRGltzHaCwSBIahvsFZ0GVkixPW4UE0OmwaLujlJEduOVpqui
FVMJWZF69NNw0IYWrJZ8ZURDAhcaI5kJ9RTRfmoTrmXPc73po0jNvWRWuKsHi1wkw3gpvMGt26tq
3LCyFOvCiIt1MYIVCVLzlqSMVqN+HVYa7sKe5WMdm+m1qMKLJlu3RInu0icwmVkrb7jDwxVaBt3V
DWDbiReGa70D+FzYzm3mrb1O8Y8JyU+rZtbgWwYLSmWUG4qIk9uRvLKipqtPAd5ZirHuGHnb+dQa
JqJ7ElOOmzh6J6rq4JnGsZr0gOo2KXhtrnyUffeDAYl7o27rtNo5hy1a5P0NF4NzRStnhXUiXgdG
ckdScoPFknDOkWJF/xnqCPqytPoIZJCugE1xqWw+R29s5wzoh6ipiz01lHWu+dMW8fgnbRoyEm0b
kZhlnEOzQM+mYYSjMd0oYbuW8yosRolF+dD+nBqgaBnK4D5mbVnD/4IPjQepJIKEKHAGLvNGnR1u
go6pOw5BfkV75K0f9Es1jme6IO0h6MbsDDKmYWa8cvTkSWsM7ZjFots1mcNQG463TMAfSxVWtRc5
nDuUHc0Jhf/opWBNmFSPvXfVEChNM4MTGWFibBIL3AzWxks/nDCrmaqDkEQrhgHCODkx53JmDz+b
nrqBV4lXr/Rco+W1fav9ROJvYaUhJrKRE7rz8G5Mn2zd145cgKA2lq6lJv4mHuWnmQwWxm2kvJ2O
AZy0TLeB5cBL4gaIGfR6NboljZOjUwd+1pfKuWuDk1qQ912mgbM3Yuju1C95MKu9ssQV21z6gllG
XlfrrkAUkCZOQmYChk2wbywj844+oVOvC037KDsoFgY13F4WP1ICAd0uyj4doMwI08oddEx0zPi9
Vk5Dzmldj2RZdP2JXomrVvTsjaqrmF1UNmUqqss1/QWYWbDXGdhQk59CP1e2YVwREhFuWFU5roi7
W+aRNcuXIFw7GYYvwXC8qcN+39jDK1BCklzzmrBJ0X/4R0WDzllnWFLzSfmpR1G4G2qrPTFXkKSU
GAUXe8fhwwhMEIORu8T6vGmslA6V3cA6kPFZUdNTXts3OFB7dyJxfd36KnE7irZuU8NZGyTkjX7a
7Kll7sZGbdyaH4siNx0j2yjW6kg5NREYBvj+IoSX5Qc0QECzImf5H9JLZiwjOIZ6wnVpgsLpSqw4
qOGjXWOl+VUTFHD4MpooEue+ilFp1Yn0w4KzT4ejZSzaq334nvFLlpOOvhty28EaAZr2idOs7MEb
qQvSsLBNn7quonMaKTqNH1KK+4kra+HDh4xijGf8XwdzvEvXstxCOCGCuc+SNYUUKmeDChxKFOgC
YTdUUqt2XRRcMlwOZ1MpZsMLEwZDtlccA8xBkkOJ0W1TUqEHWNG9W3X8PkXqW11Z915A96uAnUa7
rn0pg8nejK1tQloFUjJyfd+Y5vhI5zLaywy/feWJB4dY8nVOw9mlYGF63buBbAQH0xxKM81UBDbV
SFi3o5NtHeanTLS/9MbHLmhRynPE0jV/SFO7uDNh03vmAZ4KwYrQq7a+Y1+VeZivI40L+eQX3VrY
lEkm4bfnmiAhGaklynarWuPPUk7JOLkBNcwbM4PEYFoyYhAIUreamNOTFd89KNjo8qq6xnBDOUoY
+Z50XmQBXNegE2/pQENt9JqQEGyaF1OuE2yn4CSWCiARtdA4efOypTvBzEbIACUm2hsG5bA4q0QY
bVFtfKhOXJ7q2WSx7MHQvhGmqh10ZWDaCKcBEEyP4CMwBa2s/lkZU2XXx+PZQFdxHVic2GbY7Mdo
bA89l028NUm2i9ROQeMeXQ9pLA6WPU/bLYcEqbkcp5MH4yq+dzVq7bCOusLc9mYEmXL09lwozlVt
NafEg54KuvZujDpvP8SetepV6wiBD/PyUE7Iha1L0hFi6xBNcfCiEmCELW4jGnIDTu9NDM+Zkr21
GTUqzqMqTm0xRFfg8q5SBpJWy891Pqm3AzVooY3BuRXyJ5Y2f6Ua5HnEQ/5Qkud0Sovy3nSK9aRm
MHrTS63a0+2kTuGmnNJyS8XSI4IKz1yoSxLpVc/a9vYUHVup3KvkAroeK4tt1hEElqjac6NvSPA0
YEWk/XWvZ/lN1p99j8byZDM5zbOSecK8mWYM5LL54z47Tn6FPjMOStrdsbA7LovYKCjVKCAxjsu9
amGt6bj1+7nvfJQDiEYVGi9+tX/epo8X4k+a1w865qUunXlxmf8ZqbRiXMIY6uOyyVN/TFai009+
KV7DRrQYwA3cWUu2veOQXwn6BVfN1+2mfPVx0H3Jx7VYIQsd5ggIezD1VWAtWuK/NqEo1wohMvvW
GILuxEAOFBVqtjWkeKsWqWNqeBEOsFkO2aWEErZa/bwoYRd52/emn3Vyy81RoT1nmNW2rT2VKl1G
Bs2sklxeY9moDOwsQKzd911f/wAyMAqwgE7NrJheXs2bO8WrZff7Toesp1xXx923Gpq5FqreRexX
Of508LXzbzLi31Szi6ysnCv0Y6DcLBJTFh6UWJt6kLuB+kFc40VwWi/l61Imlqjozl0Nvw0rfpX1
RukXzRHpEx6KWUQYzIamZaPM35I8x2gO9E08MWP06G7EegRFoqyr47I3pGLSNqGC/wvX1aJtF07I
xGxWuReqSSPZGACrMYJvxOyCk7MIPC+o8e1HEh19z1H3XBfwMSAePMZZwg+83CY2ojwyP6HPSoLt
4OcVyc7YvJY9Ag/avQm8oJ0tYfW8WfaSqjGAXgw/u/mhnrpumjQ4hpr46+Bb9kJ7dnp2tA1cDUcB
3fvZw8VcR9ssH5wfiY/oFDTQLbKUwvkTN/Oh1jrmUOz7NNkFxCXt/Dgoj8vG7Awys42iPPa1h5jM
z3bLXdNk5UDKgaTH2SN6pZgDf/ZGkTadH8mfLI7LzQyD+WYQ7TvAnWYLivnuv8kvv+WaY4DbNnZm
h+wsmXcW/9iinl9uL5vlJqA8YuKrzEH8lrIMR02PuH5qzyzivO1y4CgsGTaBlyI+knhXq/kTLB9o
+SwgmfLZqicisnUIo6J7ps/2LoaJ4hih3trJVh7LcqqPFsT7I5bWpEJgETGU6BfTgOu5akcyESM4
GKwD2MScKGskCNoqm6X+y4Zz+q+9UTYM+N+3lz+ry510ucCLj6yR//k8qYJr3iy3m1ZPqx9/vNpU
i/RQqx9DAVuWrGOOu69do3SQtWktc5P5zqgLvFVahYzz34/scADhB2Sz7C0P7Aauw1RvRoQJHBJ6
1G4KUyLCm28BQuAgmvccUf0o22bO5OFWFVNq26i+CpVtKsx1oWSka+d0+gTT2a9nmPPeHzdJmt05
klEFKxs+/e+XF6JW1rhd5tgmvtvla3Vsvv7l5rLp5z983/zjITOnFjQNI/piRqXMxGGYa566UfxK
4m8M5mW2kd7kAYPngFaG+pmP7WhJV7cW9f2yW476VWhFcusMt/lIg9leZPjfltMv7yFl3HI9lbOh
Nb9Tll9zCZL6bXcxntoVK+kw6HbYJxkkuYSzzR3wXjHZkdT5y6OQnU18m/rMpe8vL+3y9peb4fyI
ZW/ZBEWJCKBFtDmPR0ohGfIZsjiG/3nb60d1Z7czRYpmVTlvlr2M8XPo9HBPmbha6yZ0ouX+ZWPW
xAwSUZfRRBlZ4Y3U/ubxhRMoqPbL7qAAM6Sm3bjJPPim8ISP0by33Bz8ihVoinv82CSvAdD/w7cx
UnDVZ2yajZK9pgCuX/15EM7HpPTbEvglP5xJ/W2r9cbtb8f3sktxX67iXtruchNecLxLNCDe3+fB
cmSrjXYNgFJsfzv4l8d8/49SQ9icpQW99fn/gk/gfMoGZrAQ2/96g8tTajkDFcCFFzTu+mkdLbLl
aL76hfNJHsx7f9xc/oB52HL/n/byf+rICKRg/2NHJq+a4D/Wr3He/L0r8/XE/+rKyH/QdnFM1v+w
Gf57V8aQJJzAzwQTMwew/A35Ih3VIJxJBeL7W1fG/IcjcLRZPM0G+yL+LeQL3Z+/I1/Qx1qGsKTQ
eYfYB7EW/J0lZTh2UcvB0s9w1+fRYNkkTShm6dq0w4Ci775P9T9P/WU8aFQmuZ2SSQLbOPfHSrBI
ZN7QpYZ2yBdnXlJ5nhv3Iy1LA3foJlk8VtZsNarmWRczrJtlNFs2PeTSdB+KzjlQ6RCzH8Ov6jJj
tooZY7lt6t5JsEbYEfQyI+H7VeumF4zbxA0G6VOS2y+Q5S8qIvB91l0PhAwfiRrdyFEjVLq7gfQ+
oOiipibL4rH2J9II+vbc9ym5JfrGiWlhyzEutlFAYobl25nrG/ZdH0YnwwM9hfA6pyKfn0rmGWuP
lJzN4MGM0rQUHWWZu3ka0k7Pyl8ix7ACwfu2EASH2PGlLv27UW2eE7O0GBVL9KNIWTt7Irk71eod
PBYIKqZ3LjPSl5vQ+ZTDOq2YPAxmlHOHzWW/aK6IEp29DldGYyIFBgRfpuONGWd3mghfzEJiWurT
u/kClenEtk3qRapKjuTypXNYTglDR67iU+Yk/GI3v2AT1M/oYPGl4VYcqCzhs6wZ/Egiq0nX29Ly
d3Y46omjyTsDIOUlV8gv83KoqC1y9kicgyZ7KXy+Vfgb6O8kEHChTacgrH4Wtv3gIUnVyuoWEvCj
E2hPtU2lyO+jvZPSz9JYscXYQ6zyTlcqArupIRggFgZUZX0VrQO/fGdGRzqtyN5tA1vlzCOe0ChI
hJ59/6vv619QI7kq0MfxY6aX2YYsTZyp5rH1w+2gwCOmPrx2PDINLHmoVGqptRZgF8lMb0Nr4VPX
51aJOk2IPSED+XeOpd8kjfaBpHWtJ8UDVS4uwdlIBmBgfqY+C+1IAn71YedYeBIkNTacMdNJicy1
k6B1Ga2WA68KXiAMIOK38nFb6Q0oEsxrZWIREey8FWaSUFatbrLsBy4KEs0RQ7saxwPpwvm99hzr
fFXAJxyuanKrdt5ZDKifOJ4KNd/nqn3na2O9QkiI0HoisjQ5ZL1yE8ND7FIoNJa80buxdsVk4lsI
KRbkCCrqeHyfSGlIJDVObDg39A3UXROLwG1Nnqmld0TKt6tSjZ8oZT9DPL+mp6G4BJts/FChPpu2
RK4W+rvRQAFtj1YD06WMtQnTcLQ36R26XN1wV1na1i6KR7OX7+1cgYxTkvBgcKwobd7bqjFtTRRY
DmZFYdsUpZD9r3URHpWud8uSAPe2Nm4zCMOrMvGuzaTcp378XDpZj7FpX4nacFVkn5oeXlHfe+jR
oZMVTy8q40iW6JJAYSYoh3x0fzSbFMo9edS7TRHtq/u+s/mRLQt3hgoWyrwyJ5IQ25h07d7075pB
nKZEPQUtiVDKDdUz1bVjndpfMX7yD36moXGrBPT5SLl/M9LhoHbpxqure09Gb+yH2Hnl3lYUAL6E
U8WHIuzirfAiEG7+BV121+76ji4xE7XeRU7GD6XbPScpQfO6gWjcNMU6HakXxph7as2Gr1p+Ro2y
953rzKkemkq9OD4egoZ8GeC54rYNrhBVzUjh+k6K8Kk3QNuQQr0qG2pCAKOB9vW3ejZeMGokXCU4
vKKXjogcRFjyE7AX7IYmphWjkLeTqPdOxMEM7LRcW03/oZrXHgooRI43dRJ+eNpAMTDpL42oAt5k
86CR94LnWEfnOmXBJqjlxp64pAStd98F3a9a5Be16F6GgjcpyIM0dIAq9LF2fPI1TYLbwMkOfdRn
yE3SVwWRIESYdacbjzmTt9qYbDcuV6WW5ZQI1Qta25XVjZ+anj3Q7t6BqPwc/OwUDdMW8HazQRtE
i70xJEAeMq2ctZW09EGx6kQQwfX8mu6C5AMSH9xmjyovr9sWPUmPBVgs0DKmEsdBu0OD7vySEWNF
G9xGtvlrGlElA8jgRcLwCk/LuDEzxr9pmsFHk3EddsbJT7J9HBnPiKM+LE8/5jkOjmBCjx4Y1pke
IfP//mSNNIy6dLoNvfaEVWZjGCgzdbNw1XRwO+BbAVo41b+odMzdtDkLQds5vTVSL+c7U7gOFiY+
Rgc0j+HqjbZLkuwu6ZIPPxJX4IqqrdMN8IKGOSI2v+1KzQ3ns4skJFjt6CC0IPgAQLPpehPxa+Ox
fMc23o8JsWEvsiYPMq6dfUnoCE2Wbh3HYGCZr1zbmfery6bMrWeUVDa9Nbr/NAzhhZqYm3eInZq2
FHvivVgCWeqPzGtsGoXUzhUbolHJXN8i1FkvK1Dp8e0YMJ3oPde0GOQzXAABfFvVnC6YlMZVGXX7
uWlcyYHXjY0rFXLXOmpieJByX5DyU5rW8zDgOpmPdkcvNPRYuIb8aNz6g/7T70OE8bV4S0WFQN9H
FRohyfqRBSpLt+HDGRrCOq2rpBePBVrdbNB8ZN3tz8jymt1k98ca61WLmGKVKyQV+Cz3GBoOjbPX
EH65w5DfiVy/GFNwsp2GLk26YgEXo7GSt5pe0RXkQXb24JQgYov41aDouJIh2saJAxHF26qQ6alW
iPq2zILxbjBBIlgloOYctcak9hgIOG46wJuV19DPg5Q2I8Z+mH1a4pDl/kLlyCVx2DszpUDkoHJ1
4wgRRrXzs2QvC+MoVePYSd5wEU6PUE1PVW+gZHF+hloXHqJJvgexvpMWSuKoV94coPBuYc5poM6h
j8UsxpWrukxeEGOqu7yIdnYtwFH2No2lGKuJXybU7TOSAkx93eIUIk40e5AFp7hMy1dhRA/ZyJBT
VeWHGOt4a5ePIladTVT0AQKU5Fw0zIe8XOF0EI859g6Ac/YTFSEEMiAukKei9X6OY0lrIaggDSY3
o0TMSVDSRabeB4oc1uQO0ydAgoTdPrN2PhLO47kIgRlvwE3TmH4TRZG4OuryQrxN2B+MPnnQnEKs
rJ/pNQoh5gIaGtAqYUQEy/dgGyynk1R9VhTW5KLjSPBUf9vVPAX01/NQoIsFwbiC0VUQWNQfDWOg
UdTSVs8l7XTR3Wt28ct0boFTv/Sm/V7DeHPruj/HIMEJlIuuRnogep4/eg6aoRbOdm0BRY3A0toC
Z6DeyH6l9sZaiQd9Ndj+jR5Qtk0OrRoyP4r9n4mI36LSfyWF8DoQ0aXRo2tqFFfWKB0Wo+pJ1IiI
aqqaU86BqGvEMgXDEy6DOaO3vMfv/JIp8pRDo0WUkdy3iSQKnc9YD17uhso2jfrbPvefzRzPImr0
k1kKxl16IAx/a/LhHxQ9wMkngak5hA0i1flhRpPH4FXcekys+Shk1I2ywp4ZcREK/Jvc1FFYpztH
35tJ/J5pGrLX6einFhctGyYtGiZ4Dwow9izZ2uO0GmvzxIxcgQm3Ck3QUpznZU+2A00L127UAkgc
0GHHb9Gx0jOxurtc+ARK1wxwY5BcPMXkfyM85tTJsLx03qtvBA/SnpimZB4wjBEvnlHnz7FGEJss
Ae8al0gp6a0BXhvs/ocVdO9j23zok1wz034LncxfFSrfVeBFl1ZBRJqg6K8cCMFGE+01D5KzTmPR
7M8Itk7kbXqgl6qX1kcCDFBtG+Y75KwFSQH7KLR+wEYkUbD8DBousaOWvPS6TbSbvW8GJvSTHt9p
LZ0ku7J/BfTUVyrcEE2NbxytI2I7kG9NIvEhWi20xPmCB8uq/4DqYLuki5NgL9ODTf9wN6oll//2
3sjtN5J2Aua9+Kr2OXoD7EMWFgPVYP7fosMY7eEXA85F0Kp3vLu+0F2yZ9ysiTZejqYmD9HPWjEO
5AgXJvHBc22HBM7ocTAyTHM+l3/XS80EIMME+bOHhB2oCsdLZJyYEGyr1jQBXw4zLthw8xbmSmDd
9J56oxcF8KsSYkQ5sAiqpRvaKUkL7ZkIOOKSMTAi1t7PjHQ4/79ASl7QoMPfbcvbsdeeVORcXhGd
CdlkfJlFeTZJgJI2JfUlDt6eOFykfV3IOdXE8n2sNVjH9q4aaK3EU3gOMkao0nnC+I6Au4aIKkIV
EKJl3FQoWeJGe4qtYAPWdVd66MS6Pt1HVnoavIeoNzCjJfOs1iAFU0ZcAMOeDm541dZVsA0FGFKR
w68cGaMcp7FX3k+v1wgZw4um+SQqBA8KMNd1ZjUNVm3bI4jnLHr0BV5qPQojeLI9Ygt6C9Q5V7ei
dZs8+Wh1daeVSDL1Z0PvPsLAe/en/odjmW9tIJ98g/m2YxPcot7CwidVqrgD7DnQyy7oghTYBpkh
BU5uohr+Re36oGnDuQpvBo3rpe/lOzsHo594O0205OYxWcAEhMysH5E4ySxa+XnxUJfFsYkkao+M
Ra2jlpU7WckrcEiAirPnehqCn0F1Y8T4/vyCyzw+i3MTxhcdQyvl6+Ajsg38uw8m1z3yX361s4F+
MEJrn3lQ1mdh6LL5gqEsu1Hj+Ss0JuFmuZlisg0KjnXMA2O6zwo0+1gx90vdf2kgOf5NEJb9ASZN
uQFN+b48DyieviqqkgD3b+ZKPv/7bOYpmRLu6/LA5b6h0NtdBDttRKdTfL2nBYrSLeyWYUTtourV
69JFWDb4gnct5lr44zLKAWb2CMim0kJjRdTU5jeYTaD6L11fqJsv5oA0iPpp4vp+IRTI2L5BdTRs
p69iTB/GB3O2880FmsSi2Ipfsll/04KQGOgr0ySYfumWfRM1fgNuLFwNuljeXnDQOnOV2kGODFdn
2Z03ueKTx6nsSk2Zo8R7dJLLx0pqxcBsMdd7vnaXZ1sjLSTOWhoqX7uz3ENmcq4YzxyEuh5c6FBM
656nQT9+42T6EJ1rbibjevmul28lbrjm141G1WX+/Zfvf3nGsrfc9xvZZ7lTzPqXug32JVqPpm8v
yw8fWnP75LsVtNy5bNDvs/p0EvCdM+lpeZP6AlVo/Bz1VkO5YzTLtwbCt10nwdf3a2RWN20UAyui
45kcdZRAsoYYz2CbTfmETW+8MMD+1dpMI2ntJjRTvl9iuFZZA+39qW7litIOXbA//vFv72HZtRKw
ppoe6F+P/Pr1woC2SYbu8auFunRq2wrCnKzFergks21y+aq+gGe/nTX2gkVavrw/v0FRBtf4p2xl
qrciwGeziezgRWkhHS5f7rIBm3nULTvjGscPurz5XO1u06rvtkvnFvrUTSIndfvV5KxTTvReV7Zf
D53Pq+WZy4v9y/uctsBSyOVmvRwJXZRQS8g96j8cCDqF9D0i4i+O23IIzg+Q5cQDDKbFhT/ulyN4
aM1+P4ccAjnZkKQXEUY283b+5f+lV3HwkAq6TiaI951V5cu/XN4tgQk2UzemhrmsDl/jyly4X46k
5eb3fbllbOYRydQnhGVW2W8DC0HY0pP8Pvy+z9bfDtGv3eVBE2XQPabzr4b3clfdBOZOeWrqbPv1
q2YlPkvdrw7fZ/jy8ZaDZ7lvuenPR6Haddu6Ab4aWOF2+ZuxHOzLI76f/+chuNz+Jvt8PWe5/bX7
x9+Xm3/c93XYFqjq/2L95Gg0VybkCfJkWxzYe23OAFA7ifVs7mTqDo13X8fdDIA4Aodnm5AnlmO6
l7q1kZiRpubOohPn5fZZT5gGqvkKld5dZot9X80+WJrP1BrvslkTBkpQc/SGGlGsVnuhYBr9T/bO
bLlx7Nq2v+LwO+qib24c+wEg2IqkKInqXhCSUkLf9/j6O4AsO7PSdexz3m9EBYukpBQFkNh7rTXn
mKXQboWRGdRyg5ex2VdShbFpeWwshMNC9PuVkRtkt8qehG+uC+iCwsymscP3//ndzPQKxCnyfZzA
Sk30h3HmLvbzjRf2rALLY0/Wc91Z7rZyhTW9Eje9MvT+GkOIf1i+4MNAw7nZrvUZ5vgLLObHw+Xe
T3yZn+4uX/pPqJqfvr786PJD4WDkmPblaLjRIICuf/y6n779+11j/qT89Ox34M1PT/x4gT/+lT97
7sdvX7466Npr5lUQPJVac3/54o+f//7r5Hkx+uWfBwvir4sQ+O2yoVjgPH/2z/z0Un/8Mw0tMALN
qaV+/KqIN5eUiC/BIshYhq8/3UXiNxvAR2tLaJMt/nP8gh/2d87x8tzycJnLLA/rIV6DZxU2Yhti
47TmkWw560SWm3F50o8VWo6D77s0zVlGgnmN5cUwPPzxOE6BeNKoYhO6cMZ+uGi+u2q+G2yqYk5u
li7LZEZb2EoL8lZkgXO1mqIGhQmXtSmip6FjqVu+EQgrab7fZzrlwuxqEPIiSjVd6mUm0tnCx1sG
Ov481RGxEechpBhjkQUtAqOFIbw8FmeRx/IQhuFryuzAJROZadX8oV3usZPY4FWu6FRC6yBvPlzj
+KEyrzKCd6Ki81fEGNQEC5Q1/oN/3PvluaoSDarQPqWnwQRroSIvN9gwEcgsz0WkX8dpPut97eVr
nWqpm6BkLzmfz3AW4Cz3oAv8fm95LuzxY9skcdsjNpldXdXsfhftwACynIH6fP6Xx3pFrnaee+4y
XlumbyGTEdQX82n+MY0bZww11TUd43lf92PyvpzpX55T5v0jtc9HtMzevk/gvt9fTjSOyQ6dreUs
p3M5xT8mcj/hldt5EdMntl5ZU26XYVy4AMyWu+PCPutm3VcM1rgL4RsvZxDfD7KdH2d0eTLKwDER
23DGKsYRmIKq3uhc5cn5LUmS4dx6nZIhZJsf+2MUrcs0uWozApWYRoK+YX41u1F/QVKFYmQRHP3z
5s+eowODgaiWNovAYJzVdMsNmcQBXUlkSj+eG2dxF47anBLFU1fVLPCawnfFt4odPUjN7evuWVsA
rMt58pdTtNxtuYR4CB3XUl3zXv9xJpYT8+PsBJVEkWqMSGHmrcqPG2O+OP14uHwyrUbPkYbHn8tp
WU7Qn52q5fz0OUmTPu2u5aQUurWG2oLUav6kfT9FyyfPjPA7Y7plJDILs7q5oz4a4zb2MuLNo1mx
Ne/OYUQResEulGFCXHx4TBLcfj52C7GbVB1w8Mvj73ctH3yKGFA/L4dQnI/j9+M931seSmpH7Rgy
AJs/LWEkm24dm0/LBXL57FjjgNtpufv9s5TryCJz+me44si6Sc3BUWbiG/opCisB84SYGARLi3KM
U4xMie9Cq/mrC0zbywbB1aficXkvlbNEK59vfjxc7i3PaTM2smcDsbzTgvkwCPPV5v9LK/5n0gpS
Ff+ttOKz/8v2LcVwHVZkY3130O6+/e2vZObMP/m7tsIQf9MlyZR0VaQz9k+3qyH/xkVyFl3IOlk7
0pyX8w9dBR5ZeiKahVYQr6yGeOIvTOab4G9/VeXfdGQac6AziclzON//xv2q/UvAHxGliqKbJEiK
JEzovIafw0pV0Cx+aRrTdsaaxKGO9SlwTXBO1/Im2Ro6LDXSjvcEnTHlbB+aN/XDf2geyYUBcYaP
3BvXw4Rq/KkpDi3dFFhL2YbWngbNSNxa0SoFq8Wyfo0bXPO7wrtLNnSK19kbExzQH7RxU0YmV+lb
eWDOtbNWKLl/Oie339Mw/5K16S2rblP/7a//mj8+/43gHyxGjwb/+0U5UnkydNrUnEDtGo+tJN0F
Lfk5JlrvXv1oq/ZLEBg2FHH4ooXS3b//5chQ/uguVk1+u8qZMjRVNETmyH88wnnqDWXkK9PWvFr9
QfzK72gYBY74SvTaF0pE4sTaL+NevcuBXh2wl8T3wto8Wvem4Uxn5n3qRaqO0g0bsLf0NO3iC9HC
9Sms7P7SFk7thqfxDZEBgD/t3og2U7SCyP6RPwY3yq24KcxPn0Qm5grTY/yJqFK/VV9AWbFZzwnT
sbVjgwrAsG28etggrum1g72h7LQ5oMY1LGIObchhKCcw/QBtqW/SGwZ73+gSKtvGIDKczh5tfdtc
VffliZapdKg35p4h8Gt+BYwUfEQP/Dnr4Sn7mjbCHfud8OhtYerh9ujefHPb37RnppfmOvoct+mq
XU2jCyGH8cWXfMDF2lhkUAg7kaCidxgvrWELq/Sdnu7APGFXvdIMTWW3ujKMT1Rbll1UdP4DZG7r
6tWbJLqMt5Ph+EdfdyrzIb/Enz4zB+Tux/xB20x3dPazJ4LRmVTlEaQp278Zn7M3fc1g3sOq9xVh
dzrq+q6T2Nq52Cd8DADmuqcVF6FMgRGC/gMVznPH7IzhJcMs2EKZeFHFNZoE41K99gf9Pb/1zk1+
ku8xReCYpuXLaC9oHOsu3AgnmJonn5Vt69/qB9gd40qn56M4xVuyL01mKnZwyVfKV+T6a5yLMOFE
/ITv9K/jbo0wJNJXmuM9y7Vb5LfhQxMczYMKdJMeN7YCt3Gzw7RR14FLrBUNQKKUtBfpm3cEo64f
p2dKUWuVnj0neQ2O8lHxObR1wVjEgfyBo83DQbkxbpidZ9EGi9aTFdmZSgTOKvmsLqBjhpNMks5Z
fJE7V7vzd0aFTdimvUzDiexl66HjSNCRb5ie3iBAkLfRW7urnPQs30kICK/+O/mz9aER7PDJu5oX
XJK8teFlNWS8QhLUT+m534kNSJwb41KrLuxG0pvf+3VWONG23CbP1orribVF/UA08K31OJV23m6M
whncxkn5dNjJZ3dSOZoHOXpAo1SeQUwjC8CADecEkaZtxPv+mSgM46LC8+xsmXCaVeI2b/o2xHdj
S64VOJNbg4RaWxdtz5wmOCJ/0lNbI5vRxVCpf1QOjUt5q69RBOw6mskTB9ImvJZB2dYrtqphV051
SlMH898xjhwJzsgV+9dIdHCHMcNp9VXnoyi2pW/JNXBh/L7ElZ1sZBslwy0bVH0zD3J30bV5HVfb
cRtcVQp8qBdMi88GuSqNrT14b/WXgFKYAdyx63bjE5JoFweQdSF0dUAOsxmrnQjObDP4OMZs86y0
V+vSHZuXYB/pTBTHO/FJXKUrTNHinXSu/lM+N8vfLwHGkqzN4j5JkljmNLSFP68/ZFabCG1w2dZk
wWS42AAGPplh/R8CdP/lImzyazQL9gOIB1PWf4kBryphbJFHlFtN6h/mX8G2bTf6wyfWRryTaUOR
VP6H+EsZRcm//nWqLJrIKRk3q5bIMv7zX6f4paoPVl1vsRY+zdgvVxuyaFsgCUbkg0xB0lBCWcna
Kx4j34L6YL6BEMhWHgCkDtfoTi3Gh9zzuu1Ej26VYK5dtxqurVARb+J2OA8+/DO4D/VaUrADMyhW
XXOQTYRbUrGeiCiy47I+NQOXjGSCO5+rB4iWEV0mpbxR+9FcKZFBv2ftlXX9KBetht89xPEktmSE
Zjk2anO6a1IsBLzLcXSPW1npGKflV2ye7b2v1fLRSrJDSem6SuN51qn6xc5q6hscyCG2RBYyTyxe
rC7f4YRLGI6uE+2jZfpWZgDyKp0WPG0sIU8hx7HvTmNpo4jTzoAFtdbhM8/+OHhIXgtgonIKC05f
D4mOrUZ3GzKUX3HaUUEASstIDC4rSdjnIlIkcDlPclEJKxLPixVs8K+2auKTvMwQc/E+1j31GHal
igpEZwYlI5TKNQH3+rjVyupChR6j1UrXQ4h/VNUyhRdpfskPgeRxTc0CBHr0nW0/IYtX8yWUqcIE
B6tMzfUgZoh5iK9QItE4NrVxhI0AQlrsWfgYvCE+HQG0qu+9Nagnq4HAjz/cwyS97ToZJkaj1Tvc
qO7QR7dKLnxYMq8s06YHjcQ4Xq+dm+m3Kle9LRJK1rNJPkddcwyIDmSCpsMYDvXHNkQgo0JF6AlL
BB7HJqFjZihV6mRPun6vTf69WFTgL6STCCdMGLVbafhWDtrdVAjKhlnk06AXj8WAnufcikHq1kN9
NwTZfeT5D3JYf4vMAcAkb2AUQsxL66f5vtq7Uh+aEM2EaK2lyFmGGbYpCvyJsboltqjPSA3EwgwW
WJVXqgzRN40ixaki/xQU2jWUpyMNGMiLFmfaRIYU5cJGSFRhWxGiFnU43pBf4Lds+8eM3FbR7HMc
Hb65FoZPIH9MtpMH5lrfPGPc9yPZyUyAUnIiN0KMMAdpOxPeVr9F1OzbIytDc+o4AyPTt4Sjk0xH
acQoX/jrtr/HH4MAj0YtIrGiJTcdk2eG4mU+Z6InrIfk00r8tQEpkgHzqs8Mt5owQpvlVr3Vi4wV
FD2kAYwjB6sal+hhUehJgKIGEAF03eHWL14/6VXrBMeoRIRcCAG1zwiU7HA/dRpRM93VRHMBbIo8
KJFCeYYQTCCNkb2yReuGUCelutIPiu+rmzBNz2OAEBcCkyG70OhZNKpWufGE1qQHbZwmBWMKGVpa
oyJFhc60GjOp3AGGHDGxt9s69pDYaNLQHrKyuhNy39uoue8DpIgqJ9dwivr1JGGEsoA7KWa9MpE1
bwGQ7SU0kHYMxQU2YuaakhjuxzxcG7Ug75cbfZTlfRJW7NlkVEebsjFvEQdlTiZoDNIkJLXqSNJT
H4gx8T59vDf0tyie4SHLU6H5lHW0HkBZQoadv0kLrPj7vU7+4BMRHYi7xtDqY39LSxoBPlkrdtAk
XD4HK/GIV5A/S58Rjix3oXtL4iFchfN0V+OwNhy2AMXWXNXHnMgUO9x0IIR5877I12krv0SFW6+q
Y3Ikh/stoXFyIP5St1YWOXA21+74Zbzns1/eDIinvqqN5GIoZ+x9Ml/s/BIQxvki4K8+B2/1jboe
CE2xvVP+nh7YsovMD2z5mXOkP5uH+j7YqpBlkeNynT8bxcYARqIBZyb0iwPlAIlAV1PVjnESb5lx
EsXng8rQ92xnYbPh4yFJRrqYcMlxptrVi0SsqXGDzIsfM9ggOhiHtXfz1vxm7srPsHsJYI9FK7UB
B8APdl+l4mqP/Y3c0oGxBdQ4MbseVAOr5ITM+jF/YCPv3zJBfzQ2DGPO4caoHINFLGOjoXwlr1O0
yRzzfXqNJtvYlLWby+y0cSuzbV5J+oqsjK1UUqqsZ0rfPgciwdRNRCASnZBPVdpGlw5khPrwDnrY
GmuF3VXvKvVBUnf4qEc+bc3B8hzxSMIY11JNtEmDIWO6gBCDewcpIFgUt9dvNQkK3yq+lFybDqnb
u6G5DgTy5LkgsJ44VeYM5armGJJR/JQ0mwL1lm2eTF45ELYdMbHVs1xsFKjZvZOPqGvtRHMEWjBn
Br/hjpsj/NS8BrxqayYqMVtf9c8c45jP17iBHlcpJMw5pn4ztGvs/Hjp0452no0+AovNJedosbv8
RGOjVIfqnaxTTg8J3ozgYxvMb3K29D2CUqoQPbvru91gvQgnLmHWSdP2+gvY3G7L2yIVdhziOcrU
vzdO6reOuMDYpSRr8GvOJGLJmdgzmg+E34E9jE5meNC/aa5wmR69M/VT/VJBqc/umgewrPxu/5Wt
73N2U+y6b9RkGYChT2UdnvRj+tbSZ1bs5qm/hoNDVJF14mMTuw1Z5z2GXye/FuvqPqDUAgfwwicA
RSPFWoR0G/ouJ41y0ymvc1rmSjvFV42t6rQi9VKPEDW4oP2e0Ab5OJJ5/Xter9ge5Wgu49hCkSLV
2IZoQ6FBgo0uf1NeSeHGrsWfyT/ddbe59AwZHpmraZLjvgpjlxEbB9GgkDzFlaPdSKVrHLy9SQVq
Utdwptb8G2W84gSRyOo9tvGjP21S3dGxVrUH4V3NXFSjEsodWJMb1CHlyTrPQMcJr8Jx2HXo48g2
XPPOVW04V+WmOrTxmuTsfXyM/NXMZPg2Wk70LFo3yY1HwrBh6x6psiiidvl7Vdoe1RxZ4U6OqPOZ
9xWefwJLyfit0JBtweS9t++RSyB8TWUebLPBNsxV/JxsGt1hM0ABRofxEQRifG42Hrmd/SpGEgfn
B/U9gjHToadqUDPobn+DRAwe03S0eNdQotIXcJPXSqBwcQZQMxcqctA+8UO3YZdnPdCCb59ydjjD
xnSUXe1Iz9IaDeY12dDMeUnJ3WD52CXHcK1cM/oKrnFzIONsuu9TF54OHMXb5EI989Ksozl4Qz3G
XMb8VUHWvWN8C0Lb36Yn0kOfu2dQ96/8DRcqXTPbBnukaRNqIf5qOFGTa+2AGA9nX3LGCmHTGoa9
ePLu4GQ3TktVBx5kRVne3NVn4aU8aMgD7ebZJJrWfg129QHBkMs24eINrtVSbDtDd48yz9xgpPV2
1tp6l930kSW0uZ1JJjfDOj/5p+pjUnBNUF3FiJ/O+JYRj6jX4r1daceZ6/CgnMJrfGCeJO99Za/i
lB0Z/eLb2CYxgtFdId7qF/Vo3OePWFjYYBIzkvlQxsBibatvlAZQcA7VTnrG8TmdKelOrDC0QqgR
w/fGshv0lwzP+LAaK6OFUuqk6arw9hx3+FnPpMyBIUPR+CwprgL64GyetMappLUhbAAjBMJ2kNac
Jy9Y87fk8UUcbnJ1J0cORSpNd69dZ0faKj1civyGqlL6Vpfv7CoskDnNjXpB3mUrpo1p4iJvSJYP
VgyPUJT6okMasBo6IcMcu9qh9EBmP9yEpHG4pnUqT2gDRdLlSfHgU/nVkaSw423nP00f6Wm5zKmu
v09f6a70qL1foS6wLbLc8TbdMLS5+OFekd5BZUfmxe+PIcrUVZ8cptm8DZDkYBYM4PUjF/+WzOv4
4PUPrcQ7Xfiyu3JjknEf3XL9scApJdZDvO/uRzf4kJ7gU1ER9MfkhQ6E8iydaYB0ii2dk920Li8o
PJGMphf/lXWJi4GivFndGuLIOb8LYcJ84OjBt/GEwM60VkzdgeNTNkcsZVwf4XCwDuuQp69DccXi
MelOrG2sGfBJrsVa4mr3Er02hhOfCRgfL8Oz55F8TTfMaXYK79iIlA/A5u7U2t6rjxKREaXkFu/l
NX/NvRv1sQjvoluzOFjQELbRy7zxBGDzNoCaw2karoDxxfuIRLjtxELxJG3hdG5aZ0xRpjjlVtwg
+cEndQzhKVWbUl63n6a2amCdalg5bBGQ7It5L04n7z7bogJ5aT/RDRfsAh6wKzAdU/DMkKF4Et30
aoiOd5tfIGjdFTdQoOI3lBLll7JusV+5/te4T99k5ZKGCPacfuKwd3ioeEvbeG3IIr6QanDbiRst
3DX70B1f1XZVXrmqQ8LK+FfpjZ1A8d8z9GAVUbbmI+BnXH7WmYbSm7IWP3kgAZnxQRXDJV6pw8aD
FVKSNOF4DziVs4N2B6xWC9ZBckk/lYldrJt+auQWxJfJOsTSWnDNbK0YJ0Sy3W2n7zyWxVF8VWm3
JOp7N4kUJyKOnOdJR58cs0Cpbl4DzaODRWELUc0ue/SmAOkTtkAlhqlQdI2iZ9H1aKtJsq0eRwr0
5wzI9rFSvurqo4J3ccvfBFSdKZW38z/Zw2RnEHzhBemU5zsJuwRsTG5VYUdzihf86Zw49RO5M3Nu
DYcNb/0rYjrex8FDdwP/5qN/hTJGwMv0Xn5SNcJQyivH+6pJAWehgfds7ukla0/+YLNmiZkjbYz9
dBxX6U26SdldrrDj9KeYbUZVkAmzAY4kdStocZ1dnkIXUMsordVv4o4tYriBnucf1GO5peHH5aV0
/VPyku2iTQCT7L1l5Epb86FExwKN22alOJub8mSaB3EzfHaf5ol3peA76cN0DI7Zh/Xgn5tjioXv
3dqFj9UNUQX0z8vHYVyP2Zc03Y4A4hKH0muMdgxEw2o9fBgmVOT1YFHK2L7JG518niFMFaczfdlR
hxHYnKxynIdS8/cTVWygGeKh9xPpMCxfkMTm2KUNSgaQ/G6TsNoSjicdlpvl+5Z7y48ZPRCvLI5r
LsqtdLCGUMJwN383xFvmxONt4jfbPo2CSy1KwNoHBc6PaIcB15mmrNWVSRaGCwgDZ4XiD5u0QD0b
DchpA9MxtOhM3A8f7BRGVUrk3koz4ktoBQdIG7w2lOErxOXiusPWt50M0bK9rFShOUMQkDv4/q0G
abzVCbeXUbH7gtHAZBTdmjwRXGEizShLo8/pBb7bRM2LNPsVyrbu7yWYbmGKjr2U6bCLFhvuhsHW
qvSigUq4uq9rxVzlnvkmA2JjW421YST/Jql8GNaJvCJfo3L7BIfkIHvpWgmH4DEM11oJ11uI8N3B
lYbmr3gVrhgUIyU8mVUOFvyuZHeEkQCSPUrdavAp1gZyhghbOKgt63oRTzRSzP4QRMlF8DA+dSLx
OUGtvOjqBAGQ60PUEu+VjXQyVSG6Ax63NwvjYLA4QSM8dGCDpSlp2D+yQ+5z75KE3iuxJfW+wfDS
5QPlc8T1r560NTDKRWchG/ku9g/U17dNISYrWcXFOMop0/kwpRIZ2VSkDWKw3roGqRFAcmvXQWfu
a8O/8YrhWY8zhNu9wJys0W+96C1pKzgmlvSpFgllWWfC4kZOsBG9mSIhbCJMEy+qSbHixeSdTmYB
iXxqSCPzhrvJv6RZpj2n7XMt5CJBZs0LdGXay/0qjLyHUvsiU6NiQp48dkHCulri2usr66vMjINU
D5VNpBSdk4zXAAvMhUbmIt0XKH2nJ6Ex0V0M6HVKMfiaEAJJFdWQCdA96Ltg69HLK9vpWkKv3raR
QP6VgF/GJ9uG4qp/GudfJstUp4ClZMtL6UAnGqBvy9WheamSJTgM2MloCuStWNCeDhVrM8UA0eIM
91UlH9rpCX7cU5cFJxTSbmcpdBu7/KkhePT7z6aR9iWau1gquFj31O/000IDVOuQYJzUxRI+l/jQ
iOpzNsSgHV0gh4LK9p5cFTbX1iNX5cBuTZ9XMOfo1E+51u8JR4hWRcYWVcmba1aSO5yp+HuN3nqv
hpUUeu+qztY47ICQ5myYi5QJAkEblvqCs/aZKBL8ySoDrIakhxjcZN61a7+gZJADRihRGZIqliQb
qcIkfhdoMxEP8Q0RCfiopJBiphZtuTQu1mggDOgpm4yK/bT4Ehf9ezSw0mBr24wW/aC02Wkhkj+5
JVsJ3QR+52s5414ihUtKIlItB3WSr4IQalCqjC5cj2ZrYq6zrSzU953EAmD4D+2gBhsDjxR1adR0
QIQEkcCSdl3XJIEI4YNHuJemShndJ/jvZtPsZFw8SNoK1kXZwkXR0bcQfHQZCJKuYcgEkUukq4zE
kuBPXIkK8za/Lc6mlV3CHttkOc5tstHEJoNtWWrurL4G+if21xQjig0sg0oGS5At14wtvIa0t5xx
smj424JsDl8X1kRtXhQOLe9OOdtWZK5ftApYXxe3T6iI2I8kzGK4hqc3VvmokBpP3R+9GI3F+Coi
GE0lHCzyzYeuj27wIa48WcXslWEaI5vDHjroSOguxlUUj/K5YA4oiHm31i0MBwlptbGFjQE37D2Q
PVoKifVWJlSueZBeh5YVqeNcgdytcK6TdKbG5amgzdA03megqyula59Qiyxh4zickihyi5HBGv5v
WCV7s5Zfg4GNbNG8iPrBl4oTc41tYYCbNJsaNyCD+7ReibDzDCE75qNCbyb1j85dbmq7tCzvRcuE
MgA4r8czHDZiv0ur6ltBUNUovvl+ynKaIXFDphbhbCcjbTSSl1hY1zHT30rDqzvDbJglsOGhxBlf
3vSRdGitZGNfg3XNOvqkiiDfNC1dkUqYa1WzvwvNjI1HFF7Eas7v08D8l4x9h7wFPGfd+xWugKTF
GN7Gxbaup12jd3svqsRDjgAcLlpyN3TNC7nROGnTie2JjB5QZ0+UZlikBOFt6AiFC5Sz32UHpBPn
frB8zkaLMT2ilMSgbgpQ9JI60B1V46FOrMXWi0Vkw9TEGfBN9lGY53MrveZDz1MFbTUU4Af4eVfR
GFZ13jl4PaQNLNmE0SryO7GTNzVXM1s3Y9odnXKSJkIiulHfwJVDvZsglcumt0kLDxBGhR0RWxeA
rXPDubj2Q0IRrTf3A/Exjtcbl5b3KeJZLvCytVHUOl6ZLSLggVmrr1JWdYa2qZHhxqWy8sJiqyjC
Jixo9OERwCErZTtSIA6dGd4L/P2PIc3zOI+fYyMOWIlJXKlYyKSMUJ/M6sWd2omA+0jYkZWUFnKk
cJ2q1HAdFBT2Rl1RYHqkuIRCm++iiLpjIgdG9KNwDeYbOgUyvy4yjZXe+x2nxFqRwiKtFeY6zhy8
oYYypaE+vqmxFTk9HhsnL+LdJErbNDd3atS0rilIgh20hE1lORGf07DqUWyQgEhY3iTXTo1FzdG9
CfE+dRkJJVjDIuF2VJt0pxUqfCkTw1tLhmGZG6ADe/mrLzvauEnt9A8dTGLXhKxXjhGlAyDcWoba
2XaBOxEIOprNfZ2a9DWbaue15jYxQnoQlXbpU5bcYmp34WCdYg4RuEbjptA9YVX4LDYMrZIkvC/H
mk9MrT3JQwGxN05fYk+89lUwbjRdY1BnPRkiOVwyHhdow3g5rZpEcl9/JuOBrkMkYIxDzqem0DUl
FZRqm/TrXJKfm87HeqXTEzDnnrUmJ3eTIByCYrqvSCdjpwtjnyQePsap2j+YGWYn35S+tWlbHdUI
gWI2EnuDdmzdec2dX+/yxHjX5VBc1QCz/XT8inKkf6jiMG1xhHJVdduB/poksGML1UB2dJIDy4FP
tVF+GCUAWUnnLRHU0OXwjuireC2lcenIXSY5mSxdPbH1wbtSKKioI3Kv7ZwkCu/jlEgqBjRzSguq
oJJRdtwhgZgjLj1rNTDRGHv6Gn5jHGWFnQEXtqMhwvNoLfJca2AiI6CLMOvOnbIWTDjVctAqG2TQ
6r5Oe3W/3Pvl4ZDk4w6nKhk78XvIZMiVlFLDMxb8fLM8Z1aj5YYYlX5IGcuOTwAXLMlNC3ZtniS/
iG2u7Gs9+yBAribTySJaarYALkpBLejo8AVYNX2JQnbWTq4GKJaIquhpJlRusy6z8/18p9J10hJY
anGZ/H7TjsVFSBVjDYVG39fRiJlc1nJjLweK/v0mI41l37xY0mCAlP3HTYi8QIVvu4v+CZxa+FMa
SLK1oYl3aW/SFVO07Fb0epnAEC2+ScpY3SxCp//zMfxf/zP/XWZV//2/ePyRF2MV+kHzy8O/P+Qp
//3X/DP//J4//sTfj+FHldf5V/Nvv2vzmZ/e0s/612/6w7/Mb//91a3emrc/PHAXed+l/azGu8+6
TZrlVfB3zN/5P/3i73q+/5SIocoKaoL/PhED813+B23g9x/4XRtoir9pEvMxkT2KBhB6Vvr9noZh
qr+RggGPyaJyQ+cnoS74hz5Q+g2no6xDWDJ0/jcLD37XByrmb3OQhUREhqxLi6rwH3/8H07ij5P6
s3ZO/VXBYFiWZCKdMCQFCQXBG39UMHi94HcBAY47VKorNA7j2bMGNlNabSOg1t6VdqT/9m520l1h
UXIklhoThGk+lxY9Ew0oBNZdnwg6tdvBHsCRyNctJZrWsdndJnmKQbMfvH1uoEHMEJNpVnUpJIJq
2VnNkplUJi2RqStho3BcAms3Rae8AdYyJizhGhvgWAxcIzORBj9k+QYqLmlFoKadqZb3Ut3K7k9n
7/dD9PMhkf/kkMgix5yjIiuUGb8I+qzWrDypt9TdJBjWlgBLwLYJMYhFSAyWIHDZpbEe1IXnDpNy
Ev1gK0/xqyDpGg1/+kMjf2lT0LFpoYZMkX9jFSIkj8iy5TjX12Yn0Dyz9OfR0Ivdv3/tEqfvV0mK
omimpOqazmBbV+cclZ8lKV4AGkhvw3Ln+d5zWuIXByp/SQddpHCw8s04SRBlnzLsWs5YsFEvDbyl
amU+5ZHQU6D4EH197NkoMFgWctnV+3HbkrmpD5FkR6Ck5TqkCinfuwKkkyKzUM7ZICw1g11ryUFh
622noJwkebrQHKFbIlSfqcZGvPCaQ5mE6Lry4TB2Pt7f6Rij4raDwXyWO/9qkKjl5KG0Eye2mfTi
JC7RB928JbtBs+uibdc4EK5ElXbetBU6eZcKrDB4snVHqN1OpS5UrGEVh0gwJ/W9CtCIBXr3MWY0
EE265/wctOIzu5LKrVHXsOR1lq033+QgoOfGvM+kStgRQ02HR063iao/lT2ls1SXLQ10du3CI4kq
wFtk4aNpYzY3RqOdg6TdGrIxm8HYGIErmam74g2NQSRmAewU8Go7Nn4PGQggpyKiEAQMLzr3Syds
1QsbhA+fksuWe+YvEV0uixDfeHwYOjbB8aC+mcFOoklie2VzG2qo/8SCGMIKqVec1ocYUYqfRC/T
pLuWlwR2XuGNr1Xa32FaH0kdpVtKpi9ceXlDgPHbFI+mo2sErU8T2t+uei40JlJ5HxZOSRKdW+YM
yVU4+VVwSK1pApSAKBjIVOKEiamcZa8tHYm2vyfdgBprMaXfmxRcZCwDLqORQ6gYlUQ37FOjeffo
bGrBNM0cmnUQZm+CDkgmbXpj5YldtsaBevFNtMRjMb6k3bXqiBhJyuyxGNXXqqnfjaR0I7V9NszB
tLsm+1ZTbchBBbk8DM9V3DAxabsnMGovExNbIrGJORxpFkJ/9E0mNqp3KKA02wPdASMM3SGXj6U4
IXWI5A1RlBlbY5r3heQjKZRQnMytwjxn81iq404MyvUU0I9vuvMIJSmQm5sgrzaNEDnm0O/quPow
5ItCjkNLgVFLZGr74vAmSBrttXYfK5E7MRLJTRoQOZqOAf4M8FuSXkcDRpyRrAQyKLU0Q6SUE2Ej
qk9mbDzMnlhCMG6iIvh/7J3XcuNKtm2/CB3w5pXeyLtS6QVRRgXvEh5ff0em9i5W6+6OPuf9PAgB
ECRI0QCZa805pk7SQopWL41gydnuuoezNiTVQ+q23yqz/RrnA4oePKf8ksgs6N86/2Dhb1pVHniO
0j+0hgxfDEJjpVOS8oKQE6v7tFQYs7z8e+v7v0Jei8jnE+WPb1pLuLbZcUL3aJi3U3CXDM5ryudp
pPFtFibnrIEfL5rnCR8Mpp87z3F+hA7/QGl/s+dR7D2DoJkyfPDT+jqVY2ymFjQ2nYfcppZpU+k1
zAA1L3OQ9VIM+yIy3kt+eSs/pp472PkzqQE74IRUN1yUWI4OEs5cSFG3pnCVtFgnW6968Lp8Z2QZ
x+ioqg0uVeU6t27J+95UzHU58v3s+XfJlN2TDXtDWYkpNWLS2geECwB16+VwawLimcf2Zk6YLboR
1CK4Occ27I+piJHxhd9Np7jSyvgR0p5Yu/P0XOeuuaFSJlbhqNM5kM+bdQvyvmrH8B6/NBW/zNvI
3/fcIokQ/JREkRxDAu0Qjm0NBFuLHYE3rgiKHqb3nGThFZAG3iTUMZ1xR3TevdyRBt5rxrgTveF3
swsfIrB67ShoKIYIpXz/zZ+sq8g/h9nRa4MIud/wuhxnHbZaYwQoJcJ9lRPBmpA3FFPuxSdDp0ev
3X1F5tvKcynlJ7FDho4bP4WjYwD66I+mySkz7kC0tEa0M+zxFn/TseyMLwTh2anIN5nn3bhe9SUK
xDlLnFcZirmCkNFs3G86+sBNk0xXTCpREweE//YooiEZkqDe0lPq6UVA1n1qxSCFSPF6nBdCQdH6
rz0ub2vYQSiMrBcriQ95bkgzjUlCuW3d5rV4gfB/53oId6LSezEooKVZS1PZQ21A0IvVQkTq8GyV
rIgwgQxZDELtmoPmAVHTVRnQLah9pAmx9WZSk1vqnLwiJkdxQItBszUa40WFGhLOjZsxgXGX4Rdg
53s3CUBYF99dfdJPk0hJGXfdq0CmWUbJJH2KQ70zZ+c2gvJFjbhgbtY/kXQ70jedOb9w7ZlRRTuZ
8aNoELVYULOIx6FXbzmEkGOHT0PzW62FX0TcX1thD9bfqsrdFOlUDVxqY/p14SXM65ENrgYxQ8Kb
0eOAVEbxDX1q9h9TZ9povvfK9Ddg/hzEm7e0ToiTX7a961jfHAYiaRfvhGYSomUD+sBxWm4zgZjE
R/i20J1qaurWi88/qFvo6wNZiRizA8wGQbYMCA4dPT022nHl11Z3G5u0lPwiqK9JH9bPXRv9XHz9
qZlo5vM/TCv5hdfaFv0QTdder6A8BDk9p+o9QaeIrL6iwWS122JO95i6jl1EZ4nIp3DrO08dAcfk
qBy9iYRIUXh3uj3yYdvjzyVBMtSY8x7b9TPmvXJvaxHOabNZ9573NNIKyyL/ZHYQOOnkxXDLK8dC
s8Gr5bwVLt233HWXvcNX4pqE5PR6DPsvi0+PvKoKl5Clq7GzH2FfgZzLuq/yretCmX/F5zE6zmvU
9D8XjR9xEeuvoycJKiWaI9v7QhHtEVwQRefO2LbIVDxh1igJScm2859DOeDoZrRNsgBswgBhRa7d
Qcx4s7kgrhdC7UeSYZjqA13LEYU0TfXiozcfrfwmdptjP7sPmjneprVYMMU9Mfw8af1E8TZxJOOU
U9MSHIkYb3kUocXOs/rvuDwS4iHbuYRoyKe1XHtnZrhSUve9TYmNnifvpfaS+4H/0LXb7Yiu0w9v
3Lm51QLBC7fHTZyvSXmlhiT8hAZckN/1w/dlKED1ZX27x0QJbdbaujVRr047Hrti9o7dhCgUBA1Y
MgzDnOqN2dw2JcWybv4KYaQ/QVE5TJqNsS6fTabJM8KeMfHWnUhIi6LKDDYyPWgw9Yk8q3aIAcXO
J3ABa2F3roLxLvdwiWhVSiujNImRMa2TIWL69EW+cfqhvspsmFr0O3apyQwms60ffpeiQSsm+rEk
RS1J8Wxq5H9OWkL7w/af0gy+WEn+R9/15L9m+qOBXq5E6xA66Z7wMH7+xnhkXNITZhu8J5EIt+Wi
R4jceOMzorquZhMEUNZKtQDssXURihvq7fpDWU5cCKPkvilAllCL0kgzIa9uKPqWJBJKiUS6gWLa
aJS8WpJ3CGSiZziZsC50FGtFTqWv8YgMsR08BgOxAGVk4y8Ji2uvaB5jCqBwtfJuM8Txuc9NCNkO
Pw+toYnlEi23zsM4P4A3w9qLjL3YVC3MPZIG69MgF7oPcvuyqdaM2T0LdyS1Xe4cifMFT1U24Et+
P8C6y8UyMTLCT3w5hFoDbDrsvEG7a3rMtdWoBxCUkKCZ1j6OFveo9R7kziHBbkupkthUM5oZK/OF
UQtTPqc6kNqsJ/OuTImOaiSDYRoEsAy1mukh84uwpnDmf50k+qOMLQRYzkhrOjW1Y20a1McpZFse
qrKEMizGlgA/dR1EJy4fjx5dnT6dwyfbIRpGHV4eRq2pp4iUqVwdO5f+c9jGFJIJBaf1mjXFYXaJ
0jIKWsFTM14lbYRjxBu3TUEvv06p5wZC189hAL4+j/3lhvgnZkyWgwZRa2nb2MuZr0x8KzQjviXr
GbkCwcycB9pym9dQEyMDaV9MeDxScnKc64jOjBciwpq4KExhZz54ET08kRIwzAiG0VzeoJYFLrqx
JZ7O0Gzn3jENEutR5lOFbkwUlwNmgAJNEdCpVVHNeKlCv2HcPgKGy1L9NotxsQ7VG+MRCl5RkFwl
sXjpCm1ilEgmYI6W0yiaax14851WMHjwC1hRyxzsNINEF5qEhDPSCLsaB+cr9YUfi1iyI9E5dAdE
eOo1Kvk5Yd8F+kyUGPZDbKT0MPp+5Tgwr9yW80NZc6noCpQNbeygQ+WCROyhDw11EOdGnmdtf7C2
TSTuC9sWZ5MoNITr4tE2zOl6XJhM6cXc7rq+RIhIqSMGm3RrTAlz9dLBHxXax3YI03va7iie+Mkw
1Ci/D93VkmkBvl0uYK1WlOfSYCQG3q59juYEgLxG3pPhaZwo4iF/9bzovgrROZlZirAsGaKncSl/
WQ3n7xHXBVyF7hiMoXWah/FrkxXT3hu95ZqviL/xza5kMi7FoKZUp3j+mc6Od0aPETjpw9zVFE9y
YL0RxKm2DuZb2x3usiwN9lkffXeqbj7Wlf2dGK/4nIVDtp3cttnUXZLeqHAgzRpRL0ZIQHvTPc1L
Mz9pMngqI9Ry4+TmAzZW/ynS2vJIs6fARkHbq2nduwmPA/rYmv77kDJiLVPfvKrlYtBtyGbOsI4D
I8MF0JnPiefe0cuEpt1P1+2s1XfoC27G1MgPvtW152gan3MvR/ASbMJl8e78TVn26YMwLNKIc/cQ
IwaE0Ds/zDP6yVQ4xmms7dfEJRkUS8mwGx2LNPcJCdvoRua2DLiq6s1ryGgEr5WOgNFJg2M+VNTi
RX1TN8iw7SKyj26OotWx7iKi0g4aGCamSHl3yFsTKcyT0VJ4WGz32q0AApom8myi/qr9NESnBOTu
Li7Cn92Q1Q8GKNO0HDycWzaiHOKMj5qxfB0EneikI7xdr8iHzM7WoFdnh2+uQJaj6dYzhO4TDGfk
ceNEXmlcfgkXI3vwyn5jhKI9j0R3NXpBu8LjCzEsdMWhr50jqjKgAo2MHOkyHG9IW3bh5k33yWwE
u8pZ6NDbmYMtlnm84RBW0bWm9LDE2jm0UfSQEdQLmh1R37+neYcBZIJEV1gvQ8BIZlrEvh5ncS/4
5sZNVJyMqNos/WIdaVfv6gEbXjFjVGEsYVKHSN4sgtseGlgfWpedRFFG9+lc34QW8mesvSUTkGId
49ywSu1c+4RGyhDcrb28LHqOBDMtCElK6af5mBzjzpsoKMBpm7sz/oD+LKkc4t5JCpC0C70wwrun
vUuKGAGGVo3iqISLrM23jKfTHURu/xhqyAv64FaH7su1Ote2kTffhHSdToIoc7429OCSLnBvHHfk
LCPKeU8K3cnuXRnvMtKiMZCcf2kE3fB+Ig2bKsddiFaBBIhvIDcduO501Mi8t9FKoacwJ4nzZmgn
PSy9O2abwmrN7eTQUGkn/2dEUPmeFIvmPAHv8pxlBw/Y2VAr3dG/oLTm2s/01brD4AxMj6jATXka
oImm0SK68kpkz4Btrr0hRFzXjeEJdbHf1eeigiCw5O3ZrFr9nprlym/5cq7qeURLBto1OHlyodaS
5KpuuCRrjeYxNZKrk7hiChxydYy1UzSkh3EeYAQGtUyRopakiQnJLo11epdWT9lGq7VTHje/Ss2Y
t3TwzFNKvXhl6Lh+kmymxWPIZsrHalJPFhWFJj8VzdEvRz28NfPc2iz+3DH+4LfWd+lunLLlhBso
XXUkkm9zB19PjFwq9sDxMcPw1+omtZjb4GVCdLUDtkaTljbkcho8E3+uWs2qJjnqA+auwtHhTLBQ
aybMeOaB3fjXdjfnyUZPUdISwQr3TEhaiFwrmYczwrehVGCgt5jvlGu1oydZa11NeCeFHLg0LsIj
M8UZoleC6GR5Gx4vhi6X3S7X/m3UZm+c5sHcZAHm0N+PVQdQi0+3XTZ1Xeb1wJ03yXFhDnp5SOMx
no1Iffp8QJqoPETd8WPVgKpL9S0qNpdH/3EndaOvuQMBqk2OJvjf/wO1+/KC1Gbg09Ceohifq/xn
4gbdYWdOaPzlW/JPj/in2y4HNSZ+ucgVdrUcLXIiRGRhTznwTpkAobnEQrYE2GzVbpVOYo4SVpOK
hyTydJAc5LGohRcm/YniKYAste3LPVOL7ysL8wq5xczkzS2KYeMOGICbWXvMS//JDQrSgeU3gN/V
j4CSz9apZiKs+YpXJ9oa7IgEE/xQkHznm/lj0C0n6f7fa0AV5nNON52wlMChBFBXp9TW36ZyOYph
/BkX1biDs+wSateb9aksII0zsOACOTsmpwxEV3yLIKQzTneGZzvDqSyy+jFJvF8xqcgo9jaRFeBy
iL65VVaRQ5bdUIn9JWAFDMldM/U6HsvE29TgSZh2vwK8wazukHpZWN/dFjcSBR8MIkL7JgV17oIp
IF3qg9ZMP7KCjNMFRdYm1npCgyNiYEU3X2NL/BW6DIAD47Ec7ec0G5/iZq63venfqQ5CGYJEzvPx
Bzm7cI6ZGblm/UXY7/5EJdfxh9tCHw4mDXGdCpAuEDbFcfduY4CJrensxdm50KK9aURvpvyfUdjX
eOJNwz+jhAwZIMY827jpGP+lPfEcvWyCR+WjlpVnBCBrjKsYYNHyOvat6fQvNPetmGJ63rwMs/Pg
VC2ZQ7a97xLtZ+vb+iZok1uzmR59Y3nOqmE6GDaCfxFUV51oD7UmTjljtywLsxMh1vgTgvmhjtzh
Zgh/eSRDErOKFwBBHE5CpEuta103kZUTbI0al5MaRi5iuvBfxqvRYDYQIAS3fKKpxmXnnwWDLfyB
CMcD6hBBA7pb5lis7ZThf6Q1GBqe52wef0Fhh1cbkLP8NmvjrpnCo9GHZHcC1huC665sOE3C10hM
fJ3pE+I6feWhs0HEks7XjUO+ZjdcNz5hwckMIvQNPyWi5VH7MQbNVTYY2b6K0JKD+TbTLxOxrhRh
6bj7dXoGqFNsg3FMGb0mD75phhvfrb9XFo6PoA22AyeSvZVa3nrurWQ3NphR+faMK7hSKHCB8W9C
mkmy5bXua5oQhUWr3a6d6WABL898HwVxxUA+khMZF77UpsHqqo0TNBLICC0wJ0zssUZ6S5Ehv1hS
3sB6hHMQzMwFmamffMSR8wNOYX1dL/5Pr89vbQ9LmzmFQB0ask9QeEI3B5FdIoempPjkWyQQe074
nFQe5s72hUnZkbkECfMDn52t07WPbOcOElC4qYk44Ze+nKs4f8fZSCz3Y5UHv/xRJ7u9qk8oidB5
LQjhw8B8a7Glr+x22sAzxllBRZWgcdAKntusUrRdG4/6vfmlymn7V4VHISgnadhpoWToU1Mjea2y
Q1bnxYr+02T3/qpemvPo8b4FUfY6B/qxn+CoO1RNF96CGhvlZirfci5yO1P+1mq3YNJyqh3jRv6F
6YyGlqErBU5rm3VcXzVHPPGF50zjAqgMBIruDCeUqCjZNTlVBrFwcZSidltIW6NO9kaSIhuJEbwV
CAoJXe/p3rjTWpjRTUGrgKuZh0NAjwD+As4O0FnOxL7mEVfufCwpFH9tKfec2yrDfuJbKHon9JQV
4H7at+NW+NkrhuBlaxXCwQ3XPIa5h0nPzm+zFqJKqL0WExaDZeR3JZFuoftmVuiSG/lGGulA/4s0
a2YrdLUIc7Dnt9YJfgjqIXwaxpu/j8RkkpCMCn+Z3jv6kCLLHpKg2npj6a9DN3qWDWm6XQh/u7jb
+26+F2NDTEpBEImXEQQxNiCewpAhvZGhS/OcAkfimB4tH51RWeByCzr573deQrIwI3VhOVTyyI9s
QmbMNvPByXJ5QmjfraPfddBotgPcbrOJ231qztG20Y8tjTSRF3wFUaQ/TfavwWc23DjgILXbSRbs
CZYhrq4/lnkVbcweD55khcWB9sOM06ssr34IWU83hzSl+yGq87WPQM4Z0K7VloZp0z0QJlAfEV/9
aPgFCcrOmmG8DAmlm25OvobTr0kDyJGVFko4cTMatHc1St/4whad0qnu/sooGezqmtYBFZk1KstD
7CzlgZkTpA8mM+jFfFyTRB9lO5saLEQ/B4Q/XeM0+2HlZr518oWKYFp76yAa7xcQ4Rnn0Fpznr3M
OIN6r0F7m7daMUzEedrfulb6u/pcrLuW15RXvOka2JGwdG/TDJu1W7bByp+6Db923n3XJ/gZNXij
Pgr7icYayrtAFJyoZr4QoS7g32oPPj/LVVFjkuyg6VdQk/eTFWQbkkxy7V2QW0ndgM5O72gTF1Gc
OMXU4BC7zatg2cwLqmeUjpZVm9d938BHqb1t1t+QaNxs6x4CvdVfBzqufPCZOAcXBgdmHh1Uw///
VDn/TZWDWgZdxn9W5dyA7rp+n5If/67N+XjYX9ocQ7f+pRNt5iDH1V1J7/qtzWGe8i9YTh7KHeIT
PNO9ZKJZnnyQbns8ygt830Rh8bc2x/iXZQaG61sGEh2UPf7/ht3lf9Zy4LDQJVnKsR3HYNxof6Ka
NKmdL2NUpldtk6yjxg2rlUXS6j7Lp6tUwe4UaTA2g0bHnd7C9/eMtaZxuouTttk2sfPDLijUWc5V
NYrphDSWvBC5sOxkgvrlQ9kp5jf0NIQx1lAig7IBrqdWS5+Q9a1a7UMcA2pNLTIPFLpGH5kxLLjH
SsIga6u5a4p+3Elh3Afh01DMQbVdB15JKe+nSpQMJFNQLbzfa2qzL6yIIE+qsaEEsy6qXjuCXq5U
jVXBB1EP0F4uMLYr8KCCDF44hGpT7aAYv44lSP1C9lQIwsvC6dG/97ZzVizISZIi1SKRObmj5mi7
JWmv1E116EwEInBmaYaZtj0GBZauIkkOVfWAVEnsPgiRNhKUv2CRXm+Ox2x6cGpR855KWKTC/amF
2kwTgsGMRPslNL8fzxFVktXSehjJAR0yPPZBwsShTxR5uFnq4Sf9E6KtLBJLlhJZflAQldbfipS4
j7kd9j6QwZXH0Jj5IAWnfBqkhn9PDUk/UH596mMMz3Usz+yZs5+9RnYPojvmJU0nzkuZibMt1ygu
VfvBML6FSJ49rh0YHMlssjLqMVq2FIwjl5xh0iplhHFUkkr12aRu85wvXRMuWOTtF/X5RQtAsKy1
fdHd2dXowgOQVPOxxxkX2jNiH91976qy3bpy3gY0sz+pNfJX/1q73GbVIx7Hy7a6z2Xz8jh1mx6E
ECFQ52/F3DPT+X3A/3KYz7vVYSOTCjPmbV7jx35ciQs8xstzOurFXbYvz/e/v03UlFuyckF2Lp9R
LQqh/7X26bYB0+Fecyj5ebtPT/XxFnx6mz5tQiwiu6Vvu416MAGmNZ278JTLQkgiIatqUf7ezFQM
6GVb7RZlCmNfPUbt+bjT5ZE2WFyGSPEa3Qy+z3847KfbLk/PjB2ByqfdavNyn8urAQZLkhMFuo26
i9rxT/e7HI9OcbATGWXm36/q8tDLbZf/7XJb1pq3wnVnvuExrxHs8DOVxwh5/d+dqpqRlM5AhlOk
oKO4rD+vqlaWNke3KejCnek2rb7VDSS9rhZFHy2vy9FUt+uyqY6F9J+2ndqDSIsChdo/hykpkGH+
8Xz/9Dh128eD1XHUC/k4wmVbral7frqtKibziJ2wOo6o2041XrrtiHbp1Mn6D8nRE/l1cpvaPRPc
z6vOLDPXc3ka/byr7g+Flew72Wv7gMrP5Risk4Sy/4U8L9Ql4Y87RSotQUHYFcT9cle12bu2sZsz
5yaVscK5XPgyKVktWiPhDI0svt8tc3uvblP3U2tOKwOnL9vqwZfNy2FGiV1WmzGyBtxWJgh/+e4U
ZTOc1JpaOGSTAHshouyPHV0rqRW05HuDtGfO0H8u/uk2gPhk+DDCll1HlWGg1lSCg1rLFvm7UXsi
YzrU9mDsp47exipx7f40+76/M8rk5vOdPx6nbkUCxiG6BXajmceYUhk6qEU/hLz6OkL+K4G9+Aj+
WtBD5qQoN9UOg/Rv7JvVF11Mw1HX4vakFiagLKQ5krfrBNEruh7mf+1C/FdrUYHGrredKGGvbINJ
ozdycnJ6Tn+jzUXhslC3IQz9TuqaRPNRBZ5ofVIKZlE6/L/l0B5bKczPpHxerRHAgrKsqo9z7zun
US6MqQPWhWA/1osRB9lgil1kLw8iBDMz48tcq89cfb4qzD4PkQqt1I29+u5QrCpOwAnyiIpEaJmC
s7fLvINuOHVk+RapNybEOomjztuHC3lnQR/YJ7UWY2H7WJvdHrhyXyXor0toIJZMtzYXWzrucfmd
mECzHSOTwXZO7urctAdzajfOZC/jI29UdXIs4jBFDVDIcYQFO4Mp9jYpcMVlyHW2E14fXK5JcMqL
XgOQI1VOJPbR8lyYRzE5FXJUZ6vRGwUoknHlNnq2v29U22qPWpR4GihAmLmJYg5Z3sf2Zf8fd1IH
Udt5rrmQmbrrj+dZGBmShprSTNEsinMjUDatQ3Oq04k+WZKerBaQ2tZhPVoHozi4RuQcVYK9Wlhy
5KXWWpVwr7bVgy736RTe+9PdL/cRLg4kc9HDtStLuGqxKI69WuVbBm6plsPdf9w/uxFgosrHS/rv
91H3/h/cpu7y8SzqIaQu/IyCSGwvT6fWLv/qMI34hOaCyaV8o9S7dfl3P22qfxSFibPcd/KCdFkY
SuDx+7ZIXr5CqbYwunBnicnlCysvLVg/uJpdHqfWJuIrl/XlMZfdH4dNiIIhkPjvJ1Q3eq2MDPj0
tOo+//E2F2Y4iiALOWiE7k1W6tXioyr/eVVtq9L9P96zdRw+yv+8/4+Dfr7rH9sfq3889SQ7II5G
SI469P+3X911SaqKes/PP57jn1f/+ZkuLzqbjac5qNPdH69ArV7u8sch1J7P2+rGPx7+sf+Pl2OR
mtgyBUu1jB7f70X+e62oaOE2Gkg5edPl9st9PVsHc7Tkb5ebQrszT6aTA2lQq2pPn/vGx1NUMzPE
ArYkQ1VanCwm4hZOiEfEiehS2D5qVd2oduO1BP1+uadai/PY2Mx5SQn2stvt5WRZ7f/jcGZZtCdz
pLAFx51Vtf/jmdR2KpanpYbW0/Z9YGwvD1drfxzz8pLU0dVuPu4HzSg7vHSTth2E+aJ+K5dfhNq0
I9eAt6J+F+6Qkqd1uZde4LQIE0YhXE7L06gETrEaASE+hCz8e+GXXUwKUK+vvamxuRQFBtkBVffX
QhsWKaWW28WSOaD15WrwLnoHaV0gkxFy2e6y5fBsksO3y2Yx7dKU5rwMUZLM/daP3xjsUEGYLQgq
bf8+9/bPkAt5XjX7KaNK6RiPUUFeRdUPr5BAinOC6nXXGTZ6dzvYqrl1xmGq4EwNtdgK+d+p6ftl
oab0SyIAGyOoWiHKS896T7E0ixjgxpl1ci0u5q5E6jQp6lKdBGPbfc75XxxnOrd2t9N1BmF8dwwE
gJhFsSRTPk9FdnuZu6pShJrFFpODPEu1vUYcef9XsPufsfYN47+y9k/von2f/81MZ6mH/Q3at/4V
6MyhAtvG5UT57Q/YvgNsn9t9aKJ879lxsdJZ+OQ8TG6B6XmWjcPt73Kd/6+Ao+mMxU0Kbbrh/m/K
dYbpSbPcB59ehgKQMKfj4cF9JauCnk3//N+9VyQGl4XVO+LQTvRIYkRzC4FXmL1op6RCkI4SAUwo
hdVtmwKulnBDgsKKAosrDOwsbJ6ioHvoowYdUZdmV2U71utkhM+QCYz6DIhhyREWvmun2lj5vftG
wndINpN+I6rJ2RnzYp1CB9OU3mbHJnDREL6SISPOQYugpyrskEWfbIxuKHY2NhXsW5IrmFjzY0P4
X/pd+FUKe9vEsAw3ryyW8Qphw4sJpWU9auiEc9rWm7YNaoy/mraLRw24VF7fceLpbvwhf/JrcELO
gPoXySo2KiB0uv6C3Y6Q6SygdTrNvxDyIMmCC0jX04SWzFzXPnU2QMemD9t9NBX4WoLwqS/tH9qY
vjXkde4rHUdhQ1cU81V17HLE8vR9ln6GHUrLYqWbSbq+FrRQKtNKr1NEO5tWF1BLW/LMcbIXu7mK
AMrb5VO6GN4OcVSxdSA1hHZDkl6UFnsRjc9zL8hhHPd+OJZ7c+TItQu8KCpAt80JDaGq0k+DFr1G
Nf0ymv5PwpWOQO+palIE4Ah9CxzUJ0CFmEWSvUtuUdHbKCMSI1jX1dJBtw2fHAMlmTYSAFD2zjo1
yAzTBMPzeDbWQwASkfkLDNIBwloelQPWdvPNlj4K3SrR+qeHbrRZacBmtF3Xr320weTI43maip1X
c/A8zM655X7tgr7cWxYZnF31UOkJ71sx0IsSQ7cdIqzchQ4vVz5idD1tm4aalFHiTghSbiumqt10
TnvXdfNBN3k7REAARIsyej3Y0WYRL7o28aHg8SaicmNZlb+ZAvuAUuyljJkmOQsn3ZTu3TJ74rFz
ktWYhNcGzdErP+uuxtGodsSzj1Q9EWlYBq3dLBtPZjZtNRDT+3ng7R0QZHvTQyCEu0NVhu8lYwbL
XNYajG67jPw0ar50iWFdUQNItlZ4yJbGBy1/ooH5YqIWoiuf7/kOTzumKuE6hMG8+CfERiSGLs3R
Ir4onQJaRCTA7lCZQ8tFIeiBYEJVhWWlx/QzWtotBqHXcrmtiIY459hb1tiPbixnmdC4w9yZ8K1m
Af35Zkz4zg/jd9d9Rek7PPbaF2J6ABoMNkqnXuNDdUH+iNS/ghWSb7Mlfu0hBpysEZ+cmCP44BbD
qwK5YZya1UvjZTsval0CnsbyMFV8BG6DULUyxGPEV+HKB8QNMZZ5PWiNezMEjSuMYe8W3X0lenMf
muFAf7lNV17RLdcELvq4I/UNAPV6H4KCDCyaXUmGOiCsrH0AvG+s+fIUW3sYJlTYxnIQRX2loXGI
B3hVuYUIYy5Esu1A2tdVcLAQ+Lm++WZ0DspBTiSJyB9x/0dXvBS8OnfwuXCa+GWLWRDq5UxjzPAG
lD79jK6GjxS6Sf/uVtg6Ux8KDH3TCGnRiGZYc0kk8er1AiIlj9ClJRO9O8yORB4kpEbjm1lVxkBC
iV3fTx4hGJMsHQ1F/j0ZwILgKvlZRfD47ah5QllA894BCbXofLypoGnMp0DMeZsxfyamB6DDetCM
/mD/inxEAOHI5+wHy2GejNPiAdpzKHRdzZ2McUDLsvO94RGfEkpuqya4XtgWuX3+i+aOfEVRnNxn
5XYctfdMz56jBbC5oQ1H5JEohlvKftQFoqZ696vyUIelczZ1xlVx8l1jJEYaNgr9rDaPbmsw/amy
76Jl9k7s3jgk1kb3tIEvtDGsnZofkDCz26qjbWTHIb9TXEwUUPxdlkznXHjF1pV3miIfSFNZHqIF
AZDf5EiGHWMDyQXWzpja2/QwoEV/My0wHRFABopJTJAhvD/5kt0+WjO0ar4KZbXVjnRQoWslpC8I
r+mvMyO48QsQOeMYQhuu6nDXl16CipM2dl61ZJQk0Xuq1Ye+lyfV5GcUD9eAfQY6WPqwYRi6bREI
or8qoIW4SQ8hFyHPYMNciHpOW6RhgxSJbjIdlLaLiX3nJv6vxMOs41bmsF9K92tb6+5VY7TmDkVf
TSM+1G+oIewtu0B/W5DhPru5cRUmlJ56a8h3BeXpOxPxRIte9BCJ+h6ae32LVSG5wpm4j9vCAtVE
QSpYvHtkV8NxZOeVHzWnwhDZvWhrkN9cVbRKa7BjauH90EnPYQqW1EuyXZn4PyfNOkWaGV7PXTzt
m978tZipc0X+tLMrTSSQZtLg2W1puy0Zp6aOnyctFSghSYKe3e+RVExf9Sig8rw48mtwKOIOIhhd
lWIos7Utr1s9Fv0gbW9stHAAxLjf3HCuwyCkxfzuKxcHEdpKa4JJHcbfudoPaMK421QMj5P4NuiA
EIcM+Yc/IFda9IbAPzEZ2MKTh2BB5Bv11/0ciT1DM/7hJH5uG0Kji462fKRTV1I/xgVF9VB3DNlH
PPMVVH3HjxDy2cvBHiaSTagPu5PxNTejYO/mwY0XwvsLxIvZah7SHSDwc4TuXHCq0Tks32LJPJxu
eqSPB8MNf9DD1VcEBcDvGn0KUGOL/tT2DgHvJ9zhVD9YQ/LQaaRqWz0aKW9vu1SrujEBgh043xbT
f+IyRNaxUnL4IwAZ6YD2bYC75AUOqL406DLlCGi9NX5xYbYNY6aWPGs74fY3RWoc5pZuU9IBbDUK
8dWyOr4YnG2zsL5qDVystMCG9TIb34sw+1LZgXkVMiyUlzJSa7uTCchaqxkgOWPjbSau5h4x9wQK
mPvScsOTERPKNHZgt5nyr3wC75P0a5sgRypTEK9dHz8FdnuDfSfejThU17AZprUiqi+VNm/y2v5S
a9BERg1Be+LDfJj8WwFb7roynN0cmyc9jrEXjTljE4hBnBi2cWD2uEyOiFMwWWmbeIbX1PI+p27k
rWrKRFfa7PKB9oi3dLextrYfjEcuinj5qqS6Fa0ZApOagwdIPD/whT66dTjcGU66E23qPxTl/2Pv
PLYkV44t+0XgcofGNLROFZlVWROsktAaDuFf3xvB9xYvyW6+7nlP4lZmiRuJANzNzc7Z5w2DAsZK
M8HCLpMRsTuaJ8XAmr25YG98JcmCS5T1AXjY3NpH/S4RwBSKxEuea7tRsF81KypGK7utUVDDgW19
TAMQlH6lYanfsuoyT514U9OJRNbh/ngZ6/R9nub0NnrdcLcnxGVsuMMhjBB+uMIk91iHxCu1pMgk
MZRwl3+pt+vyxUAP4lSEGhDCIFkDEy5EU1rHECU3oUuCTdsJ72yJ1c0OQ7EDsNFsQb55dxGZ3jGz
iUb1Ua6sCYL1jhYH5mvf6E93coKtLGdj2+F/e6VWJu+3cO7CmaECZ9lOlLKDVb98K8Bji4y6PM8Q
gJy4t+9ZxMPRNdVwqOISANDYmJzSjXlr5QrCa9xP79Lg8ZV5uAQ28CPEk/3TmVGCxSMfrkksT938
xD+CCH0yy2spaoIvUJPC+UYu76xS4g3gXZ8STWySOyGCHEW2URGhJEMDo1YQWlARL83ntro0fuy/
SqnHFWaU9zyHRVhZ7UxSntxNJmZoL3vyFLQkQxunGm3zuoxkdOgcF+3Q2N8JVVsHDYEl7oTvr82O
bhkQ9afCgIK/DvGUJx+ozFq4y/BPC6OJD2xxaBHHXK6SSn4ZBaTUeGz2cCtBvKkKFCOGfMNawFOD
eejNfatJ2EEfxmQHCF9wLsk9nti1MEuW75jZCNeE0hXV8cFRLiRgrpCkXDiUkPduHDheSrBPhYSj
0QSYOBWbHdi5lcBytE1r5WGWIhw+RcS86gfvXkyQNcekJfWrpz/iYIlqk2AmLFX+IDCQbBW7J4nJ
6iqoxvZZ8dz0pQ8HrdT1rsSM7HNFJHo+rdOviYIz21aKlK66X8ApwlhNLm7mSfWbdJxJK56GX+m3
ztX4LGvyvwZuZj9rL451d52gO3voayE7UKEMRn1pTe9eFkHz1Ohy78TOD4rzHmcGZnF3gl0QjD+6
rLZeWG7ObYNZPzNHa+36UIMDGbUXTlOTBDGSW6Z1GPATrwuI+IGX/Sligjwml0fAbbI3AWkBP+fR
pzZZ+QHYq8jyfzsuz4bgNFl0k7npmvrgG2D3ivFlSkRxmEweXRCPScwsyP4aOTbxVUm3J3S5wtIC
PDuaNf5GwRSkTN/Irfjq13wiRZa526GAke7Dug2H6FrqiXJxyN/CargYbfjNdzmsJFP3NhDXu+nm
/lfEvqtHz0dZTOwUnoKvfsMBNauhPBHKTBRHHGPnGbxvMyazzUDwzpGpht46NsFeRq82QV6MmDIy
F0w+pwiR++JC0HXNTxfBOjRTdUn0sIlGwzt2/i6PIgvTTL1sg/DfR59aNkr+1FG1Mzs97JsEEWuD
/LKOf3mICPd9DuiekOfpkLr2cPB4x4gq2LrDLB7xSpdihWuEY5pNmguIKW87BkRgBip8xwPtrYes
PU4a/jG6v+DcTim/FSO6Y5O4E7y5D8kP2iyJTodwKDZjHYCajuqLK4v+aazsTx8PkZvE5s0GmHig
zfeEJIYwsa6/hotPhXG4t7FtE75J4BHppd0n8mYSbpTqO+XBz8yDGy45PwTuwcPOS9BufRZed48y
4JmUcC2BFwaIyQw5eQRUCfeV8eGUjrEfebig+LJcYEtkxy8IdrJbbAtpI7dk3LBIdnBoDdwWeAOT
bC8RCG5dGUN89GCPadO8MvnKLk77w/UUxqLFXN/4BH/iJS4Rxt5KU5E8YWNUCRLWB9Vo/6hGhYLX
skd8lZTUfmMciDX1QIFcyTa6xuxHR+5IgBSxvIaGBxNXukclUe6UclGKG+RUIDJ4l7bVbCiwfpdp
/UMbU3ZkAXbXJk/sJh6owsY+MdcqpZddBOLuND/91kaHrFV5gO2I7IfYPqPmzZFDvK86t90PCgUk
BxlbM9+LNPFspQxo5RLv4IyWiXCZrTxSVI12aFvn0u6eI1PJddPmn1UCOBn3r9FW1c5FVOq/zqpz
D7bwqm3eklBSw/SJRZytFP7F1aC7HlMMdbaOaMkP2xowCijPc47Hdk0VJgW6vihmOLNJhrGHs84B
L++CvQ6gDZdpCfa0k1ewaPLl1s3TnoPrBzvXn2HmRwC49tJYLv1poVZpx8MdRooWFT6PzUQoQFcF
1rYfAdYYwn4rWhDZnk1JrkUsEX5/yWMh9qqf9lLSQcMuRcGgf9smZoPETb6FFOClUQZ7ypHvQ191
a8diY39Jq/CbM2TEVpQRlomcw4TT+awa2v45cA5XqWq3llt3RMn+sGUhVyZT0o1azNg+2OCt1SU7
3VMacvTbVkVU7Ab1tGRn4QIjBXpKCYlPgMDaHdl20nnWqHBhVdigMJoUxwJnGUVpsMIbCNc/A65X
ed8gO7ef2VNpCxj9FbDw3AX4po2fcU9bqou+SYt/APZBSZpItZEjuPUAq61XEpc44CchUogV2nQ5
HJC/S04J/MGUdhZiqGBbTo6940RJpoOmaLI6AbzRwB+Xpz90zJHZFLRiENufS7cP1oXC0EV/jTZa
Hd5nR9trXOJfHqe4tEFEbli3kM1sryNcfXjQc5vr/DhK+F3Iv0rFGDfvfSuwcFResB2j6RTrl9Gk
bWOAaFl3hHvNI0PvDvBolDZwGTzgOja223qp++tUcxc14ZnjmbMLex7fhqpw6aFB8LFWBa2awivr
QyXQ5Uds/duuGSU+H3c4dr39IzUGjvcYv+yYM3JpVkjti6OXv8Hn+drOoPEZlpJ905ASBNQlWlqV
89AuOnist7pwsftkxiYbgaNGeSMP+KTvs+9FZ5UWz+GMWhw/3DIhLepNUodPOQen61DNJZLj6OeY
q/gUdvmbreaccML0pXfHC5RK89J2oNR7Dt5buiQ49yeaLkEWz6+oYL6oBjbIctTIu/rcJZN/rlzS
K+aqGXdKqlMY1vk6LtD12fX0lmh/O3KP4LwoQTKhA/Slc/7/E4z/ywmGC7zvP0uOP2mG/8v8YvlL
/z2/kH/zHWn6cPSkF7iPMcV/wQC94G+ei6zYJaJd8h/zLxMM529iUQELQYiw5bsewuf/DgsWf7OD
gFGItEghfAxE/h9ggHKJK/zr/MJ3XMv2HGYrjERgpv7L/EJiSmATAmA5iyh/GkTev4ZmRX2Ml0kV
eqMl7LQ5sNcqCv84bsZzkcPg/stF+9/w9+S/TlGWd+EHUnCZuBZyiU3+K8FuwE1K4xYwQpkHza52
8HUgdNXDLG+OtmjiF+21dalj4oU7Llm0nP7PPNXxHisCsEyzbVf/+S2ZTKr+9cKg+MbbLTzbDKD1
//NbwrVlerVPZo9J0bfKcqPfCKUlckfvV9Gn4jmf1KGpup42e/TDdrxqrRwXratv4kwzXsOSKkyV
o9pbjgOuLQd85QWaIkUwLvXolOzRTy99lT7a+qiNN5XXHoyxO4ymDE9GNL3/55+I0da//UTMqrjb
fG4of1Gq/9NFbgyBqK1ry6MItDhbHvIpH5rZtga4ZNV0782wTfZdNpkHWdt7yqgVTU5yz+sL1r47
FirzqTT9L6Epgu3/8N641f/1ajvc6GCMrOUhWe73v94AfdfTi/W9AvjP+BoiGR4tkR85WM/7SAQu
umdW69lqiD5R/Sl3QBWZY3PMXUInLNzdT4XxBGXpf3xf/3ZjupKHkHdlu4Hgg/qXLNOUMUdtMu85
2AzX+tJbW4Kl2DFAGtWyvPROv5rjPthqeON7Mxo/6oJUnarEHKIdLa8FsSb/+VI5y8f0T0+s5+As
W2abAZ8lcv1/vlRQ1IWOwmk4WKkcd4jQjDMgr62A6U9oZ9K+5fBPTCt6AWid3ksJi8phGAnOINkV
7TARblhPt9KuOJ8PdLiGKbdPsxWRraHFl3akfBvC9qqtnMRE8NoYvuw75DN5cQe2UmXvSpmSXj09
pY+G0tJa0rWpOVPRbPQnazuE849KlcPaN4Jp11XVhcEi9Ka6OzpW9Rkv/TLa9ugOaKFBPLlZY2vs
qqqdb22JvI1hYdqYW0GncjN5RJB6j57c0p1zgzbZ6IAmw1iOaOZp4v3ny2va//6ceI6Eiyp57gWz
52V6/Nd7kTOxz1ywVwdzJK/PLKqbFYXnpgwCNnGrPcL8gOLfMJmcwukGPkafdVaWz2lcotQn5Yi2
AShuQoHOwYD7DOPCbm64QLP6Ncbk5NFRD8Fy6PAch97PukmTfZLMAdeXHCAXxhIjufoz7Aktif2A
WAyzYzZjeqfRtJ8z37wHczwc484TN6Pl5fGrLIgihLjqeQiIy7Hi2d12Cz7m8ZLHwY2jCcLdSoZA
Cqqz15WvfIzqlvfTdOh6R94Hu5xf4vAJv5t6LvtC7kWm5V13BAMuNJoghcA/zgwouHn0potoIVX5
2mGatq+F064lCQ20yeDUx1FFMHyZHm1bZ9c+qLOr6fyYlQk/eZLRFWGpIMlW5Uc2uI2gI73j4cbE
ZbaAxubOvgAf3+Bwk+RRuWS+3noYoleJ1bcwIyIx0i8z1I4DW1u3iqWez2U7yBs+RtOYZ+B04tl3
GmMz1MAzpFkGlzFuWpp00JdzMUHlrmp5ZGOnHyIAIo1wsc7SXzJEcdFcFKi3tNfzyYjt6QKShkmC
sg5Mj75DSH/368o/PT4jN198XrElN4tedWdZ4pPMSjI0mwX0iETnkjK3tgrjhh6V4Ggj9y7sqseg
gbKFePlM29y6xDJLXkJjSF5ockJuFM3NaukXGUYj3xighKzMfklXxt5J040uDur4W+OX841J/EhC
yTytVD5fTC/1bArh5iVwk/RI942zUd1/S/qovHSTZJYdQJdSnk2x6Uwn+Ijj2oINt0mNqNj6gw0d
HPjEhf4VBqRZWIdwjG+Z9sIdmiJ0/JVkmfWn13Qsy5PhyORpEnG0w5TJgE4xuCvdNiegj0MJplLx
HJLtkCRpcmxm9X1qm/lZ0Yd8HvriI8iys1Y9iVVysl5t0RhPyWhTb/CVZYs7fRsusqxI36Oo5SgW
nLARHlUUeE+PFwdn/jHwmQg+vtRB6f/9NzKHn6MfRuIgl+/FaTJ6i9V9z0xVXx5/2AoEITt+aW+D
grTIwoPWW0dd9NIuL3mxNABgv+D248u5YTFtrXi60ndALsC3bFECjh3lqbNo/BC/EO9NM4veCDVh
npchwmKBMV4fLyJ1cMbO+iaWPxH7Qh1yHz2yBQ69s9znxwt5NOVptuefj6+KFigUP95monA8YfOp
V2Cx8rfHyzSEn772yt3Mor3qOPyGK4MEgpVHRBV2UkxU2Iufg3wEvjoF/Rv8oi0brL4YNS4tZQUf
MhEeogXyfywkuLKKPmrsVdg6PbC/TtqT9dYpprtwxkTQGUS4k3qgtEkYbwhq1Wdel7i/xiRL3vuZ
m1gMxEbmzgfR17BJMDsfpU08g2pskoTM6WdeqeC5xSvvmd/8wgJptLIZ/X4ol3aMS5p7HLcHF0cD
4UDDYe7pFBFYtElVkJ9pXh8nnout0ZFhosb8SNJEs+3G3kHg7FxUS4M48dp2D+AN6Ianx/XsQ80L
mnHe50VGV38UNE3pFR1FnfwxWdp2AcYdVi6OsfnIOtGa4CflnqEJJysg70U7hS9xXnzrLQhaNovv
oSAhrsRte6uMPt4Y0A87MRR73FQEHUEgTHt3XrF0Nc9uXNI0He/hZJDAGAGcnJw4xP1WlaR9B/E2
9KNrHifq71eTZGLjqEm/lLCpj4zIxlWSfnGU6p9F75IjA974sT5pALz3mXu57b76wqhf2KluhaXH
M4NwUr386Q3ma7JXzhltt7PXOd+ldHe3rTWBaxunb3Zn652ddDdljmhxcDRXru9vaPoySYDUBJRA
H2Lfbw4SJ/jAP/AZ5frNJXz4kkRwAEqIlPuMrCwxjcFWBImB5mUd44VbB7Esznx+z37ESKePvGev
xjsNjs3bNnNmrP3YOzh5xdBQ+pBXdbYvQyxttg9GhB9t3ukCWPiUoPQ14hI1lSF/CKNsqVfVtk7T
goBpVZ3TwSJsKunjy2TJcx/748WOtpYs9U2q4VyCIfiimdcHZOmORPHAU8uzg5XUN70MRzmQ5Xuv
KZOdbcQYNOZdnA1fkop5tD+Fd2FlpBkJ5y2L5o2t6DhyOxofkYr8TTxV+0ANHqKVSD/7zUvrgCUI
u4SU6Hqq+d+bmnk8U5B00Gd/YoYRz4wCplHmT6Lw3VNABHVCEgzQZ2yCTeGcar+gAmcEDgO5Ci7x
UgcUhE/3DpYK0AQn3UE7FVGZVj+FX2UbwRTrYKn6Cm6tuongdzxapKqEpBpK0zlmTvs7WdwLDRTG
o9EHT1JZ3smZNSRWt3CWds9IJqk1vZKiJc8lsLur6dOa12bm7UU/tc/gpZkBl679nblf/Zl48ceQ
jc7J6lqyRcmo3qi8MNautKyjrWgLqvDUum299zvCn/xkyI6icW8Q57w6gUq8CNGMDoFV5j7LtKgQ
5BDCXVfI1Wiu9x79eC/Fwe6D0Tg+3rzRR91LrYJrFQEdEk2SrCBCinWvEnENioymUyF3cXAfhqZl
GRgS5uUL5sC3Gd0wJG0WJV4PftzmJ5uNtn/Ckg26w06K8wR4fBPQ/SXND0+OGqxDYDVPeTu0B1hc
eCDqYzXUwwEEb+uU1XWE3wzyt/1Tax82Z8QGnjr1Gt/6UaaNsfOjqj3klWVBiEDtYfPhrQOJk8WN
ECLHmeehnmMpVOH0xRxqCwIMP0KGCnCToRg4mil30/Jv9CEOm5LA7j130NFSQAUCnVqcb6MedRPN
3jFztuDO2HtA/u3G3L1gJ9rSETKgo/c5yiyHAV3nbblNzE3fLzSH3zlGvGdiYszE845mj9ypTZF0
2LN/UrVCxpb46R5Ym1gNTHC6AEUf/BXMQD565BYmxbiBSmHdW4UCEYRhAZLlS6jHekcUyt1UqEES
HW7UiGCQt0MgVVBC53T99F3N4k9LhtMKckT62tLaVd1sfR/gVa61LOqdNPpqHRsDfMx+qM85A587
SUKE2ynClWWf3tzOozaFGnYw4inbPL5UapiItuUTdwf/HPfsUYNDPpOCupsZ4Eqa0b36ZTyea9cZ
VvnshlfKVHPDHKL4KuPwGYnh8NvyuiO9h6vf1sSYkSW/hmDmnk2mVMgnldqKwSSyWPKA8J1kHN0z
ECCAA5p0lzRPoNc+fqd+/C1Vn9sBjqS9pMLlZTJeWhXVGyWyel0CPT+73hwxL+CYZLcmXxrhr0Ca
TAjHWuwSp/jWciA7Dwvx9vGrx4uH5mozCo9s+agCXd8I2zjDTWOqNNinxx/p0MVNDVGGkw7+eL2Z
bAYx3wwnRSdtuObfX8qcT68ZmpA2vbckX6OdR6iabhxR5U+gVD8FUkZwDjcJs/jFbp4n8LjPhsPu
U4X1q8hN59DQwVkZw1y/Pr6nnKllnDr4+w7cBKW0QRLwHLevsD8Yh6GqeXxFzoo8uT46hMeX0cEp
mehzG5eI4Qq4G75Tb7llrJfMJTh0zhLi4fKW/rGeFdDfPj02FoOZyZXTTYz9hdZ58xbx/2DbePWk
D7ZzBrtp27ydtpXNxQ+yd0n00kX2/tG34c0Dzo92BDfI1z6T4jV25ZrefENAfWDvYJFyAjOjLa2p
cWWq5fHxyy3zngPHjeris/6unQBaLylhT7ILAIxpIU4jvF5UJ8vXXo0cBdVQs4E9tUo5IJ0N3HZr
E9ouIG28aZAxXi2CJvbaoqXLlGU8DRR2qCj06fFS5b4q/vJ1PEOS8KNJb2GYsfKC/f2dyG5muHWg
Fc78rnFe8loNJ6iT1Zm6nFBEEuqLog7whrUprKWo3U9dczNDHe1MUN0GDFbKMFFuqBuOKCDSLdqk
fKuigjD4/GtbuVD7RXQ28vYgAvhURZFcBhSkfLDRixjTW6CTW0umutubdyq8QyoV8ire6iwJdcgL
yRJp5RfwiEffGY1VOk/fmjwmxRvqEFOcldTCWqdpcndLjl6tdbSo0QagU2ucbAmPYPCTacN3T3uH
0R/eEdSq9aDJnnb1BsQ08aP3uA5JzO7Tao9kjxOgD6pjJNdIduMhtfsXipMv8bLD5Pa4R2LYCVJh
6+ZgyhR58tFs42e8euEenjMzjg6I3TIHCkeChfI5uhj2fEQjwlh6OIlOfK/UK3V+uA1JhlrpiaoG
qKg8pgg51g48qcG2iQ9HNnjIXZ6pRibnBDjcWvjqt214auc62XdQd/UKwvkXEzjZEdf+FFKhE7Xo
HhekyQx5M6WndPKW5fLxUjgbt43dg0yD353m50wBLDMtIxKiF1sbhKtLkBXgwWxtVmh3jbL2UcQI
1IGI/DLLINYqNRkZG6+GBb6xagYPMVb+YwoURfzS3in8dZP5H8IMjG3o+gkI3YmEY1ITVw7hRij3
yHVi60TwwXGoKuSfkEtdw6feaIN925AUAn3WfM8+rbQunmtRkNXbIEdeOshlrftfLBxPLENQCABp
kMFBAlY5es3BKqo/IxZGkr8ccyeBDX5ErnULGrStABrpgLoSKF9sc76KrXc3qMlcTPJTwlj+YpM1
CWmUOD+z6c7IBzw0e0v1VbbfkrKqv/CRXI08/GibgcTetvnOKA2ostvofTc6aGiHnNyumGBfhzWE
Q3t2RvY7kcsFt2f2rPhm5MGG0Wx76wmQ23W98TGw/JQJp/Z0HvxtXbN9+WHdbkxpEbjbhvGhzw1G
VgKh3E3VSbXvvLp+ScglcdCcFCoDGOV6Hody19wPkuicKiwuQ14Db1TvQvbiIkarZmzYo8EsGy6i
+V98hhohM2TWlvQNlJLHwOm/lTSOVmgHFhgHRPdWsn454snKpfcc06AuDffZT48QksT3WpADrCPP
Pqd5gG9LlN8aaqk9+PkXod0reTwJodWkKvsylgR4BEhvR8Ti+X2kqXwwknTY0KVunqomefPIhzB0
6F/41BjEO/STQhF4Wz+jpZyS3ugp7Z7tjKcfcHvWECfs9ZvHvoEC8j2YHetIoXCpsojs+o53n9vp
i++O4XuVljuyqj68AORFGZlgCmYiPf24rdYadAZTz+xFGgHrFkEaJ8ngVtYabcCYr7suDNdocvyV
FTVPQ9XdMoPIlTjl9x98ykSEIcei5jB2AI8JqfBX9CbGHpoqGqZxEy3QygfE0i28ahd6+v1h7V5a
13r9+OXfbeMdk/Gkr78R7BauJnGvShDHhNoUrEIY2uoiN2FYc6asPXuTNz98nf9gPueTRByiahlM
xz89vi6JPZviJD7+wy7a/rOP1JaLCfP/+NvhYtv8h1V09IJuN4/xm2+We1mPwEvcTy9r1Lqzc9Pd
YrrYFXOZHYamQFy3/IHFKa0xsLKbzOj8yXd4eJcfL0OKd2v+FXMGt1CaUqxdwlwlx9wA3Oc+qZpp
jUqGlxLBI2mAPpRDK1/ndUHiADRHw+p8bntlnLT51BWB4qRp+FuPzJWVdONxFzGmfgXdVkLQ08VO
jtGLt4AoirfEIw5G+Nb+H+7+KQpWU0tk7Cz1xtrXwei9qZaxSjD4XwRasHsQztVde8BiyLpGjXCE
YpCdRsufb/GcEETlEROdVaDqSXDl0uSnUMTiECG15YNTdDJm4pvsEC+17gtcLJNRnHygJzRX7beJ
hauus1NQ6V982KDwBsM5Mo0n6t5MYU/U81dz7IPbGGtrn2PF4aBIPLBmN267ihPgbG+Gyqetm9NZ
UXlUPTlpd/Wrqjw3+DUC7uSNIcqAP4WyxJrQOIhua/o6+wq8sj2HJc2GMOnKTce8DP5XebNkRTQR
Mck7jxrhmPfR8BIYAdh/EMw/p4y4V93vB93bb54XV3segfIQxnH5Af7qXJYpbMiQ7p3tS3ISiji/
sUVzUEJ6V1OMf49qejwqWVfeZH8OUfwCMMT7jcJrMxCIgs7CfcpDa7iUDPBXrZgPjd25P4rSgq7X
o/XyBI10BuGvwA/pDCqavByoCeREr3M0jRHdTIEoGJWfRrzN0jGjxmBv6QnupDFZ1SNByc20p8WB
/bDExQD+xr1FDTHxNBPkhkgA4+IR4rMBEEvQdpL/sfDHc6B0j4hTCSv2yqdMDvJOsw3KAJKZHMDj
2eEENwMpfGv7UG2XrwhDlGtV9N6tNy25Ih/ZOLS2QhM3l/eYM8I6VZyCI8Jc1qk/VHtbwL4M5xRF
ZGW8TNF1Th0PExLWI2G4P1u/m4/Ot3LCJQXPTE4T4ayOMM+1VXNhAmkfxxTHQVsP3nVsi6uflsmF
dFkSFsRE1JNdQd+er4NM1YtZuN8zfEGkcIPqp+P7nIrOWJsxm5Sc/FXjqlfVsRl3kcCL4+tfHaT/
AwIgsG00V6G9xCU2aga4BNLsCDwhC3RKuivhTSPyQTAzBkHvY4bAEnH+J8hOSvSxlbdHWypwrD1j
I/dViu+NZaNOrCq2sN7/6tZZvYnr2DrliUYMW9c7ZZLSG04tU89IfyRzUx7MeXzj05oXUSdnoGzQ
aN4V4Ex/HtEMKnOfRULvJDcYS0S+duFI6ozuMAIgQtKt9kvQo6EdGCM1s1DnIe8vtDmdCxpyTxVP
pdO1L7EmNLR0o/5qFJiYbLa0duymvTN/zsF4I6JBXKKs3zpc3tOclF9zTbw4ksJzaqburZzHLxHC
mmfVhBcvRh1mjS484YmRTTa7T0GdG4ggibzVUfekaW1HHhMbe1RogaomPveJetUuBjPf+dVYE24u
M92MkUGxndogky2CI1AM05k0fOrjAsqp5e1d14k209j/FOMcn3GpYmEbpuqArLftk31RTeoaN4OJ
JYxOmqGvwAmdvQWIfSPqOt4+OgddUbibsG8WdiQaKEiHxyEjpjfxka3MZIWtbNu+JYXvfbbvZDEX
Ttg/zeaA1XrI3qLJTG7I0s1z1suN29hii6nZgR1RV4jb1jLgFBmYpnswlhzZmYNnTENvVErsNeEU
K1rF9RdWe6pwke60lZbfepKIkuSkoI4Ba2TWTJHUgW1vQ/GURFRCHpOn57hjObTa3rjg3eMfNaNn
GPIj67y++nYoDwqpFCZqTokRU4m1q7l+FLbuOa5wRKgqeAcJ2+wbuJ9r2ZbWu2fPWNdK/tJC2Y5D
FUD6Q4N6nsL092Dl7o4UduNUqleUNerrMIuvqmeH9UpksLHkI7ZzWyIC1/ExUgTWxszn8abPLzJ1
rX0FcgEVtBhuLnr3uqbwS3v7oqPaOwZT9WGTk3VxOkJo5tIM0NGTxjejAuUmNLIXklYsgusmTehF
Gu4FMDIdYdXxDgnn/zM4SjLjAlI2KmrGsKdxlA1mv+eE21wdXM6nKaZr6lTymsTuhyhsharZ+mBU
Ad+4rJoOpTWlhVxgnqbf0V8yuftMv0YLOoP8n7A/bNkdjJ6hSUbjJJT7BzjlwVGp7YwwsWS+SAqK
i7W8JCYrchupczhSEdbCb2DPwIxLXIbNdSLvY0HSdZjiuzSaM53U4kw2uFx3o/EnD7FDdiqs7xb6
6CcDh5njfz607R0+2Lum6d+P2Wcihv7q5RKhsgoP3ihJq9VpeOKKYNHknNjPtXNrGs08D40tpvii
OBfA3M8xKrN12Ub2upFNeZ4MVO1lMV2NlJIvFosVy3HRcZpR8ttNmxxRvGOfXOS5x6D/gHjG5ECm
kD+8DPeIy8ZOu9Xkl20eaUDmdb0NaVms3I4Fgzc4nUhWA9gadEjah4imn5eCMzMJ1Dym9IXasQnb
Q63IWggHZyI5cDKx77C/aDNE7Wf39XiLHVi4KRF5tFj7d9PCx1Nil5qZaDNiyktrvEZI+QKW5Kzz
ntqm7Z765eWx7OQ8wehQsoM3PTG0pFZver+8ecuY2saGeHWmJzNy4gMRNPEK9WXO/ExmT/HyKy/B
h1Zx6C770T2gm2c2Ggyboc35XlgSdzB0FzvN9z5lLEkvkwPDIcuPMTbZbMmRKVuPE2hgvZdtzjZp
C7ElCSBl547c69gje0Sqec3AcAddWZyDMYuPjcixWISY4yw4ijRji26fV/p77FkRJ+QieAOncy37
VnyGli7xJrjlVmj5rLolbaBQNRqUbFp3SUPEU1thHhD5t1GaMcq84FyXDgGFpC59BAR/Ue+fPGFF
97aXNOym+Rw5gAPi1COn2PJ/EtPQ7gEdjFsjNs8Eh7WfiP022kV02FKS3mQNr9ueiHlqnGFr00A5
DZR60qvkj2wkDjApmB5QhJY+3T9gOi2zTZPOzn6wTIxHTRfcU4SQQdyvR2rXy5TTTxjwU0jZorUX
1RMt+m2WmfX3aRC/yeT56VRldQiDbr7XtKdpLdyT2koOY09z6XE/PO4MbJ57m5JjW6MG35hFER7z
CFk+Nzd3fJe922D91z7tjH1X2u0LSecbHD5YXi2cQQ2tsv/F3nnsSK5kW/ZXHt64WaAwksYG3sS1
DK0yJ0RkZCa1NAojv74XPatwu+o1qtHzHlyHR6SHXxck7dg5e6/NHOr7EEM/tVg3Vgzj20uUWi8M
wM1NjmlyO7B329HZYtvHuHPdJ+ppyApxbLARL1r1bDVgOn8jZuOXoWZ+lecmZJnOfkWtHGzK2SYB
dLkI4wdGY49tcu/q7mtElnItWmVi622qzVQy2QRtb+x7w3evwA/f4qrqXkozENfYsd+y5tFj/v/s
ZW7yErQESsZlYmGHDZAJLGQQcaN2IN74OynEQdb0h99xI3DcfoQ2gcwqIdalcDuWhIQgEEcE/rzO
FhDY7aYkFRX/Xr7RSDDEQl3q/ZrJvZmb/7ibMdY+jtOVZnOFb4Mbd8EEBcu263bPvLGCqo4GOKd8
eguJBghGM5l2iQ9J68/9MiEiImqd1EWikB9vsMsbeuJ2E8iE+CKvOVtdAxfY6X9mHeG46Y3mRUDe
3wkZt3tWVnlcw7331F94NsOCf/pz98bWuKEsG5+rUazcYsNcuT7hta0xr3Jz+/GvG9cnIavJmNXe
kJm3J7g94Z+ngr7zh4/ZimADPb46FGzAQP5lZBm6eny7PSy7/e72BJkJO3t1ewn/8oRZjTgLusPb
jYRZeWTdrI00/jses6JxeopiQqxGRBmbcnDQWecluUMLgYrZHaFhy72/fgxjg0I16qiV/un3N/To
v/zurx//+nvnhrr665nzyIWbR+o8pT34q3i5+fPN3X42jJqvkiSnEwe/yeAygd0lAHjlY0y0WQeR
uqHpvB9HGdA6fL49wBA/AlvVR+3rWp1vuNPb8/pzydFxu4sp5e9c1Ns9K5Zqa6bd1+3Bt1/dbm4M
1ds9FUgFxrM6/vV0t9//ec5K0/gTNfq5W2A4HTwgMAoK2u3e7eb2D33CDhyzhVgn9XPA8PPY1TEd
3MHLtze+bN5AxKEuWtmA7o+3rzm+HW5/fa15thuWk+p2JukFg3e7GZZ7wsOO1MxJvDWiUZ+autQn
m/Y8TT1+/Ovm9ruCfJjjAIAgzTp8Lx1E7O3tjfwV3A5EgPCTrNXIRWT5GqQDUif0ArnLABmdS4sF
PCQpFc9gu/O9ul4RyURjwJy2svD3WMtQbMkXiKvtinHzntgZzRLt7XBY/CyS+NUqyycnowU76u3E
KH9F65wQ0chCdjDtKdDss0TjnliZtZ7Y4QGPxuOW2PeFnUpSH7OfMmC/wyD81QM17xTdMlnknDbK
6l1OznEoFXz+EIq+cpwrFga2Sg1CvQixN13QN7tx7zub5OhIgJKcl2ZzEl7CzItPPi9wNa78Sf2g
F8esnMEoTvwjuny+GZ4QTcYKK860JYF4VWDXprsJVCIneqem0j6GwLZDgVsXPLVeZsM9AY7KS+9N
PziLSYVrunVD1zAj7XGBq/5d5O0DHbM9/iHLjCw8oPKrdt87pPXrqgvA62VfXK1JbRp5P1GyTw2J
XquZvuaZ6T2IkhNklK2cArmKavfVHv1Pw9ybCo669jGFdsxZpsAHQGcxLwgVHNFiYoIT22wWWMYT
mK+x25fE+5KEbITgNE3XvUZh8r1JiCsZe0x/lq2PWB8fUyY3Q8HeMgwfEsk8ERn8Pi4hn/g15ICA
rCzRr5nm0JAB47IbaaCKjngM9ChQHyqrQ+ogcfF7K8vhk1PsxAAlD0cooXhn1RTv6jhnfh5Y3ypv
D3qZ7LiCEr9uwx1slMekuyurydlWBS7soMeqS12z6SAJsKfNFXA4yi8GgURSCsfah4htsDQ1QAYE
k3bbTq5B6zxPnR2Ap4frgTbiiRbVlfdOgPZE3gZiqnTnAzvRbUAit4ttrPbKN87O31a36Wb6pKli
wE2BTzIbB5dl2YdwFswwnHg/DwlevN78wQYCn8DRttoNx3ZKdBXxTvTlVxp/Rf0+dSQH1VXyI6nH
CQuduUEhGW4xjjW8Yetp8t2fIQAbdzzVGTmabcdn3LcmuH27mBiiFOG+1eIgFrOpudhOzcWACmRf
v9qLKRW/ybSlSsbfvFhW28W8mi42VrEYWjXOVliM5RnrEGqAxfY63wywOGHnxRJ7+xU2DVjH2GXN
xTjraiy0Ci+tvZhqi8Ve6y9G23Sx3M6L+TZabLhGjxvRWay5zBURdOLW1YttN1gMvNVi5cU/Q6TI
Yu8Vi9E35B2oxforFhNwjGmoWmzBxoSnkh7OvAsW03Cz2Icdxmh0JrAU68VcPOAyZqEYXm43nT7p
xYicVpdkMSanOJSbxaqMh3188Rf7MihnlsL5V56A/bWTMSGOwpAwUndOHdpcq/Lg4PvzcpoYyVMU
+6dYOJeKwawc3OHczC4zgq43MMM8OZ3jP2kr2U35PDzAzHpuyvYrNouAf5roVU9Oee+JrmWjbo1H
aWXYq8IWsU1FhCEm9npbBO2+Esq5s9jZDVXZnRF+f1LvZLuUNiJ9P51QLorx4qdvRZ1Kqv+x3YZK
cxSMLwg9yMoaxnFlSSIsxpqyMDevMPrF1bUnASYauaJG17Dz8JFzJqe4ncDt0Pb310kUWxdhicdm
wNNkeJHe0q5Sq8p4d4g6uzqdvGh0Vwfyy5NNUSxgAdqmmzbpFrV6EW/Rh/+acvsZZUX83NGej8Ou
ePXG8zSrAKMo+bVu9l5Y03ghtaS+pgbG60V107R0JRM4P9HcHgaP//2/VxZbi2Pgn4TbEtUVWb64
OfDF2v9qtZgHOw0S36kPmSWzAxGIhD0XoUFqt/8qES0+60K1eFqnnbuIO7TXJf+Xl2D/N7cHfFcu
qKblWiaDQOdf5OwBOWY9+Lf6UBjIncLevicnstoYI7EWLGTfcpv6HEFAvQuqIb4ThEkEdgFfvq6G
tWqcAmVctMSJThdzsCA2yeilY7h8ZLtq3i0q0Fs36t9/cPYiuP6XD04uyC7PQ4cvUL3/syAbN0Pu
pJXmgws6j5AwSx6jIbyzHLDkiBfE3h2gpuvBOg7eFO/ZNmXfZnChIvuRjNMlVCL41NvakvEPzzbf
Kpo5NH/cXwhUXMKoAdnQJw4fSE7BjJYk8x/+25f+n9Gv6uHPC/2Psi8eCKPr1H/95+Lj+W+vf8GN
eTLweBs3wfnX51NSRjza+h+TSvHMWF7Fpa6kdBd495JO8SbcliHbZB5RZZRrJE/Dbs79j4Gk6Ysl
rikJlNvKrsQWbf9llD/cLG0Psyc/gqUD0qSE3pfjQ6rreq/rCtRYEWMVTsWd6PJ+ffsS/n/qxMtU
//qv//ykyis3iera5Kv7ZzeXt3im/o0FjC5s/B/rz7bKk/Lz//Cn/zCCuX8Tru35QnquT6t0sZL8
3QgmBRkSlke3xBKekMLB8vF3lJ3j/Q26IuNFV5qOzZ/xV/9A2Tl/46FcRG3KV9OiA///grJzLHvx
2PzvpxkDB9txAt/1bElOhu/882nmZ7op2lylh8R0xd7T9asrqQHNdNiWtd0/po4fP0bpyJDPylEK
Uhc6tek8cWrUq6yY+5PLtDUjs+mpNho8Mcoudwke5cs40W8YZ4KWhhDFQz08eH3E8A/nPpImdMHJ
WFzU0kN22mtgZessMefvYV+WmzIYka90ZX3OCCvAJqpQDBIu89gEMxQqQhaf/YyUxsiL1pMVOmRX
GdOuI07mTJJ8cKYS7ndWQ9Fix7hIa828sJqU/uoC4xpLy+CVe/lZlF5+mHVYLGP58cNs2w26Tv0t
kcgqGqTGdctqCAa7ep8mEh+b2EegR3SpLqL+VUMBJruK1aTv5u5VFdioq6X9XMvaW3mmFb/SftsU
bo4geabPq6u7aX6cwlgcB9l8Bj4xSin9UavR4IgSV15Sb473bW8gDtvWVWfdOThDA1RDW3LFN81c
DJcA6YDMprMKKVf4sN7MrgX54jnHNJhfKq9wtoYLr8DzxC8DNXxV8b8z1cwIlMhtHGl6XDXwbxje
HMp5fEJwF2x9+3n0bdZhUexK01I7QygEm9UlVX3wZp7TRxOEw0PU649wLMZdoclamIoU0XXbVwdo
UmM07NSIDCaAbaq5Kj8IPTzd/BlFn2rsuXm8D3gLtncxJILROmu2XUU5SQuQ7ORO2ifl07fpRZu+
hUi0kS/irJEthtfGqoCa/+Q8ag5ZWoiDP3nME4IwJ3/MeVEZlLKtrwCJx+pe2oVN1lpYU+YNFI2u
rfe13emdy5ez64KYCd407HB+tcdcN8Y6Skm7KIsp3xhYnA9dhubFqN34bNHOJmXzR20w4Zyixnk0
l8zMkFhUG3OJ2wfs8nlSQrVx3XemF50c4prQwjb54sw2dkZIOG/nYeNIh8B5YAIomVsXCnB4/r11
zOxSLzcMa89hNiSHuEROaGY5x32MAEY5xA7SjfGDJ5YI+yoTbV8xdRIxmiPGSET6nCX1LuHIOskQ
ytiYTsRSh+lSSwKMk96jdiZK9BhnPFnAi8yq7fEglGz4zQS/dqPGVX2bK0boUgvDBxk1mHz9aJOM
ipTBeMYs1lXTWznZdOL5yGmvzc0+DZfvFKtUGpJJYRP8Rp64R9J3X2+tOu1XL6Mu+7Nu4x9O2OXH
tmGL6HrdupRpvqlMlG3QFfaw1drDND/BZzo36HkefLMAN28tb38ikBrhOfJcA2pjJ2S3h9AUbOuQ
EqlCqLxRVp1tGWVJmr7Zu0mX9yGobITr2SkJ2XDbkXyLjbA6069BjLt0Mr2o+igqa++3CtEtV+Ar
586720VI3RRwEyufH2dtT0fTh8DSJvjiwzreOUiptnFZLanydBLI46WCT2MfP//A3HfK5SbMM040
wWWirWqsjBi47pwkaa4pe7G0Lb8LAdihAruJtHmt9KsR5NtOJP21slNrNbUM8oM+3ZIT3NGJIszP
DeAq6hImmahgRKGEVqNGmzYHHzJgSDiXfsGusPhmkRpTeSLcNdKoviVohyfT3/UNZpMITMidF2j9
xNymWOd+HV/8JcsXcA9IDQmoD6CatxZG0d93fms/iswkN7Er7+XoP87EX7NLWMBgSzRiQxIQcn3/
xzjE26ZyjxG5gtEIFEUWtdyWm4pMsiO9BXdFkEFyHPxFT1fAAWADht8tXnqOtpEe0tr44abV+JyG
9n2VuzsR06bwTG/hnrbVlnWounhoQ8upfzcnrvzWL9OP7fuao38bm4BQ1dLeKRecfaSHfh8Fs02+
MVbCZBAo05W9Fo3/CawjeHPCKbwTrXVqM/RFug7RwqdMw8a00BevMEgwxycN7CJdTEH6YY5l9T11
R3HvO8Yrjqhz0Xr9a+VvgVwJZ2X5EvkXKfTIHH6nSdAjoCV5OVMVU8CSvgyCy+RQZGI6NzL7yBPo
yPgkzzKMN5CXs5d2+qqH8L6PbfmaGmTf+f25rv2UVEFaPyB31MqOe3ttYznYFgXaFi7e7Z0dF6do
wpeMgeH7jJpr8njkwIYIWlsTUFqWAaGZE3zQpEsOAUf8piMRDW0IXXDnZ1TFwVsTNe5hNiOaJuSl
9VCZn9Mps9fjlDxpM2v2Zct/SESuRexsCkB6G6sOhrNQdnxgGvMRxm6zHrOCKKgsHtaDnAs0yEa6
H8Ia0SM9/r0X2wc1u9VLn/fOulTknN9MXdIZDiYM353fQlNyB9e8BA2zXdw1ci9nb9z6CDCOUWmO
GxkLCzRmGeF3Y0RA//u7bZkbvOv2KyBRDcrFemAwE5Ei6LlPwEpENI47DxLdiQknmjDXdves1KDC
EOht6D/8tqfpE0Ge9TZZZ3Mog7cpH58ojD5nOhNrdJ7BVmTqNRoCdLad2avL3BgA7ORnLKbxVBnj
R61OhuWglmxqAixvHkdhnf8sJP6UHvHRsCqmJD+KhjSmVrEm4uqxqQGYsmctGNhYqAKnVt7ivvi0
G9N9zNiXH3OzcS52RtBm2rBSxwKkolClPLRdbzKniquXKklJeZAs6729sDAqdBs5IKlzy2T5CJHE
WvXZdDLDXB443VeEhX95+RMhFlhZGYXvOwvJV9tk1lOWRxu/G4Kz0xABNbbBSblje/Kd+6gX5hPq
Fa3q6Cys5NROYOxrdBnAYVCq6xDJRuyplatq9aiCkCZ3GF7gxvTrGKjJXjHyv5CcdfIatDJpTd/L
z/NfzdxQFSDsxYL02BQc2Zjv9FNk9s+dMtyX1upWeeeZa6wQ5k520d7AJn8p0u+5gyNfdtPP1nQr
GnIhfU4GWouD4apneJGwoWpeTxbBkDWrfjXInDZmZsE0jIrvQMLp1przuh7JdPYy27xLco79qm5J
NZy0ueObdpBUfCNHEbVCU/VqC4kxOo5zaq1nQlwRcPX3g4cmQ6a0ECb0FeEIOEW1rtgI2YDCHOz4
4rnVL7iJeEwA9XkxkDAlRHlUo2wf0C+8j1W8KDufO9+onsnrWsoIpicerognutPWzmyabEMGevkx
NFugX5E25gfLzb78lLJD2GrDJMW/SurCDf6hdh/PtCX94FvpPmFbHe+R/ny6wI72xXxgbg/KxkrV
IwZSmoSdf5Z5vkNLbF1MSKsiL8/5MP12wONciMClExbNLAp+4kBZ7SIGyUV27mi09ElIzqFVx1Rr
afcAUVNrMdKcT/sHatbiUvApMlBH4iBElB9iEsTWxL9Mq8GJrF3ue2+FreAeZ7N5KAisX9s+6FVG
od05YwQzOEjABXGXh0lOr4IgyD3ZrC++0SYHZmPJ3k3Hexz3FATtjIq6p3ndcc4zv4B8Y7yktNBC
2X74EMUog+ohbe5rUW4dgicDCJt0zVF4ptXBzES4CazJPLn2ifGjddeknrWhkIEr1iLQCr1BPxWi
fosJps16tz7KoWDtrOenzCpXZhJP1yppVzrS+qHCIEAwrnWEV+ocDR1swRwARjYowtuxUttBZeYu
zsufZcmSGxpOcsnKiVnZVFcrgu/FXScHuFXam/fsuiDVGA5o7NhAeiznap0uK4rCqVbg3TneiiFe
L81aLbdDVz+rpK+XXYB9jxRlHY5zcPEzmnB9Xif71q4hYMJOSqwk3TVx/shUN73y76fckyh+Mnzc
RDkU68TFJwa/ylmVYkIxvBRloz+SPRhjyws9u1nVXRqczbH4TiMJpYRR5pemTxsmHLgKfGMhbUEc
KtkTbQOf4GjpNdM2ALFx6DUmL2/AOtPA9kx07j63DpY/r2I2SIZmvSUiamuvrWp8cgLYH63P7mn5
x2SQMS+LTNKinpi+gSsN3IIeucG5y+UYnnF3rKIARsRAYG1Dsb3rXbJtErvJqSqDo+FQ+PYJNbXR
OmuZFNUBtSNWHhRNe4bOB9zY1zIA2M4zA1czB6YXeECq/jsKHA479gErzzW3qdC/fVnLjaJLv8m7
7EvYJiekUw+MG/BqpuC31qXwwOcqZ96MM1CNIIBwxnLPUAhFaR4MRzuaIJqpzr7DiQ7YD/1YCAsB
9CYrZrPJo/QjzUCmhkoy7VguA3x1RAi/pUjY79Vsu3T9ZXvsmozk1ShlBzWOB6+1xMYmqTfAoP1i
1eVH0FIBV0NwYPA2gHnkWh9OOj4LrZ9xVAz7qjPlfpFwsrlipdNsWMx8Mb70Cdb/bEI63VY71yfV
uA8wzvnPNeZgpikE9dRZD3cc6x/VdNjufcMY9nk6vQdpQxzxItjLYYuS8cNh2UKVsRarIoi+az3V
7wkwOA4/JHuydBJ0HNM3VQwzgHG8+AC6vJ1UzNPHOeQLBb/dByTdAjdINlk/q90gPfrJRnlyx4oT
JSQIL/fS6CR0dgab2xytxv1pwV/daoTe6yry8O8m8H11FJJY2ShnMw0VZk+1uW24EzmRIt0Vz9OU
8YkP1m8a/jaSCALo42j4mtyarzvHF9EI1HtsPtexwn0fFI089EvLDssdhW0ByGycDEiPjW9u6gx6
e4bKflPFhbODV6HWcSsPStXlgQTveJP4yOuz2qawszwIykl1NQTGLZ9qRSQMLCwslvFKuV8JnO7Q
bKot3l1In2GHZxrNMBPAOGO577hu78Daf3ru9KVmCIVoSGalg2s9QO6syjK4NqFxrHWmDiAAnc3N
BcoQzeM7nGiQ47Hf0OvI17VCTWbP4VWHw3d2rjwgH8LTLLt36Q/esbbd7qGtyIMf96zi3X3IerQX
tHI2DVKzmKbVvnewGOXBZR7xr3YMUUjm6PKd2WbWxmTkQzNu/iXT2droRmPordmEpZO85LZhvXg4
QS4JqnlsiXUDfmJE0m+VTzEGUce1u3uC+SoMQFG89yTB1rJQx7a8Q6kpLswa82NShqpZ+yWzRHhh
cqXo/m8toiEWWBeiyhDBhyFy7MmqYBLpltad2dU7eCWbrojDNwa5+96ss12Uolq3HKod8iqxdc6X
OSj2SMOyO3YE3R6LOqO4PDK3MpnBH2I9X3uODQBgWQJ1a5uMGdJXr+30hQAHPUzZYZ5aiOjdhIht
XKN0Uy9YxwvldGs/Dtwr+459Cgf0odPmE5rTpZ/zhqaKuANPwhiMQpjpxIJucVznCOSy5r0i79kK
adH3RC42odtvKwVyO2nt4eCzzSywQh6NWT5ahbIeKvl9UBj6zbF6qC1k9wqCDU42d2OwHByx9a7b
XpzFXBqHCVUszA1P77KaJpUvjIDTODlO1hVlX3wFKPmRd4Z6I9uOhkH5g6jr5FnkyUeYLmLAMP5+
W7FSZHOhgkQAqA+Hx2y8DjRiZstrn+OM64vTOlBrUCDHfTfsucjZRy4rlOyPTtTlb7HjxBsYk6OD
FxxQDDS9qNgXyWDfA4gEOq3CaF9xkHdMd1GVeJU6AJyCXoIQgY2IeQgMDmrW6js43sTQGA7S1VJA
kEhHEE6x3xyTae9r6r1otKbDGDIYBBmPsjq16TVZ0W9v9qcHhsQHE2bNk6YEtAG2uX39LaWjL7uU
3pGTRTupc3pTojpDJv2dita8QlfdugXaTnhT9jG1SDUMNLrOTpnxnbdlZCyPjYYz6qXAmJs98nrg
msmcnRNN8gMTz24X6ca/oro2DqDAnyvmLfu5zZgdFO0BcEC5H+IgpImYVhsxxck1H117X6PUWUWT
ntaBFuJHPyBrE8faHdWHRYK2sOhqEjs/3zOxjw95GlLiKx8LoxFczeonCdt7YtKndas67O9m8C02
+LQk/Rlo0LQCIla3B8Vk2JyzBHkBuxkqm/Gh+S7FXAFKbptNi5IGKHJ1KQrDfYrjeJMq8z0eOud7
ZHyEodGfE8cFj+CFR88GrpfK/MSbGe89JRhV2yABCQU45AnXeVZxY2MYBs2Ywnw0UhdbGVaRO0De
KDDxG2Xo2Z9L6L4BbgKumrUGR8QxWy3NWmdUT27S0swktYSaNva3c2qX60qUXCzM8k1ljxrzG60U
78t2YhyaBu4BIRCK9uMLsmX/XoxHECTuJWBdtq0xPLhKF2sFAJXiG1r77BmY5wtNhIOU4Z7G+RL5
SMJ9leaM30MI6bi4yVWIIuOQYHRfleDUd3Ag5boexnBldyraAfS3VreOxYC0jqm4X+yNhGRCGvpL
godR7Jq2zXaYzIK9z6k+A5egCRQ/gHR9qhx24xCF73rdD28kaM1oI4gAFvJrIIjyOUut4LkWdAg0
vQkpHkZGseB7MK/RciZrpvCOBibbtSHD5jkGcmVQ3F3HKHsHhqNOXC4TUiaa4JH+yLrSVbYdZ10A
F/ca2voQP1FDYPcfNwYDgtNk4Xs2GM6ukqZAW2p/s+ma42b0tn3eJe+eD/03a98a92sYQDvdQjyg
0v328BTRsqT9ISMq51gHR9/LmlNVN3coBClsIfY/prp69hj876m+9DGfxB2lTnSMzCw+BDFKghgr
GL4lg0jHilSDsLE99EaILfreOuGqbukFtwstmPGagSNV+iX1EWtFajOLwHTyY6iTJRUDrCpIugdd
gKSTRvkpDaSJcxbtE+KjWXFQABtcku2cFN1OA1PJWxsnM+uR59FUiPxxn0b+nW826jS0a5IEnJVK
aRtn+ZPBgN/JAn2ylhvzpyb1UBXZdLhF+3WJ+2zSQtmBCPhuNIuFvOIy2RMLQXEPS7+l42rwIKNM
zZPs48NUSHPdNiOG/sG8pwJxdrcQTV+JZi3Rra5RwFUHF3Od17F8+QrDJtovG/pIQOXv9dB0qKp1
LIGMBRNto2SrnWo89VE0njTaMMnHRu+2zVY+hlq2FQg6IPY6hbgjpsDdmZgqVO+hipubRxEuVsac
PDMD4fX29jqzwZt5vy577LzL16bD5x9Ur35fXVNBHC5YzE0+SH2gpObiWgHOsxK32kQmdJKvm0Pt
FjuaTuiQiglEWzMrgCTcoDpaZZVvHqeG5uA4ZmpboBKqyTYE/PpetfnPuqoSrkWElCwKuTJh6+i4
+W+/6mf80L1iWywR4Ldlt4mxuOIB8fejbr7wgbGKGrSqMlwLwbc5/IiXKFB79sWhQhHjGr7Ck81N
tIS7RvFkb245jKYhsVaBT9iI5RC53dDyxRHC/GVjBNNwAlGV7cN+uGRLqOqk7XFbxeOPLg6IJ7Wz
Z0TT1ppyj3wE3CLWiEdImHIdlcXIpmFgR8j8fzeW2VM5IUjzktLdqMRceSSd0h2sdsglCZgoisuC
aiNWfu0sPspy2mZsslbazsYtMIdqBzX3BxKXn5WY913tv8xp/iskiMGshojhDYMMVkkwU8FxWhJe
LSeKdwCa30LTH9D6IZGbhum7i1lkhR2dKjDfkx/0oLS0jlM9rmaJ9AuMqXGaTN2vwkgr2m58EU35
SriH2PSmqf6k1kr9QAYsS2DlXqFSlCdPpGRZqfBcjdD4rLSe9/QnOHii6G0Qg/1K4JK1gDcOLheB
o99gwY7w2u7menoNcsfZ3GYks6ras1Mu/6+7i5VM4NRkn30DVA4Qi+rD9RVic8t9iQ1tI2XynROa
ozd71N7WTGDDaxSijDGifWaQyeL2kfiYPHTpFiISKxQbZ1HW0rGazHXN+IS9DLx2EQcdBwHsXsvV
eICqyFk19OkX3eS43EyK9Ci2mk9/jksbNf1EnxFZnfcqkuHaTv5LEfx0u7c2iZ+MKQ4B5DefGMpG
OhcBFqjSu5cFEOG5z35rE45NgALaMwyuwgECQlvIxWJtLKJB0MtZiIKsEs6hLn37ZPDHsQ21WaiF
OVZ2/rIYrx1EooeRgxLsND3Endezb/+iTAk8ZxsoZW0SQ1zGXDzRcfwTnWsgu5B2/d1MBk7e8jxk
FMDes1YPcwSKKADfa/iQL2g3fGBdf1dfMr4rLK8nt+RiKiT4Q79sqm2MoOpZ+N7JGGnLTMNTLftF
4IqqDpV6SC/I6/uNaSHuxNX6mpEbGBryNeahJz+2tqOTZgd3kXdrcmQP42ysC42FsHEWpmN/KmKb
j9gr0RyqnolQT8U70yFrGlSEdLQZMq+9LlErVBgd28HGmrDpTNWjzAhGsZkkFRvXLgJSx4hMKTL0
m1FE7w7mQZVET5nd0I0oLcwMKrsTaB6JAxum5Dmi/UT5gn0lYNmJSIDaxM7A6BgG/9LSgCqBgxJc
d0E+hP6ZLnJsYoLibiNRYXP9AZKEonRTT05xbGdxiFs32EdsiCyvGw/OhKI5jsQBcSuhjhFrlJmK
U9+AQnOR3x98w1lH8Ecw25WHYVyM/U3DNskJfhaxgfE0mqmZCxslmk/ri/7A2vBSNpVBcE08/4OC
GOcannDJBePU13gvV9q1DlEbwdOwHHXKQ6x3Hn9vpeCg3Sni3AjNFGtJH20VoDsqpVGgpm+K3TyZ
lyHEo0Q9SQ8Pa1nkVKd5QWcVDWW1hlS08rRGuxUMOzy9b/XyZ2GkWPAavh1lPFIh9HSYw3uT689t
ubvd1Mu1XeAe36aufGjM+KztmPcXVmrVLtJzYJTPjYscJwodCmJsNRtyzhAXDQ17FZt9YT6cKibU
y6tFrEOURjRzapcFHmg2qMi4ilXVR3cm2R9hEJ1q0d/XHYgrL+NEz6rpU441mQ3M0bqyZdO8rNLL
K7/dG/PPIQntlU8WwlpXxgcDTODUZfGmH50S1xsfbF3DVZwofGvKGdqzMlzbJU6apl3XcDdSxH+s
VwQ5d81TUKUCmxseJtfsGQJYFoaiwr8G2tLrIR3ebb/47CNPrxP402uDvFT2eLZgh+z8CJbqxAUs
zuXZKRmqScT/BuXpKasseQr9oTy24MIF2IN9b41vrsuaweW8Ws0h7kpQCi0GKrzwRd2IbS5lunbz
NNrkQcjSlQPagvdDErVl/24EBmqXPqbGMX1bt2lg9UdDfTqm8SISfQ8DFDyuE56jyDs0lnhS6HD2
vvLDdd1lM90ypgj+MN33KtcY0Xba9BhO1t4e7v7bNKQRh3d7l3X67NARwlUbbyenFU9OC6kiJfCE
Yldf+CY7hADjSzSM91S2j+zW5Ea6bYse0sMTmJS/XYsLBHvlTWAu1pI5f5ecSU0PwyrEpgsY69C9
Z2guj7Oa/HUJBWXtRQNAKPMX4SxUTxX8Sq504T5BOb8dw/C5ZQuIMl2193REW+JeuSbLQ2iXmMzy
WhNVrvd5jkacaNd84/hVtMtempQ0tTKOH7lOhLQVaWO4TLYlne3a4spoRerYL8FLCu102vnkPkUV
8rXCBKPvGfvWacK9m6n8EFlErdCxWzxsxq4vXPNoSrVDuEa7oJDfklzC8rL+F3tntl2nkm3bX7k/
wGkQEAG8rrrQ0lJd+IVmWTZ1XfP1t4P3OdrpzJZ57vt9MI1VWkIQRMw5Rh9MYuzx2tESOVchET0Z
ips27K+NjwiAiUlStd+9KPvQ+ROvlDOOa2m05CVV9J/7rvyWKfFNIwHMbORZL0zMyNFHZiBhyccG
tYCj9cdBxrNixKjXGSvrNdyPtdY95KI/suIxuEuuIlfvYNeZYsv9Mdu4MXZqqFKkhk3miwsh72C0
n7qhHWpDeEcT91OCUBzNtryL8P5tGrADe4NkqJVfRk+LL70e20Pcecaplz+9HClmYPlHyVpyXSky
4tz8V5V7yZubUV6p06Oog/ibuy/dxF9HzCAPpDFauF3lT7eo1TaqiQJsCEfwUu8cgp1cqWlw1l1Y
HE3y27b8AiCIFAUyS5JB5mRiQwM0XhOZAQVvgFHoWeqFk2BtTTNLsC4E6yOEAT6Qprkz77kpjMzE
P4jmQe+Q7mhgeKAlMcGbgwWoOuv+dxwQ2dxO+aHIVtjoPOgj8JehDwyxwb7ZeejTY51IRWwYXOAp
LBHV0yEyPA5n71NpeqyqyD8iwRpx+pAvRTjFnW/XuyIWZFQYn5Tv5Z3T2ilLqUszIUDv/IKkjpBy
XVtTdE+Sq8ECW6bwsGvf3zNARQcnL+SapfRb2h6LRP/0qp7ahDmAHnNdNEmoTveezPYehSFGK2Yp
ZN3DywNIAg3SBiYH5nUYqjmfEZ5cVZExQ6QXDFhkY8KCulxBpZGOmtaNtJuDMO2f3WXaYnKnJ5cS
yzValrHOVUSzfNoMW50G2s6LrG+iejJtwL5tj0YhHGAs0L9C+YP6Y6vXCsITRa7cROYSZ/eIK5yd
DZ6KhjIShtQ5xJbG7ShGqmmxgpITSYf5wDIe3hYpcD39xp52V2adB31eraHQIYQjshP/rPT8zR4w
65AmvWIUtEsYWcypcTbSxqVmwaChWTSb6jj9cPtqhB/EDyYLF/zXCPA186xDWENgJJvl06EeXOpn
TQ7Z1g/ip6QojfOYy7VZaqzvOmh4JaYpjdsclPANcrCKJDzyyMAAg1opH1jlcZPWE4wN4bQ1MFIn
YTserQQdUFUbW6n1qyDtMWWQMIT1MdqYYfdhV/Jxasg5o8y/KYro6F2Vg1LYMGkbUXdcJ2571GEO
OOC5TnkttmrU40PT4hj0ErGLvJ7uoST8xTLxL8ccO9/oH7TKd9cBZ0cRyxON0WRdesU+sjT8E4Di
5UDqJTrLeOPbYlz5tfGD1i+48oIoljqCKDKJ4U6HGrkZHljhVLj1pjUak3BnORMmEkIkc69sKHoN
byq/+G5d0b+xPpKevBant3XAJlznad69I/5J5x6dh+HRPdMI1vYJxG2Hj+wSaLhVNrTM9AZkSPO3
9Eq3diWUkdJC5dTkiU0pCFgUxE6VgolOgBvRv1Ebyxt/5XowHMwMZbvjEvXX0o5grboxRcCNN86t
nfCDK8bTlec1FtxG8Zgm3Y2fOcbKtLpyNRNBirLoN7qW02imb7FBv04PGjFS0adbX/PfK3GfNdn0
XKTEaYRbq2dq3Qth7GAtFusaWwnVSZ1ar93r0GzcG3RjJuiNatimGE0gQb5lyUjcbN0idBnI945Y
3EsBkQ303FpP57OhtunCE7AnwbFWWFe3uh49tcp4dWgfkXNFfQWZqGPkAdfcc4IOcYdEg2U65wci
MrO+NwMnONOmuvQID4k/glfuCuPsKO81cHNv0zb2DrNIeFYWkfApHue5it+Qd7VNWx+kGPP/ScPZ
YtAxSsceWq0VxBiHuruySK6eDdzRMDhtHKvyEPdBbizT8JRWMI6rYnyPbofW+mEmXK5jkT0XTUmX
t3O/hVDYd4FbrqCjkNkzGXMZMj0nE0uLrGu4JlCDdQSNYN/wzWhblOcZxBAK7ssurTDm8+ELEc0R
Ew/hzxiHo9Jlc+qz+UocmEMz9v23bbLU266BWvjs2HZzJPIHP/M8u142vx+SEbhSo6U2i/9UG0si
hUgh6dPUJxp3LiwsG+N/9v63z6VUMVYNC8/JTazNlz+xi3QQpAPrzFG1xs6pnEedJWGceyNqI+z/
FdG9UdT0p2Uv+J+95eG/em55y9cn/tVbLGtgsRDKdlNbRsxIUwosTmDIAzhDW9+YcBjlDcq80QOa
Q4x0HExAoYLq2eqtTx8s6RXwdA/VLLZXVulg2Mb7USg921nIkdeKd1kdMtOG4BzmSmiIipMjOgqC
I23XtqFa2HfRDWfeniEW79LInKR1g+Haa6S+BTAqMznqKxSldCopc5AgxL2pDc8+r5MK0O7Qsaxb
4DZz7Ng3rIMuxr9fjJnDOtcZ5kBhSiLSmr20XLCDxnc/MtvN6EFWz3qqSEbEKGnaTKFaEpnAisMh
Bv0M5dVTm2wwvxXCuxuhguxtlvBzE1tr+w9RKIN88AZ4Jk1QZVMXGnFzxcG1ciOTmiEBqF2Hokgo
ZyXmGaXytJc2/aXXbvrYG++NMf6kuBpsJt179kvMkLE57s26KU55HAMuGtDVTJWw1pWzjwsCAbye
lX0/5J/TGF2Yu3Ab1OsX9NDUpSeGgtFJbpkubB1WRHgkbQKCjfYh9dZOpz2gIgL4I+RzD12bVXrI
O3TQQiL8UVOggB8YkiDk4vkRlfOUaYHJpUZ4ltGS5Ml6+YoN5N1pe+wzTBx0GTLjSWHo5AXxeXjh
zg4ptvtwmgDYmqU8da0jT1buPCXE/DLnZUU3pANxvLFN4tcwOjv8zLdJC7WqhEyz9lrV0xj+LCUX
blPyhXltaqd8iChk3ftUYEu7qc453AV61SsGTbKjEm40mzCFxjjmLpmaQ3oPy/IxwL1Le1105EED
4dSMwT6plBwhZ8TuXcvMOmKiRP5OORXX/J7ULMVPRy09Tce9W+kMKK44AsRPzqObb5s47YnuYo3X
5UVM/6Dx4HGilXBzjoXhpwKq3fTKQhGglQsd2+2DQ+FVJzhWaL4H+Crz729UV5NstI0+kJTrZVQy
R8XKO3214/hODuZd1KN7C15wK8ZnRy90ZAkUlilKPxBKiBiA8tPyRa4EG8LvpPWUnAOl7RpqBl1Q
qQO6jZFQUGqxpMwRyz063qnRxD4d3P5QBh203RGqjdRHmlaCrnp+jkPJcHYbZdGJBHv+346a/riy
fVutNemd7FLjxGE+jMaV1X/s7pjkvVcBa8E5FiB1+m49FkzfEvhuUXhxpPHaDDJbm673vS6MGzNS
JOvZuGiSt6Hq0DSC3bF77930Ao8udtQ+dmaw0ic9OLVByqqGlpllWkiek4Vs8maUrb6zwd2sy3B8
hxcy0vGnHtVFWrz1Io8/LICxx1yWP3V8yFUQRw8tQoaVTuBT1Cf7HqbTQxbQ2Wqn5MV2bBdqIfN1
lg9bm44UrWknuqZxdNA1L9hpuRXgC1Iu6E7ofW5K1aW3bvLB1Q54uuk4kqztYXRA4x1AfjZYznxX
IolvsonogpYwYPthoJTj03EsEHXsMLfeJ/MqqreJjxNgQiuHzgN9R9yhSf/kJNQ5kjaysX/RdcgL
9yPCfYCaq822hpOMJzGffo2kVO/WHHayK+s17eVzIMiB92OqWzoz0rXHPAPna30b+Iq+VRG9RgU5
uCAcocDSfoVPQMYD921/YvTDz4qPChunjw4YFH9PKRwohUuS5ui6LGkk7BA0M/R2+vfODYeT2QJU
XTZuQSRQL6gbFGF1yYyuA6esbh0TUVBSEjE0RSevETpthOK+MySZMzQ0lk1bIFCRugYJ2fFehnhQ
K3wHBTjOsN2a3fCZ6rm9dlykzmUL4fUw5rhRG5JqNzCaidNkoohzol91FKxPOG4pO82bKSdWEQwF
yXJ1mJ0MEb5MsD7oI3Tc1ZRoz4LU4SmtPkUYg+maP4MCgIXVPKZhJvxFqA9AkdB6sSBJwnGmoV2a
9Dy76uKgb3ovCjp4BUKzDMh0NXewAc3NtPD4E7lUcOycQr92Nep3u4Va4IfEK1qbdPLCO0TGzXog
SYLVRWzt+lrV3DUH+gA6jtfCydoN5bgZTfVrpF7PSsI6qzoEiDXjirLJqH46xTZbJ7Lz11ZvcFcx
3/qWRrGuI8aSvRNeY6u8oX6e7FFkZMzL2gsxAMfKzfIHz5YfpME8EuA2vWt5fnbtfviZmpiiYUFN
wTuIvxwinAzp4BSok52I0E8/fxHAmaJJ9rsuooI/YhmYApqorijCN9G672Yvq8+xfgV7B45Zv/Mb
S7Fa6uXGysxfno0YNcp9ALWVE229TrA2zBBsmXhRNkbgB9S8vZ/xZKGjbsAJjcgA/XzKLqONRLQy
JvfRniXgbl453/DSNkV91+jyQZUheXiVHx9rx9k5aflMjYrGVTK7BVK4Z8P4XUZ31hAGT1llUEYP
5Sakqc+Vwchml9F3kVT+WUJEvGkas90xyy6O0kdUEuf5Y45GrvD0Gn1xrbOcLWExo9p3ze63rR7T
ffVUBMUpYma7ktmDGluwjca0LUfwslFoeGgFEHaNZeHjgDEwRfF3VIFdHH2HGqwYf7oAfCH67XOY
lr9EGRydCsk3i3e1C3sOlAua/NpiNT0yFLYka1fRI54v1rl4mn5K/2BMhLxPzHA3tj+1Zz+QOGZa
466CmH83VLQVbaUgDufQefvysiSGtKTc7WMRUAKm3HZxlH7fIJdGvlxnF7+M6a5GFFM7sJCM6a3x
Xosp3IUxwTj23KZYNilrwlP82gdNccniqIA7E6qtg5F69fshhfw94YDkEjNXGa2pv3Oa4C0Y8XhB
RzMZUMVD5BDHZbodeqoyLLYJOSx7u3KhvwXNGjqkzXg3xHjPQSDGOPaPjV2/YdGOb3w5H/OCyo0V
G9ZNGWvPsoUDRh0g2zbBL8NW8y1yfKEd1LFGJcS+s1BLS9rBLf5u/jyoHOsiRuSaTKc6kN5thx7A
TPpTGIzxnfPYqxgJEeALkjZaBBIuWLQqM+ZEDNgfWsqUWFjUkgpMMzmD8UFLM2freFD1/uZz/Be+
VvmnoRnDoMTPKLANChvz4B+BYm3ggUAHrHNQosbEM9Xi0jX6KQQxf8/h2rXUpk6xZWbNirrNVoGa
4C5O53/KMKUwlULMnoxhgqIleulmcGo+g1PDONQOyFfSdO0okjH7wvzLCmUmgVjnlZ1Aaq0P5ERH
4OtC5s5xop6axK3xfrTG2YzR4eeG0Ckk6NOWelJwEIX3vrCUareMjqI1rwVM7MvXxkmz+pD47ZNv
lPS1yBEoOhRw+mgrYJptXWwL3Xhobdf7D4fR+tMezGF0TIN+l2U7ZCUv9ue/2YMByBj0GBofGJr9
WXS+8d5WUbeOzciB560pKhxd+Da9FSMEpQkv9IYyvvmA2hF0QZLkx9ZKzAf6r/XVJt4DzQIGFivF
/kKx+5ELFzNOaz/pY60dYxdYHyW5uyGO1IZjX29zpX7ANqtPiIODe4ENEclF8C2pEjRFw5SSFjNk
G6AIFE6twF4j//RubaM9OuRYnZGE3jUCn55Vl0diStECUIt5cSz65//+dDP/NK9zgEB0MQUUCpus
/WdGXGa2Xh6gCziQk70ZYIdvlVfviz7n143EyFRSRrAEy+bc6UhZg24XcQ7sexNgLeXhW2/mPwZ0
KOwRuPliYItkUx6kD0Iipd+4/pRF6l+dbTlM43M6hLeDnsKJidEyal76Dlaue9R664yG59//bvy/
/2y+5ZdT8z/kwob1R9xgNuJizboJ2btKkiPyUsqnuz43w29BUWOB9HOYVUTWb+heWTsIp8Oq0ELt
A74j966cSXCVFAcrksk2c2i20j8F8za2+nPlSvIbqpRSN6fVqp5gfFG6qq++aSd/24tlAEbObG7H
lqgbTcTNj44hUulj9qpgROyg/M8tCVy5xu2UA6H1fd1+94r0mFp047JBf9Gb6D0UXfjM7KbdJzhg
DhZwz4cEIfgKLRJCzB6S5uRrr1R91CNWCYJwo5DgItYc6zx3wfLSNzmMUNFBJXLlGGcR3FUObO/S
Nxzyk+oT0vJ23cOUvylckG0sZhkQPLyUVTR4wMCz165W3c+OZpdnNd/ydhzRuCMFFfKh6dAxxLYs
iduBiVtQy98X5LSfHBbU4MwxkqYlcj677dRbOeRXo5rkT4bWA9VP76ygPnLD9ghqb2EfRJ4FO9+Q
6habHY4LLT1guoSkjckwCnbctyvye7Go9Lt6Kup3bG8Ix+sj1y7+3d5tbkSEy8XquB31VfGW2cpd
EYryjBbLOkWBTA+NWY172SDF7CJBZF/emNuEaUbg5cb7vz8LzX8eiaRtG9I2oRXotvHnFUaDJ9RA
jyQHl4LpQUe6bFLavNjda9KJu3CmmVl+pbYUE8U5AURGyQ+gLBJ6VvxO3xA/NXMTdfGRSuq8RDv5
e1unT66Pkk7vOBLdh71D1DgF2llVPzXOym7qFPgPNUjiZbZm7lK/94J3hG2INqiOrq10uugN70yc
Xh7ghv+Hi2+21/9hfEdNgesNuoRtGrrxR/ikJkttaoUdHCY7v4bxKK5iDP21SrTwFnzgOc0E4TV+
9pRDS1xZnd4+saK5aj3J52NVt3e1hceyswXdH+lfNC9Rc7HSRCaDZ7noUH/7aYdycBZCTsN3A/ff
ytRwAPpR9MxFVGxcemJxVd8qMziJXB4oR8e7ZPDoT9ul3CQilbtS7mv6X5uJdtZ/OASG+uc/PUQC
S7oKvwfVxz8ZFXanFziCy+DQiaK7jonvXNrKpF8m3pTdNPcTqMFT6Yc/bAvthhUWr33obSrbH3bK
1inIpW7xnsTXpjMekzFGxZwK8ym1fWtVwmV0uImcZVl1r2747iFTuOv67qMcdP0gyhGfm2bpL2ZE
UE6juNLqCL/KmF8b00O+Txs7yJOXjMbbdQqrV81vwnXoxdEJjmj76NrEH2XFU0tFaFOmcELaNr9L
QN5fK1rIN4M/fnP0ukNmmu7qYkQdLtVLDaz52gAguzJevhGRo2+UMDhNm7B5QD9kwkasb0XZSpaG
KfaQXru0uIqAClkkj/VTca1p1WyaUVwWbQlj9rFOWPJ3OjxmOZbTQyGNB6ct8nNbVg+mObNrEEQ9
pCwGC3dCcYxeck+v9azlBZ6TJgv3TitxU0wOYFj33OglrYJeDxnynHtptPFeU40+I2mtba8hSMWm
6BcWCnS7cG6ErDVES8hfBqRlO+ofnza8xC1u6niFBSwDtpN4d0R0XKk4JHsy58meclAS15lPjBLL
961upGRwOTbiO0OLd6GIszs9bA9ITpHvhazLvYlitzT8eEVqeHRG012vlEbRXAaOtzVKQxDhHTMU
vDC5Yv4H1og8L4zP9Yc0CPMEcIOUa+reddus91OACAVnJHO/FoNjAb6Z6gnrBvi7v4i4ukO3eTGQ
bF37lOKohcOUeDIMHyy77qqkdbfKluZ2gK67DQGd0lrP0ALaqC3GUH/CZ57fJ8EQrnvFJwNPMVef
nBeUYivTZt2HwlTdpO1Ig6fwtOd/P6BCS/3nocUWtqUMxzIs5f6ZuRsYGoWhztbgrlOwnk2E18Qm
pQBFt1iNk/XZsYh+yIrI24xGnWzJC8hOfWB86zLbh55A4U4DzHzJXXe4qzURHFuX21pK9BVxzuGh
Almw62DmHkxTvTYZkP5iTC8yl0BjRw3pXtnVKzNImlsXkLMrnZwF3h0Y4eBubvfdMyHFW2EIextm
qH49mvMgRKO90zXNCoodn/Mppwx2lnAXMmMYsYgfOtm3G8g18iJhfa2C3DDoDOffaZtTqXbySwsx
C3U/52MoDftWJA2ZpCqsd0FfRSTFYN1Ox+Y17YV918fh1sRtNvv0dmlwSrW2/gHt7hgSyITQ8k6I
D8oX3UHL6Zbn8KWZRNzazHC5k/T9AXgI+hMFapsBedt3/C++UJK+lDcdTOXfNVmE5IYlGK258Qj3
glyV2Qcv7bOpKOslwGkPKRUb8kF69wUb7SUeS+gU1n02obli4m2eAuliB2wILsE+D2bPd82thQ17
NUEPu8YZU3OESTfoMNeGVswMu/RUJShjeqxJZ5X5+g4Z+yxqm5UQiKvRu8inCOcNlS9ocZ2HFjOK
8+ngOnF5G6IHmcBWbC0fMx4qyciP0h9ujDDAjQT5M544C2I2fhOi/j/m5z9hfuaM779d3Jvvzff/
83PJiL/9ngIIusbJ9yBP/xHw8/tDfwF+XOu/wPEYNmYLZFKmdMFU/QX4gabzX7quGIlsoQsmrbz0
34Afe36FuRb3XcdBxPgPgB9lSIligRX2/Fnn/wXwgwP+j8GIJ0wboyWKFxtt1j+lrFddzCRXGeVJ
C+1zko8CoxrtRRudSOIFLz1k12JAHFmArSb+7TEGTLTOW8BwQYyDPCXCjNuJWmc4p9bDGKPVpeSA
ptA6MriQ08ei72RZJ4jclblFBxX0WXim+VLoEso74r51XzUfQ4nlGO1tD2xrWpOssrFGA6W+G+8Y
QslIMVMs6I7fbaIAPSVxSfapUPKlkOAVqxp0akW8wqmraTQse18bzVqDsgfuP8e72hTFl5cEcuns
94fKngTgOPUJQ9LiFzcZBVe3/9fGR3FDC9MDm84cGU0BD+M0xcVIaWP99eblhWUTzm9Z9pZvWfbG
DHuzK6mODwh30upXUM8aOwc8waQn6XnZIFZNz9XkMdnBZKhGilYuw/vp916Tb9KYELlxwjHqGzSC
vRbxwjQlZ3jZqEhcV7snSsPe5d4NcgbUirVSK8f0s/PXJjI6co5U7KAR8iLsV2EnN/AMwPNJUZwB
Et+UXjdt69tUSYJgaob9LM5DCqLpneidH6rAPdSVU78FmU5YQppsgpDQGweVijva914fVRtSurHi
RU52riGxkJiLfcjR3lsHnqzZJbuu1GICBIbpAJHoBswK3daqJZBtKMXFb4RxGXqCb1ewXzlsvtJ3
UUW3g1rXUSNt0Sadi6VuawQ3Gv70zMgunZvgxJzSC5AhFBHWGZlZixO/3UaN+MCSRDrtQJBhpuvi
wtS+Ixig8TamzM1LUUnabl3vIFLqHse82AyxO96ogYlENU+ffE0GF3IRODubiWg+ikrIvMwDfs30
Ful2hQKm6vYmlCOSzOKOjN2qH/cWBJvBokxMv4fOatrfENtsUemDaNEPlL2GXN7oSaj2tgPKZX7N
LXqOHsqcFNToanmDirDfiUrbG/zqFwzw5sWYf+qmJoFTE+MOwfdueY0YHfOiwpQMBwmaR5+elc9N
rrEajAFxNt2g0BxvehVyPGSyd4X2A7SQj8i2RO0GXp88Aigr7Uxzri3ucRF0rx2V/394rq9op8W3
AABm5nOQnjHN6AfiNHcIxIEK02WkRKlPyWrZXZ782sz2KsqR4LR1dDDLHNmw+J8jnI/LIzFUxSlG
Ho/8E46KwhMN+dXbltX9JP3nIcRhxrkhzjkTkEXCM3CxAC24S2b22Nx3CvFH7mK/u12sM60kYs1t
KjzQJfKLFZJugzLVXTwLvIvIwc7rpN8Ws0YvRgI2XLVmIuaA6u6N9PR7lynYpmJte9C9IpnWPxIH
7a81d5fEvEGra0n+co6LUjibxfmLTL/qQFEztTgsT7lViXGJPLxtZRrVliEB9IfWq1VYzGmOig6o
nhO5DX8DMoRbgi9f/B7UBX7EQ9dtaeaXp2jeLL6AZW95bnCw/cQJS0EDyXHtORK9C+3VRoUULN1p
axVoIWzP/W5WbrKrZwL08iNNqf/dCCuD+NBZDNWSBpE7g7Ze/CBI3zfYi/sDTN5yI+RkIEewKkIZ
6U0DeJj58ZRedcRMa9PPoWpp0GvoF4EUX5wtrFQo2HjoMwVVaz3TT01kpqTu9juddkCYlXvm6sEu
1dRIv6Z5NucWc+k4w07k2ZPyOOhhVzLl1HpIFZ7Rg1rVMzTiLX/GBspKH+LIEKPpru2aNvucaN6V
wU6G2mdmdi5rurXRZhJ5m7bq5iYbTCpuFcvuYhqpZ+fIstfj6jSdEDdXrhHB4aZDelpOgFHKv/bq
PH+A+oI+0EizU+jgYVQSNCSaUIDdXjvfvFjrYW2P6DTb2CvCWfWizUoYRKGQtZJq2PiNSX+0Ez8E
DbstvCgqd1N9v5ipy742WagSwvku65/+rJaHhAIRYmL6e7IB/nClZi4z3sEIiIx11C8gJxXKF96Z
YNfAMu0iuZ7fHSuESVgs65UXtVs7jfDT9SI8SLPZVeOxzEbnGOIhTBAAAmgaRzyUk/Uqkoe+HLrj
H7/78rALaQbOSTeXscYBthwGSoproTOpXh4tG20+HHJQ2LbHj372OExEnJysjqwbWQhYe7OXQaSw
daOSvE6dsyOeT9AYG9c0ToRZCxy9XskaY1GFT7eDbeYHpRm7evZmOIQU9LMnCl84mQXE029bNzI2
Hiur3+6gyl/ZIf3jaM7nQH9fDDIkDIBZgN4FjzqRfIg86Bth9CWwZbDbgy67zZdTbBoqBrA8I5nS
lgnSiTl8qDgGHaBBLo5TCp0hikOPbEfuBQXA3mLWcH5lri17y3P11N7rftXsluFt2Ziz7eTroT4P
eWmotSvft6tNkPvcW1vIprPby9cNRoNld9k4rnSxFthyJa3mhgWAs6IHkWGC8PrTsmmQWe9FjUNi
trCBYLyooAGNkrnhqhZkrhSI4xpL/7b8v8t4u/wsfzycMHbtSYfGdYSI3HbXhkduqhcXiguoHC3M
WslrLXG3InfTT8um1tCI1SlHJNd968awccuIRv5KmX9th0ALzsLSNlNWDAeRPWnIsCh0zmcmGmuk
sh3X0nJtunUwlxVVRbeH0gtiAa7B3isBFchV1AXGDtzBe1JCDeGD5BlRSrUFA3NpxuT/1PF+GMlH
WDyX6ZKXsOwu3rrlla+XjfRQty2sjlkZ9/X0skcltzja3TfkfxwB9AU4wBnr5kewOWmmtoRGfD38
vWeq+GjiSWpLBSl+eY5IQyyOy3EsyEXszhFQJSuz0bbwG2e0+U8ErOg3EfqfmRt47ArN2fs2dv6w
yn4SZW2cDM00YObnwJVc936cAx4W986yF80+niyssIQsu8uTX+/5V89hK8Ehr/nx+uvNyx6+5Opg
ICT/ev6Pzy8vqFmAuOy1A5RETTOt35ceEZi4AEJltaeyUsT+OANNN5EvlHd68kO+Kz09OSy20a9b
6NfDZa+bLJbRy8vL4+U2+/UwRY8LFwSNyVCFq8zQh+1yy1l8sVU3ktexPO7n60haDpqJGmV5YLjV
adk4OgBuTq7WOXRlv+7Nor1ZNoNtk0bCHRmvdFhvCqOgbSpsVHwuQ/RpHInW9abcqw9hF3v70a+3
bXmwiI85KazG03rZRZrGrRAxWX7686W/vStso55UrRQ95/KuDF1qXhwnUvum7ZIBUs83rWVv2bQp
EtnfrxSxmqrz8iyrlpJa9DxbmeYLBfpWDgx73h3Ngcv161tELQPyJ4cuOUN7izd5yVpgZXQV4/rv
L//7M19fuUSTLN+4PDfUwjm2NrGDWFz/eFcwBs74+5Xfu8v//vsHWd66PA5Lm3ctj3//j19fpUdU
84Wrmuxs27gk//j+r5/i94/99fLXt/8vnsvTc2SXetXtWAgdJ28ca9ajs+9OqA2yu8KcDno/Pg2Z
NRAy2gsarOWtFemwJuHoUI7NXqIQnFPuFi8xEiEms5PcZZVu7Q3PvqvjoXhjKfyLKfr3xoY0PwUk
vxFYBelC8HYjx5+RCgn0qA6ekaDpmzaKvZMipxFCF/APT6JaByKwTUJYDw1pOHCwuNM4cDom7ijI
BLqnqSeHvi31V2pw06rBn2V39hmK7lkLAFFBMkCUO/+a1sAqoG/rXaJx41P02vsx3pbMT9dDE+HZ
bpoa5zPOqa4qkn2RNT89FYRcvj26N717F80QbpV6c3APoYqPYGva3dqqqt04GN9MDflbt+tyjMyi
xNgH88A82rPDmMvlENfxKdA4bkltnelXtQx94XvggJ8Mgs9+/MAlhOAbUw0yuW7nZ8Fr0yF1I3T3
aJUsSDOQfr5p7s2muBqFT4i9X2JW9dtPRXuuAEC7Fx4ViUhlO79i5YYI+VWz1afUNpWaCxjpyL2V
j84MvIcYCpsZ7yTwOpQVRCRaiSIdw/yIveTepTTx0qUfyK63LVOu69gm31Ns+zq+9o0Z6nflaI/k
IBOSwF6FKDhjxWGRSuWrb5NLRoKVufUxj6mK6wn+ocjEycwqez9UJX9ZcBA08JFoJBapUE7zXZ/q
YDNU/gtonugc4wxZUzhpNgXLxy1qNbg0MYa4VG4HMn93YQGPEED094gz/RRxp8ZEQ3yiHsBnGoxn
z6YbXggN3S0T0JTZKlYhYz803okoBbDEZNoeet94dPrK2kPBOAZpaT2ElvPoFMlt7yJgjXya/o3h
Y6IDDFgOPXpcbetSztgQ94CrR7l7rYfP5aftDUZ571PralKtQOxUMWELdU86bxAywKHVruFRMUyG
uPDh522iHCqstEjrnPSrG1b6Mfab6qTbEQj5cby6VO6PqZbcFuXs/eR8NQwvX1s4+DooqUaORMHq
MaY47WQSbwctsnX7O4HvwfItrJtN8yHmSZaDN4a4gVcNd/Nkd2i+TDxgESJgmdKFyrJGXiCpCcKN
kTsJN47OluiwHXb2A5rQaAR2m6CNymT8VpryQ9bywXJ0Hc5j/lowRMEWIy7aQfK57oep2gtM7Rdd
v4Q1aiJ7YBVpCUK/xy7ldkBaA7EKt1A56IKi3IuNe5W39d2Y/YIIioirVmdG1hWyesa+J/um1N34
oSKyvPQHiwKW9jkZxksWerskgGNRzC7nCHpU6qsG2z74hTGuw3XW1Z9ekMiNZ7mP5HTUh/LcRrW1
R6yFMlmVeOhbQrZzLelXeJe43ORpoqrFNM+hh0QQbdp5N3WCfbP32p9MciPMaMBRSWQlwaqrt02C
Rau1dezL7il1gv/L3nk0N46tW/avdPQc1fAHiHjRA5KglbeZOUFIyhRw4L379b0Osm6pbr3oftHz
N0gGCaUoGuCY79t77WlfOslNHRpdAF/3R5nqzAGAk9o4a7YWPIOdqFmEdtR9zKoAcR+HryhzE0x1
SYoV9BiP+mMltPAMPW0fC9QXXW1fUl3U9xr4vE1CxjMWq/bn2CHpCRmjQADnfaBIppWNJhN6/k2R
jHeUxt197x5G1NxjjzTdx6++80z9p3TNi4PdYmuO8m0ZM/i2sb4NMdNsWs6vfeEP1wApXqzGwe2B
xGEPCJot7sswZJ+VbIFb+I04lmgoHI3Tt3qjTMF7GnQ+HSP97ofTcXHLJyPGu9eW6c++FNG2XGK6
arYSk9tW/pgDm0SvvUMn199l4qq1cveAf/UBiAjqCUQuwQjcKOiguOz92dpVsECC2FiqQE74c8cf
k1eDnBqfuyiDTcHCcmqzR18Ozxp6EZzZaTC18WXWptvCdN+HYo+cOdtKkZz9AV9+jRynFKO3m/TP
Ma70HdbGTw8sN7RWCFW+GPakXl6ErFAct9VyY6gPCKMEveeIjtgEqcCDkxhoRo4MN60KwmKwLfqs
j3ZTL9+rMfCykqCyfkDK3JMqWTdIgNl6ekxV0M79/hpkp0f0H5mGlQQ9ohfGT1CuFYrsb3CQceyV
WOLLdnjvW0ieul9xXaCbl7EBMBjWhPljECqtuwLnQB1qTaJwe/smamUQ6hE+6ZlAUwy3btcQV5ET
2bpo8XebZLk8vJkqj/L1iOPODvvvtpVi40bi34zOpSdv4sYo4utGLwsioe1hn2beDfVmb58o3W0U
QbwCzgMSZa7u68w4MgvXgd/Z+0TA+TaT5RVFEkYvJNnB4JqEF7JoxK+B+QsO9b0rSwf0GDWSeHqz
MTQSuKOWaNlLEy/ED2nmL7O8i+jKb20whrvJnhkKX+CSXtq3Kk6eycJ963xJtFbYN1tjGdIT29Wb
OSxMlgXxrTUY13ZsFAenus0L485bmg5kflLvB20KFl9lIcHpP6FzbAlCIax7sJ4xJ5WbPmZepoDw
YGvWswgZIOGH6/dVVPSHpkgsyjzag12iGs17H79IFanUKPKHS8zmExh3kodpeXXtHalc2EikOiGW
K6nnd1MJYDXhK8uFOM0RbmBUMnjLhbhoRRSfSoygR7vJ8IHhGUQzwMqv20ZCPFdpc+mL+E7Iur2U
g/1uF/HGqHAN2pKOP6121ADUAmMcQG6PNDA09OIou/DDiKcnOuYYAxLckFmI/Z95LKYuSQiqX7OC
HcwHw7Fw9yQ3C9YLU7O6QI9FH1Qov3aktu5s6GVZOQIjq8FAxmilKP4OG8vxMDcPQBxNRfT021t9
bvLNVBHvRHwvKKkgcsroF3sOqvgo6/1XoJgPfhUNG4M0VUrCFS107F7lYSxEdjYTyfJJ1/0gNa19
1Y8P7HKZqLnqGuzLle0Q/jNjCJvsSIcxNT+x2XuEXJRejRKaRUZKCegHRnP/OlbbkCV/QA+dYSMb
dkTLLNezVd0bUjcuWgd9pdAubdKBbWuqfqsLFFfLUlf3/tBQa/aMYIksMHRRRQhQXV4oicd1mLK6
Fez5tG+aoALXsvfaArGGsJZ6e6pNJABIX9yi3Ji60v/BcIQpjsX8vuoMEN/9ZNwMTXppdP3s+8zg
0oiwyg8F5phM0oEB7zw71qmEoFYp6LywdLJcNHKpqIFLBeoEkaZESLabJHujP5oIFIDclJe5TT+F
gymhZ07a6X3xAezgp9RYa2WCvISIpdVmzHRsWkjY0xGNNUhVExB74Gb9qRr1GJ23QWeYoYEB0dfv
CS5FF1iDTvWcE+bCnZcRhskySUOXmzYYT5n7nPYmteOGvRexCeVAgdIXoFs1vZUHNCM7RGzNaTSa
5GC5TbbtFHcVQ5GbWfa2M6W7L+ncMHe8925OazxjVJbIZndOG14l5Ayw0Io/ZXudwP7NmV9ZRsIW
y6sHy30E7WI8hY1BmPTY7n2PUDMr3Tl1/b0dKJwjkn6xTRb3vrDu88h5rax2RwHv3kA/y76v6ILJ
WEB1QGje6eWCrZ74H2xFiI74xOdY66j4RPomqchqny5DnyLbF0hn7ekB9xPUgHLM8UadRR8n6LHM
u45G57bTpw+n8GZieUdJT5tDWqgRONosL55Q+4LQBL5SSJAxgHBGrf0BUkruiLnvdqLSWcLQFyPd
LO/JKy5mZpuxy57mnDwqIfOfViEA8ubCZT+Gb8qQ+DLK2jzX9S8a7x2CqBBcY9qfiW8iLNtFNCIo
+aZxWR2NEPN/IkjwzfwkYJcDCaFX0dT5debyl7PSIRmuJZlttG51xKqsulIMI0uyS1V/P5H9D3LQ
oy3q0QXApvu96ZKeAc8LwtIWXEz9mzt1T2nv35NKEUz1Qo3BaOJtuASYpYGDzNPbXOS8O9N/HXJw
ALrQN0tVu3h9yI5N4hkuSj8GFNIuKINRiuHy2rQUgHJCJNNGU+/S3EROcovzWQxIWdscDMllkPLd
kbBxhwZ3oGO+jMn4Cf9ln5CGhqd2+GXPy02eqi/QrU58Z2zbbAwaeTPvRwBbSIFQn+T+a7qQdC2G
X31OQFscgdC1Dyzr38I0nsHcsVgufPdBR38PAukpTaA7ZFqH+r0/FKUzE+21d1I93zgeF2SJbH83
WNN1iZ2mDMOaqL83KKI5RuSIOJjKJPkdIOQLARMt0fClcdXrJum+bj1dOvuG1lC0cxc4EPGSP+sp
0XILSlS+MlCt2XzL3oVKkKNdOtakjMI+5Rq9618WaMg37FLMFI9/u/CRVXM4woe297gwP+jbfsb9
on5E4TEyObVd+5lR4mdN82xf5ajchqjmwogR8PmM2qED7HCZoqtBG5hEI2+X0FnfRB2tBZ9UYF+r
X9wIGgWYqMh74OoZgcOySwkx1Hs09DL5U1/iZSNy53s5b4GPgolKASv6UtnlKfpxTraCBMKJdvVG
DoL6yEKEtkExsW3KT1je6TaO52Ms53ej6MwtZIBTGKoXAK3+aMSIVYA/4GH+1kfgs5hcce71r+S/
ofge7uAk3qO5u/UTvqU8IRAwyccPi0DeumN+YiNf9+BkpYyfIxEaIG/8vRWl3hkjBAgCLWaHHEd3
vlmSu5ujIGcXygoA10Uw+JjrZWdTYWZUmw2INYVHpdQnXcRk9d5PBR9IyBRp691uLB3MRRG9m3jG
wavPeEclYqmrlAqDdLSUUXt8Q8+MhRMs0+LibqraeJONyctsvMWm8R27OV5DUI7omZmdO0JLB6O9
wWckMo1GyeRew3pwLspQhbMIgqKNWrjRL1Sf4GygGjxmrV7fDBla0r5/lqQGXTegr1HfbQbERdgo
GgjfA+ENbOO5Nz7MFQEgHfHWQ5p+AgekMVnrsG+KaE+gYhTE4Bu2vjVCZJiRNwL0p5IInzTDwLTv
nQcgPs/9+OnHVL1d43l06n4LCeeH5jwL4TLLWQMYkFIcw4zdIn2ijegZAUTE32+yRG5pfp3iStw4
lQ6Mr4yMqwKLMWS8gtWmzcoBpO9UVnJrtIwgeie2udfexRpNwTq1GR6SO5/QQiwW70YEm3nmJWwr
g5GP1xxbXhnU9MwNlqONr1+rPSrCvnBjhEbNBclbgkfy2vfExLo4hBLNJFIjgtZeubDKKu9Odjps
ijHb9X5EzssCdqttPru8/FSaEieXt0NRAsB4ZkZgyVvLl3j0ycqQHu7WjNW59s2SMVjN1pmvhfyw
s/yOvHfnhGbW3uSsO4fFmjdmbV3rrfbcwpDcTC6BUENIPPxLHvYo3cqBwZjIcKOLP7Qhkvs6PU7s
7uE0VU9MmtdWtdwLYAnbPLDU92SkiQ/b2eI9ZnyAQ22CDIg4W3BpAiOTJuCMirUZaYkYoSF2+nvk
djsL5HECmzW2xCPm5Akk0nXqIDHIMMsSWXhHPQ7945jeCYf2KTKLuh2B+iZPclgepkneR3I+ya66
Qeu8x13spOb3krcQ4pgT9UdFcm00AsdzFk4v7WqSFXqbRezVxnSBfcOFy4I2Mm7hy76ZofW8mNBF
rKU/9En9SfpMs7HZJeAWBNaoPXv+fKwc/XpALLhpfqMueLt4NH/Yy3Bv8m1ZoR1ArcBM8Ogty1NN
5PnRgPdD45IFIrvSrUiGfN/lnDGNXZRbWEgQx0Gx682PRYgf2JYpIRjXCEY/+9b/YfX9e1G8j21I
eAANjhzzOG2k+1qDLeUWnyYvNluqT8gkjxl5IGQ8w/4vfOgqhSAnOcWWlfbfCxbY0GoYkjBCpxvM
eG9Z0pyaRjwWkhaRnVEomE72XCCKrh4dB5gYOFlhtI+jyPfxRKu49MJ7b1qoLA/NZ+ql9370MgLk
MlvtKu6SU69nH6iDAWMI7ZJp/R7JCICDCGNFM9T51iHMY2ca9asm76pFfk+79lce3VjwRQ5VhdU9
ghVfmhPEr/iWfJEAIzIieQdCFCaEyFbFKtPCl2CWW3poVJFYacekPQqJ8fTVsttjHH1rpkg75d18
rxGglAkM05l8WORhVan9t6DvvxL0Oa75/xT03f0qinbOhrdC/ruo7/cv/iu1z/7DhQpuw5YnNtP7
u6jP0/9wDBbe/Nh0fccy+HN/ivps8w8OuRQH/6UF/J9/pfb5f+CwQM5nIJ4jyhIp4P/+j3+Lkmz/
8fjv0ZL4hsQ/FMaewHJuCUM3bWEYrpIWVn9zj2W5xZKn0ufjlFWPLASXIMyTR3tmrxbS/2ldfx9p
xi2XJNYw3R03+PnavYLDws51cBGL7KFikdqqpVY32oCTO7x6EKWC3MWrJyZGADcbpqtStPejbwJS
1Tp0UzFOGC+2t/FVPrgQlkIWr3nPPysiDsSCugMRguHztQjRwYUEAW5KLg2eK433nqUhCo67s31T
Z054V74nzSBPTUrFzWlpOI8+dnys4gHF+ngLPSnZtTVRW3bae+Sfs5pt0+gVn6pBGcXpz73PtrgZ
3eRCGek5iR9k0lSH2R8OXPHDMTLF95gaysHoWrqg0Scu50NrqdBwYi6yuQJ6Uxqg+s1J22hZdobu
QlFXMYbzIdO3tQubqEWRtNGLsIbMXJhw02x9E/YGrhb2B4ScTOlJmM27NctPjMgkfBEZ5QoqRkui
D5t+BjYyZN4pH2LELq55LULiaaGZJCdpIzm2rseJdktKD6GIke5ZZB+SB71MO3gG3mlKAe4Iv69P
C0SpoPFTeTPHZPomvn8u3eGahlZ3Mdx3cqDTK2uwr4kqE9eEp+bbifQ+NkFVemiyEWIPePXdMIl0
b602HcjxYq47aAkZhAksUttBt72NrWqfViJfbdMhcXyaO2IU4NnQkmh38OKpGgjY9Ut1GZoR3XLl
HWMiqTzoZrrWfYQGgnDEGKi73NveF/mtY7PcF6Cydxr9lm3XdtdLlmkn4l5unZLVkJCxeeOb1mYq
7e/CyEkWiKorhC7VRcM0Qd3ROJKKRkw7Dgmg/PMTxnT8slOCdHr0yfh1wKWkxPlFHi1L4svBSwDv
LAWBXXSZg5nC/B4YErN9GsNccVEHelENfsy1h2PumdOxz0pmOzE6hzr+2WQl2cIhudRY9Q8GM4xT
aL9YYbXbdIKN1FDIzKPIemDijUdNnJIFh4OZ0CZpI+Q441SBfMsMnMDUPv2O84QV34h+qut3rh3d
gWRfgnEy+9NSkdWILOBHRyXoqKPjJ+ndBZNZdyhHO/3bRJdjy3rV26KdvKZa/nMsQn5lah99t8Rj
1IY/kE8x8xaPsIk44wp5bXuU9sacOTlNodbi+9oZg/XNb7LHdtHbHZq7Zde3zLAhrjc8hO2hnN3r
8k3CcdkMOBA2s/mIlSI/RsVIfJi314362LumuWvnPDpkMnxi7fLLk/Cr0glSleXMJ4PoL1Gnj/DF
6iDv9Ja1Z/GZg4peWjo48RJanC8s5TACe0bUXDm0Bzdeg+C4aBm3UMxdeLHWPZ/yu0zYTxbS2GIO
6YPMFO+1KA/UU+pby/efGqO5ahsEUWioE5T9eXfp0mcolFcjYd12hcioI5noPv1hTMPPlFboZplo
uM3AeGOpg+UF9aSUZlBCwJlQHVuSb2FtONvIgW6+jYulgt/qTWwWCL1z7UvogeCkQkyeQwrkfK7t
d8vFrm0gSCumoT6MggUFxK5s75j+U4F8lh2apGWcEiyo22CJJkqwKT4WWZNk1ssI4VQGXKt07hsL
OSOW/PxoOgxGuIbhZ8tjC+wChh+1Vr94zszWJ+SrpoJ7SYHdx9RgQXfHNKYPGLbNI3bKnUT0i6e9
/uZ4I1SxzKoPZFhsat16LTNWMd3cSwrCc3wcLbg8juE0x36iGyqHcDe2ks0+TZZgaMFLFYLOsdO+
LDYD3dg9dY4LfGH0lNOf4WLJ48tQk7TmWkqSat+LwcS9OoKkiOgtlMn8XGUYTaTovIdvS2Z5UIfB
bC/eaR46OhlELJI4R4mJZepMECZF07OldDIFgSvEoQDwpm47d9QE+qi8Tl3p7jrno1bDNTCCnT/n
xIDk4kPzHfRG5NBrJon0sALARXYwuXHiQzNGoUcS7CKcn7YKLVC59n2YaEFDocl1F+KASvmO9wtJ
jyxeu6CjOKUlotjpkQHtjmJZFyLRDY+CfZU+SIJLiXRES4d6pAJ8WxJRAwbvpBFUsnESNgVmt7Mi
67N2i5fUYcCYG5bkVkNtzOgobHosdHtHpzjvZ9fhkj6YJaC1pQNOHzbWo2VKHDZUUOa67o9awXXM
QuQw6C4KnCLaVS2YlqUnMXymDQJ0r6xJxqjQySsCP3rom24I7+sGYWZu4sDxOYlorGKz/Q6uvaF7
NMf7KO4T/L7DqUMEcWbH3QUOavIxA/NVQrACqUCZp1PVChA8i+eZewu/GQxzmx3MzuP+VhZ8xpFb
HsA0lFs3jO4BZJwKMw7suLqfsuVUJpxyc9Fn2ziUPwZkXtcR4uekh1EK5augQa70iRMAFd+6ySES
a22KPcAwrM3ig6H1O28EFzN+eENNL9E7mEn4Fs3i2Z8B6lg19WEnR/THTimt549U86JdZ0WSr2c8
GL6966L0Y/TFiQKsu62dVzl7H06cG7u+eWk9+JVpd2fY42uE2GiX1O2tllwxKIRbQ2DFc6nC8QLx
EtGA78nooWagudZ1HaXuCeJljhijCwrGAkAOdArbbg66EB86q41DVoUnOZwcIhNQmKMD9ub2nW1k
LsFMqqBHCvFXRlWzHLGjfW8mQOk767Ychpd0zoeNnDy08pxcnWVdlzCfDwlila2emKeoLF/R07OP
Z3TbilJAXm6ffR/4uzWnP82pBmilgTsohucloS+SACLDCEZpZhLmJermAyd34MWQUOqKuOKxZ72C
o7rKsoeC+lBR17T73X2aFxN6V1cxFhq8uE+2it3kmjuE+gyHFyCUBXVjY6fNXk5w6MGUWE2zyUFV
bHoXQztdlLPuFc+Rp4/WkZmdepxSMq03Y+fkpJXlZZBiBaioFlMnpYh7CqNxOhPI9veb9diqgFx/
wAnAkpNkMQZwZHrZXzerdK/RuWQJZFoVbCtEWwqH9sr6mIszO1G/3+R13p5DTQeOP7iITCv8C/B4
51NSPeZpb8NxpRiySqlXUfV6kyrZ5ZfG2qlG4l7VG9FWVfkqkV0Vw6vmfO4IALRJFlqPe0pZvN5b
b9b/0fb1B4YQ+Dvqh+uh9d76HL+f8+vpjAqc0qWa0wpo2Puquy0H4kV1/+TS5TlUWgpSpnAsNKTS
Pq//AYYqaG4vPAmYc+lmle96S8Hd33/it7o5objCnLVNle65USLYJlfm7/XuevDr5h/H1mf8x7EQ
cR3xRs3xH8e/HnqhJBg5gRxVlgzkcaxBr7Sr+rzSuaOURJ/KHcWyXR/bwnnJKmLhRiWN/PpaV+1i
trIU1685A+S2/NY8gjN6ydMsJJdOHdNFVB5buNZfv7ze+8cTNorf74oYf6ICMX7d6Er4vgoQ12Oy
JYgZLMn8N0kmjAHOsfUJf9+NQvfVJLs0WPWmqxB9vZeuotWsAwAH7Ofnb1FsBoF8GUeuVregOLwK
090yO0VGC/VDJDALf39tUUSz7s/762efuIzmFF3p9BQTr2DVMK/q5PXeKlZeb8buOq1y/WQutpLy
K2Hy77tR7SI4JdUAX3zK2+pe18tovREi4Vuo1BVVOKjePcmmhlBYsgZ8Lh24mC26SZSX68P1nq4e
2kNS67AauesPWFZNvQtCaAdHqyq/a77XX0pJOBFUoCOyluaOw9tWq5onBxF8w1BidvOPFmx1Oi/T
g9Fe2XOTPnjSOThN+K0Jm+wstFEGNUvpfdrVzb4SYYJihLarXT0VpeXsUy+/Lywa2Q6SuUNczkyX
wBDVeMlmzpUzGVhq5WFSsLQdZKXImDAae1lCgi15QAY8xqF3dyRaUrRaBM3kRL+p+8ygrm952xa+
4skAHQL1TDuh3JPEArXpZVSVXWMI8xvTLJkh3YW1i2BrXaEfpqZMYdOJqlvdoVsI/OTST8P3wSwA
1VYZWMeoaYMkM6EJRHN6dsfikyv8yWaih5/Fvoy8rfjY6zrB8TSsdtlILAJtecDiqqnoRuRzzPa1
Dy8eLQpl+GiQN5h+6ac16GmhzyAgTc2u3iwJW81KqVBzNSqPq6h0lYuud78O/uP/rD/1lTz06/+V
LQ2zxqu2jeVfrz/LVvnpencZvJ5cVLzdJWfa4iHeMtTN+vD3DdsSDHcp83xvI75mO4MDacFjEusH
t5qoUPo9YXUul6E2+HeTvgz79YmQolW/n7JJ0W6nzTKdXHKc1fOvPwuLot4NWqoSSDhWqy2+PiPG
Ur/Yq5uvp/h6SPYbxehZkrcuVQZGiuaKIPg2QDFSnKtMoVfXu183GZyyw+iO5FJhorGdAsfGev57
ODZmkPtqC0r6nTr29YOvh27jIylokMoc+kL8/i/rTwmVeTPbBDXxX79atZW9NVjn4ZTj81o/l6QS
YKZDm76IsnKgNrpCpAy7Wn1T6/fgelKpiNSXHeWlP2/Xu6aaenTLeTUsOkQYKE3lsjTPc19aZ5Ou
EKLRBay5L0DyKnZlA5rsPCaVefRYOK1QWtblJcDlqjxD4v/z3tcx2zQ8hFmmT/w7IayRUmoXavqF
iKLeMiqQWrhQicPlvsylJLkOcqtkETnO16Yaic2Bd7neI/IasLk2HiNllqLdCSxlMI9sXKOg4dLY
sMmhqr2+lmUdECncluf1xTQj5ASMH/Fu/eskfzn7srJurEbDTpJpLYmvP+Zk7M9jD5ay0s1DqCZI
05XN3va8e0u9QzRKzI8JqsbL+njKphJTXUiLL5kiCEvoDyEIRijYbUxBJy/91Skr0nqDLsPOj71y
MOi51rSXKJnLg69n51EdW29ayBKbRvBxr0jf9ffWH/QOmEmgmjMzQLLe9mkDoRhECuo7/sTv/6We
6Osvrn9r/cH/9Zi3WjK+nmG9t/7e17Gvh19P8/Xyvo4lNRdrGFEzawWUqK9nXv+zWD1av1/71+/E
mQeLxTCDr0O//4uG450xEjJBjwr7DFF1OAPMcvdVk96ayqtRzkIGPVMvW3wuZfwv5ZniVVwebaUR
XQ+Wy/Q8dl2MHz9xgdTRglEGhzIiDsrGr7fR11NmPXPX8+TrZhLeDYB+c98sCRTU8T6x8O14yi1A
hvpMwA+OgqXIaTUVpUbXUs3DFax39v/q9awvQm+Gx9FEu+x5M5Eg2OTcNTCqqJR1ls6PlxO1zVso
m647W3ktTzFRCmILgCg5kXvTIXgw7gw44rB0FjYFBlbs9TmYxfEyjYvTHRojY1yKh4NEmN4oUuN/
NxZWv/9/0ViAzWUA5/pf/6rS/ydSwGPZd/H/2L41BJEU/9Za+PNX/9Va8P5weCoc/3RQaTpA5PkT
F+BZf1i4/V3bQoPrmTQK/uosWM4fpk4lhv6R5VJ2hQnwV2fB/IOiLDULB303EAL7/6uzYFr/mV0i
HN3RbQh/ukt3Q/8HkqxX7JcmkeWxKUlgJ15UXMm6f8ptKpBCQUaH9gEJOBpwHKu72Dacq2S+DKgu
KWm43uFWgARhnGThg7I3RPC78xcUCKVmnK0ymnZ2HIZBON/MTQWPTfc/kiQTxC6kVPEmjQK4naAD
Bb4Nt2Mi9e3Gy7Pk0U/1gFgL63kmaWqXT5a2N5YeIpxL3WJOrUOHKBRAqEcMVeNFextRNaJffAW6
yCOAmEVyNEs6u9Xk72noOxffMRHTQRBniRdg6NA2XC9l4LO3PJVEYnrTNO0afaSAQijBoahkkEID
3Yfkn9C3JeQO6SiJvtkjaHY2vKiSj3W6kO44lLtaGtALJ3SE9UjtH/HBwYynZx/YPX3SpLnSnEM/
eQQgT6a7nf2x/a5Z04QMxDqAh/IRpUubMGVl4Od8UQvAn006E2Zcsv4eStNQfVNHsaQJWHYdsFuy
/ZaV8moetPily4pjklBmAKBuHfzaP5mcVRjnhHEm6uC9UQR/D2baCVawkIbzhBvZDkqS0gsTBU2R
x/lVhBStRzx9xtEcbcMgL2GYLlgAcuvZYQ16sQgfCAhyeLBw9ByXjCAM9o8eTdFNNAi58938Ieyw
6KZaa9/i6c5Pra+WTDFMCOLm9YvTaxfgJtkZQJ+8SQaffA6/eh7wM+6tfq53i4ydq6wqUS/ECAzR
rIctgRgjSh+0U+O+KWxs4yXtpmqpr/RGvEwllWbLIatmDnXxQHmHMEGNtljdzye3hOrt9wNQ/hFj
KpggnD+h8wL4fdPRYUcaGT3QrrL2dZYQcljFQU14g45MD2hMjfgCUi/SOXe5zCmuc6qj942wkPC3
6Hh8Na8gAagIjtq2PpsdLUMPlA1AF5cK+kCaljic08jCwPLT4O0ioXXFnY0+gdiP71VuVG8w4ZKr
LByKe21QBjm9JZfGHNzXWOJOTGbnWFSA1EqR3QokmQEupIjz3gUmUM/XeSwQFAxEKevVBf74g1eY
gey7R9IMlvMMJIqST3ypDPfKb0PrLDXgarWwwDrA1qxI6DwZBaxFu26u5ITm0eps60T6gVrP9kHn
0UGc2o7QDKdvL5223NflAJjUT+vL8pNE3OUspE6WUJ4/IpSj2yfn+zIKf+Y9tBtT4NQFIQ0QMOqL
fVwTHJTkrtwYEv1/PbK9tQl406piPGog2y5meDG0H+CsnmrZ1LdpiKoJIBpfVDz23m5OvCvNRwpT
KuYQK2yfpX/6rOc2qHDfv2K9fbumJ3hWfzsRg35bHKIbpDiX0p2Sy0QGES4j9D52Yp578qsRedHw
QUIz7ulMncOp6g8pYeABEV3NLWmnNHPqvW8V8VNjvqAxRX+D0pzkCphxEfisxEcYZWhCbXKeGILE
HXgiWCAWa0GiQreypNQFfci9Ui6dfKiswO/ZMsa67R6SGnEX8R84f9z6hlWkuCo7XFOZB3oSaicQ
/q7XaO5A0a9qwhekG++8cYbwFfVWgAgayVzlA9y2zB8GHeQtBlr/oMf9zxb6doSd9KBFWXokd6PY
dHbzS/RzFkzYVHadrsXBmHj5HQHpqXcZG+2ZZGBzL8Fcb/OKVVLhom8s53JhN6lBXU7mYJliRS3w
Pm0/fGmsOFcNH2sjNdc+lK+z1tOs9IBuJXUY8rqnWz5aui9z/lAXv/Ks658bFC1ICHHsUMLXbYzs
NilYBvaiyRu3XZTAizbMnHBABCqjo087vBqTKlMTVdFlOzH/CisIam0tJoqh8bLv2vo1cYhwlUPj
7nCC7/yi+Mb2ot54FIC2iF6eC/iEu1n1XVsnvMJzAGBaLz4Wrz73FL93WjF+EKiVb820O/UANBEu
o4GFuxpYBuSzPDMO9OaRveGK28oaB6lBpm8XzXu2i1yURGJWM46w0kqp4y44G9ROZc9LP05+fKq9
VFzZtjbdeUasEiJPU+Pq514gCS4WBg4cKtTpozFnmMfHs9g4hVvt1ZbR80xDGpe9b51mnwbbPL47
JBnQg/Gmg+8SWGUt9XdC/N69OAvvm4aNsD08EHqFdcgBymhLVNwG1YtuaNkfJs5uxiYED0TeNzGC
+2nm0mzo5+96IJZFSkc5JPwUNJm/N9JIbe6NrQZ5gyw38l1822+DJcu7HaYob3CW205Axo+qQj96
RfK+APVAcI2GcbEDjZHuUOqU9EU9g9BxipscOwjKrXwB7qA6V7QYYTqjPidH2wlodbPIXeoAVMR8
9FMbm4fVIHh04yMoSQMZkSTfbyzeEH3SrKIWsyypo1p/zo5OGmcJJ1hWmwywQnXPqjvXTaCM5Nox
n5RlM1qo89g/ZyHi6yWJLUxc4CSM7pMoXeMJOrBe5t8MyHIP+RC9lvXyUVhhFOCBwOowAxxS0LV6
A5GExHbsAgqJRCbld4/I4mOdReMO5MuwC50kgWEh3IMvlvzRMLtTGmrYtBi/laSZsghvwEKZfw+t
MUgKTX4DhkObNzzS2ksDWMywxIopPDtu1L2mAxIuOd3D0Iu/DcC5CwehZZX0zhPQ52eGJfSwcYdE
KvoZ20O7hR/d3ghJSoXPCgaDSKkfU2p+u7Trs0eak4SZZ/hIap0xT68tKPxxG35je/zDnLvuxqDZ
Q+z8lRuZ9tugI48dCU2gQ2LckMOoX2L8XUSZd+INIuC3sArfQMSMJ93O7aeix5RZRpih4maxnwbR
vA42OCjMhwP7oTp6cFx4zk1M+3OZM4MOHEwnXMzpuXemBzsfhmtrIP7NVIBxN8IRBHAcjRnyOwUh
x9LZHwYFJg97EOWJgpU7Clvuw0E+WpDMQWvbn8gYGBqzKygwv2KY50LBz/GLEOuJ2hF3RHQYFSId
KXh4aBQ2XUORKBRI3S0eUgVWryGs+xRgnta+lKPw6xMc9goeu1RgdkwD7QkhcoCc4JGPiuonONhT
T4137yq0O4SQiIzR5E0q7HuiAPC0iHdlAxLemYDDu8mdWmcNMONNBY8XCiPvw5Nn7t27CjAvFGq+
BwbbVy3EplOoUPReiAi3VXh61BlWECtkvVTw+lhh7DOkyDZce9Te8dZWqPtKQe81deKkCoSfKiS+
puD4VKw+kxZcftwBzs8h6HuQ9Jf21R4B6/8f9s5jOY4kXbPvcvdxLYR7iMVsUutMSALYhJEEGFrr
ePo5nt3T1cW6U22zHyszGFkkwEQiM8L99+87x4Kw75ug9nUF3e8JzN4GOPzJDJDfIjtjQ+gfGYFh
FgParyt8f6NA/qNC+vu3HL6/r0D/eHmPoUL/T431pDnyR6OkACBdKC11Z65HXEFcxAGpqE72gErA
4GUJSxi9gD28yYEYcKbEA8XSKxngIiPw1WbXUYICF1PBrJQFuvbLUgqDSskMYqU10DgR4PgT1QE6
GoLiSn+QKhFCrpQI6NEypUhwO3FgHQeyx0WfgCEw3NNN/CyVWqEZlGQB20KFdaFS+gVPiRgSjAz+
Xc3gIGmQHMyPkXj1lb7BweMwqGIZ6x4KEEryYCndA9sEug7jIrERQeRKCaGrLDMGnNf7aQBbD3JH
d4WE+pz7J969pqFSTTAh48x09J9KCharWQkp2GPF6XxkAvyaK2GFwFwBeAtAFj0YroEofQb8FrZO
oYKFR/8Ppffd6831mRlr+cBhk74qlCojjPaUOdyNGduXQsk0WICdCawgSVKijTuo4f5hUMyVCB+H
ocQcgsrP0tIZUBOqc5ZTve6VxiMJEHpAE4ZuGHA8nivdh+4o80etJCAgxfIVHhWUyBhCDABom66t
LpqShxhKIxIqoUhkohYZcIwETsd4LRQNO04EJHcklKmkJIPSk1jZoJbN9g+qYBo9NkYontKZ9H77
XI0TiTKlOrFwngRmSqCDjjs41/ChkohRZNARTsge58p5LDCnOOEPO+mTU/sZwklm/4CWRXZy2UYD
Z/UGfbUxDfbIAcRphB2h9CxJa3v7oETZYih5C/4BSA3oXFwldonDmDp17CxcJX3psb8UQFkJlCCE
STDDGBhiyO+yQFbSGLyV2xKLjKd0MpoSywxKMZPmdsgsOgY/NPfv2qARXgWuDxHLfctNambFPdEn
F93AW7KJm/AQU6lrB6t9mmPPW9JfeI+x3kxKf6Pjwenw4QjlxSmNkzOEP0LpUTPIxDetPodiXFAf
YCNaocg0Y25avT9fu3Z6b2HOEyda6AMkcleJeQLbx3DLlS3E2UNpYc/G5Jjg8hHpJcXs49Plgu+6
EhLlz8CuuA77fpcrHVCHF6iZEAT5ShVEKJzlLntABsPM69AXL9MQtVAw6lehZEO+PN0twhYWol7p
iDq8RFrDebSnM6TD3pyg43xNcBjZo3XjvXvLu+Sbb5X2wWthaIz6RSj9EQv7+xdiQGjsKgxJlc/J
VVNy4ygtMOu6UoJjUwrQKvlKsBTWqJYqJV0alH5JKiJZp5RMYK7XAA3To690TT7epkLNqSdMTkhJ
7QN0NuROiXbth3HZKu0TAZZq7ahxemDyPdHrmheGEkVFd2UU7iguPA9RB1cpVlopoHGUbWq2I2u8
0T4Rr2vEyTvzY8Tr11LJqQiHaNieEVYxoff3WvupKZVV7SG14qgI8TpJdFcJryKlvpqUBOv+/WdK
jCXvnWqlylLSLNiD8uCFsBwlX68s72otmS7xrRJOUdc0rxueoPO+p3Z7NTtAPt2ApKtQui7WMs9G
xTETOCt4YCDJFkQYfrIaqlnXUwwWodzqpnwZlArMwwmW+8sYQxgZ2mSdtAMUIuxhQIguutKJBTNi
MW6vr7o9kZ+wwzOAhc/MJQvq9hhZNX2r6ayVqcRRxk3DeOGIhLMgXLqiJ+GgE013BgRnZDe/hvwd
s1H2ZJpf9uy9Qv0PNmZCA1Mp0iD/k0GfXBOW/RWlIGdAtkNPV0O6kDYrPxwN0CLtD6MydnnIkmk2
nS1H/7c4MD46Y9XkHYLjTn9vmQEeChdaoGJetV0X7wpOoHxUb2EM19gyvntMJBayaret0sJRBGEX
M1Ujhu4v1Cre+dJhPvowmZRBAai6jNg6k7HARSOqxHOeUtBVuOjoZemUbQIBfox4U2Lh6R3DcInN
x9xI392OURafTJb6y7ZugrWeUqDrG2bnYk1vYwGehjq1ND6HEeEdal/2AExGeF3aR18LaIqrymth
GdV14G/FsnjRyzaGwEsROpPzqoF1CPAAy11KxRyBKUVlp6GW5VpDsuo7s0OpABQamY211KIJ7CM7
4IqX9a5Ox3U5p7ckRyYxFl+gwWmihADknN7FUz1ey5fQabfDSKkgrF89jRROGqa3RpVMm+jDDKG6
6TLlWAv5tsycl7DlglYwCpnNC+/rDTTlA8C3r7Ll5WBa1VH4GNeAOFJx60feV8lqNIn0AhZaiDL/
rlMqr1AVVHpMdIkD2cS3YBwJWiBSdDT8xl1vcZfzLGjh3EuwRGoLLC9rrZ3PDrWkQkkEdAuYAvuP
SHy6cfjJ3NAL46cRnsY6gW1NvfYtsZN3jgu/mnYvan5yRlVukCdspS8fqPkyZu3T75jJz/3IAUhO
UCr1h1USanun9XeBnn+6dbUfC+yvaSsPZEPIB4XYp1kpLzLd7pd9q+8F2ZoTm6qjHmu3ssD5W2KC
qFVTpXxywzJSV/gNEhDaovYj75E2KB/yqP+yzSxmWWkTjwJrAedZMKJAyPPIgAnli/Yj8i17QSYM
TXBMzAe3i+AyT/1858MFMVC1c1HTFpawbnVrg0gZueL2ImTV+m326p/zIL5IgLxkwqaSPK5jd3ht
AKR6+fgT2DsokHo6a5H1Qxurp5lUbx9Hn71uPDoz9lOPZFqSv/epARemYH6ET3rVwXIZtZJM8zB+
GqimfbPl7cPPgY3KRZiMTdkm7L3ILhYyMF4sW+6nMtkHeLgpji/qsn0vKvk8sAsYAE+nXMzTItk1
vaAfTy4t1Lb0U1ehUzB1lTuObDSLHyipkaQ04iVR5U9cfSumo/B6oNQxtklfwYLxGP3m0WEXosNX
XbSuVlFnaVaTW/5gDHwL9yL7LGhaoTk+W/XAjVVPgP0NE28qMZ2LtvrRmgRRidoWg2SsMuavpAgo
CRn0ZxLWZa3O3LNIvyaxzzWfV3iqdjdutpvEljrtZ+0P76KHzhkbrB8LFEF2mV8rwtyadaOuz9kb
xH35XJCK85RRmBJVFa1Q5i4gwvKDTVAqSYKFqj4Fp5/LLZpK2cBFsOFq0cRLwwU0CAwGHWvrUGpP
ecguCOHya2K9JHQNPcn8o+DTZ2bQGC4MhqHjr1IQksai91Jr1O4ydwYdRARO+ta8t7BlxLTm+YGG
v5rcumB6nnh7evvO7ciIdIQ0w1w/V8XXxBzMziFpWKG1zTtX29ndYzVnYq9DtmDGwbFsMq0FjeNX
2T02SqOUur2/b73w7CdNyK483aSzn6+1KLoCSWFhyjAnxwi1iZRw1MCiAHps2Na9bu2NEIXT7I8/
SCt95OT+6ig8Eh2is+QzVDEIfbtTfQCd1B1TjibQaZVVT5TTRx7oB6s4o0iO9Fihb3jXaR3sEj2G
/uRxx3MbBiV1SBMsmjpGVX4xnTTeVmaKpT7KKmayxJUbpxR7eiwm9KCOhSctWy2Pv9thMOxHnUZp
xoGhxkt/gb2KtjJWu4UZSfs0JlsLZwHQH42BecaA3wFS6LIG6ujZ9/IlMHiWh4stje95+hNqsPXi
hpwQIL9YmL6OBWCCRkWulrRDEeTQQ0iPaWlNv7mvidGZrDEM5pKWWIc5K628j61NY9J3iruCcblo
90HF8BMtMzv1AGOKT/yuliWRsbq7yOvc/dRLmvTDXLjc5SaWjSFkQG0qVgNkrMnUVRDmcS6p9jUO
Iwnd8cJ1SHE0IUHMwY5yRBX0j2Fbb7kvip05dtoKUUGz8qTq0/v5KxyVWx0Ez0hh5AJ/+7ekxTYu
B3HtuWh5RmVuISHd9ErAfSFFbrphdLZrasNRkFrLtpePZUNZbQoF25ak/1GHwXNLr38hmoDrTsBc
tTDrtd40Ty4ydq4GnrOiNIpomM3kvoWLQs+O9xWeM6IcDOo5aObd6Xpk6xuhsxaxQu8m8mYjDVZr
E7XlltfBqfZmKBS40pIWmq7pur/y2MuWOdcqezbydV/Zu7AqYAzG3+pJK28isKmw8zJs80AhGRA/
ZKBnoCZFnk5B26yXTukkB5OZCCuQ9GdXaGQlzJcgcSosUmzCpJfRnA/mj0ZmNq9rStiYPjdZWr3A
rGw2lgSgKCewQ/lQrrTM/17iuGQAiJesR67GVIrONgyURdKz3676V6b9WAW6r7iZDqOVgf/pV41Z
ENfX7Hdh53iDoJkVJSAJi2RcP7/lTUJAz8ufRocHpT+4SmJJiIwVL1xC8WE6w5ObM8LwDOBUpWSg
EJAw1/K52rCrqOCYZSUCdtENPNUBjc560suFjpBE5OnOGJud4XS88TVtIdqJALNPzOvJZ6QT0fgn
iMcGTgcunA0+PT7nqbF8Wi68d0eqkowxacKg0nZ4j3uNObDXjDkMSxgocA7xONWC0LrDLL3Roc/z
l+n+/MqmTznVZ0f3TUgJHPuRKnk0o7XhAW0OxBZVzqXM6o96aHnFpu+S5a49jifaUkvmv8tSozki
bSfiqtzfErU3sGjTTum5zb7ZIyeHtJVYc+nVF5UDtikZuxTGXdY20bsHcxy+cbq4Jq+5qjHraV73
a+Yp6aX4cscUYnXJVxmCXcZrL7K+W36zNpPskxj1GHgPdEfGpaFaPt5wMnWb01e/XVMQe6gl9dEm
WXpBsnbs4FxFzUeDCbgumldWeWITde6lG52zhskhqOmhLXQjfe679q1E9qq+Vi2Tc16IIyvWbWu9
VV695MSCzdZ4MLi3RmLYkiM9Btm1cvI3z5xug24/el1Dan9L0+fNNJ0TP0lCRitzApqDdaOhMCQi
rj4WlGZja3KJpJTfrepCrlMuUnWr9ic6SvViZqtTTnSKuVRGGUC1aX6OmvxtZNDRksMfnf6U2eXR
GoqXVDzzrK14l+4pzK6xx3JK7l3l0F3Vz6uDeRZn8ZV/8kLkUC/sB79tPoaSqdYc9/0CwBGDIyDD
ivSn+TsfzwW9snhhpuhI64w7o2C2TsAaysJUPYA2+Va5pJLqhjuA+ajczlpL69+ebzbU4NoqNhxn
v8fSaqhjVA+N95Ab9qWawn3tThsbcFXOsngxVPI16swNSUQwx/m5qjv63okGHBEKoUfiJWZSpdH8
XRQhsJM0jV9HbfzkVBG+RNMuyza4WV3ySNCb0Fba70bkyALnxqLRkIonvsCIJK6VGWziLvwsUg5c
w6p0GZO9MnsOuRLWFN1NmAd4T6/2xRcfDLaO6dSbK9K7a/KjO90LtkhidwW75GxeDVweRXcL7HHd
8hrRjOkcCWMbxeG+i8NnM2bhrVmbmax70pQ739fAVtR06zh1KQlhlyOnSjCFXT9YpLJ78hkCq74D
l93tKKgkclE8mUW0zqL8Sb3wWy3+XqRMPbinFf1loPNAqXwFjuONduOx1rxLmkiaJ+4LB+1vQwIH
T45Hdthcrir9mzG4EnLAr9xyCb1mzcPEW35h2FTGin7QloOR45f3T1Uv9qZeb7PGIMHnP5tMH0rW
L0VmXsYoAoJWfuf4+r0Z3Z0Rt5yNm9nWGX7mIgcDRadRm1c1CxeNK6rbaj8wsnx2mXiZTPcFcDu7
rtT+zFv7eaIcpmnm3m6rV84xP2bWip3/oUv/AXTUr6SiB5Anm0QmD5w574dsXiYTB63kK7w8vupQ
C4vq2Q67FYdUm8hLf5g658C29ZQHivPQ/WQMswP7MnXJ91rTH+u0ec9412t5eQJQ8maWw/vQgnMI
KHL1oL5A1N1mjmCtgrPvwARYkXADyqjmYYcIHRqlDvk8O3gxLeNW8DOxXPdTYa6qIVyGTU0/7EXn
JA1I/qIysls8PnO+9OVP7qUKzEuTJh9pyWGcE+/SMDhF83hxIQ9ZWn6eLXGsrfIr6vFNJP1Rat2b
xZvKJuxvT0a2ijgzTfSHtIneAbwc0tpknscGt+Niwhvsm9TkCVr4CtLfonSqRRiVl9DxdlbPYYre
DijLy+tg1od2ti5aZjB+5n7pBofGT06dMTwzXHqquacglwkeCwNCxATHueClzdVTGrrCjBx8ODzU
FPb+Yy4HbQFCizTd0u7aI6RBdl81GnLqMM5VTiagCyiIbLSncKleLL6Z3fzgZqD1C0uabRHzK64z
RNacBnqRnzO0IsTmZ9ZEeqLcFHUNIu0qetxwbf6M4mTdWxRkC4mNHQBcq5fXlMZL5zxZ8bAHvUc4
gQl/YL7JKbdwMzICcqYnx1bTmIECiayvcy/O8WTe4Kn8sMZwF9DYDbP55HOK2syKYNN8ZF30WGTP
XhjSZ3Gcb5P74XvTfpTjz0IrOUkxTKAKySMueRXrM6rvQ7fp6+Y0NM1bKKZ3B2RJlnivoctbLheL
VDTtz4lelWAKzrHItqTktNRMllNWXezH1lxFWrBLHCfjaIyTDXIxIB6Og8csDiXpmBTnOJy3fsIa
iSvG2rb4MQ3E9pzRdrD7hCZGwHxTsczC7PdkaFOw6h3jhdOtswd3h3TAgT3OLhLpq+h52w9zwFef
jzrjB8hNu9yoefkxeJLixpr3a+LPfcNde960GY2rXWXPRVpvA+thnKNvpJWfbCkpWrNU1xHat/Ct
SoL/cbnRtJABNXxF2xC/1L+bTPaDbnnHsArPoeFJ6OtEddQ/mAnjCVwN0vrQw5jWPXohTsSGV0oY
vZiZuWn74tVZ0uo6S+TIC38U7EOIF6bSBT/L+bP6S2NWfeucgO1e9GU2YQsBx8aaVz504QafCVTJ
tMifXCIlAnVRknk/gJfTGLXkoz7P3Mm91cwGbuEXMZNhKLaNPb8qzEUsm02pNdsGfogtGIrgoEg4
lS9bUG4MmJtEO5NjpvpFnRVC1652+itlJcaEYu8PzXXSnPMUWPsAMGs8W3vx1ncMsafnHu7OGE0A
C7uriN4DNcocii+6jT+Ytu5teHgKDmIHtE6BnNjmLvDTL1+4ZyTx8XKyqz1yue+oXB4p3q+HDlly
zgSns5b8A9QHm3Q1zVwiaeVtGeEtu8n5ICGqryQn5OhbD0Yy8FRSMVrP3LWWTu5oK4dj1WXcAgzu
iQ1wApUvYReyts3Md3XJDJrxzc4wunH6A/Suudpuay29WMcSWuw8GJw+qYmzpNxJ/b0/5Nr/j3/+
Q/f0n+KfEhLE38U/v31vQqqXbZH/1z8FUvvP//VfQALVp/0z+gmn4b89w6JFKdGESCmAOvwz+2mY
4r8dy7ZIfapE6P8BSnhYokyBds81bYOPf8Q+hSRGKmFJcAciyEM69f8JKIFu6t9cmMKFNelCteBU
zNBtk+v4n3ESczFXndZ09kOiczHISRrumzbYt4E+LIMuY2NgSWCqoLxaD9uePRRHPDvF5t7ha0qX
TFTt7WIEZ2ctTX792zP5PxinFcHj90eHvsojHOYJmyfoN1NnIJkqORxHP6BMZgxViHPKzUPNz+Q+
So0H6gSP0ihswpGxGn8xeHFsw9h1QSOWTuYS3KRBBemIHowr45M/d2wzJod4pDGE186PNhCUWeoz
LbUK/8d/ePh/Fo3en1zPI0iru67t2Pz8//zk1kGbQEo2xANblvK9ngswunQtl4lTlstyFiZdCPb3
XG46a3ifAr29tYZ5zKignaxQRCczSHFuufnFQcTicgDYuq3x4pX1Pio0d0XvOUPZWNX7nmyu6ZjN
0Q9YqHNhWlml7pzgLD/8h+9JPeVFOgVFrl7X6nty4GkZuusxhbAIMv/5ezKtKAA4mloPvNDzLSwe
h36IE2z0Idh3Zg5AJCQYTNwRz3zicj8pKu3ALWQ6jcIf6CJWL5xBVUcnszaAS42LcJ/NKOo4X0zE
o53SWA1yivZe0K7//qGrN81fHzrvHcE7ineV9durKS9zvwuYsjwYpQsTQ4sfJ2M7ZBVHClnkL52g
D49MCsggTwkspXT8KJslLeSNlFq/iyNIl0T0o+0YzCNhRqa6Q0KbaAj7ZcW3cNRi86ywVMuJwNHC
rPPw6jIfbouBkAxhqZXjNLToIwJUOAKRTdXA0WyyEAuL/DcvSQ73WuiB6wos4ZKpQbghpsOUcCiL
nWNdmffqjIOLYDf7c/hQ+v6q8mngdppn7KspuESh7Z3vH4hUOz0GTMkSnTWtfp5GagXIc9oNzCK2
FjqUiKCYPjiFgvk7RN9IynZntKzpmkvFuG1031q4sRFvoLr11/uvOOO5JTGuT93SmkeLdttFr/x9
YXhbF8AIXW1yBnYCIUTUbH8TA46wYGoVq3OKRq9X4Kc/GRh4xKKbN8RRnIiNrniA3A75sql3f//z
Nv+nl6oNCU6F7TlxEb8F2t2BocvohOaDZnan3ulcWsx1vfUbxXxLBTEH8zJYwt1D534hZMson/Ez
caUCAIfpG2fAktvO05YGtbITLLyHQVsFin9rEf1YzTVVN5l73/7Dw1YP6/d3GIAhz3YI4lNW+e0d
hlvViUdZG0ixqJ7rdvhI5fxqOQkxWjtzN8AckQ34gUeq0c3hATeEeZOnxvuue9QJoV3+cgNQqoNL
gLfJGJQqEopV5TP55e6fwKk/IYr+jCT668PFLWi5jq17XBZ+v0b3bJqTKhmNhwwGzk2fGubeyUc0
pCfm193SdenfxbmL2QdrzJwnJyOIX6LEbfd//7xZinz02/NmgW916C/waOT97f9vZCR/cuC86PyU
EKs/VYkhTvU3DoPtEzD/Rahr3WvWv5OxFU/EMs8cu3vLdjDN6/2ppA68iaYhvdR5KzAVdcuA4xz6
9mWVM4BpDInxSTvdxbdhnlM4y5y9GfWPfSKKS06mcfAN0EskQ5a1U+nMnfLpoMXpW8yR3fLvv1Xz
f3iJWJbOaF8ajrT+ciXDtFN4le7rDyRCfzLMjI+Dq4OIZiCxSmP5qKC5duE+aFoVr0t/TD9i2zob
U2+vzciaN2XcdtsJevQ+hAlgQn3rGbqO29nLtVUFtXnx9w/Y/uuN3HFYXHDP4D9Hmr9Rq5hr6kxk
evOhblqogFmk4DrGdna6n+XUOldXEmKrUnoLoA0k20q9OGZ1LPaNhZoykTfyvcZaFONP6fagE0IO
LHHbfgidRT03YOLqrpXs0XCQ1YZza9q9tXfFN7sNXOSCVs0yGXBQzr+w6xrsrqC6VlnZhJtat9gs
Q/o5ddmUnRh9WoCIj445Pia66Z7apPfWiLgAEY1OxuwahLrbXyoXvIPWu9d4ZMqh5+YNAJD8pVGl
z6PSeNA6B6BJFxyK2HgyvMB6yUaNkY9ZiINsIPwxfTv7NokNzrXXQn1TZm31m79/3oW6Vvz2noDM
6/A0CGl5XFD48397T8Rp4Hfu5BEt9ZTczpn7xymci+Ps1DU1NHt81Lx+gCBfpKdpmrtFOKiuBF37
XsvqXaZjEOgaYAKugdVIu6BTQu0Hj2gZ60EPhyBcBW4xHcvgpSNq6lsuPZuqKwFecpTkt6wN80k8
BTlYsj6Or1BZ7Gd8kcs0N4+z1Zlnt+C8tgLgejbJ5c3Md0u3SJ84JmV/A3k9CwkkjNwHSUA55TqT
CZWWAhzq3z9TBovtvzxTlhCu0AXPl/y9/aSRcOttXxgPY5l/E5jPaRWEbwl4gWNTGWLl2toE34n5
q89YANkAY8yOOF4ixvJINQnrMsPi3HKm1d8/Mvv3ZYtNx0u4bByojemu8fsjy9rAjPVkAsZWWsUx
HpLm5kmZL7zkxa809wTV8DRqyLq0MqpXhp3mW7+a5cK1SyIf6uVbkkXfMXEkHQ0H/Vy7goPFrtdP
k++dZ5NkCLCCdCvMUttwRBZtkmZOVm0XTuvc2gWd0B8H69tgc1/UhtkAamwLJibtdy1Ph73hL3IN
kGGWympdCM60QNNt8aETQa0I7gnSsRJz+8KwbNwnBBCXGa6b0Q+7RRshCTQcNBq5SOQyDLxyY2Vk
/QdpEZIxpkuSfI+TqTuRZqQeL1asPQplnXhNMsPY9K6FPh0v1cYLSBeFHuKdJjAJCTJIX1tREayc
PEr/0/WXKPtvLxe2SwxOqMcYAhDfXzB8s5t4pHGn4IFmeXHJsI5uhJY6S5mHDvKNk5TVZ+SP7QYC
h7tv4+hw7460swY1XMLuDp0f7lgnFzl1QixMZ0aLW4KLYem9dxyCZsuhnTDLBaDHYvtH2gR3RKe/
pjKmX4oGlFNLsk033tu2Mh4Tf3xpe1s/dwWi74QJrQYuKG31bRjXPyOkGcByFclUyvBx6E37KWu1
Q2IFHOjGZr/OwYP20bhxeUsvcBF1Z/izG9ELg7VqDArYC/QVdxx4ezH8/DF9RAGQQsJjldTb3s52
g2XsUnktQ8Qotstxi15joMhGYUIedAbcqMl4+sevzO5hzMTB8UeLQqzvnwx1IJmMyVVWA22zhBGR
VjtbJwVEHHR0iSVuSOaWIJcS8xFDhv9AW8qGumYP/qqtiI4OqM2Iux7GmizerI4d6nnilYbLdxtS
LEkrJ7oGoeuRPCr7rRM3zpYvq7S/hJbbgdM3XuiUAuUYw4aeiGay6IVW+DbVxMs7GAtkoXUOJEfz
0FfahNDVwOhJDImWyY54xfjgu9AmDKBidF+Uw9T37LU1Zj9ntES7vA75PqW4wCymBMijSYnlBfUV
Li6ajKTB6msNoPAcOye/0xZA3MlgyP4rNgfyO0NzUWjCre1CQa87Ete4IB/EwKuHHy9Wp8yhWaaR
Xw8n7EC0F6Wv96paZ936Nv5orPl77uYhYZ/Ufpg4N+aeYex7175xaPdWM+S8RcWwEYyYVrXBCyIW
2kYrm4Jyow3ZrGg+RWqa+9EhblL3rv5ct8W+aPT5yI9NJQ2KAwtj1PTSCpZpg0hWG+d1XM5Io5O0
5EjHvpW8VXYA/tpzuWL/42+9PDy5RfflGgX2lLqJzykxYG7gABhDv2ku/hQ1l7RmUph19d413Oxo
etOacYYSP3C/peQ4gZkbsjPZpnMXQV2nODs+OI3dKVPSEjLxsLHRSVzdlMk4ShsSHVGIrEsSj3aG
jJnsBOij99mFBfPe0Y3kMqS/ipQ32JgyyDfASXs8Zp8lV8EsDuMCEY5OChuoPzOdRcUKnAty7a40
y6Ya0XfbofYYLSZ1fQ3noLmKdG5hm5s8raGeHiHvQUOSAvuCwP7k6uOr4LNOmq5zzIfu99uo8f33
865s4OQns9Bvadvqt2mehlu8l7gVF1GrKJVxCW8pIwWSeSXZ3TAKLmXvH9pCyFMW2t870ndrgqyI
M0b7aqQ9btaCGhh0cZB37gyR3bHKtVl7P0kyENa2PkYfPlYfNwTORkoiC4dX/nock/lA4o1rbdh+
OW08Xjz1weGECGwKQyH2ds6RMWmy7cf0cwKUeAMx2u41E+InQBKtogNS5M25rv3gHNFCXnRe3e8M
on0Z5z2qN3EMNWD2pKkdZg8EByh/abxsf0Tz/Dn5mrMFRInWrvX60wxhjMVYuDSMejyW8iUEVHlI
oHMuGW8vhDc7t/taJoija0PD+OI79SUga7IjLONvyTZwjpNarO96MF5cCKCgN31xGBwHAiimt64Y
PypOgVK6Ik8iEWtf0iCAZPwm4YhussqBhtNVCWkGp3gmOEL3f8Hly7hynSJvWoKSMYlrORRqMByh
E7E5Umhtm0/rx3oX9tpX2BoWTTP/ZhV0wBqvEy+GYb5oEOnXo0vye4oksRQweDVy4H/9kt07v9+O
JvQOdrPAoKMOQrNyV95/axLLvO9zq4Mbe1euyvPmjiOQuTvr9Pe4Vv/j9xi9iew0LoUK6AnVv3AZ
4aidTYpLm1Hjae0qWf/bh9o76FEp9w7yWyKbXGXXjmt++jpsD0EQH4yST3aSuNYhUh/uPAwfNqBm
m/2uMsj+cLs7hKR5tqaZ7eNAm9bZ1H//x/8Oo1NoK6aVcsLW6kNm+e2hizh1swXYx1TxQzJoIg5b
+h2FVeKbtA4hragPoZLmksZrDm0a/rSzod7YKVAGn9Ts2ix0tAh5+hKI4KXGib11eyQEXp6lhBAh
YKUTORErJMhn9UZ0dJTNeSb0tSjn6ckMuVBnZkbeaTjk3Sj3vaJSRRKp9v3Db7+dVcNh1iooTl7D
eYHAYtA3+aupDTmLA0AU9w+zIkz98VtCO2LXNwhzYlhYmvrAvZgG0r9+FSDaIAWsfk+gf4NJplla
Tn6tR+MpVl46reWW7KQOoDsu9iszJFAfmt6qsxP6IsplJZiD9gFxiT6ZbnqE3F1z2yNSGG3tGF96
aZ+HgUQVpQ6bPW1PYcglstxWkLYFGCr0Rba+bqtBB0JE2m2Ii0vqPbdtHW2QDCRrzUy/Dxi95oFg
KNdKijB9Yq/8odw4tq+hqvOXXSg5zZkKsWjAKxBHyHiimFcchlr/pXnad0jhHNA5vD1Ddrjos/c1
kEpiGruxScg896hlWOKcXFIse1lwGlNx708F0FJwDZTpNoMqAbUz+c6Gkgduk/5EIfi+Vyenl2oc
p1HtDv2WcWZQylVm4D6crObIaGiXK94PBFeIaZECq3DeBP/Ha/deUDfb+/+KFXrl/vfuv7r/vz/+
7j8+9//6x398BRkyHGw5T1z+/m9md4rKH/9MWenUDafx+G9fmwAjVBiz6mmSQA8qJwWJ+eOLl2pV
5IfVV92U5ry+/0HB5YljfUTm/jCz17t/hfuf/PF594dy/y39T+JmDuqkAJ20rONukebjJiZOeixc
joUnjQ2SW7SfcQyNcyQ0zTptXpkexbuF7Ufd4f5hNjlH7WLdWsq45YI/EeubenpYhku0xUMvAU+Y
7SU+mqNuJ+4q8Xp2HMJkGFaaP4npgV/UQ3nIe3oKySDhWOfSQ+bXhk+D6/JOvv/x/UPHPghci4eZ
roKY5NFCo02kPpu7oDxMMTR5MHTb+9+7/6/7h/tv4RgK7OJy1agvcv//MqUfcf8V4GSmBnrsgRjg
C90/gZV8yp2Yk4esnNwdAYhF7GrtPkva+SBrbp7gBhV6bNYINcxyF78Fg/8kM+n+b8rObElxZduy
X6RTkqs3K7sPgOghiDYj8kUW2amXXHL1X3+HyH13nnOquVUvGBBARICQL19rzjED2k+YziMbx979
alloCqiQ9NDD3++4XwyOjsHljr2rFi9WV0O//4MUvCP9/ty84wR/c//+3PlvFMI/tMF/gw/efzBG
Kg985XGOGfSZgF93CWIWy1cis0wPwkY2vkTtkGwFMwAKoCVZ/c9FWTsk0P65PS2Esf/jzfsP2gVH
9uch0RR7+Oz+ftl/e4X7DygH0A8ZCMbjjl7H70cXxcK3+v3ze07un2cCwGh3NksOuj3O8gKx1Z2L
dX/wn4f9+aXaHaD199/wv3vcfRr257n/9I/ff/JvTxn8Wgtm8+Kb8tbQPm3xUi8vP3auacjf8D8Z
zqp91pd3DD9TUezv74zM+hJZjc78uHDRn6egvf58ovebPnYU3BBVzuXv6/e7/zz0fu3+8SYVMGqa
LMsT+h7hwrp0i3khgENnEdT9w4zHUqHYrdmI3wmGzTTYMzJkjoBxFql6vyMNf2d6Ow27I6PGhzWi
Aoe7UhzuvMw7Q/N+0ShPQEpCe3G8X4R2RLy0im3ooY4M3BlO7/2ll5NsvKyotjAi+hIhsQ1YVRYV
QIKHfH1/V++fC3Z1sRV19SLZ1R3CO/9p+YDn9jVPSHz7+5D78+nc7/unj0jeD9P7z//p6u809KTr
vnpd9N3VEqZYdkIeGW6x1dx5cuWjOnyEF3saQw2hw4xfucqyLELIa950b+tpChk0WLadEy7xJcsM
08oG5JDEagWSTN5d7wPCrSglV6mYmwsjiMtYi/qLfYNbbJ698jE07Aip63SI9MhdgmHIuI2NRdgF
Sb/SX+wBjL5orx1BwCe/sB5RBYo9jZZvyRZM5XS13CwPLE7BrHlMiRTc3ErUziXp4pe5QYDlol1M
hzrdObX3DRonsK081ckz7GOU8Kz1Y+J/hU9hXKtuAAttmeFBnwjSCHHyKkf/6sees+0JR9y3nvFh
ZwDOJwwZnSB6t4rI9M1Q32IrAm6vh+O2HNjQI/WHOD5+LfHCnpKUDpSus3liwiSoDXy0nwo7tpm5
aNvNajyQyvJ9ZgC8HQrN34WRim66CmIXx5XVPKbRtLgsSB8s3R9lWExbXXX+PrQHcAOEu9SI0p5c
NcPP7tPXvrDagOFwvjEmCCrmVHlBWgz2p+hpmJkkp+1UlBzI7iseIvhw6yQG1V0n1QW9xRd7smyW
2NBfJ8UYkcHXXAmY7NakuX/XSr289JjxWBrTPX3QGyckHEezEx/yJL/CH+sPuZM9Wr5evICCNymL
rG/4j/S3Jt8D4SOPT3Pdra9BqfDEtOuc3qN2WcKgQN6CMmcpTGv/SChRvebz+D67BI/40j4lIetg
OBLkJ9JfRUWfMtPhHpPlhSO+hr1zLJgDnaGxlG9exl7MfBlV433m+J7R23Vib+DTB+KOxmbszpnD
ScE2VH0TC0DCVsYuV4Z/rtHjoywcqbMJPgMB89BPXb13jXHCPdTsbZRoGoiYR9GOtFDMiRll4WVw
hxPFoZay0WOh0zz3OlshwQcpQ8y0jAysVruufcTRkW263vLOeS/fInRUB6tKDnWPN6Ob6CHqNil+
DWnQa6+f7NM4aF/JsMusx2nM/HMeF91KL+L+lBjfNA14itYzTgDJjH52bjHuOrV9MB175996fNPC
044CsR6ZX5RHlad+FASXXlPfeGN+QwXLDn1rGEPAt7u6jjUH1jQUa7NoypNBRE0sTXEuPmdGzm8t
4iY5PU1JGT4aaNFNcCM3fNo2kLrpwgivuNouqXDUKpBNqhFAAFLoZmzsZ1Fnl1w06VmRsFc29Kii
LnYuk1YMm25gjgRRiIjmsnvxtDwY9HQMyiIjm1BVb4PpyQP70wOiCFC/5njurYn5BfhpydzEqcrm
1Buo04VI+et4g4nusLR9Ps2vqcyblwwMfijGWwabCEHqI5DqdVOh8E/snFYxU1EjdymRcrGGyjfu
msTSdwxtxjXFJjGWWqSfPaiiO9zj3arG4X3CYAWVwlxyQoEIZ629MZGenNrZ/zL2Ij9bqP3WvUAS
ps/0CCcdnwCOIvNEHTWukViSTVSb60EC1TfKbm0X6Tv55umy29dQErbvWoWGSvR5eNHc8ieg5XfC
s7Y8pNyaIuTo1jt5qseue0J68CwaQT+Bm5sQxwjTFg07PiFE+WxcS4kMPc7UYXK1j4WKe23lErYc
C9TWTnLMctgNjF2/C7168Uf1AurF20aSsGB7vqSFfK+0BqdMM+70kFmrP37oLVidCilNkILl3izj
R8P8qaeHAfLlp/EuwnK+aDEY+uYg0Su+JNPXxDWJx+zRPosO03PaP7V2+svO0oagF+YmdkU3t4g3
GHabF8WEGnXk1ByKCShuTWzZ6JAp65Tz89DTYTRLPgDTUUuK4Cp3Uu3VEPredc8iT8UL2B6wDBMh
DDXpeEweCBPTtAiRaa+fpkg/oPTe9vb0ZbZqFchItVe7L9Ogqmo4Se6zDozgHJWwRAiF2Yxp7+00
BOtrNHeAyulHrZwxWpXJcC71XLvYHb6bTj4L5dHSMuVD3JEu6SVGdy7mb4QGNI9IkB87MQDeZkI5
MD0Y82F6N1V2MaF2AL2Pn/3IiXdGnNbHWjVSYTKJXzUz7B9dIpqT2Uf+MzvdYz99T4TVfNOUU29k
jSC3zTho6UbC9EgHsXLdccJaGUEQlZl8nFrWNC9XkrjjZVKS003o5se+tTqs3dwTmlFzMsfyJwCb
fI8WEfZL5ez0sTx7lq3tZ0UNJaCVbVTIF0ZWhGdLfo+V9vISpSO2XVwAq7oD0m+kWfo6oUPF9kXm
hYcjoCWkhsO6YOLhN1yM5cNY2PmRCNgm4JhYK5KtCU3jG+1IUgfa6QdAzOtUGcRSTcknAHP3EJXL
abugFz0RnLNqKCopvRp/m7cjrXt835xbwbRpxc0lTfxokjtxGD3NDbAjtiy9lvacZ1DqLetXOXXD
m7TTY6aD57JCQqpUjtFQJdFOJ9v9FvvZJ8CP6qJ6YlUUc+pj+6i5DAGdmkhKTvQ7xi5s5QmyqHE4
0e8uWMPoigrn0GN6fqW1wuGLXxbHlwkoKbKOnkMIM7kfnzTn9R34KQvL5uBfrNRHPESOgj9m47UZ
HiP5wa+EDMu7sJ2M+T12yI+bdOhSmdbDw5iQKZONjuWcd2YtS/cVHTXlhUaeWdEQVmZk2Zcoh9Pp
OWJex4NQ28aZaM3pzHZliBpVV/F6plIlrzp/7QeLYpUWq48VcjMlg0M9ML5kNng12BTZdhiih7Gh
+5k6/BEpGTxr2KD7ARs56AyN5gq8WN35ZHiH+QODL2+kWRTDh1kqI3Ds6GfUMJmrmDM9jiNulbqN
zy6M46h3NqIkCTjiUO4TwoiVwemfEoajYpofjNlMj+DXGBS56mE2bEU++/iWsGumgzwnL6HTXaIo
tAk/mObdjBYVVszeTP0fST3mWFH5urYIiILUVVcN89tmXEIklOV+0a1fVHWIv8Xgbkq75HDp5E+G
OU92R9y6qSU0kn3nC6uXBI7obgwMIY8yx389F/MnQU5AIdMZF5tZUzP2cMWweTYrKWoNDpKBjd8e
/IOKjiyh+ptel99cslv9RA3HMME9S4K1Rpst7M7kXvtn6RQPhoMTfEY9EiR5R0BKxk4DTG53Zive
+Zn7qJELhEk6h13YZbvM8B7numz27dIuQZrPlM2Q1TbPMVoPmMDiiIw4NULUiIsBAQQm6FUIcuID
UuFXLybeys6d+jwY/WYYxuikwwoB5Dfo+zariRWMYEuUhXezsYSGoAeZhSYnRoJ7Wtn0Vaz5o/YX
6AUnA8U4ZmN0tOHw0dMYidrwSCDnU4pmZp3bTruvNUW17GT5gWEVzx4Z2OUU+3EOlFn3xfmejgyR
g9TeV+mSutsCOAtaV0eI5Hs34JbTMRP6x1jkcpMbLCguQ1XSac6UCi1/gTT3cJV+1LbxME5bkgs4
V0P5PwGKu6ECfRAGzRYDMGQ2u9hzC4X83XZvdVp9SAOiRie1nW4IPKazC7yP6dtODfw5lFUpmoi2
P8RG8ZROWn+A746fXPN+UfCYJzDH4arxLVBnxnBwWNseBKCUph6oKnqvpIU7fjqKAYwFNu7V1rOH
wlLHcQwpmxw1b5OmXrAQoFMWrPuEpoy4ZedaxiZWyeyrLSf3JylCn1b1kZj6+OSk+kPemR/EnvgP
ri+/kHdgHFthFYGQiqyPEqdFndoL7QsQfTbIAMeGIvjHKC5OzQ6YhQW5ZV9c0WId4+U1C5uIRCxK
tW+89Lncm1pYMGmbvWOL5l7zdO8p4/ybT519yqu2WacT2jnEhcVOl73YGdboBahtf9Ebf4pjwj6N
yuXjU6SvSmfazxH5k0N4oTxSR890dk0azVc9QW3QjDc4NG5UfNTWYNxE7MuVUde4zapqfhj5JFb4
wsLAI0EjNLsVGDtzF07tbWq97pBhpqusZ6fOrYvRtuTuREZ1EXH/mKcOTAYnuRDKTnAPqqltbshj
5BvkjnlevLvLMyFagxjV4nzL+XVNv0Qx5FgQdSMBrVXcy02zFOOZNl6/9Sbzmy6NVnd5SQE9ytN1
F7uU+m54GJ0ZUJ/Jjt7rnpoPnUPuFu/CwkSeS14ZpyQzjT0y2Q1Sf3kYkuEXMsRdDEtkzfCFaT/D
mtUoGFcnIzWlbp2g8f+s4VyRijXrFEcVxHzUo05I3A9mH1wg2pkpTXWNxq+aRKjp0YS8IYjGc1iz
ut8vMsSul7qYvgyZ2+2p/IrzXNikg2HIZ55PcGuKEimH6ITBpNizvXlRHtb77F01FlJJH2pN6Ei8
8ehGgmFgD3IfO1WiP6ZDaF7SsH77qzWwwOKICzhhKmGzduZx/XZCbjrD9TuX7EdWKRtnoBN1u898
70fah3tOBt2pVtljnWUGxBfH2oIAOk2myweu23Ah/WEGcyqcjTFqT9Yw/WR/rfbaZH8TY5lvUq0k
9Ckmn5U90Sm37XcGfB5k8thHkKv/qGCUog0qNbKqbHXqusXJ4cu97KuMiRjcH6YqBEyIFpWu1ZGO
YdEXqujBW03ur62hBkvuY0unBSwOdcvNWI4WOoJJP+IdBB5pZVWgyqpfpww+duyI4eby5VrTtslP
ZaXDZS2wLuaFtlmENl3D7KZMwOMY/ogYKShRXwWq7xajh/nFrn5g0QzcqRrOLbsxzJXyC8eMOinz
qaWr8Zhl/lWTdGlaXS+2XayPtwkjMhhwMEukBGHLsaxH29dggVLcWGl5yVtzW0Ygexw9hCUUefF2
lj4lQtiBg6TzegSB1K37XFHPI+vaRiXsQ8gCX5bg4YvdQLGxo4XVIeA05rHr7+IJtyc6zGGnudSZ
UEHzEy82kY++JoFv2jsKckjXkDOmLQ2SvFU/JHFcF9CuNxH1D3ES+m9jayBRBjUKdzdpMfp40APZ
LeoIA4+lZVCS5lDlfYSCgekC0bPsLmDqW18LIrR3uBZBU0wSlKaZjhuIug60rydrSn9WAzPWSJXj
Lgvt7uxjnNqThJGvy9b4pSmdmFMFiKeDwDoMREg4SXKcOUrXY+N1+xJvNpNphttxmBsY2/aZquKz
ZOSFEBLbIvOh8VhhDb7FgMUc+jNaPDwMynmVUrs4GFwhngDd7Hz9gLhjurSpD968iLqLG+UPWt2Q
prxsSKLaTq/F3H2ZF2NRn4kfQ++S0eeLVYj7+nXglOi3TvLSNy2D39691krUX/2i3zZW/l0IP2I/
Lp5rW0v2cB70nfCJVCnMrnjsHCqSto+2oSbDoPIJpQHL4dOsKG/IL02ccXwb8A4GFGNqlbZOGrj0
HtaodQjj2t63DEOXNIw8lUBA5/YXMdaIoioRuPCD942ElkGSb4HiuwSeoU/s1peiJCVi5BhJ9giM
L5m0y2Zfk7sNHwOxozSHFxMrH7NZrD4eAKhgTPFitGSIjLHaitDbgDQJd2lnkAtMBsRakdLN/E7/
9Kmg7LrhPc7kO5HWcKFsAVXMZBgiA89qJvJbsCTg5yQch8hNvq8RWctR9M2ys54x41PE6eIaa4T4
TWJtm2zJvWxEyhP7pCr2CC5VV3LenwnLbNjqrZmjaFBOk2OU4vp2yyE9e9ODNkGkIZuMbDkiPXae
etXS0g8yL9EOjOAxYTOkX7VwWo5excxeFRautXaiTMtwJbdVYjBwwjbqPkKmbviiNszyQu1BlCOj
q8YKolTvTjoAJ5tQZS+/YegC+ricZsFOW+vWjeWu6uvnLHc9ROAgTW0Hs6lXMPC1tr/7a7p6Sn0q
6kb60wMMOm3daHm6ncvwyyQbGUTCi0DdQM4xhxurUXIGUPd+b8GQZg4aIRbGPvswq9xghosgqFq3
fN1mHG0ns9c3Kso6WB8/kwaE1pgM1q3s+x9gFE4+TJ+AbA+U+vlgg1m3n21VauuaRJ+DVk9UB5X/
2PvQIjLZLKkXI1l9GbHKqf5o1slrUUYEM9IyBeRB+FYpbYqjni7KsEg44lD/2hppuvGiTEd22xab
whw5duLSgdoFyGeytuPcJDuJiHvjzOW8Jcuu3gsXDAMjuMWrJ/MnYeSvXp88+WNkHSB4jYHVU4A4
OpHRul9Z26qwr6NyO+Kp1iV4tSqcjrY0f3ZILM5GYW9G7MrkeaKewB/P4eZDJksLPNdRxgqXUKlA
/AbkW3fwe/HqUGD0aByVtC9x1henNAsfBkh3EB/sz0FexBx7Z7OgjwRTLwLuMP/IoKmsC73jeGrm
+kCoAwkaXfXzLobHHvetlI76sqJXlYKn8cKdzj8ZxHzhHxzQZbZ4teFe/5rNaj2xY0IcR0Rob3yj
4Eoe2hmEodmM+YUs9VvvJDQbq9zcphXyVAKIAN3YA4EqXXOpBu8MXah8om8r1kbiLDEP8Wub1jAN
iWTZFIntnREcfVhSEn0S4ZHoXCsJmjwEBaLyNphqheIBrK8lGufs4Guc9AJNUlqdwr7TmWz7zPb9
KH6ZGEkg1UUfQvw6VFHH3qAq7vZKN85zLq1LiCx68flb0/OUx/Jgx020pa1kr++txzQCa6G1N0Hw
Zr3VpgwBaPpesxk+p4721ofMXzw0n6cokw8qWcSLvraBo8UAdjCi4+A/STKiTveLXLM45lTxlLuh
iXLT+hmzR0U4jHpuNWigetMrVXJ1LjNn/JIluL/DOIBji72hzPwXafnPOV+EU6TwsCp/+VaDh1+N
OS2uLG4fUMKpByE9YLt6zjk+0D3arhomG9fPf9V+rweunFnIlLyYWaGfGLK0h2kmhzSu4vZoo/k3
Mu1cExn3moxp9tjgSK13ZVJlr6zOxhnDNLnC9c7SRPqso6wPCmNiZGNY08U3mjVpBWo3qtxDxNHM
u3tvwWie2KJoe32QyW4mIKuOmX/oXpPs9R9jrMEh7TnbZyZIpJZborM3E+CmCyGWB61KXCT3TX3E
APeVwAUvMApA/BWoWKiddHmTUawGilpCkMc9Hgd6WLEw1xkBjzRskv2U4pIHjxPuUYggF5oKeksF
cQi9U5KaXrXORgvrZ12Z424w4m0bm+4TKWM7s0WrV3nGtSizry343dXUS/VUZqTHDkOF7LRLT7Ky
vUNa0ig0kqo91Vq8I8pJf4jL6o23QMIbowSfMOWb0MR2JRNKkoyLYlt7qbMmycjamFTEOzS6JKfQ
YYlH0K21I2C0a9+0oXd2pSfnrVs15VYmb21UjPs4BL3Xlk5PYxVXeZnF6yjv2zMpZRIrcldcm+yb
X5WbxBPFZ8rZdGUiX8HxE10kAMGgFGYKMyflbOQkpEOMmDi0wTDf7Z7mcAZFucrDY660F1O28kqk
H+Z2C+xX3RibePTnR0Iuyls4/iIwog36mN0FLZ/p5mACfhgJ6NFBjjS6VCTVzjXSPLJ1e6CcaGTL
9tKVUgS9zf5BeCtj6O0LpiP74vjZd3AS+aHyJu2BYf+znzP6oF3XXIF/eDrOcppBz6w5PhGghXsi
rpkMnXyl4dLc9/4Tfe/sWdN+5VNb7ZgZ9mvSQo2nQWZnsCRoJ/UcJU6UcLQRAnF2MvMhtarqwTfc
4pqr1983RM9xgSQbGh+CPccq3ZNmIlgFfm4FiWXxJrM5e0nEwEECqflstjasyG4iprGZ3f3dcCEG
Kiih2FEyKqp2no68MXU8GBaMrESkVedhSr90A5083dBvFQMrFXdOkI+1tnal0dCJEvv7TpF/AdVv
qu1d1fL5ppzvPbtFYOu4O5HMHSRdwMoxzBdjTMebHbHjjCCcx8b4wF9AhQ7SJB9EHmRhNQZofncV
HxZhtKWxQR1KKvZcf85F2m/HDglHHRkLqSb7iJbzCUlLILla7TFSRNvq/TTu0TECi+pdd99PEMjN
7jEvzeHC3EDb1cMI6GwZO0rFsj/4aPYsuWKIRcVaUhYjiUlXsmNxoNkFlgX/xaok9BYWd3XSNYfm
E+twbRDGHLvgPUN1qu3OD5RENtf3+M34n9Aktv3O62jIRaPx1ldsy+rhOw3MDKIbKa7hUHhrQzYL
zgY5vyla8ywH4yR1zOfskyVbAQI4vNhmFlHKCrNoRMO1tY0XGvo9nW56rHvbHaYXK7XSx4hTVjQR
oauDbRiUzSP0xENXZqx7uZRnCUTUWZxpLmA0SpekrWryNmHTocvBQjMZsXhxTf5TJLxkxmCvMWnz
AlL+6ZiZddCoi6+QoYjdgBqtJc5XEDquCz7I7UwIj0bnnYzl5Fm4erfX+dy0WqwbOTkUfwa5hGnS
kOPi0r8rTj1qPly0sY1GerFPLhADhlhkOtXpraefsSYsFJFEm7ZHidyCmaZzlV6bbGY2XOfGEV9C
5+sYOe0bH9ZrMnhQq5IGHqfZoS4gfWZl6LG1jS3xCnvqmyWgoYHSBBcEmcZmAyRDn/qDmBOYgMw5
m11pd/JDuFowFMlzIQYwcp3T3uaqOFjk11akQ67vkzlAnwN6h8Hbt8bEpyeSiAVHGFdhpSd3euks
BOiQ/JYQi3x6qOIRgZYzfNieyT/phxtRmXuNndI5t75pyHF3URdtGErULJudu2GCGa2n3IlPgN45
cxhZ+FbELfEfuEdKg9jtEqBfkDTJEoWOghlEeLRRkykhAtGCbYdTN/XD7SVCrHSy4UUU6RulUw3I
qklZkBs96Jx574UmoxLNITqlLF6RSo8n3xqH08SkaFS2eeyGrL40CFZ2vjd/c82oPOnCLE73a5Ut
yxPxE29R3chtaBIfEllc3K+NM6zFUZvoJeXq4mo0tpfYvtZGJ0A45LQWAtmYl0Qop7vqacA+xCSZ
j7nsY2SJqQ9/14W4oGez8TI1UbOuXWzsTUSi7ljG46VhfH+3l5WMVyEjf0eI9VBbofOh2K/ExCXL
0e2ezDyRJ3cADNsOxCw7mnsys8VUkNAMVNV8EX07PJrpV2SJ9nNrZTtr8nsEZp2+Lk6VVN3GqIRY
Z+2vKineYyr/HeMHurqo11mUZ3dLbXtkZEb9VSTHJBrfLR0UuxGTLeJ7kEaQeX/e9RFjBIEuHJL6
MltDBJ9CLOCKkkYmGWI7L+5fYj8VZy3mTEkb6rPjD0nR6q1QU/wyWhvAj83XuNGdRa/SnnrLeiuM
8Ql5nr+BIvw9TeaC1CdtMwlCOO3ZvlihV21Ui3vXt8CoJxMbQ68/NYyLTn5YnGUXZZtBYuO1Kqpu
s4WcJv3qyMz4NcL3fqRMcjYtU266p6wOLfSm3xLZRlwTOZnbZBEul5onGQfm7TrvCnIt8NEF6Lu9
rSroniSDqREPHzNLli9d7tWQKTlLlHqI8Zzp1Dotp3adddBu1EjDnLxt2ooDjOYefjQM+q5ntEfO
epI4kKh9+5Be0ECGr6ZawIic7de+gyIlcXN6o+X0iTS83uv2MdI050Iri7JfaEGidPHq5e5PkM37
gXVzVzB5KTpVo3r3ElyX9HRnGwJXOVV7hFXDfkCCUMY0nut+bw66vteKbxhdql1fJQ8xDdkVzhK1
V8oJlDPsMnjl34e9qppgmIfuCXLggxcPzaaxNTB6Hf1PwBIOuRG9CVfLN6i0hfEAjvqSWtiWi+q9
oKW2wk7kcn6RciWk226HkF2ei2hi8ss62Pt5i+/Fccct+LYRRV+RX8ay+z6mBn3JMDuYk/taG4xI
ajfToHqmuMXbYghaSUIdcwssgpXYOJ5vXNigPDah0Ryl3XxEpn4VlSpurU1eeDJEF+UZt6mLZxq1
OSHsVUHYeIShXi915mHMn9j/LZrH4apZrn5oZvV09xO0lvGCRLM6tC11kWWlz8RY9/u5dN5ay83Z
WrsTLhXthz2wUhRxVgcaqGTsNgM2PaZOayc3zHPZtp9RU7enpAfkN6Paufvy/se/OJ/VPfbteyWn
BuhP+283/+MFFFFV/M/lOX8/5l+f8R+X5DtIu+pX+3991O5ndf0sfqp/f9C/vDK//a+/bgmh+5cb
wT3K7rH72UxPP1WXt/8cV/f/+sO/+CX/HREFMQsWxf8uEG/zmVXt/xKHxxP/YqL4zj9wWxJQ5t2J
KM5i1/4vJopu/UN3LM+0lqgA4SyMif8Co9j/8C1LR7LrCcN13cUErioYR6ApxD+gUwgH0IZvOHgl
nf8vMIrp/qvJ2sYsT6yergNvMfwlhA9oyz97Z32kU22Iw/JEsUOqYxzKoIQatO4ENGPE50wvgVRp
Sr3D8JzWlKgo8dX7XGi3fOLslNY6tIehofBzXBSyM6nAe/aSEwgHVt7hFnWb3E3mTYiwP6ShuprZ
AEwmPn0wDPm2iqMgNlIA3j4a+c6PV7IqnpQDnAxPW0TGCqjd8hqP5a6uvZux8IL0akbf1BgInbpw
4XF/MAV/9v3qFaL7dbDG7wDwgN5ZgKOK6WShLcJORrxOebYzowNm7V5QG5prXWRPVZt8M9MZGAJw
L4ZLNX0yHB2Ys+rEDWSHWYglmc5fHuRitM8GjE8FBs0rhnLV0zqMc77l1nhKqm0p+2BWCOLwUwE1
VId+9JpNWP0aYh6csNASS2W9sl3gVJe9oSShlDT5n23quGxQRL0hQshoc679SHxHcRUg3cCuV4un
Os8QELAADxgc2c+hpuz8jddoX1u7f8HA/9lu+p6aW00ENqdNsxYm6vismgNtbF5Zi3FwD8jsQGrZ
HXsAh35mFzloi9yWLcebnvaXvqo7tpDFxcYmkme8C+RVlyuj7G90Gyu06ewiJPbyTD84YLJbNuve
TKVodNl5Tu0Rg0RIOSaSTyCM/UqbEkDIXgYR8ZZFNnCP7tnqoq3Da2yzTjLTTrDzDsRyCFOmq6iP
SH3VtGtIHPU6scdvTZGx3Gt4r/I82frzE1IN6XzXR3wbMh+OLW/CJKvxaRrJBJz6LPC/eRmYEklb
XXbhiz2i5uCzFuTe7wYEY4xeyRYfa/dgWBmQNNbPhhp1E+fxa2dSscZNS4i4kLR7+pfKs5Bg5t3e
mO1s27s0amyFH40Pk+ZIxqGcGl+KfDQxg4NPjrxl3FWnW7oo0hofqbTyva3iKyYbTPd0ytdxX74X
nnzP4mxihX9Du/oFkQ6lfm/1FADGW1aW36f+ovvlRRTZ1ssg4dcW+hDEAcRcjVvZVs/V4DzNBVgP
EDqrSQ7HBu+qcooOiHd4c2zA7RB1tCjZ4Md8IsIVKVu1t2c8HrbZdIGOMsWsslM7DsbabE1USH9f
KIftSwVHABthxNYvy0q+0IiViG1QK/IkQ6+l64n2LfPo2cw50YHs5Bl48BER5hcQgLA2ZusD6X6/
auMeJZMbUzdhHSh78zFvewu4uwaDEph43TfpBiPuxm/g/tktaP5l9TQTIv0GN8SOt1z7c59WGyuw
NPkior5fdMzdfl9Ty7XlZByMlvf+1w+XPOH6HmbdWX+ua/PigukaQIr3n/3Tyy1ae0uiRpQCgdQ4
0EHiwPx9K2t4mwIjIZ3EFFWL4BhT+YouBu0kG+2lpeL+6HXJd1cH3Ck7vW72iKewfwDHLkomYgy7
0LQv/EMfLA02m6o9wtr569pgyhujUuZuf991f0S6VJNj4m7/PB5p8V/PnFhLNrONmEPD83QUHqnA
0px3xewKpIxLtvf9Pn35wf0h94sS2cwhIldiedKfZ94fRYg2z0qqxeKMPfp+3+9Xau+vd7+jTxih
+H2z9RqObruvnlUHPT0rE+sFDfNpmnZyyNJPQKguJHhON575AUgWQpWBBChBO1S59c1YcHlDO1on
krAY8rSQPnqchhPE4E7EYu8Y5dVZXGRdyzalIRDvkCr2QWJF4tP8Ocb9E+YmX8yAkyEFb82CjcBY
p1diW63zOPUvRaJVQYkwaxW6aG7EnHvHxhXMAKLqFckek2FTP2tSEgKJmD3ICepu4/bUze+jAYjV
mxTJLfN7YxKKZ2sfs+khCtFojo5j2l4rpJXoUqqjnNVnrQx3r5VAD9mvfrNGOkjsTOI9rkvvNfHD
NeirbE8GmBNIzSsOmhd91FP3s4w79cRYtrqJ3l2b5FG4Wtu9zGXHPLIqb12IcMoZ2+qLM2bYCOOn
Io3DLSLAJpD0+4P/ZO9MlttW2mz7KjdqjhOJHhjcCXtSkiVLcjtBuEWi79unr5VJ/4f+Xaeioubl
AQIkRcoigETm9+29dueLj2MPxjGLm+CShdxwO3PYye9DPbdvLPm25exCrhGC/6H4fjFL4oKWcmh2
UdxnOz/ZcBnXlGdicjLBX8ijhylBmxVS5VOQLZGqJ/04YN1lj+F5BslS4OHD0KI3xI0+jiOBKNq3
MCcCbSzl6Qnau6OYu6MbcYl0XJE+XrtzTsN0DpUUSFkS1yHxqGKGxCYpf6beaLMDXn9OxtvjpRbW
sR6WI2VW5G0WgtaL3vQMwFgMOUPbi9ctzWXuCG1F5XyulRETin1zaf/e08/dHvpr/d4oCVUSyqZo
q0h2lmQYKpeSSgJzhRMa4QjoLvYt/SqF6HSbWGiXih7gzNaDwlaXS3Km8N5c9AbGXUA+mXocKNdq
YLsfPOTu+0UZWV1mBZYzlmcTeccFLCoh2MrUeXtoSpTYZMmO2yLwRjyoyvh53ZUqYV4/NiZn3KdZ
/c2JV7BPML/wZNlonNTXkEcl3ct88RecLsG2lwRSVQtprWE6ujjQOK5rUSCdv1pR6sI7NnBM9FGW
6brjG64pEOJVuR1l7ZLplCNQ7+kX8iX7QUgLEUHK5aO9KzcDy+2h3gPHhwuwnuX1uGNWRLeqNok6
DfS5UKPaohTQevGh8Jp3+tg7lM5+nQYm8wYAskb3kUgQF7OJqM8i+UqJu79gwKD4FpdES+ivVX1l
UASwyRJlux9K0PX6od7o75turnl05/6Ed61VBrZfG0MZfW8P9Z5+bvU+NVXan4N+wrWsv1N9uuk9
kvTQHKE92erz7ba5nYO3ExFjyllwYR1HQ9DgivPgMSur9RCo4U5viDXlnobEP9/ox1OChjBPmh+T
stNdj931GhUVRXS9m5Q9Q1tGlPLfB86PDeWA+vtKvR1DewiZwSMK0sdm1Nfs9cq97rtp/c1PrY6G
Nkfndoj0EfvjOb+kItPkJYxhdQnrq9dL6oq+jzp2+rF+xaIDu2+keG+qhPvrxdt2fAP6cafT5RMC
ks5M+zZJScAUFnEuGX0pSdv6tXd7zozNI9IEckDQV8EctplHl1vX79AumRN+7dZgOFCvXX9APYdx
p4AhTD0RcHx3ISO2u9AO/rX3x3N0r+KdoUr9cGwIpKdRlBz8nMLmLFdsScl6tPTAoSzMeq8Mpbkn
BeazPoSmGlBuRxRbN2OaflwnpXfqUrzC6mrUl2TVSSn2cWwyUrpZsEelHZ9aM2A4vY6zb0LcTNdL
0oZsAG83heKvLkmvo5ppdrnc60OML5wpn35TbZtvCSFtr1zL38xh+pK9GgTbJuLkHTJWIOqCDF2H
d+sj/dvjDk7QzskFE89y5py7HmF1mGt11IV+shjpI2R9elB+g+sRdkPmH/qh3tMbfej1c1FFck3Z
hKfbcJljZeBLUiPndZfP/0RbmLDarHMOoTItFpNZXLwlI4or0B7HWXshr69Zcbvu9U/MJvOjk97V
LzEP+/Ve/TAGMEXJ1TO+AtqR8mvUZ9Sc1Z80kkF+0Xu3zT89V+Iu4AJWb7luCvXV6N0/fnxmrbIv
VvlTP5/r90WxuHNdOznSGfzX2/7pvX88l8mV8O0O51vy9y8Wuf/FR4+P5JD/SzX3W6+r6p3Z9t9N
jDQrLmQuHyfmatKbsVP1yb+fm4jCZr4o0Mm1ln+cwbIUxlAcbU8dC/2OeEnY1W/Rb/6nj9Ev/PYe
GlR7N6Vipf542dofaKXA21a/+/px15/FWAbRIeDbMO0RxIZ6XW889f+9vjquDv4nThTDqbk9A4tm
ugvKaOXu1kznzquX/TjgCULYkEE3N3zggTJgWlCW0Ni4uWN+ry8UyXl3baeMOn1lZpf1pVJzAw0i
aPQsAccPhzAqaII6Lt4prghSZ6NDUE+0AJG8R7VFolKBL+0er1i7YZApL/3fG/0w0COvfjINC6if
2Lt3ukR83ehhW+/Wvc0pFCz9W/B/VDXt4Xvh1C2aLIYOnfSt4Qn6oaPvCGn5LvBRCBPAVtHLY+Qh
u7bka1N6WP4W/ZT+g/QmTk3vOBb5sQ/duT51ajIATq6leMqtMQhhx+PKay+xmlsY3BhUQCC7Is2z
7UDhGNVKwtin0RM3CEXXF/KCtHlVA6ibi0/uRBryoGAa3d9EDdMdd07SDXSEGHo1bkPvtZ6j+h0r
PFsG50QN7dlkcQqaasTWjycnp6hEzpLTu6I66YK6hoAUlos4Ko4+ogZCHWooZ6yGflz3hIv0nvzp
wkZqlqq/M8BXc9F7RNkSCbaCA21QNu0thXXnylV/uN54A9z/EsHgplaTCtjW/N1CTSgq1vJE4Upj
hZ4WFbu0Yxk3SWw/4B+Oaz7F5DOqS28x4qfGreaDPnFCE4gJQZaMp3o30pZkhzyEEBwPVfWCgvFA
jU3vDupGXVrESJbE6tlqrTupe7ne4xhxX7g9KUZp7NAvEgyk/ojbpghS/7hCN7k95aqJRR8DMOu7
iBKJ47awT4y3+tM01kPv3Taxuin1ZveB7kOAG4RfkOt7l9715oIv3kkzdEOje+odFmPId+LhJMmO
cNUcXG8afaq5cmenhISLzOAA6xeMiiCXoG++ROrQ6LMtCAtwK/oxeAJ2ZW+DtKjtL9Zo3dHiXZgM
qAmd3iTUCOlElfFPin3N3qLMyUeTiL2SanVu6nK+gE2bL0I4GYv9vx+jUZhOGT2DqM0Im0/76VIF
I7kMZiOJV9DPJknCf84tv5VlM15g9I+XOGKjH/6X51KUM+HUIZC6HwEm0bUopjdDhHUHhQPzGgpF
YwItCdzgWsCS6j3jZQwQjSb0eQ7Swt0WoPc4+iCP9wCl6Lrg6Ni3IlifcB0sovRPTojxoW5e6m4N
7mCivOIwjU5dAn+nt71PlrnI+6mRmBtX8TQMZnWfx6c6Ch6YbqcPwyLsu9kk5iv1uSBUdpO59PvE
hIgU2E9o4cX7gMjNczbW5a4b/eeURCCqML2teuaXKaNQiRcOuWe0vs2gVp2azu/v6mm8H21UoEok
jXzDPSQxfLvVMx4Gn+XH0qXNCeCzQuspZsbcAavv8jdlZBp7I+xKeoqc0V7jDed+GE74UxE/NK77
JvbX+zQZDErBSNcBhm8nuvl4+Cf0yQZMGMsV5rm3pkcqW81dmxJ+qPeGrPnR2Whj3aarAU3rSW6B
osiYwTlS59xCViIAbGhHFS5uXsrYx+MQoWJ1cyd5Qweewier8UORbtecqGnguxUQcIIbSzJG19EH
rd8hXx1QECxWXmxNPyQ6uBTTMc6n4hGKylZarSqDxN3OBWMPYGY+LODo7q2gFEgOBhxZjpWimUa/
YwTBg10iEPKJ9thIajNOSvxMUL91a+M1DxEQBD6RST2FVES935RR3w6taU+pFecqKSHkD8AB72Wx
s9GTO9H4HTV8WS0mElbiqprIfgWpBZKzTtKT4y7vZmGR9ZoiXNOSkRqrxz6FBlA5c4vYzsy3LZX1
JRVfvY4ibjl+J8PLBBEkqPCHp3VOVkWoeyg75H2hPVmHVonq1jx9bjyzPZJN3h+izgZK6s6AXB1u
lkCJdqsoLbr59BWR3TnbjGyMEQIk+np3P1IE3+JCdo+uoUwZ1rDzXcQ6AI3sQ1ZU6328xJgPmPof
7KWYzvVqLVts6gRWkJ2Yn/qR1AumsPerkf4QZgxulWnfVoCM2XTwUTu/qLBcGimlJn5x7YJSzVF2
vCFVkU5y4rsUoyvcfAPNDFDeP3pXzTdt/AIZC8wN6kxorR03eyvmbt4LDANzgSu5709ocY6RS+ID
Mllrh8kLJHEXonq2pm3ZBY8Ixu9Cw8vum6A/ibyGHpE1X7ERVNvKtPsrVfP/unf/U/fOFhbo0/++
e/f6oyx/dN2PH/8WZ3B916/WXWD+5bnUDXxM2yrNwAOO+at1F4q/YMJjPCHPwIdaHhCC8Kt1Z3t/
ETUgQGValEV1f+5frTvb+QsxgxeGtPWUjCVw/jetO0tY/07ndMkjQEpshmBvbU+E4Z8oaJzRNk4D
V7msfGOrpz2mWmpNjt2fe/Fez78q26rFdlU8EaOBr3+bj+mXDWhkzH7VjEw//oOCdpuqlVCttvOQ
RxTuCPxV05tOTYBFHLNc0Y+vu7BKz1Ye9scSRe+JmQIySxZovpr96D29GXSVYRjS5WA0yPdUZcHU
dUG9O0VYFPZ6V0+zMyelSGjaNWlJio/iNZCW5GScG8eLufoIEHKC7L2blw21eOBjIOE3/Xo3Maud
i3a4mMLPoT9HsDJmqzQJayvv8B/ASewacsZDuml4Ow+ZjL+QQVjSZKnftaY94X/yvxmPYNc/FYsn
3yxWekGDbxxwPkYnyQIEeYRDjEudP/ZifJocSYD5gq50MVERAHPYJXif8yG2afwwMRyIFxNWnJxc
h8luPCeod0FhTMp5VMqPdWvfLXMMkD6AG4hWSHlE6GbZw9s5B8XFBHhLiaNZ6ShM7zI5ykOBRW2Y
MCIJkGNW4XxAdvDaTQRselj1KZNZTI5mn7DO4u2Ch4coSU9uHaN2D0H4EsTmyDTY4nZoBh9LmkzI
tWfyxUn4WwTyrFGIjVmQNCqWClNqh4m8Yl2AywMxiiJv92TPVGKF5fc89emnnOVdCceQQhSxVREa
t4z5Mp27Ydr5obOFwEmxPzCgIsJLtWL3pUB3fBJYS+hRPGbR4Bx8FOSsnHssngRSWwEF+FQGD05X
zyfSQn4apeHtysQKL01eP9lZ27y1sosLnok2ldGTX1NvYgDIB5q0LYI/dHqliYOoNtZnAHXEQ3Uo
1xa8A0keQu2gqju3zPkGe/4EKSPeZlgyiCUKGlYA3tdJfYq3PGTp/LFUnjXcS2hxg/VzQmD5wWRJ
rS+U9aXLqwJp0fwkyGFABkReNXooe+tI51vcewgPIdzTD+e0idL6XCalRX56e+wG1HxYxy+0JI9t
gd3MENNzKKDwY7LpDlODyauMgQd29mGWfbgDGpbRlbKZOnusz8bk4LbTecVwULceuYk0FnbRW7hy
ZxdPdRmM49ZTEI5k/JoPBmX/tXoLabOkTUfy3cCNlmHtULfWcpb2ujMzsTejuiE6zEroWSGYbifo
A3OyreasxdjsYrjruBB7HFIljqEBS9ZMRnZWN+YdiV6vrSDWnWL5nVhPjeN8T6wBLVGG59CrBApL
3POdI+RmRrpCinb1lbODOK5hSvYCaiY5oJXclcodYgAMthfkULO/o138kYpdTFviqBd5ZoGYNiud
OxO7ztAv08Hs6S5VlcIAo6otVRgU8Kd9Z8RHEAqnnH6MUZGl5gn4eJxAb6t22cCS+9hNIfMTx7b2
i/qPNcQybgc7hkqCpOdcOK+F6X3OfJLDzEPiih0cv88I+E0KKnLCOj8GG/swMbXwfwyu34ML9lYO
B1F1KEUrLKTdh5zTjJQLKOLxhElqZXEDT4esSolDBvhTHT6YjuDw4NwZVWoT8SOpIKFBhkRrEOiV
HsN2glU6md8beEkFEdvx4KKRtQkQLOUxd7g0JKsYPFaPnvolFe7cdZzwLIBF2EXiQRBvv7UxtT8N
wvmO0JMwCJQSyfwEHLl/g3JjQVbWxucufImIKHnf+S7BrUsyn4hdPbecY2JAsbrmSKWlhTJ0SeIF
kqq/WQlUc8Ms3E2j+GZlPCpE/AX+FTwVJnUZUcsEbAdFPhIz/7zEkXG0JCPnKEhHhha8w+0dI1zb
O9JeGD2SLZE57+0ZycOcIAJA+4a3KGDyGFN3D2JshkaJM4Z4KXjIU3P2WFRvAZVTM26m6E5am7EE
ouJOi7cfp+CHMzO8jN6Sn5aQ67w+owIlM8+jQRRxpwra4qPr/DQKgBGm4Y5YsBOivJN4W9U/g6q0
Llk0nozWHE7xlL/OBR5KiPcIY7MRB2ouvScXK21adrsuM6LzajJuDt/rJl5P0Wq/pwg27sgMMZhJ
TiUt9tDac1aPB4thqnbMfZwvgLGfU3ivrQFPKzCJWpiI/eYUNqYzKsBqU5gFWNj0K2Z3PgfV+h2R
XYVnfR7H5rPNCmiDW7LbYb1Hr0MuA52e8uscTl+UI75gYTUYM9HP9YBmLbzA1sS/FT4KH3LXUuLN
963oU1uJ6RzIgbuMNM9RIY8IKx3qL6W/ze01Pxmof44tPe3JdQRqlbV4Muhmgi5ysOtaKm256s5y
gU4s+/YSznedySVJaTbatTKFZJRi5XvfFngSDeYguxpz/Waygb2G83yJ3EaRLEkXxPfBKbzNVrt9
LOWE6DWTrw1C+v1qTdExF6gps5JBY8p+uvFIYXWycxacC9okMVjn7gNVsVM4Lg/1wPQ+oCftrfmH
QDjK3Ig4CbUd85fyZxl6xjbEX7YvJQHUJTeVuMMpl62vrUdwRualy/0Ik4BpQ7Olb+Q8x2ayT43V
vaMMe8c4/SbxamxadvO+RdZ/XIT3xkgPlC/nIz7TR+CjEt9aA7O94proyi45eo73bBjuKXRZOWOm
PKjpCw26aOfFGMJM8cYv3ReunI8iyJdLU9fAiTJ5CZnPXDcZE4msS4O9bz3XLmxmB5ObKydlEXXx
msmq26UN4ORmqs7FGopLpTa2tD7TnwYDzrJzxsKydzMG9TXL30ra4Gjqw89UQ4p9TfbaHLu47VnS
M9Y5jUqKdV/FWJK6Gy2fRDAq5CuJ8OjwKaiKwkK+Wn5hkQleBi/jZcwMKtR9UTyLDHsC1YAtBm8i
CGv3xEIIJ33VHKLwe8SKcO+aEc5fkv/IwQ1Is0HXMxnGV8b8DmRY8xj3o3uIyUqgsOvYW28KaSN6
DvesMIf+2igP/pJymi6I2JJFpey9LZEHROREnftNK9wRO6gav9MJa++1GwVn80D96dlWHYqJxmm+
QYsAX4XC6G6ymVVnNsgFlw6Q6rboprGQiu3F7+yUXKXoqwn9BVfe0VM5zVhlfJuypW6QUbt9tam9
bhn/H6YwmS+4mkcsVjhjPelilpCPWLSny4IXbktJptnKNCcKtqmvHVuqYM0BIuFz2fUkxicvi3wf
4xbYiYF4a/3f8cJejbDy7IdFcshHNBVmM+PzibIL6hE8QhZGapxfcJDoYGMrzsGJ1q/X5vrCTPow
zDDVw8w9F3CKGPecjW4JxjRENgIf195MzR/Yi/t9VkB7a0g6aPwm3XkN8Qh5RPRin4zNTiQdcqpo
qK8tO92tK6LPThch0GOyTBkAIl3znoSb56JHYD/RB7Qtrzv08WaUFBinDjHtsAxEkfhOf0rNYb+i
bDj0rfcxiDtxUYj9HUEI46bN4/VSCeGBZi4+Fwmt1DVHS6Dqgz7zqL7glIrLz834UqTBjylhvJCC
NJvUNI6VlV/Cxn43s6wn3+c1aQyLsow9XoaOrEo79b6ECXXe1ZURsnCOPAJIIqIRyjsVl5MZ5++h
MhGsG8PuLcKPzAMlEqj0vsKSdcgqccit8ceYRbAwyeSNMwBSQv7s5/wO16Z9qcVrTSzWOe7t5UI3
47FH83uQXudSkKthyIJOYDYKQ6AMq2bDaQTQM96XgjmYqGuwNXP2Fu5yc3SLce8Gojldm9bAz4HH
jSSwld1yLsLndvEUMZfNFH/DJrycydcqcO+U723bpIUgViKuZBafyLCptkYs223QuN3RZuHmTNKm
11l/YkYRbtyCwQbLW987QOHx4tABWYNdPJfvGgbbg4d0u17A0yXNyzjBvEM4P94Zwbxd1sA8L8PJ
B9N06ZL+C7OH9zleYy6r7s4NkakPKXEoGUlrcrlYHiYHdCzNDoKycxmoCSUN5ePOHYDD+bDS6iK3
LkZW+We/+oCiZt7njOXXi9qZirdWY5FSriQlqWosUI3DguhUGewtn6STuDJx2n/2U9pGUU11sBBG
SyRgfp/P5CqnnhEyrFiktRUzV3eQEjnZ8xVRu2fCtyTBqQ2xpQxFQohn9pBgXbgsT6CtBnhFfBwu
kNdqib0DHh0JFGH1zj1tBKNMSbr1UgWZ99/Hvg0Z0F8Z8FSF323uQJylF3IwUeDxu4caXMCAqjPG
F7WpuvB9k8BKiJVSRJ/mi4RNz8CD9tH75CfWZ5nVZDcv9X1qmXeebQOzaNe7PAZQPbnERtdru0Mq
6yKqY0rtuxT7VEMry8HbOJ+LMuw2VlWMuyb4WQwD6T1qI4SSYUau/ZagZM5RtXZ14urXJq8H5d+a
D5Ph/nqq8aAj2MBT9noTeT7W7ZziJ6mQepIOHtZ8exO8ULMjTI1OgGuTqhJiZdjOxjxyYrr9rlAF
+AQy2SXHFA3z3cOhQEnCg3N5kKABt7nRjIf+Q8JghFJLOJcEzPZ1L4NnFWcNozX3oXKTuV1Ljj3t
69IYcJXhXt318YSfuHH2KDpYVjrNU1jG8ii8xj+tjbfzmzC8jOq120Y/l6c0EWNjxlSkfqSpiuji
pekzQeRA5RdYLXby1nIKCDBltHxzKLNsF+XPSyt0npvKC980RhwfpSe4M4e+Svqgp0gweY9mIQj2
SBo/TqqPSa4vZtkK8L+ZiB81VX37E+6UlMslAOiV4xQ8gLR5y1LsX2oj1TiP1F3SBH2AVhtGs96I
lMyFcrB2NopRhg2V46GUlnpjrG8b2/DO+rZ2exouSu1yDS2FKy5CbdahfoXrq0gHaMiWxPkSdVl8
MCNrInuJkyqlh7FfOUdPcVGd1zWb7rC7FtVhKFOiTnA8s1TPCdsezxhRtpEVHhgDcEGT6MCZUzjY
bdlg+PgqhurFhSS0JaHzXRPaAzfOCH8XFlJMoHdV66LksPr62HYWkk3XOXYpoE/CGB4kZ97WMUE/
2Bl5aQIQ2IaAdzxO8ae5fEYtVQ49DOeSHB3pm8kXB/c5pHYgMdEavZVl67/UNVMDgSNO2X872oJP
UZgwrsr8OySWYxSOtJfrAY2tA9nHm9Nl72UZhARmEa+DtO9cP46IUWJhMFtVfNdan1dRAKcJh09l
l44b8tirOrU/dHUKVs+KBFhR6vuZaPiyYvgqaYdcOxAzRGf3Rz/kr1IUcEwGMP+z7R8xY8/EGiOE
XpPkvJbll6gozG9lQ0PUmz4sVmETT+7F9CFKB+eqJS9TMCLLjec3ddJ8F9jXdsnK0rLCf0KtMB3v
pio8u73lP4yirw5hsczogafwPqm/mlNu39WPc144z6xArF1bFdOhTcKdIxkRq2Wtzyli8V1cm8V2
jYeRNi3zicUr6REgNjqyut21TdlAKmnb+ymao/vYSZ/d6csyy+yz5cwK/uXt09l+xd31JfiAizh8
w10x3rXK4CldY1P0IVEt6EE3tSyX+54myGE1QvfoL114L6vMATXQYz4ubLhLhX8c5Xypa9yiY50t
R9/+2cpyPXtuOh1XpiMsQAJjn3fRa7UuzGIFE4zUd+aHpiNTwSbyZCeD6WtuJN2jW3YfJPLwrRbi
aW0Y+UH+jqol80DVNTdUR3NJsgKtc4f9b8CxEJoThHaGfyCQ6yVoh/5QGemrfoq50HJ5avJwoK7F
ZlkGxVbCd5pbWLMHVaUdVT+9VxuDFkWI9i0LQnLWAXrQQeAEzE1F6SP0IVODdjuGiqchDzcJz2K1
T6zqkWgqOYOli6615b0DZRsftG5Jb7QIMvCaQ9U3+TZRd5xGPnUogs/6dVuJDYBWIp4oJXMF8qzI
WLE6Jtdaqqs1T3pjzR1x65y+QiAEHzyJ5tqlgnDRkx66Q7/2cjOFv1Wa7/VKp2JZ4xfSRGBrlqeZ
E8Uzze9mA7KrTopzofKYDK8O7yzsVlU1UjAMKasQnU65ZVFk4piDR0QL1to+RHUws6JshiMXTAk6
SzJ+GE+zmdkY7HoTLkeDw2/2fuCVM+8WJ7gLgtSk/KdEL9Owz6tnGacXic8dVSi5AGmUkQFqpyxe
qB4nFkk1doSFt66ax7Thd40NqBcO11NsxdF+jDzyuhbgZ5yttHAXFU+Hx0zuDYJr2mCVj0G/r6dy
PFa0MOMgxz5DkZ3y0bQLazXUxE+D7T+lo4OIMYsJByGmCCrFcxanPylqEcRN1tWMO0CKFpZvAiCh
Ht9laXFizRbv4TcTKaOaXS2HYNOCwSAiAcBj0JnLoU1BiYMyWUrSyxJMNlMsv7COfxxiuElhRqWn
i/pDG6Zbi+IiwyM284ZbNAK7aMNRykz7hC4BXr+RjnvbjWbakfN0CU2LsZyorF2d8GX7a1Ps/C4L
aVerBp67cabgPiMBdDes/lcAGec+zMGZLRMtDf78cP3gTv4lzfaNRXZWE+bU6DySKutONliBdjVF
3h2/mclN5vHuQY1h64q/lyhnf1hfZhMlKZPXdJ8mVK87G2tQY9f3yo269Y3UfKRDCoZR4bmDhFYx
xV5IdoTjWNNBRa/FWdg8eNRKcxqKs6Cmi9saWTlldLstSAEN3ZNVRMtGqLCwfn1jdjR9yWrcNL3x
QqH/Zd9E9F9q8yNpJ/VZTWPL6YtgdQ0SHb9RsSYfY2ZFz13Nn901KdXzvqDgzHQwyeMXFgKp/dDT
7KQqLl/AHJKZGnHHQyqyLevi1bPiB585MfoN+TCrA90sTnPvp9sZsCaIKuub3wTwJ/r3ZQgIKS/8
d7R+3rsOdE6JmfLo9/nD5FMKCb2IpJ+gftPEAXjLySi4ZUCSk5F/7qRpnejZP+Qpd7PSgLA9QKtp
5w9Dmvhnw1xegyA/mN4S7mrGLO5qLTopwDjwVk/4RXqK+WZ9GIDvSSONTlAhny2LhkCCn30v4mm/
mt4DJPlN1wmVWFy3l6LDtl7kEXID9AsGBjKrNfeCromIpnG3QHbYLUZDIWBy9wZgJzq9/daJafUU
IbZfy/5hhP1325I4Yqp6C7QhZ2L8KZZPcoij8xJjUVHsI8H0AMASAs/IBcPoenSVuwmwjw3gppv2
PpqNDRPphi9LJXFEl8BoP7ut8xOeNV3CTR6XD8YiCKSK5Ycy/cZKlYA7lyxh1PXD2uc74Vks2XB4
JPgI1pCqFeljc9HVr53DCeKvLw3piKyX7J0TO+XdkHzGF8iVNnnRdvU+piYEYpM+eI+VHZZn3O6G
3LvUBM6IuloO40RJwJFmya3LNncRZZa24U8hKru1PlZpOu7SzH7n9NbXxC7rfTOhlSEq8z04zgET
V0Kciinv2qGtDv08M1Wmmlgu5iud8KZdAJ5xzdWD8xolYXuK/PEeGOFr5gzEjgBC3Xkjk58CV7NM
F8lAUX6JTVr7tYuuX7ZoBeicbM3mGX7baWLW0/U2oWVlTlIjNyyH9lBS44Gtxl3gG89CRP0LdIIP
RHV+KrN6puomwyNYzEMnvTc4uiBEoZFYppgY55r8uwAKVG6W3I2AQm1Skj02XVCQnJEz9+gWiVmb
nsLeyozzMFE3DnFv7T2SAAnMcQlIM0OYvSN04TwxvoIEPLqQ22uziw+pUl37M468oMVw5Y9H5h/f
uNh3shUcxnLG2SUsFtcE4frWIwiA0eRKa9J3yDPExmtr4OGCZkUXm+/9HIAwa+bzGtRAplF6JJAz
fStDxFe191m4AovID8xpHjtUkm3eArm3ZcfHPJD8VfNFZC9Nbf+02vVEZ43/vz99mnzwoZEMh3PR
5A/yFZ8bo+Gd55Z0gBqPryHkI0ZZNw+EOWw6I/+MF47JStJ/oIkAQte2HlOKg2eyCsB14HVz1jHY
2iQG5nn/OEsJRXBciy0yDP+w7mskKJvasYwdV33bQh3s/RLvVWnTGWwqSGnhtz6q+GYI04QTvRIj
xQXVUSOKjBaaXbvxG2i1A3zdPuM+0eGdo2PD4OIqbUU3swZdho41kPD3gUd2Aunme5blnIXldsj9
z1Q3vzVIPQ8O5sp5OvuEJ78mlU87CA+mrSaJsf0tWfq7bKnEmbFmt87F2RPKgeTH++C7T9BBgUOi
xMJlpKpkNFJjB7srBYRVK/1Ch605JH2/bKjeuzvHSF/aCpC062fP48IpJmYadiWXNO7KpdznYMY2
WZkNO6+bXx2/uhRgGA5BM8MRl3QgpYqMBDnA1SUZVP2gOuB9BQ+2XekbXeIW/oePmNRZlCCO6Xoz
Fydmvx+b3OXUtEB7NaP5kNDgnPLyi/MtdXP7jVWPn4yhBexELOgZw9F2nXxvjyQBEhkQ/b07B95m
CLqfjDFEvwk/2ELOvetjugszY8bRHKm8ynXYB0X4taJE5a+0gjH3Uu0J3tDL9Q6mKh1CcCd55diP
jiSEVan2/t74Sj2q9ZV/PHd7aKxmj7hTKRAb4NC4PNEXllr5+pselipCs6WFQ1KMdqdwZyN4Uckg
f/v5NrLofxf5u1q/Xf/Mb7vXj1MfX6ligmdxeZjqI4hMByxtAt1VL+qNfu/tYaJFubff99tH//Hj
19+3TGQWxSYBqXOUTlv9Rq3X1OpJ8ptQt+lfbYIIPBWrwIUcW+/EiuLbj0V5cOL+G0Wx5TT0dYYt
LqhOJbPrfZ163xC3n8bxA6BQ7oZ2spWLrN5APr7kTfkpXaflswQZSyarfx9YA8Bfa6VipZSs4RQy
G/pzt1Sxck3AAget3WctudSqX71Jtc9I714FwHpXWiH0N73bCT+9EGCWR6NzrpSciUP+2+v6866J
efolHWKn9/TGsxAZXj/p+qSzMrf0KmbO3INvP3f7b10/6/b4n37mn55zCIc7+91RS09dpUSdKDVC
GFvsqzBVK5+1Blq/elND3x7q5/QH6L3bD//x3j8e6p8rhgr8n82xaFVzRIXY/aYqv4my/3zShoxF
jVD9vN5USsidaCn67bHe8xpWP0NwnlTroB04pelXsxtVPpo/vatf0hsXfofRGGf9cbdP/+MjbYGw
Ukur/k+F9j+p0JhWA3X471Vo7/ov8t8EaNc3/BKgmSL8SzDbCwLBcsYitvtvAZppKnYEijDXFE5I
qxJqw7/YEdZfghUV0gKhxGGmgzbtFzvC9v8S/CPJ0PRdPzCRyP0LoPF0jVO/kj/iH9Wvx/+vHIqn
CrNY9///w0Kz9m/x0PzXnNC2BdonD5Fq6Nkql/233PWKur0Ej7U8eKYhNzkRAAgTtFfntotjnQRH
Hdt53f3zB9BxUC/xSZDoMmYWlU9AL+BKeGMVGjIf7C8dPkrL7nQYKgftJ4DJcjGeqNRNp3YI7tuW
jEoncoK9Ya4/58pInkpgiEyTF0p1UOwOVWt4W8NhDktkB85aRC5HeJqwdqcB4X76CSn/RyAUPmPa
lJxqh8E6m+ajVQzEnyrRUuiY3TFvvIxaf0ZtMCEgbKv/Em6VKL31rkG47/qid51izce7YK0m8nZ7
bqpIVX69QZsXrl/Fbx+j3/Xbt3SzOKA1PCbdah6HVCryo5LvkwPnjR/1bsRyFyS3fNW6/lu2phbn
3ywj+oXbcw5KLRV4y2ddtfx692op0T+lH+u33x7q526/ptQmAP34v+zefpN+k9788dztc7EpuecF
AvyZ2nt9YQ1eX/QelfZfe7cXugy74O2h3otdZQP64y23j9Fv0Q/x+0iqGwjS/+mHga1AWv3zE6/P
/id7Z7bcKrZt2y/iBHXxKkC1ZMu1/ULYyzZ1XfP1t4FzH6907syMe59vZIYWqjGCCXOM3ltf3q75
Bt+zLELp66Yy+FrZH+v0/X3LZ/34quUuOZxEDMgqaRf/+/cgAsbiudwH9Ue/lnzjWZZE8SL7Drrs
F4TBEla5EAv0FCckHKqvlM6vF37nWS4v+fqMZXF53/L0993fnv7K11xwCl+Ly6t+fNxy9++fXr7i
t7WEpgQKzCJ0e2XN8sxoNkctAaPLK8vFHGX1Aoj9BrbK132S3/940fLy5S7momjf3yxvXR74/qRJ
b/C2Lvc5xWX7Zen7ndligfx+jwm0Dk24TLJGgLazoCfYMGlEBvK92HoZF1uzKW55foCD7BSkWkF4
hW2hUTd0Oni2DtKEzonVS6pp2o6JRL33TDrPWVgfjbETqLhwTTeFA2Els/PHnF2HX4vS4gdia8ZU
sajEasvi8mjQGAc1ov203Ftuljcur/u++9tHLg8uTy8v/H7f8pgnUxXJI2LRESLRPKMF8wbzMXAm
rzpMcx9azBJ1hR46XHlJ8/JlVZ9HcqWe7Xj5Mp5DOcI5l1YIQPOKCstc3Vu0DCpYk202w0PHksSz
8i7XErJ4kWP+EYw50whT2tA/8hl/ZDZmulI4+PnBxszbY6qABNlpibJFwC6oRnA6Voakw2cplY0f
YOnxfG4SXWJ6BgMv/OrRzvIAr/PuLF271CEaqmJupTVhpRD3V4bOcjelLKI2/BVy11JAmEO/we7i
Bg5NyGpxF7Xwceby6+xnNarS2vhWu24oEu+k9kFTulfFpO2f1n55CLO2OKAqjW3S0zlDiIqHdnS6
9RLT1gtAxmU51fvFTazNVsRlqaaMsDWQ3S4kATOsAlfTawy18zxnKZvXxZyLuix+Pxh2InjuYKKz
SG1wuVlMw993l6VqFCQoGOp58f0uN/FsMjcyaYdyCHXh0m4U/KtSxKWrV3rhCMXsZR9TpmQkpNUo
UKkaVO21bHX9146ozHvs9+63LC2PlQkKSqNTE6St4kHI82QDQ6pGbkCLWqvmOcj3/WWplGEkrUar
GremkjiC0Q37uDDmX1gpGPCyAK3xcj8weQoRLL9KL2PVUY1GdWtvbjiKcOZbsxfwdkAh338tYny3
2lreBUikvb5SmU6bcHkKkQwAnwMwyKx9nEvwMeabst2pPTMDvY0IOalqk5YGGbChmVU0wmY3JphG
lDyI1EhPHlxYD6jLkeV24VYaL3W0Hm9pvivBrr4dyNPZtB4BLhjW7ekBkdxnHmx8hXBAUFMrdsX4
PcSjdx12m8J/QrxY0AMTt2P75P5SqLiCnam3RKqLAVlnsg2BP3Tx3Ws+pXxjm5l2OJ198Voa3VJ9
b73XDsIqasPKViA+U3gYnOahD5wKhEXwmirHlg53sjeHQ2tSP6Cc5JDlq+dPAe2E6UOW3UiD0hns
w35NAGdHjUmAyLDqY7sDYtyr97qKTWinKIfOfzQ+9Ll0fa9Zbt6CTNpW0SnXHwJlUyZHCNcmErOR
AKRjFpwqcVeIW9hXdeMSh0GdAEH41ELUUTY1m1MWaCDMRvptEp6k0m4tKCg2CA3hcyD2zJBJ1mqf
iAqTJmo/R484tXSVZutAtIX2OCKDSjZ9+0h+MJHx10XzrncbzJ0HxNUlBp1uo4V7sMjG4GRkDQkQ
Ys0t0oEmBQFC8XFFvdITz363181tDWDD3CqvvT/RAt6ILeXUnRwfU/BdxE+K58Cy644Sipsod6Hy
gH4jvR79DaEFtUVa2Kr5lBNbfKoeyFkcxK3yGekwkjaUGE7kCwkJEZ2uHriht8qtDdHC3UN0wJ7V
X81spvvmFDqK6frgHb11DrUAlLe+G5RNEezoKWnVR0MkanLw85M5d/63ubfWJyb6b9FE2gTDZEvu
0VG0LrngkNlmVpsAWpJxHbeHKNx3E8cFeTIJTJD4M/cf1Prksx8dCH9ge9NpEIlI4m/TVwIYaK7f
HcYwgd10CPZoBnzFJXNB7TZTcdA+OWZV7T2Y3GBwStkxm730mVeXLMaEZSvivMHYTjSPcaHt2Ttl
A33fLhLcFMUxJfpuxYc11LQPoMLCYZ1na7iWVPM0CmgRca1uRuaUSjIPQVRbaXDEY3GjCa6k3lnJ
fhK3Kgl0uxRQBzFeNTjtQzK5Mz2yORpInevKKWhuYIQ7TsC13OFluKebQ9CihS7o0sg7bLrQh48a
sWrRetjwZxIHSQQWZZddPyG8WUkf0QtCUL0bVn29AUzWyzd9ejT0tXhHoVMlPzGj9HYVPiGuhLGk
d/uZs0we9rOlUF8+ev4mla4LKLJieEOtESoj1RjxuooglNB+CBxJXZPKDG4gSZ2+ZwrvdJAPpFUV
71nGlAiurG1XjXCMqrcmBedDG1u6a80rWghVtE3xto62/l4gEr8nsEdzlTN+F7gmBudmC+vqHrhG
QXXwOe4J7NhEkPXgjqMDr+z8iTwCCECo8xS6BuQHIrQVNlFgW4nDNj+zMxsn66wc0k22zWsUOWvO
44D7VqjzSHLCyYKbhDUhUlXJ3a65Z+JET604tE+a8lSi7iKya9veyO9EX4B2Z9WMaUU8yCoxz1Wx
YZ28emOmR1lZofO3bP++eETwpoYbxTokB7HFdL7O5VuiZhpKRQzFEo7a/qiL6+CtDc+T5bTtTnhF
tk2HTcRlg/rq3FFOhhoPkec+e0xPGNuv1DvBbaabIFxP8PgQRyuEuDhtjnsQNAhNpMjpyo2SnKTh
KKgAcw8+jqDinmSOknI8ANjk0uFQiO30gj0EmwroUerWyMeba+uR9p31K38wDom6xZjiVrcQXAuy
Iy7TAeUBnvPh0UKGN27EjDwLF39AyrEsONGTqOx1EurB3HfWlvxxdoxZ7B44MUEFXAVz9B0xfRIH
30536oQU4NIzKa1fLfHYUI/t0IeuFI0fmXL1SiOKpkJchyjxFrXJ3YiywESM2dhhtG8T3E64yG9p
E/fjM+3jFfPJVRg8psDcuuYk+1fIImyRO+JaoX2WbBCaoupLZnHGUR+2HSNLiFbRCUtiKY6ScKip
UWIG51RorkradwPa+VUSrEDgWeh5Wab3/W6+spZXwVOoHvj0+MCEJlBosKDeWgV3ul1u+pscoJxM
19TNKG23q4x5NtpQF2Nm8yYZq3wTVFBjnTtSOijh7mWb8Ki1YXOo/9Iwzj4Wo6Nfx261Uy9KvJ7W
oOQOEOwrV3nxts3MpLYNlz3NcNFeiu8Fw8GDfxeFtnhLaBcU5xXZwRwMweNAzLy3Rfvm36vX5nux
9U/+6aN6bEljPUcwEkGPeVB6bYE9ljs4l22scDdIemxvi8plFa4CW1oFa+3m1+qjcNtfGGScHd0f
+Vo5Z1v5emRQ4ALgXu3nIyZ7jB5FbMw0tB+1G5j9CnE/qoOUzLvDwcS/QXLipX2+rjusDU68UXLH
u/YMt5Np16/NaNOgKiCRCUWFsfIHO3CwsOBPpWdIM5U4L2CX26Cx85d6U1yF7kBysLjxQVyuopwo
5cn2q/XohnvV6Wyq8jIAaQwS2RnqHoGpkvNG0ANozEh2SaqRHncwkvsXz7eVI4K2rUE/6Cz8guKT
c0W0ql8Jy3KhP120bXoR7/19TJw0p4QVIc1edEZQnd+D9GetNuHFfCaOleewxdPcz23w2ay1S9cq
Qlie73KbmVZgctlm81i4ipzwUoPDIaiIzf4ocoRRJmL2dC/dyb7d3coP9TlzsnV3rR3B13fX8UG3
FYedfY37W2Wj2dpROdbn7rraeZsXAULUcTqWZ4XmjO1vBe5agXvi8E4nDjbuDgiM7xqPc8ZqPXGB
MGa3vCJfCStmOkdtHTw3O40+5uvomntv/1K/Dsf0PDhavgJp6mRHJNdHXCjTGjOcHduIixzo7yv0
IydAcCte4uQnJHBrgoevm52OxOwuPhd3wlN4A7n4FWnQKrozVuJn+dC7xY4Uebxfq+bZf9SJP3Is
dOUM8QwBDrcp+nZHWnPWeGQkY9dhC8/dTCz3NnssHmnG8P56uqlIM8b9Ep+FreYYR+2ucAzaxRmR
0ZkN1uiZ/iD5wcFJr+zpuSUUEJeYzQglkv610p8FZYs+hZPLM81Ae+NvuCjZJQd2h4forjn2n/HZ
3HTH8hXDaE7l60n8fErP4c3oep/Bc/aebkW2BGOMdtAO7Yk4AGI0GT9v8ZLL9rp9Ee/Di54TRcgP
X3NQhas78SND52GLyIjv597g6s56a18amV82PpQX8D+v6n31PJ4ZCBkg1dfqOfql2v058p3hNj7E
B/meXLTr8qLex65os1E38olbGxYtX/BW4I3cJGvIgji+VtrR2Oo21LuneafbCo+0wxne0FYwwpUv
9ETbE802HkQWd5G22RWnxH35wb6a36My3U2HaF3fTwefMaZ5JIUnP3F2ij+W/b55jK5Q1fM/cSe5
MxxSfq8ISfWq0fcEM4bAVkVwSDbHc/hBm7l55DkOppC2onQwmaOwaVRcHTCxbV3AI7Ma3qa36Fbw
bGgcXr/C2EkMpzpuNHHV4My5F97EE+OybmvrYYeRhaPlWt/722E38IOM5+G9esbMVeNiY3/P7nou
yX8hHxnt/EG4mnC9+Vvg9G0kbXG/iw+98hRvyC3bhbvB5VyMhwJry144oVXJQ9e4ST9GLu1qhPrv
BN2DbkxRtlqkcD+aBsj2dXAZb8isvpqO7XiJT9WBSwqNdPd6JT6Tn+J2W+/6I7z0bGoYe3TQJqfn
UnkfXYWX6XFYBsBllMCGxaBS0uO/zz+Q98zkhpX2BvGc/7Hz5owfnAbfetJJbPWh2WXOsMOzYL42
V+XeeoN2i/4Ux2Vsm68sVc/Bk3bsrghuYK0hDkR2fdM1dlvZ/O7drfEo3ldX9OFjIJuX+frgRXor
X1jFqADt45TIyI7TIyfE7m3iZ5xTR+bBmIGNS4T+VDMsja6wwvY17kf3rdtyhcdc80Y5o6Nf+YwV
hMG41RVjKafJlyk9kVJS3ydXDHnJVX9iu8ZbIDSucGj9lXQl7wOOUC6BbOlF3CUomI6Ea+w48Ent
sGyUHg4iOoYbfYPVayOe823TONqd/1itC2ekXrUKGMYe/O1b4BSutoHN522Hi35El8oJL8J7tRpK
V2KQFO1hzWzsseSM82a8T89Nb2vv0rN2ZXLujtbWOXssDijdD0FtWzcy5iDDbSOXU5p8zeUgdRh2
2vthqzA8VztS1RzhIN0CA91whconb65NR7vhmqL/MOe/3t93h3wDIOijY5zYptvaLm1pG62j2/AS
X7RDtu5v1lhcpEeZXSDGkucQacGReeGY9R6oLfIDqh9KiGnYFR/G1/G1uCYU/iY9N0c4iWfjl3UV
3Bm30lWV2NMOBfcmPZsX0Y2c6PktcoSb4dBxOCvb+T99IACPcEJbf5Bfk2tBcyMyY5JtWa+azhae
xGSLxzTmEorsmdWTGZw404gPtXc0mzXXxXt9j/SOeKcVofZH7wIt+MxlJnutfG9JqwRqPcab3XDn
79WdNTlZtEYEMhkf4hjC1L7E+sivODWOcdfcwZrw9wRNjojr7/Ib65GVePM3XOCj9lkvCDi8iVzx
ygYZqgnzo6XstvA5F3fPcvP1GBG24A5w7c+Qn29U3UKuWx77qkaZUgtCLrowC6EItQAHl5ulEvV9
d1nyZ9QkKTqqvVShlvUxxWTfEvDq9IZ0G/fTsAv8HrdnX+wUMjqlpobN3HMt2IWHWnjpKObMnXVa
Km7ZyWRBibm/Nzmqe8ACodBvJQOPmij6V8g7AlyJOIKWG6YuuoiSfXGLLUavZamu8RxNSu8s7Lkv
1uCCHaQA9B8CYdyI5KjMLjo9qfNdFugrOTSpYJr3Pi5Rd/IVKiRZdkOqMKa3TGHCO0X0k0alvK5U
aoOLWUGaHxp6mMBBQBZOM8ZvUqNTfZGRJ806kGJAwJ8Pw3xRnuLfSk5joXMZNPvbqGrRERAj1Bpa
HKKYhNuyGab8LCsKA24pXFGo3ZL8kTBwsk6Kj1hRyx+HzjCIgxhTW5vtbI0xt0eWxXbQKWmEM7Vg
Kekuhd6lrrssGUuzri/LQ+oRubJYZpabBbO4mGe+HyvIMd5WgU9C6MyQWNTJizB5kSgvd5cbsaBw
1fXMwJY66HJTCOTeuMsiYr9L08LpWeqyX7VaeZIh0JUht32gC1toc8VKNGBEDAuC7X+XMAXmX48t
T/y4O86vW94Wk3oZU0AaXyQSGFd6/RGL9Yc4mORCGgwAccuhKnKeaaT8IDWyvCeUIWmKmbhKkXI/
YsXfl5IygDqYzqm36/FdOHKrMBKpVMWLuYszzKy6ZQlJ9mHKghiTzXCdizrACa+kypiWsxFKQn3S
lhVJv4Je7ieZ7n5JVZ0aqf5gyKQZf91bnsBzgOcdNfDqtweX933dXxa7wbUyozgoEzVXjQFfrigi
N35F/bjWyOThqm9eXh5ebjJ6lXtS+mBFzy9d7n4/W0KPG8ou2fx4/OtTlLZCyff9lN5nF7MlhCMn
f8YmA44sJUSQp9CiC0p21hhTZegINFN1Nu8MBV1w02onu5Y0POeJVm1yS919P7cs+TPLzSThHRLY
/AZFL2vRXZ5abkpZ4EcDIoU9mOxpKPu8aHkT1esGWMjSRpy/bzASXvn1Ud+Pft1f3rC8dfnQyJhB
w8vi9+d9vXJ58Pvt3+/5+vifLx/wHCKJ625/vGX5wt4Az99X1LS/P+b7dT/X7Lf7/3XNvr+61OJk
I1sRned5uy0f+dva//bXfS0u7/S+t/Fv3/S1uLzg6w+0IHuTOULV9nud/3abLN9sEJPwx4/32zd/
/50//pjlY/+yBt9fMb1MjXpPm+6ZJOI/WDILKm+5+fHYj7v/7SWU/6lrLTSa74+RlqbV98uXpe/X
LB+blzozsO/XfD/93x77+TXLR/z42K/XGMp009BvWy/sP7MOGLL8aMw3JTbhBR/Zzufb5dkfd5Em
01zE3PgHfPILObm8/Df6ZE6tSTY1PBDzBvzxEcvd5eb7Y75eMr/4a23+9n0/VuxvP2Z53fc3LZ/3
/dgwd8H+v/ZoScH5N+0RCiD0Qn+vPXoM6185gIHsTwKkr3f9h4Cl/w/SI3KwNLQ/hmmJ6Hv+Q8CS
/8ck1gYAlaqY5DERQ/O/AiRURqYig4vhGfkv4TXkc4uWpoPHMv8vCVjSn+VHqmlZmqHB7FIVPk76
i/xIJrwubrWAfGHAoVvDa4YrtbnR6ORvtRLWhZl3wVmjrFhIk7LLiKAmtZdaF6T/Tav2p98233/R
Q0l/TtL5Wh1yfES0QEijcIj8WQ2Fz18u5CLVDgrReWSSBMU6kn91o1FcidmrVSBl1UwKNEJXXM2y
zP0/f/+faWB/fL2qs3UtSzFNeV6938RYVqRPtSUb6qEavGdAlu2tNnhbvalJoBO9xO11smG6ojmS
ehh+pUT9KSTqdy2YNCu9viRju3dCieafgl2FfUXTdNEQZ6na719eBX3gt5grD3Haa6/kIscbHYNC
itHViYiNuBMi/8DUDqP2hKgxetfThAZsBOGiVpuNQubuyg/EAHRmPW3/ecNIkN/+snJLBBNKOslC
IfDnlQNJyfWIUKmHxMP3G9Xls5bM0V+lNzfwKTm0dcCcm3xAQcvgZ4TpBl5X4sSdfJvkwrgDb0Qe
prn+5/VSyX76uV4cDdjHNV1Cuz4fr79vNIQVdWoM1MaDzlM3fukNtEuZEmSe9Ykunyq0GG0UOaFf
MKm9g+NKQ/GLpxn1BdGnEMNVeavU3VpPyhHIJI4YQaTJ3Bt+dCVKe8sCuDu01a2Sg/8YDRUXgh9K
h14f3nGA6Zc2f+aiyiAYSd2G01jCqvLzF72xyC+X1RshLq45yCjhSpkjNpF00cVozRSw2LfWeME7
81nPCaFezvQ2rE2F2RGFQ2InRTmzjv+8tSR0iz+2FgZoU9dFmHu6ocrz1vxt/44kgBKJ76nkLEFV
8L1adXRNoibOZqSZ7IWraSCCMszp59G9/5VjVaHr/v+2IpLEyAN6T+KA+nGg+RFJb8E4qgfNBBnb
isEpFT3lZmqHTSE3txgxN1ox1gckiYS7pbvGFIa7f94Yf91zdFFSTVUjnJwDT5P/vC3CpqgEPW9V
GirBpyBvmcNMwPnGnWpZ12pIN0gu/m14++toy3fqsgRzkLQwTf6xt4pdhPJCTtQD+tLtUOWaI9Ty
be6b1zlklXVkidMh1aKz3Ei48yfjJKpkNTBneqgq7V8OnVlG+5edQSEKSUZ5yg/xE31IKqfUTYKk
HPK4OeZxrxwVqzmZNNchVVs3ojn+0gwhhBpghHYS9hQPuowuXz7t6imj4R4U0onANfoHo6bte3NM
YCckN4qIFycfsXeWVewR75Af06oeAXkweEsdTey6a7/k0X87eP7gOM6Dpy6qnMfEefBU5Z97tidL
sufpsXroVVyh2VR4V9C3FCqhQboZIpHKCDGshVALNqUGdZeAv3C9kWzZvChvapQVmA/QcbRxRmwE
czClr2InL4IOkxPSDU0WSEX2aaoGqD+gR7kixQH4d/7sM6EPhfl9RPsGjShCxvQvw+8cIPfnUwN/
lKpYmLfYXQ3xx+ESJ5Y+pHHBfhNr5RbEKloYkdXtszYnMvwJf2n+ddH3t1tUmvf/n9+p64qJ0JnL
EPnn8TEUZpVXRqkcQnACN6nvj9dFWF1LBYwlCE8WXnakOpgmzMNyg9pS1d/jMkv/5aT849zDiZ4c
P0tEIswVivHXI7UImjwpy0LYN14srENJvFUTCy6BjqU/GAjYlPsI7J6JMyf1BeWEHZszYV0pW1Ou
2w3J2Y7vV/5txsTkX07a2p9H1HndDJOrMfw/yw44X8P9PqIW8aTKOszifWmldBASw5U0GqaEtWqc
KCzCQ9oIiRJ4KCCpNWWRFq2AZ17N5xXoZzDTS0Mksk0RDr2GukUfoFp2vrKWrPIQQ8HdVDm7cZZp
xhaUk2txVYbPj9T7QeaN0QgqTB49eNQt/boy8ekVltLZDPVyOzYm1FzVu4i+CYDdtFxiXhBogdcC
dSVSngZLac7XfXEAfCWNh3UJgsDl8iiGbRjKThTlriQw4yHoW7zut6GU54d/Hob5Cf+8p81RpAbn
cA5cS1QU5P4/9u7MHCJ1SBVUZj6w5FrTsfSgzstDXcDXmF4p5HVy0m6BTQlIfifWneRlnbb0ghr/
Ro+XItzM0CR+VMzLEZvPGKOboWDbjPI+bHp63iJoFjXdTRGN7ABi8CooBmU/RroCCEy/DL0Ybkgo
xrSHftIBY0rbVDb2mVlHm17vMfRGvp36dEGXRIRA9Ue7smDHTUudURpQW0fUyKiqzGXD5f5AyLZT
W0a2Ehc5ZgFgZO0hI1Em9ElC0nVuXxC5HAZUvFExWvseDEXbj6Rgo78j6/Yg9342sy3BtEQGu1BP
5lw5KPY0osmCt3XRG4XAcSUCVpo9JkXc7aaAuqqpkfguBtv5sqhKupcxHKB7BvVtIKPx6jBbQlwR
0OPpundFYqNOJoR63TCGXvVCk6PsmAJXFwsA0dK0KaOgRtJlpvCefbQACtyuBRJBUQu2NFZcfj15
2KsZkZIlvG/EYyDQxVSAuY8kEoLakyEm8w7cJrbSDa81J+HbJHmJsuhJ0bYJwYqu1KKLQbU3HPHz
0tHuxUdScv1dK2mvLdAOt6jBe0zCSNFK8vJNbSR0ogwRqlDaKXv0UCX0viLEv9edw1bRT7UVbSaK
m4esqu2ksYxbdGoW2BgPiUrTbKzJ0/fjNN5HWdgfh0jZypoY7MRU/8gGRHx1YJVuYtRgbjDBrSED
EkgeNP5115FWJVLCVZI6eIlxmqpmtk29sLsxZH7zXuFCvmlv9LhDgJdkyCc1LwMWjq0yzoM7KHPG
JZA8KFE+Fx5YHDf9oDc7gNn0QbPks9Zr/0bovM8FB9hrcep2QWJthqbhYlZLplPmP8QF1dWcsSZs
s+DceOm4kifTfOqLyqdbdiqj3jh4gVpQBMELAn6+h6RPNjAp7tVd27WuhaKopeepmPV4Y86gwjwY
zoJG5z8NNXcqRBrm7NY7iWRv/KmC5GJul8spc8VEwz0bZIqTVy3XMxK/DdzmGKhlRisrTnqn9Nvi
aw+vMqqPKcDK0mJJKr1PC9bYIZ/yd+iH08qypvy6N/MzI5lMkOqEZFihEavV4ri3Wl1y6voNpGN/
7ynPUTb3GkP5OIGgsxVm0sj9SEYH/3AS2mRN2Hd5C6hg46u9d90g/YjGGnlChCLD0j/CDFaEllbV
uhYCybbiDrKfPx3qxABiEUUBCsHIv4xR+aoqQ72taouwDz+BzxMRWAlyqFMhHPEHQpeKKmPnyd6r
annjoUnzT0Ht+pPfSiI1VYUKOb/qCopfeOdr7GFZuK+lcHxQvdtKDtkr2tZ4b47a1AWkOdfiqjC5
8FYNcI11FhMBkKb7RMwA9ZWfVi8JJ7g6r3XSlFeq0a3SdnrD/tjvs3ZE6Bor+SaG8BrSw0xK45Gc
6JdQ8pyaZPkrPac543u+6oymFZPX0dt9byh74jVLe8iN1G5KhsCppAAQt8kZ9CDKK/CqLqQcdEki
6tEM3sMxL4WHiunwRusNmPxJDS7Syn+lXFKg+qBPIEnFdRHDfO2I80zz0DvJASU/ecpuxYHIPd1S
dp0wvQTaqLhRScC9JBjJDviZ45XdSxWAw03rjZXVkHSw//nNClMom1Q/oi/fkiV4ishAuCjWOsPq
sdabrrUJ4og47FDcVXXDNDSXpTsCH6AT+3ethGhKS9L7So2Qqs1p9yB1P3xxgGg5jTHTaNaky1qy
NQvSFhfPVGvF+Zm+FD1ZYJFOFoga/GEh22IcXg1VMq0kr3yk5WShbPMrzFQt4pXOugtmj1VZdxsF
v/uVEOikaaYmLmSUDkqmjXf+cRA7rq5VVF24V89hbsUvnV/avRTBf1KZU6eDtqtr7IZdI12XHkDN
Um2PXl2bJ2E6VZ3Zr5fJWcbMeC03DZsMA3kx16zzDYm/ht0T0sj14u1Uw0AbBpWAdkYnKBCE9WSD
C5NaOwDnvM7o2rmVnHU4gcMKTV99R5nLOPipmbtlbL14qZ6D2LAyO2qi3oUTAVBCHpTHTkUiUUSD
OwgMTsoUc4aQ649prH0n65Vul3loKgVmQ6teK9GmEiDLnAG8rjq6uR4P7CTyxRdqxJgacwlL9gIO
3Zg8Oh2RepEld4YwJEelBqNdCVsIfq2zqgt/JFeyYLZYDNc1kI1KRWgLXkU7FrJwb1USNXYB/Skp
qjTi24JpfFxxzq8M5EMtY4pemaDRhBS5saFcyX3cwkms13LZW09lPT51SVhth1RtaQaUz1jxuyd/
VCfgOKkOZSNOwQGI3jaeECYU8+TCVPv6fSQQhAEyFA+EBs+SC6pGpZp9wpwOHFPQlCNG2Atm+PQK
ZAxY2aZACIADD1BmdeE6fOLrLN+1PG2dFFVwSGq1dHypIlxUWxfGQMhfwPxFGV0N4/NazwNh7pwG
NZQV0e2DWN/148DskiAE1RI6cM0wqQdkFsKAikmGSHHsqgjkeBRV/I6txnUQ+sFapX4jlSasESTY
2jAUxKEjY62mrt8zDosZU2LLGA3m412PAH4Gi1v6VZWXpd3lEdIyNZhl15J4kLvkbLXVewlx+iVE
/JI08qYKRuE01Cpa9Kg9154Ox1iKLRe60jkCJQNAHboD2INmZTaUvGRqqZz85QiIRlZhi2FY9LvY
3Hp5CqQlzXugOzKyB0uVAROm3jpVwgjdGQUHuqQICpZvjMqg3RR6iJZAe8b/3x8jDwEWlTzVmeRI
OwYTojvOvPJRTfZK2hBVnY3aLggy0/VaPT4NnME3il6TG1+ZSFcTYc2ZUXL7yfowGvMzyDvyskz1
pcuQExcR011VdDMvasAeim8gjEOmJGmAzam77tJGW1sVSFHc3rRrlcr1KpTnSnfO9JaJito8ywIE
nuEgwP9CBV18qJr0QkYJR5eso3EGXy0NIecO9Vde9IGrdulTC9B328Uhw3SOwFjSb4YUipEHgMUp
s+BF1w9zMWwIlGBDivHILOVzyHBVd3L6Zhrto1bHOwM2gR6i4CzyFNVEpq0JA0GvOWHL4JB1ayML
7b54qU3c9SnuHHcEC+KXQ7NLLN9bV0BkKnijthdIJ7VE59lF9UmQzQGq9jprpWZt3nW9FOD9UB5M
/h0lfra+GV8QLOnrMBh2poZWKNHgRPhd/iqm42srRVswRL8INZFKNI1ictsBK8HpHsFSLtRtWj3Q
RQfGGlsWIIRasSvtXU60zK7jKnEjqUTHkSBo4cfIVexBpiWX9DvxRxSDdh67ILf7sim4MI416Co1
lHjU9l5VTnY/gi8P/OzSieCKjbF1JaVxPUWQHBPhEloSNg+UiyqMXcKZjuVgDk4cAZeoe7gyRC5y
9as7ed3mTiKqtdOH+TmP1MZFXEpqhsmmaG7bYooRCsvdzrEI0nPwK0t2DTEF9WFyDas3WXfTsJV0
7BJTVzD38DU30AomO01NphfBuZ2XURTXYrcQAnZnvwexXNQqGUVNZZeDR4A1KUFM+ghc7LmWxcMZ
WWGz0qerEgGjEj+3sfiSBqm5VnUwLE0r2IqWXQlGhR2HdJbOYkBnpuZwjWiurRoJnQmbqy3DD2a8
WzULGrdSgdV1lfrAieGaa9F3ddJzxiTO3L5ROFx39mj/jYsphOFGJntQqbRynU3lTZJhvcHFVUJi
g1BrEZDUxLs0x9XcDoxyhrjFVvgxakwxCNzeMGw+AvVSAby3RHGnXFb6ggSDXb4VYQ06adqi78fa
QOYFWVJKfMusYj/1EDyMIsN352WbzFeQPec6VqciJIBMIbGiJqk7aY1048XvgJg/+kHjnKGIxroe
o804GHchIgQ3LgNOBBGA7jQgtNz3j6KklGulQZGC66e0meNf0iI+h2Z/U3ARzPjRYNURrF+dwFDZ
VZTpafsAzxlWuin8GqBjKp12q/QqZpLeu+8r5V0pUsKJWgrnqYFnoQwBucjrwYrd/8PemSw3jmXZ
9lfKao409M2gJgTBXr1ckmsCk7vk6PseX//WvYoMecTLsrR6w2c1cDgINgJJELj3nL3XDjVb89eq
YuRYcfnpehth/fDDKG/XPEby5SnWNnOCCMv2tJbUdy00z8WIUamqAO8ttOfLqDtk+ns2Tl1AKiUo
ihXPgoI6bSm7S+Uice2176NuodDq80vEQNCHbXooHa/Cv1I7nGnn+Hnd90137YZg3sPJi/zc7O50
nddUQnLw2JGjFfIuOvQbmxHpOmRYGxlSZtbtdWGj2Xedu3KMO5Lf0V+rWn6y7O9WK5SHZjXfLKgX
4a9ujNTCozXG5NA5QvXjJS6ff3atE7OMjYrpOMgfJzAL8+Qym+BU8QPq04wO3ZzntxyM26yQol64
OleXwQC/62PYZ5wP1clXkRpt3AaNSBndmzZRI3VmDJtwIdKui2wMJFxdC83aZ7nzbBBKPzf7McK8
pUNLcuzxrbVecr1/V7yM4Ul/EpcwHVrXNurMc2ckuc8sx9hXq3ZJWlQUsYpsUBmyE0Tgg1NET6Va
/9IiTs/DXDPI9ZgOW67fu/l1xFUu1Avg3J59q/QLsdyECK6Upw+OvZLaonr3k0DhdeV4oQQ6PURe
pRGtvqyB7lElMtamDSy3rLj6ZGkA0OdgaFjffWPxACmar1Q81VMbIsSiXRBu43HID1rkOpSwZhXp
W6nA2Qszv2mcZedMib6fq+bD8lztyrary8hp+KQRDK5vPWenji0SL7WCmGPO6TWvk17LNQDk6XUc
FbfGEq8Qn/+5veuFvnpdNM46FfYTU3XRz/O7kDflgkkJIl7H5opbG0DPB1OIPLux3495E1/XhgFM
oK/G5YT47diLba3ctvTxe1wi3a/mNrqedOUQqdhanSaOruUCvM8fa7ZBit8cIf+bI/ebMdkvZm6M
h8GeKTrlRFogrlMu9Hy46UzNJcPFvLEyv/Y0+gRorII6yevXfFfBx8cJlIMLTMaJaeLiggcF/zQI
zpteqK/Miueto63TzoO+lNl8hVoUJEX93hEru3GztPe7cLxzp4OHE5qrtZntkHpRXtEYw8QqYEUw
mpqKbY23NJYd5CeEwZS2r1r4DvHYg++ieciJEx+EYyvvltVeVhNqVRZRH7O4zGTW8JCm0c2Qx+re
rGI8gdoNRRlhamM250GB32zo0ma7JNW9TTsuj11jvC1JZ2+ZnvwahLbMNgXtUdQYY3BVCk7owqJK
jZyX77RunfbYgYu4d7Xx0ulGfAtpOtOS+Goyy/2cUBGFmztexJmSkHqDK3fEsLZMDYJPJsyGWJCP
gOjMbbUi6qPo4Z7neugvbteQGj+UN92Kk7OO8mrPRQobmsGPJ0wT5d4atIOpT1jr4obsAnW2znmx
vi9GFT/Qvbhy9D6+uG6jHNoaSsW8hN6NjVLS6to7NXO8Q8vQYrMWGlpWi4tJGGnjVomz4txZxQ1i
MC7WhNMd0mIpDllGqIo69TO+YI8RTc1PNG6iExKu9DiTba4oLnraHjH82MXJvtXH6lalVAYsuPKd
wusuYbqCLZuei1gBLWvDvuvK8sFumhsrSbNL1WZo5h37aqqTeOfq7HIZ6e6e6+a0t5vbUu2cANqB
dmfF91nuNsEUJtHz2KG+rbX4R1Xvenem6EYq27ZuLIMIlB4VaDh9r5Qcm0beY1OaG5BrS94eKgcv
Ws/pfZrXK/5WnmnVrp25DkRD0j7k6THXzepsxdXPtmm7GzOvksM6ujWlQK6uujW/eqPztOo6uQmt
Vpx56+BGC30M5jki1NwgygDQZuuaNjMU0z7PpYjrcyEAeBES7Vt9xTYzR1MU0JIEYl3bg590WujT
EYS4ZrXLfc3wvifM9lxF1bNeFSpGyNw6OE6mXNwGf8mSkXNAIIJrc/3v+7y4VAX1k4iUhR5w63Nb
h2+Kqycnu3Lvl8lsLwguvmm5pZ21GeiiTY0OxoDyTYUTda8ZxpHptrutGlIe5eRTr0Bh96N9RaUI
qGhHQl5BKrqfGRESbOqHV7U6YhUwU+2qUxHY0Y/1dhAZ12UjN8rHTKU1XrkPJcYNxbS7u5jMnIdp
yrodHHbq7wtDAH/C37OURX83emZ/5FIITGDOK4DulWldqnA2gsIm6sUrzFLQWukEGMNEdaSM9o77
qNUKyd0pZYy1woVAlGHQMP05TJP96IWGd2jaYtk6FXp3yqL7emq8javTA2fX6WvpEz5kmIdmHuo+
6mSgHV18H6/aizq/pFNIAkqedL5pZJdOVUe+AwB3Sz0r4O9DokpLhp6csFTmoUHbboyEXyN7y0lO
L5CUh4zs3ASQoY0BoIrfE6Piogr5wCyvaOebmyaxyl0B/GlobzwmZJtpXrC4N1n804ADFqyKspxS
0GRDbHsHt1P0k6kP9lGNnuoRQK5c8Du6X02cLIrLmdSdG067lFpWoW8cJmr2cq2S9BDg0V1QUjfY
pH1UnVUm/VvPAMU6OzZEqM7iU8ldSpowH6fTmCs+o7HTqnXJeRxFU05kc2GuGvASjy40zGlEAB3N
pK6MZcoEg/qJa1wQtBZnlVOzCvgchr12LIzY2QBuzY9dyyREX+yHZbJ/diJTM7Xl+VV7nJrZ2o9a
fTe1y+jPnK6D2ZqJRYmoSeGwDoGRtsaYbqohgRxtcv7qjInZ/wB41+gY4xl9B670o2jM+eiY3VlZ
J3pVDNW3dmEh46Ua3UTVL6vNlDNn/wNVOGyug7kQw7FPaqZ8i21MmCFbbPG1961eneQucTCCWNHH
YDb2qVrY49lS0mDsOTsyJYPq2kZXml2SBFx4tZ8qKaOsEvtcUYUG2RWE9sDNaDhzbuokXE5xQxhb
3MJT5dcAqBSbqEopYqNm3pMxKvp5ypWHmXgsKiAbR4nswHMo7rtRjxVnwp6RUaDy8vZ1ZC55TBMK
6xr6Z2fk4E6XcMS9Hgyz1WzWTs12A5DUjZ6SsTplZJjAwC8WfSErgfyXJV1vDe2oTDO+pg4UgW3e
17S0fIKxsI4MCEvg38N59PBn4KdLTTveFwp9DKs2tyljEnVRcl9zQCKEivE90XR1r+TtVW+2xTGf
NTIfqnAf1/meloLrx0VtB/r8k9Ic2RpMnVqbYSj1RSdivuOuYMYpEhXkn22XRpR85qIP4vrNyfT4
Op7v1ngxD2sG4SCq+z3KmY42sXudFKZxrHRh3QX/SrzsIAgktLE1+Hh6GwUUQ/ArJcU2XtXqPNoD
783FCukAYixr+6Mxi2HneBkOUc9j4kOsqlI921wYcEky68HYG1rh98JTCVPVPDI6iCXaFNlqbSrO
SyTFzlgnHTC2zKt5MZopmU7ITl3dEe0R7rT6R0cx/GAD265ifB2FfQ99Gj+1Hr63tvJhRUYOAhoZ
NwO/1wQ9z0bxGFybOa20xmEelMTOSW3wbHOC+BZrxYMKkjaAcf99Kux1m45uuZtbqgRTh64h47S/
b0v6NH3hHHLVQABuPIVR9N1rDSLgjKUm78WNtjCwtG3lJZwVmK3G4DrzLKSZahAzQF4CSpk5D1bm
7V1n6NfOkj71sUHHI2vv03b4uc49h+KvKWG00NB20kk+OYdl7XCmwH1KUQTL/qq+rG1CCT/BCQwF
jAggd9mtHvAKpSI5ISqyMxN4e55+erUocdCR3k5mBriiKfYKUUjbPPHtVN3TEeaKl8+Is7TlolGi
2CEj+2bNRMYSCfNkQVEVyenMhiwGzQSDkPNV2M02y+27VTFfF3W0OR+4OsTHMlhI+gg83Wh96s4T
DHKTk4UhDm/ll5Uu6rZtmzywF9PaU5ym5KGdGzM09jRfOccvzTsSMX4ebveuhp1OiOs8bXpcGwj/
tV2mUQSamI8T2YCDcKSQobq7ZiIIsajuvNXdwyTsD10/qaemHpugNpf5dlTJdGIgSfELnjrp0sQe
FVA31blFAqalDzNTeMD7WwPt3HZh6H0yvJQxqY01DWUNyXCTTUyx3ZgnK8GsZDbrdyfqMeFDTbux
4/FmGL3oTu9wMltT9pj7Lo3VNmzty0TILYXlOt3rCv3kCWOGX5jktEyM7XQnQnhcHBFa1peu2Zee
9a103Tc7r+qDC32kyXrnpsY671Gn360JRFM1Z2JR6EyftC6/SdbxXAzG/FDQMsTM1D+ukUIEm1m6
F3OIGV9BSzK8cL8OprevHQZKddGllJwM5sGEIA8FwW9w2IOqs2nnL3jS6Btw/A3aN8Bsc9CZ2RYM
8EkZzejBWpOPAULllklzeVVU87UFAAYqB+ZxtS5+luvIFCPtuoOhuG9ItnQgMIb6pEcrWIHE2Ohl
1pHkmOCUcbFmGPNtyYDrFJdUXkzvuRLNjlCPXo25eiYAEl+WM0UHRqU/9Yp3U43D6LtFQctoXbt9
nzplUPW9QWtWu1WjWgVeV8yg2xmuJLWy08Ygj7NkV4qUQ5e4oKIEweFRasL5X6m0gukSERjePuIc
eK+c4afZqNm+h7ZtVbZ7MZLxkKEmObZuDeWBjLM8roy9ruUTtHWu0PSQ3C35xlh/4pqMap6+KTM3
90sRPjqpLikBMCL36GJ+0I8mJTNt7lzOxXvDzWEg2WRNqV2L/rDssVPay3WRK56fQawKCGogzbKm
wzWbd5FW7G2D+WfRkCyVtlsr4ew2mAx+lpDUGFqLRCd4ROjVCxiUxLsfWtJCQmIIsKi7NiDa0O+a
4qq0JjAqSwatBD79qDjFpioH2pL0w7W40DdexEU3jBdnZyT693Dkm4sRR+T6XKMzyI4qZ07fTWiK
UtDNrD4/riNHO5QB8qupQjKGpiK47dLuEDZKfDICYFZqTj8znZv4qRbmUJWhSEXnxlfRpQbjmlEv
cMaFS41tHK0y0na62g7+uCKP8la7Pntxes4cLKRj+9I6RbkfRW/QVHHLkpr6a0nwZtaT8WO2MvUw
uCsGuYUZehNF275b9k0ELqfNTFSKs+lsnCSOjoqSKQ9hs3cza9smmOopRxc3tuO0fvnhKKUfzbV5
qfrZ3iJRMTelgv7TtvQD7GTQ6MqNUjJUNVou3qhnwO20B2VwErpnINHjyQsWOmt91+EqtWuO0Bg/
MWVQYAQKKJVZQ2vWML3uCHAn+Ho4phkTKoVpUaTTElfQKRFZIyo5DiiNpGDyGTlmoLeZd3IpGN8i
onpUUaVtqkS/zieY5m7PCC7Vm3CvNRC2X/S50ALqM8WFnF5eMf3OLNvl6uqpu7C1fjUuHqnURTII
4YaMQryvcSIuG0RH1N504gJ6Peb93mRaemN1I/1RrbvoLT4aQk2Q0A71ZQSOPTaEFBgVHKKxyq+b
VWP+uWpk2+n4nXu05Jt2ASoN3aVhUNLFXLxg/4dj881Z+Km4Cixhdah3cUjmg6Z257WL9W2FLmNr
jdZ6PfDJoachmkdYeOpubDerSE4Jl4imWjIc0cUcIr0/GF6jM8OFTUVBArNPzdw1bTPYBSYkEXJC
vJPAdmLGpIOytITzaEUVkFu33E4WUAiuOG5ArM4F1QJsDHO9VYhZDQxmYb6u1wgbnB5zOFFqIFU0
0jdF5m2rOyCgUoBBs+GGRIw8pb7dqfqNQ8bIdg5JIXFmFCTx6GyGoTF2uknZfZnp5NQjPRNQ6fcR
UsEHwuHOWcvn1mhpCIMaB/E8BJ0yPid8fL4aWQBdRIhU5J2n2ftmEUepDfGBceHApTf9fSG3jX+9
Q25Tcugzk2EQ1KpmSgDl9nkW9LNEuE9TR/jW5KrcKBeN42LE7gggHdoS1xgSTcmVlsDpT670F2da
bpQ86oZrF7TLP9HUXchxFvc02QvHYf49cbYgQ7Zd6N5Dsy7K9RwSxrPPJARa/uVY7o5cVYuyOOI9
4AJS1qevRTMu2Cy/bjtkXwaJnf6UhF0J+V0t9b4FN7YzrcraK3q3/+LwygeoTYhJTq9dXxKE5VvQ
ohXGuFyVC4kadobxMjZJyrDe7k+FPrMQH/vEzz8vsoWENdietFUfmswodpLS6WVo92ybUqi4T26a
yN3ddZH5YBZpwRkUQFpEbNExocLaU4RfC9JIluQwhrRZmyJ6s1fr/YvmWZvQprTysTMNqiekUvuK
h+RBquz+Fx/8uNQf//Wfb+8Fp8IE3Hvys/+rGQe7hvyoPoWv27f+7T8+pPnn+q3gmc9LxVOjf/Gc
PwnCYIKFPNq0VF7LMdBs/2Hg0TSNu0iiN0QQPQrGL/+OBUDYMNGEClUooedIHv8ACJvqPzCXOJqq
cuCoQlr7PwEI/1XEbqmoYRGxGzCMdZO/Ywjbxm+Cfm3V6XF6zXRtNC8QahwuH42yK8luN2/V4t+I
rCWL+EsS/H//tb+JXZvIUOt54q+FV8svqC72UzVvGQ2EdxbgEVKLAXScoytaHY8ECZgvdZB8kBd9
JIxw2LSwTvz4Mj1pFwrgR7K5RGULHV/QMxD8N6pSjWL0X/TL7CyKdr43bNymR5zX3zXTi9ZRzUMM
cOV0KkUFgY8sxcKbjBkCm4BIjlHM+JncEhQ5j06Hh548F2HDbkQ+lEZSlFzjBN0z6GrJrNFJvULO
gSWXmI+zXIzamu5CU31t6nI+UbueTwblfb9IyQ+U28pwAmZnL/W2SSENZEmX+KEoMqwuZYcvJ9+n
P5AxdxqYiIk2n+R8ef5kvvYHuX+UZ3dxk/ribek2005SgG0rWQmvqumPinzGrwXubrzXTmrvIlzv
aLqak1wUbajt0XEKmdcfm1oNkzhtUy74fEikNgo1q5pjyx6k/X0YamJYZif6vKZYzkSSDSNeeTL7
BB/byojdXm6Q5OPVHGHt5/DYJrcN98Y47iQ73RTJV/LELde8P0HtXcsYTdOPlmDNUxET6SN01k9y
gXamQVMLiwKdLgQ2cTWSTPvfUPnydoVCHJRj+NzA30LRplMyI/2vEBRTLiBXatKHO7mpXxXiW4gP
tYPQTb4T/tmRqZX9cse0QfnKLblJLr5uak36Yk00opSGMOmvawEVwxn/hLioyW/FbaOLQyb5/utd
yrVwNCB6y1XVzepdsaYPX+9Qz5Tmj7ftgDpmuG2Qfx0rHQ54rq3uLDz1X29ermkmpXx+DgHpPt1J
UYGGyjUCD8b9aK5Hip60mx3rSd6XJ+TudoxjR/rwG1v4IuZkgPeGZIHX1vto5w7V0+dNw4UBsOx1
cSRYFlZ9uSaPDgrd+mGi4iC3y0184zQvPY75yBNOcCKnKnpzwj+uxb2ycbtRlPcV59R7DdFVZPvQ
XWkY0RmShjs5rMJDaIJkBaY4eyT9kpw2nyYy9bKqXA+O2Ad52Era9+faOsAPZuD62/Fao9ljMCyO
4q6q3F0Xtldybyq5S38uLEGpZZLJboptYWcwaqpW6zAuHDShy6miYFp6kjflYhZ3fN3820NyE/wq
lhdIhxXflyroBxRwGD/RTnL2tldRl+PQlfeuYu1vNwm5ZOLG7GJrpqSldDnaBIOJtBbIp9ja6gR1
Prx8vbxc67GqHgYIH/IWXWt+dfOSQiPj86L2Q+6kWMg1uY0yPafvsk1M2r2xENHxwFWDhmORERZ8
3v3bI3v1QxmVAlH9P/nTcg1hWd2+yNUlKplGylW5aFzrLeaSQSNdYdLydYdEUH+CquVGefvrbsUt
KBaUbrqVn3z258dvmxRywX7fDzEc4Ybr7F9w41rReIeJ0uAk35pDj+jz/co3rRsj2pFIPX/ea9oi
mC5exFnv8/4YRgy9esKSmMrZqXEJF+Y94kU+HysfJW9XAmv9dVOuyW2fL/fbc8hHLfbLRFgxU4u9
oRJWlYof2b96ma9t+mS4qw9P4h3deb3FmuXH4jB1J0uot503eYtEJRAn4njNYwr4ctskeA1y7Wvx
923FzMTAtoxkr/BpFIpCwVE+plzjX4t48//yufJpX/dU8nlft+Xa3/+U2MOvbehIYtXjY1jgELeq
/otmTB1I2olBM8eZa4i/pfpihujOU3GZk4tJXPWadSKESqFwsR8RgaAU66kbYS71qaTRGugX9FVi
jiQXLvMEIy3anYRDfy1UZwTJLc7QXwuqrh9dQjiVhESrNW1bAkVnPxWzqBKkNfqiSR/gDVLhlPgd
uSBLHJSA+C18LT63iatemxGoi7NSHPaUN5l/8iGXU6dth6XR6SNBBJwa0qPhdrj5UO2YpL7ycYxk
wKmX1CbzObEd0IrMM9Ri5Jw+Ppg3ZpZln39OsoAc+bNqSGPezllB4trsVUFi8fG0LbNSi+TdMkn6
QO/prMh8zZE8NoZsMnBGxNvI5M22j61NbEdMzOF2ztMSHurxp/yALNTO1aEqa2x/FCbEJyI/JRlQ
iWL2JvXWFBpiZwX4ln8NqdGcB5gVy+y+NR1oG6y0uGO7BT3DdtCgDpGrGaf8eDsxwprF8MRzBqaQ
Yx3eJxUANLlNHA5Y5PNDO6fscKes3nHSL5PGJYR2OEC0MLuzNe+pZ6y7LFEGgZkIWy07jV1h7+E9
Hxsr0k+aYmifi9UcbujykgPULwcSgd3rGgBSrK+PTRGOu3QpTuNU3ycaA5xKc6jJAfBrw9K5S02A
7XpPrwb/YXGSC3GyPXnF/MfNzzsSCmFZXuJLS2HUy8XnESBXE5s0WzebRj9BE8dsQ7l2YkenYkgZ
oI1NElwnj+AzSr/9KoTzU3TTz5ZoIaJxmXXGrfbg3Nhrjk1WtUgJ1QrtVzerBQ0jLnJyISFMElQk
b5bGqO1X8i/KynyvZ+22RNlyylxlPMm1Ji1mCoVxu41Jb2MCLAbA2co389ttT+Vkh3xDbM7IP/u8
z+XUMVptvv/aJB/x+RoFxhK+Nrv3SGsDINqJa0sjFgQiQE2Wq4h5KE4mIxguU2ScqJOHP0E+VEKA
5IP+Bgb6ukM+7vMp65y856JxK7c5TePtXSCcdl0ONClZqGtJwULe5mDXwOCVhDKuEKfkNkcxubtu
L+OiWUe5Sd4JVGsQ0/z+VCkZfMyG3csHfDWOqwbtFLrHcrBu59A2dxwpXNL1GHJcOO0n3Imq/7mt
bz8iN2oDHQ0jWiseZhWaslXpSsCj4ubXHV83pxsg6R4KTppeUOnoGStbDgANy9Vec8frfA/0qjfO
YJktN5ieyw9Xg3CH34Sr4x5B3WN+zbTjHiWrp8eb7VjcLyDrZ6rs6HY3enimU0tPcmnvyZNrk2sx
SwLVFp2W8WnQ30YS3OIMim2Q6UGcPZnpjZbuhZpSOVM/dMCm6vxm9g4gxZEgDnol5QWVVzNfsEAg
ig29bRGee+Xoekj77yJiH8CsJcesOBIj57fIk3lfOxu4p+sje6RJTXxXtG2C4hfBa22/HxBJKq8t
7SPe/0PvHK0Utd5yg06ryJ7h/oHtJG76G2715gdiemIMRx12bwDo3ARIu5nh++p+j42Q4rKxd9Sd
XRzp3EfJjipiY95gZUu/teltp/7Ir/CQbi7WqX6DMXg9b2p+otA6gbie6L+/LpduS2V6Z7zhAxuD
aqvckovXEfv2ih/Ld4/6u3ZXBtMxe4FI9tRs3e18gBEd3xiH8dBvKP7fOgGQSfuWSSfoxyOlsyvt
UP9ImFj2iOU2aJAzAM/JLlSOKF3sizFu62GnMcLut5WyCbc/4ErelEeU2Y9k4cDsvFOuo4/lnTr8
r+rSXJD5AJ8NipeSLh3T7G99ubWu9cfuxdx+9If1fCSrDBzeBovPPvHZYcYhp+r2ZMwHZ1+Tzmfi
bQiqikvWls6tsS8LIGkvfXpI4nsUOXRscUxhLg13HurlvEAI3hIC6NsPa741e+jAZnUXw9r/Ti9M
UQmG3K7LFoK3RwF3OEDlMwhUdWA8BozrIammnY8ypNZ6Gvyv7fni3JGFflcebR8N1Hxyx8ALElB2
WyV8NtZDBZYPAe64WTk4vg27NbzEB+9O3yIX2c2vPZz5dx3W5AZsfOYdwMOTD7A85NkWVmY/H3qg
8eEx7Wgx3WP/LN+M+qyuu++APVIdCDvtgOtpp/6slaBegyDmSir+JUhw4DTi4RwncMg0LzaOeg4Z
ChNUd6N5m+ypWfyz9UiGMiBGeJDVM5B3roNIFjuOpEt4HyEe/D6W/hL6+auHBNQQd5p0yg44Mx+9
+qKbB/XC2Osuf9U+EF1TmVB/4LnJT+Mbysi0uRCswehnjyms9r0I+QDKEAwcPjrDBJ4rBdXnklBB
IsM3zpP9Y7wrbt2X5jjDV6ChguTiws9fGY9IPacH+rwF8bTvkd9+ePx8tKAEMQxIVdvlFTj2PXvI
y9Mc62dfuzJOxl25+DOktALBDkhV9Wp6U37mt2ZQ+UzSHvWX6D17pKFMRNxA+sem98Pr7Ll5RkZz
R12A+IRgOFv1xoadmUObeMmP5vXTcm89KAfjNv0g28aBiwzwdKv+ouRnn+DbBw29pmXffkPyeQeo
4aweMei2T4Q8oL3lanWEHr0xA6CRKOp2dOU3w3Z4TECkVxvNZwoIux0hQaNte/ovnLKZQNyNr8UR
PRLyRqIGSCNVL8RB76NnUztRwH2owi1vvQrIoB43OrPfaaNv9J17KO+879nWewIeuF0P2SsOuEAh
TNS9MWhBI6b2OWmCkyw7H5sMGQmb6sLPjV7xtXGgNmw9cxxeiAXVgF9TkoAxG6E92a/X4OPdeYdb
6e5neIguzDwP5WHlh4rk173tD+oRq+FISifSds6Ahq8iJtg2D3ymcELnTZZt9covOVKjAyG00Yjl
ANvavr7F0YS2ZUYf79OwoDxucOTjkrl20Gz4RBt0+5Cy1x5wtN/s0+/TVdV+Y+6VQunmFb2d9azR
4ePYg95wga56bC74bU72k8k+7+k0HuC33uAedM5QYeqDwTXFN7mqkxSMPQ/cbfCx3GQX7828zb7B
BN/HP0CGW9dzXkz+1+XPLRsKPvISaXDaKGhXHSgenVRaRfvYCK+/yGcSdWaKudEwEbeHNJVOge6+
2CmFf+tg2hNG1LpGnib4hqOYFMm1SExI5NpkGX15+Fz1VLwzKXljmYnTOxGPyeXs5r9/tpEJIUun
MynpIUdXg+3TW+7OroMlqHQEdpH8eRidfyzSVh1OipETRy/W5B1dV0PQVsmNaAhY8SYRtULmSozp
/NhRuXInml/rSjDL5+os4lo6q24Q9pp4qbqYAeckgl0iEfFC4xppXCGCX2yDGkQqbxMxPJ8cEmIW
xKoHW0bJqCJlyXMpFcm1PhaTgq/bbSVmH7F6tkUgTS2iaXQRXKOKhSPyl+Ta1zZNBNwUJN2EJN4k
Gge/vfAFMz1hptuUGnzcVFP2YXQTgag5uTI/BwncMY3b7pOl9glGy6zrRgTvyODPr0UkpoJfN3UR
30OU242sssmWklxrZd7P10Y0lQntYZBosqdkkxWkmqt5kOXgXpQE5Zr08ieZrh4KgkqQ8z0gBwp3
rogiqucxIwSey0Q41M25BeyyM8kuUoenmYD140Twi2LN3v6rgKS65eAvGejtknYm7OmmX0/FSiXG
6EVcEkZapBSMPAcMoLM1GJ831SlBDcFQySN5icaqeoplGhNay8eaAB46jRwI9AFmAuEJNzES9xCt
4htvTeu5WGo3GHMEzn4q6nVmht3VCd0acQdJUJ745r4WX9vQLC5HPbxIAt8nus8cqmW7kEGldt01
ec1bQ4RTjaIQJ0t0pYiussaRs56oHZvw9vjRyuLxVzFZ18dXy0LUpyrQQpUKzEK59CTKI2REzfhj
6TNU5hMAmV3V4SPtXI2ZGwuVxJZSpXXcEVEfyBab/ILl4usmXJmEN8nEUGVMLr9eTUztlQV1PfnY
noV0Am7usriUd2Rn8HMhasiWjAeFN7EtPHyPRtOH/m+9T9kj/LztqnPxiVb532bcv2nGeZoB2uO/
x+n9s4H3H9Wv//ArsBY/krffG3Ofz/+jL+fY//BI56Tx5toGgfcEcf6zL+c4/9A0x/UcgRMhvVMw
98QhGf/Xfxou3TcATq4ngEcmrpE/G3Pc5aqegbuWn5ij69z1P0r2/Gv7Cc0FrTnTEJAny7AN8c5/
78wtWplp8TKrB8XTN3WNJe+XtcIZj3Zqh1mLy74Kqj5FUx5qH7jvyQR/gIO1Udd3XYG6rYaMjyGq
FSlC7dupPqjJTd+8aKDT++T2t4/59rOD9zt6Dj7lv9hbFIPo2Pl4dEbuf93byrJtGDURezurJy12
8QMX9S3ImnUTmi8LQ9NuzEQrm4iMg1Ko9w5VrXq9Xtzx0Cj9D70g+MTUDyuVsgjBLmLxq4SK+2TY
x8WkGjtxFqxiEnTijXfjGB8dc42MWUEc3vAyZFhv0ID6UVnfipdbbEykYhuPwLW9M5vqp3gM9l8m
SUCD+XOVRaHXQ3K0kjvAn8IOsKkZnEABEJvEQ8RLNrW2F3vg1jTKeKnJohngDsjbfgKd+XOnaOpt
xT6JHZQ7TF+tUsmcYkwjdjzh5aJm2dDK24YwTToxHfMYPmI8FesN690U+iE2P72Avh9BJ3fVG/GY
GMN4izwy5qncjSwJFR1PEQ+N2Jbq/tKUBEFR3JuPOgbaBkpW0wKo4tlm4h3UIny1O3SW4jWSqtw2
cX0KyaVoeG6DIjNCE8VeTYV3JV5OT8/D2B24TO3EI7Jkumt4dAU62xd/durVX7oLJCkjO89EC3Q2
RTwKjsCSF+BvyP3ijzcazsc/3qr4ex25R46n7XuAWuV4EHeZRiz/nw+W+qMj80/H5S/fAK9j1pR3
EFqJj0e8d/HHxXsg/z1oymwn1sVHGIp17uvQv3nVNs0eVXZtMconU51hLmNeAptG/lCkoiyNUG/z
08BgYrOOnybVH0O72KoJh0N/ShAP21aP5YB0EB7QaYx8OxfkObNu3PJkIOJtgOsOmWkYSLphOzge
4U9EzI1hXUWax9OycZdkRHPwcuIldNa93tmUQ+KLvbJ1zf/nU/EV+k1qknhL5B6JEiHr4r5GvCyq
VUHUF65HHLeJ1j+oOQpzni72QDyN+Fnb+64ZSpAhHxubZTd6JVJyLNBFqm2IDfahVpLjCL+cWSJh
Lio4gbdxLvx2yO5nhaTGSOk3uVG/Zl0R5Jq98RbjNizyp6m2CX2xYEi5FmVa59wtzhXGHH+NBr8H
hODE+tVA829buoO2WcgTwi+z0V33MStf9I7QMzj35K6kLuUBdfpJHXtbxCBB7YgfjKLFt7lmBN1I
wgxCZmPq7+gTQhTqgqEiHT4zbjiJRf+fCVr+GAwIvQlekaQH5fiBL+mjG/L+z4Roca+Mhn6s/t8e
9H+YO7cdt20gDL9K0AcQJJGSqIsWKFKgSdu0RQ8peqna6q4Qxw4sb5Lt0/fjQbsi7c2hs0BJBAiS
9Y7F0XCOP2cWA3WZUAC6fMQqYyLPIDLuodwTf4jGbmBjN1tQNLq2oBZad1UNf7OwH7vD/ir8mHpF
VzRNpS0Mw39gDV+6/PSeVx/e4ad8JtrB5nBDKxPewxVacu1b4DqvbObdE53zIKFwzwPVF2AKG5pJ
4lOsN98zgryicS1NJv3e6QqJE7SSkIdk4JE3/yBKiiKpf6Z7kNTnSoCqC5wpXYPDofMgC4JrJpi2
MBp/rGbg+v8qAQ8zARDVp4lAQmIlArqgEaUp8fr8HpNj0NcFWK2qAQvhmYQblpckdKDZhEzQVUFL
6apRisNuF1xdS0KHpDAAxXvsee2+Km0j2ihA+dxz0OrCqjkrAH73IP/WuyceKGoLGSTUyO3lK1Vp
L5ECPVAVmqahdC5HqdiVvH2UoUIL9F0X9IAXt5yUIT1WhUKgdFETSSLjhJp2AUGNhADgKMqy6en5
vjApr5NgjBIrQ8weg1XaWgVlCEBzzYSuQVJMS4iMzrQrO2WIArPAXZE+0KCHO3r/101iEFGD9HoH
H2wIubPcfq1IdEq3j2NIayrecXIEePttXZbaNDTDtsujtDPSAw1iK9y96oq60bQGBr63nPP1Eaiq
vmi5bNT1dHRyy31hRkzo3EQI0QlwKTfTkAzjfduVWISqbIrGdlFuszOItcKhl8oABq9pweaT/Ly4
/aot2qYBwt94i+mPXEYygCVXUjVYm6KxO6xVYgUMLrHhUkVtb0PYlZ0QkLq1uWXZGWiIfnB4MHj+
nCeBAdGR0kSIts+5W57fOQkBF76lvjHqsGFAYg0XYlfANEVtaGuvuTHjlo/Fc9o+uxcHRmXBLR1c
bC4SuZVyoSd0oJjRmHuHKS+vkM4U5SemSR6OkfF76B1gzBIAJI6BUQUVTMVIkBAjZ6cQKuVGNYkU
gjP81jtedpkaxQajyFwUMrsZnoWOS2syhYhbrExP/UgH9y85C1WlsYp2zpXOThVyFaiS+sWK16vs
0APyAG4lp6BDF5hGV10VTkF2XKBxjJFKgeIupMHrMWlw1Fck0ipDBB3Yk+EhYDyY8BCQMSYy6PH+
vQzYeGMdHuAVkEJgJlgfMmkZcqG3gZ1IFVI7KDtNyZ0pL24hVWsu9Iq8elm2NjnnFun1zMxiW9Vi
hWDwgzU2ETfIrcQg9AaFSRmBgOROYeTFBYJ8cZhA4owZP8xz0z4vllYR6GpZVFycZmKvZ3hOLiJQ
FKmHrBviAJsZXL3l9Vlo+4LeQSBa8Azcyk4j1KR0pBrBZgxsoNAk+hDIT1dWZFYtgseu7FxDBdTH
vxJBBp0oiU0y2vOyPuxM0TKKqOag3GmKzDRB2Wipa4BVIDGmGApF7L0+Ah2pc5BVlBKDIvRhWUaK
oCat523UfxcC/GPT6a6nP4QX9cQ/JmLucB273joQdmVnFOuKOQtS18CmRQDw0V7jTtTXstBTbLOl
NEotufkEdUXxQLh9W1OvCRLv8gGJPjRkjxuy6Iw79OzJUAhQZVIu4Pm03OgvddB3EIyEgAwibVls
3iTXo8BLEuvDkoiISkI4CGdZdDCvhonF1n30XMhQLQLJFcqCZi42ip8BxJdtY1VyJKi+25Gm2WmE
2rTi/YOtqMm+dCSO3ErPQl8QT9vMWpCT7GqqlFRCqU9gHFXRMrimot2R50ISMeIiMCSVwerZZtOJ
lSqpl0wjqYpAqKfH0UVZ6MigYToYH+AVQp/fiaAkItWLNpFmFIWDIAppdbHHm/adtvCV3MpOLzDy
VBozoBdhgSIqDmCCxFNAQgBbWEjKIgzZcUGjGaTWgU0CrsNlDDmURC9Qa8Q64idkzAXUmpQLCsiF
AVkDsHeR+LW/RBEHLC74rIDwySlyshBS6faJD2tT94s3mEKRrXHg6k9p4VdueQ2UERdA4VXSo6AQ
AtpHkCMIxiE9CtadpMRGC0PPhexCB8sF78MKHAXSiRRrNN6A32VSZbFqEbVDiBnELicp0KDDhGeB
AoOqFZ1IyvukcaQKLA6xo8xiL7tlllRHTWuxKsQsoueazjzw/p0qtMiGEFtml1TGNxDjDkinAsyH
CWQV3UpOgSkBoakOX/JeV+SVUORmohHbBdxhnCMStEu1LU4jkEwBmgJGqf98INInqI27Oz90adtt
3W2faZwvXQp66APLZZDzn4cbLs+3X35hr7FEH7SXf/x3j+4akv33VxE4w11EWf1wuZjivif8etjg
+VdH37XsavnPZ9N4HI6b61v3g9vwmL7v7te74a/h9bC+goP0YaXun+SsrS9C6W3BRwjPrxK6ti4j
pnuc/jnsY8IOKS4n/GrYM617eUT7Git3F0VK+SmDDf8+HPfxLWqPaxXTPuwOx2F7WD+1B4vKKe/3
4+Y0bW5OEXF3M0VK/JtxN7wbjuOasse6iymH7tMfubx+dwj/m3TTd+c4bWMp9PBM6fN/Ox6OV7Gk
BLiXlPIzOD5Na44HBJWU8PPtcB0JYKUdMklMd7eb9ocpPpEeACgmvd9OQ6JFtEOSiCkf3sVioR00
Q0r2+3Pd5NEOYsIQuNm8uo3kwoNMpaR/YLTZfMZmj1eS0n4xTPtIe1CAegzz8mI43u6G/XbNjlBL
lz/yPA+b65t5PJ0ima59nVZMf9pcT1dDfJ3W10DlpLEF8+EUSXaoLMppz/PEnzdvIt0UCnePQf1w
c0xJ22qYmPRhf0p0SG3bncgp/zj+dRwS7wkMni1bSB/6x/HtENutcLlCTvjdk2fD6zfz9RSb9VBp
eAz6343HebxdmOD8bJ/AfwziL8b30yYyYwFJ9RjE/2Q4bPLcNsEoJm276Tx5OhwPWMr4cHpw7ON8
wTcDfb1T8jZZLiX/E0P6Fio+bHLZZzHZVzs8kjiqAadjixxi0rSITTsWuFyxlPDP434/3+7eDkmY
UPuitZT8L9eH7fjk+Xxm23yqV0r+V8Y7XRbEkEV9nC84F8SQnpSS/w3uj/M8Ri5FuHEkp/0+jirD
/W4p3d9Pw/Ui0PbwgFi0mUop2Zfj8TWWbSHkKPsLuGLKE5FNIt4BqScl/ceA3dlfneKjGXKXYuLj
fHry8tLD+6ygmP40bw572pRHPPe5NjHth+cqfTAEvpRpuuuVcp5/WhrAXPq1OLlmP7HZjcPxq38B
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34925</xdr:colOff>
      <xdr:row>7</xdr:row>
      <xdr:rowOff>168275</xdr:rowOff>
    </xdr:from>
    <xdr:to>
      <xdr:col>6</xdr:col>
      <xdr:colOff>168275</xdr:colOff>
      <xdr:row>22</xdr:row>
      <xdr:rowOff>149225</xdr:rowOff>
    </xdr:to>
    <xdr:graphicFrame macro="">
      <xdr:nvGraphicFramePr>
        <xdr:cNvPr id="4" name="Chart 3">
          <a:extLst>
            <a:ext uri="{FF2B5EF4-FFF2-40B4-BE49-F238E27FC236}">
              <a16:creationId xmlns:a16="http://schemas.microsoft.com/office/drawing/2014/main" id="{D51D14AE-F312-4185-A766-CF6F0D3AD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355600</xdr:colOff>
      <xdr:row>39</xdr:row>
      <xdr:rowOff>130175</xdr:rowOff>
    </xdr:from>
    <xdr:to>
      <xdr:col>13</xdr:col>
      <xdr:colOff>50800</xdr:colOff>
      <xdr:row>54</xdr:row>
      <xdr:rowOff>111125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84C80C38-4E05-428C-AA3D-9485974D42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61100" y="7312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14</xdr:row>
      <xdr:rowOff>63500</xdr:rowOff>
    </xdr:from>
    <xdr:to>
      <xdr:col>14</xdr:col>
      <xdr:colOff>44450</xdr:colOff>
      <xdr:row>29</xdr:row>
      <xdr:rowOff>44450</xdr:rowOff>
    </xdr:to>
    <xdr:graphicFrame macro="">
      <xdr:nvGraphicFramePr>
        <xdr:cNvPr id="2" name="Chart 1">
          <a:extLst>
            <a:ext uri="{FF2B5EF4-FFF2-40B4-BE49-F238E27FC236}">
              <a16:creationId xmlns:a16="http://schemas.microsoft.com/office/drawing/2014/main" id="{7EB47DA1-3557-4D1D-B825-B34FC2397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419100</xdr:colOff>
      <xdr:row>6</xdr:row>
      <xdr:rowOff>82550</xdr:rowOff>
    </xdr:from>
    <xdr:to>
      <xdr:col>14</xdr:col>
      <xdr:colOff>44450</xdr:colOff>
      <xdr:row>13</xdr:row>
      <xdr:rowOff>95250</xdr:rowOff>
    </xdr:to>
    <mc:AlternateContent xmlns:mc="http://schemas.openxmlformats.org/markup-compatibility/2006">
      <mc:Choice xmlns:tsle="http://schemas.microsoft.com/office/drawing/2012/timeslicer" Requires="tsle">
        <xdr:graphicFrame macro="">
          <xdr:nvGraphicFramePr>
            <xdr:cNvPr id="3" name="Sales Period">
              <a:extLst>
                <a:ext uri="{FF2B5EF4-FFF2-40B4-BE49-F238E27FC236}">
                  <a16:creationId xmlns:a16="http://schemas.microsoft.com/office/drawing/2014/main" id="{B0EAD69D-1225-43B4-9533-2FFFAE720FFA}"/>
                </a:ext>
              </a:extLst>
            </xdr:cNvPr>
            <xdr:cNvGraphicFramePr/>
          </xdr:nvGraphicFramePr>
          <xdr:xfrm>
            <a:off x="0" y="0"/>
            <a:ext cx="0" cy="0"/>
          </xdr:xfrm>
          <a:graphic>
            <a:graphicData uri="http://schemas.microsoft.com/office/drawing/2012/timeslicer">
              <tsle:timeslicer xmlns:tsle="http://schemas.microsoft.com/office/drawing/2012/timeslicer" name="Sales Period"/>
            </a:graphicData>
          </a:graphic>
        </xdr:graphicFrame>
      </mc:Choice>
      <mc:Fallback>
        <xdr:sp macro="" textlink="">
          <xdr:nvSpPr>
            <xdr:cNvPr id="0" name=""/>
            <xdr:cNvSpPr>
              <a:spLocks noTextEdit="1"/>
            </xdr:cNvSpPr>
          </xdr:nvSpPr>
          <xdr:spPr>
            <a:xfrm>
              <a:off x="2857500" y="1403350"/>
              <a:ext cx="5721350" cy="1301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336550</xdr:colOff>
      <xdr:row>6</xdr:row>
      <xdr:rowOff>171450</xdr:rowOff>
    </xdr:from>
    <xdr:to>
      <xdr:col>21</xdr:col>
      <xdr:colOff>546100</xdr:colOff>
      <xdr:row>26</xdr:row>
      <xdr:rowOff>165100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6537B41-C635-4A8E-90CE-768C9A8447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80550" y="1492250"/>
              <a:ext cx="4984750" cy="3676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165100</xdr:colOff>
      <xdr:row>6</xdr:row>
      <xdr:rowOff>69851</xdr:rowOff>
    </xdr:from>
    <xdr:to>
      <xdr:col>3</xdr:col>
      <xdr:colOff>165100</xdr:colOff>
      <xdr:row>14</xdr:row>
      <xdr:rowOff>63500</xdr:rowOff>
    </xdr:to>
    <mc:AlternateContent xmlns:mc="http://schemas.openxmlformats.org/markup-compatibility/2006">
      <mc:Choice xmlns:a14="http://schemas.microsoft.com/office/drawing/2010/main" Requires="a14">
        <xdr:graphicFrame macro="">
          <xdr:nvGraphicFramePr>
            <xdr:cNvPr id="5" name="Retailer">
              <a:extLst>
                <a:ext uri="{FF2B5EF4-FFF2-40B4-BE49-F238E27FC236}">
                  <a16:creationId xmlns:a16="http://schemas.microsoft.com/office/drawing/2014/main" id="{A0C427F0-86A0-4679-8828-C3B0F547540A}"/>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65100" y="1390651"/>
              <a:ext cx="18288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14</xdr:row>
      <xdr:rowOff>114301</xdr:rowOff>
    </xdr:from>
    <xdr:to>
      <xdr:col>3</xdr:col>
      <xdr:colOff>177800</xdr:colOff>
      <xdr:row>22</xdr:row>
      <xdr:rowOff>127001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55449FD-40AA-4DBE-95B3-9E31AB4CBC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7800" y="29083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22</xdr:row>
      <xdr:rowOff>177801</xdr:rowOff>
    </xdr:from>
    <xdr:to>
      <xdr:col>3</xdr:col>
      <xdr:colOff>171450</xdr:colOff>
      <xdr:row>29</xdr:row>
      <xdr:rowOff>25401</xdr:rowOff>
    </xdr:to>
    <mc:AlternateContent xmlns:mc="http://schemas.openxmlformats.org/markup-compatibility/2006">
      <mc:Choice xmlns:a14="http://schemas.microsoft.com/office/drawing/2010/main" Requires="a14">
        <xdr:graphicFrame macro="">
          <xdr:nvGraphicFramePr>
            <xdr:cNvPr id="7" name="Beverage Brand">
              <a:extLst>
                <a:ext uri="{FF2B5EF4-FFF2-40B4-BE49-F238E27FC236}">
                  <a16:creationId xmlns:a16="http://schemas.microsoft.com/office/drawing/2014/main" id="{41B4A289-F626-4D4F-BFB1-3BFD9FF02CC5}"/>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71450" y="4445001"/>
              <a:ext cx="18288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31750</xdr:rowOff>
    </xdr:from>
    <xdr:to>
      <xdr:col>3</xdr:col>
      <xdr:colOff>338644</xdr:colOff>
      <xdr:row>6</xdr:row>
      <xdr:rowOff>25400</xdr:rowOff>
    </xdr:to>
    <xdr:pic>
      <xdr:nvPicPr>
        <xdr:cNvPr id="9" name="Picture 8" descr="Coca Cola Transparent PNG, Coca Cola Logo, Bottles Images Free Download -  Free Transparent PNG Logos">
          <a:extLst>
            <a:ext uri="{FF2B5EF4-FFF2-40B4-BE49-F238E27FC236}">
              <a16:creationId xmlns:a16="http://schemas.microsoft.com/office/drawing/2014/main" id="{1A73C388-96A8-43D1-9985-A75FEEE7FF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1750"/>
          <a:ext cx="2167444" cy="131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1.556004976854" createdVersion="6" refreshedVersion="6" minRefreshableVersion="3" recordCount="3888" xr:uid="{D6C2D8C1-47D8-41C8-9891-D5E049962504}">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965859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C33C0A-F823-4F2A-AC2B-D13AB8BE559D}" name="PivotTable3"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26:B77"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88DF2-4B58-4ED4-9F8A-07C4561ABF3D}" name="PivotTable2"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9:B22"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6"/>
  </dataFields>
  <formats count="1">
    <format dxfId="3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F86CC-F30B-4EBC-9331-9CFED7A760E9}" name="PivotTable1"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D1DB5D9C-8423-4056-8B7F-9965B632C4A1}" sourceName="Retailer">
  <pivotTables>
    <pivotTable tabId="5" name="PivotTable2"/>
    <pivotTable tabId="5" name="PivotTable1"/>
    <pivotTable tabId="5" name="PivotTable3"/>
  </pivotTables>
  <data>
    <tabular pivotCacheId="1965859777">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4D7461-1603-4B9B-B5A9-E2B7FFAC1008}" sourceName="Region">
  <pivotTables>
    <pivotTable tabId="5" name="PivotTable2"/>
    <pivotTable tabId="5" name="PivotTable1"/>
    <pivotTable tabId="5" name="PivotTable3"/>
  </pivotTables>
  <data>
    <tabular pivotCacheId="1965859777">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0B2C6D83-CBDA-4E0E-A3E1-AD0EEE9E415E}" sourceName="Beverage Brand">
  <pivotTables>
    <pivotTable tabId="5" name="PivotTable2"/>
    <pivotTable tabId="5" name="PivotTable1"/>
    <pivotTable tabId="5" name="PivotTable3"/>
  </pivotTables>
  <data>
    <tabular pivotCacheId="1965859777">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70245864-5CF2-4C94-887A-34AF7F19C5C1}" cache="Slicer_Retailer" caption="Retailer" style="Slicer Style 4" rowHeight="241300"/>
  <slicer name="Region" xr10:uid="{690DCB48-BB8B-49DE-A88D-37DBA8D71F09}" cache="Slicer_Region" caption="Region" startItem="1" style="Slicer Style 4" rowHeight="241300"/>
  <slicer name="Beverage Brand" xr10:uid="{E6976370-84B2-4603-9053-8B3654EF68AF}" cache="Slicer_Beverage_Brand" caption="Beverage Brand" style="Slicer Style 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2947A7-1939-42B2-8F9B-C14A1833FF89}" name="Table1" displayName="Table1" ref="B5:M3893" totalsRowShown="0" headerRowDxfId="44" dataDxfId="45">
  <autoFilter ref="B5:M3893" xr:uid="{CB7A98B6-5543-48B3-B3AE-4DACA73388C3}"/>
  <tableColumns count="12">
    <tableColumn id="1" xr3:uid="{25B435F5-69F1-41C6-B424-248B1BDBD13F}" name="Retailer" dataDxfId="57"/>
    <tableColumn id="2" xr3:uid="{B51A0D3C-82CF-470D-AA53-23A63F67235D}" name="Retailer ID" dataDxfId="56"/>
    <tableColumn id="3" xr3:uid="{F1B6D046-652E-4249-8724-1CC17DA008CC}" name="Invoice Date" dataDxfId="55"/>
    <tableColumn id="4" xr3:uid="{902F47E3-0158-4510-AA09-FAA7E70CD121}" name="Region" dataDxfId="54"/>
    <tableColumn id="5" xr3:uid="{66500453-5BD5-482F-92A7-A80EABFCBCDE}" name="State" dataDxfId="53"/>
    <tableColumn id="6" xr3:uid="{9BE6843E-DD9B-4FC7-B157-A8141E242781}" name="City" dataDxfId="52"/>
    <tableColumn id="7" xr3:uid="{39F8DEAD-A8E4-4FB4-BFAF-5F788DF5EE28}" name="Beverage Brand" dataDxfId="51"/>
    <tableColumn id="8" xr3:uid="{9425A791-F103-4F9F-807E-175A7F9D03EC}" name="Price per Unit" dataDxfId="50"/>
    <tableColumn id="9" xr3:uid="{FF324863-895F-4C6B-9399-FB21E6AC85FC}" name="Units Sold" dataDxfId="49"/>
    <tableColumn id="10" xr3:uid="{C5346016-ED9E-4C1B-97B2-C658FE712C4D}" name="Total Sales" dataDxfId="48">
      <calculatedColumnFormula>I6*J6</calculatedColumnFormula>
    </tableColumn>
    <tableColumn id="11" xr3:uid="{CA5E82FE-FC93-410F-9FCA-2F87C94BC222}" name="Operating Profit" dataDxfId="47">
      <calculatedColumnFormula>K6*M6</calculatedColumnFormula>
    </tableColumn>
    <tableColumn id="12" xr3:uid="{7A0E4E27-1CFC-4874-8972-B836C3D3D918}" name="Operating Margin" dataDxfId="4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EC495316-1E07-4C14-95FA-4A92C39B8A29}" sourceName="Invoice Date">
  <pivotTables>
    <pivotTable tabId="5" name="PivotTable2"/>
    <pivotTable tabId="5" name="PivotTable1"/>
    <pivotTable tabId="5" name="PivotTable3"/>
  </pivotTables>
  <state minimalRefreshVersion="6" lastRefreshVersion="6" pivotCacheId="1965859777"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FEB2009A-5302-41CF-A34F-129CD1EB11B4}" cache="NativeTimeline_Invoice_Date" caption="Invoice Date" level="2" selectionLevel="0" scrollPosition="2021-01-01T00:00:00" style="Sales Period"/>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6" workbookViewId="0">
      <selection activeCell="B6" sqref="B6:M3893"/>
    </sheetView>
  </sheetViews>
  <sheetFormatPr defaultColWidth="14.453125" defaultRowHeight="15" customHeight="1" x14ac:dyDescent="0.35"/>
  <cols>
    <col min="1" max="1" width="8.6328125" customWidth="1"/>
    <col min="2" max="2" width="9.36328125" customWidth="1"/>
    <col min="3" max="3" width="11.6328125" customWidth="1"/>
    <col min="4" max="4" width="13.453125" customWidth="1"/>
    <col min="5" max="5" width="10.453125" customWidth="1"/>
    <col min="6" max="6" width="14.36328125" customWidth="1"/>
    <col min="7" max="7" width="13.1796875" customWidth="1"/>
    <col min="8" max="8" width="16.36328125" customWidth="1"/>
    <col min="9" max="9" width="14.453125" customWidth="1"/>
    <col min="10" max="10" width="11.453125" customWidth="1"/>
    <col min="11" max="11" width="11.81640625" customWidth="1"/>
    <col min="12" max="12" width="16.6328125" customWidth="1"/>
    <col min="13" max="13" width="18" customWidth="1"/>
    <col min="14" max="14" width="8.81640625" customWidth="1"/>
    <col min="15" max="15" width="10.81640625" customWidth="1"/>
    <col min="16" max="18" width="8.8164062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
      <c r="B5" s="5" t="s">
        <v>2</v>
      </c>
      <c r="C5" s="5" t="s">
        <v>3</v>
      </c>
      <c r="D5" s="5" t="s">
        <v>4</v>
      </c>
      <c r="E5" s="5" t="s">
        <v>5</v>
      </c>
      <c r="F5" s="5" t="s">
        <v>6</v>
      </c>
      <c r="G5" s="5" t="s">
        <v>7</v>
      </c>
      <c r="H5" s="5" t="s">
        <v>8</v>
      </c>
      <c r="I5" s="5" t="s">
        <v>9</v>
      </c>
      <c r="J5" s="5" t="s">
        <v>10</v>
      </c>
      <c r="K5" s="5" t="s">
        <v>11</v>
      </c>
      <c r="L5" s="5" t="s">
        <v>12</v>
      </c>
      <c r="M5" s="5" t="s">
        <v>13</v>
      </c>
    </row>
    <row r="6" spans="1:15" ht="14.5" x14ac:dyDescent="0.3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5" x14ac:dyDescent="0.3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5" x14ac:dyDescent="0.3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5" x14ac:dyDescent="0.3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5" x14ac:dyDescent="0.3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5" x14ac:dyDescent="0.3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5" x14ac:dyDescent="0.3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5" x14ac:dyDescent="0.3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5" x14ac:dyDescent="0.3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5" x14ac:dyDescent="0.3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5" x14ac:dyDescent="0.3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5" x14ac:dyDescent="0.3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5" x14ac:dyDescent="0.3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5" x14ac:dyDescent="0.3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5" x14ac:dyDescent="0.3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5">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5">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5">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5">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5">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5">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5">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5">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5">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5">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5">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5">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5">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5">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5">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5">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5">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5">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5">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5">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5">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5">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5">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5">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5">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5">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5">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5">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5">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5">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5">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5">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5">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5">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5">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5">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5">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5">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5">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5">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5">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5">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5">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5">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5">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5">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5">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5">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5">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5">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5">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5">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5">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5">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5">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5">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5">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5">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5">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5">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5">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5">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5">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5">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5">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5">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5">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5">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5">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5">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5">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5">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5">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5">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5">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5">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5">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5">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5">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5">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5">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5">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5">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5">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5">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5">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5">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5">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5">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5">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5">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5">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5">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5">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5">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5">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5">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5">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5">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5">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5">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5">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5">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5">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5">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5">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5">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5">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5">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5">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5">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5">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5">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5">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5">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5">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5">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5">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5">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5">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5">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5">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5">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5">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5">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5">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5">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5">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5">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5">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5">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5">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5">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5">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5">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5">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5">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5">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5">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5">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5">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5">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5">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5">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5">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5">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5">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5">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5">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5">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5">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5">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5">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5">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5">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5">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5">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5">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5">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5">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5">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5">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5">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5">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5">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5">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5">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5">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5">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5">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5">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5">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5">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5">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5">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5">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5">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5">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5">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5">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5">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5">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5">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5">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5">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5">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5">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5">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5">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5">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5">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5">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5">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5">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5">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5">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5">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5">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5">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5">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5">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5">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5">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5">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5">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5">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5">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5">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5">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5">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5">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5">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5">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5">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5">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5">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5">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5">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5">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5">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5">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5">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5">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5">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5">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5">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5">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5">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5">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5">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5">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5">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5">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5">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5">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5">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5">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5">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5">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5">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5">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5">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5">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5">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5">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5">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5">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5">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5">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5">
      <c r="A510" s="1"/>
      <c r="B510" s="6" t="s">
        <v>27</v>
      </c>
      <c r="C510" s="6">
        <v>1128299</v>
      </c>
      <c r="D510" s="7">
        <v>44211</v>
      </c>
      <c r="E510" s="6" t="s">
        <v>28</v>
      </c>
      <c r="F510" s="6" t="s">
        <v>39</v>
      </c>
      <c r="G510" s="6" t="s">
        <v>40</v>
      </c>
      <c r="H510" s="6" t="s">
        <v>17</v>
      </c>
      <c r="I510" s="8">
        <v>0.35</v>
      </c>
      <c r="J510" s="9">
        <v>4500</v>
      </c>
      <c r="K510" s="10">
        <f t="shared" si="2"/>
        <v>1575</v>
      </c>
      <c r="L510" s="10">
        <f t="shared" si="3"/>
        <v>630</v>
      </c>
      <c r="M510" s="11">
        <v>0.4</v>
      </c>
      <c r="O510" s="16"/>
      <c r="P510" s="14"/>
      <c r="Q510" s="12"/>
      <c r="R510" s="13"/>
    </row>
    <row r="511" spans="1:18" ht="15.75" customHeight="1" x14ac:dyDescent="0.35">
      <c r="A511" s="1"/>
      <c r="B511" s="6" t="s">
        <v>27</v>
      </c>
      <c r="C511" s="6">
        <v>1128299</v>
      </c>
      <c r="D511" s="7">
        <v>44211</v>
      </c>
      <c r="E511" s="6" t="s">
        <v>28</v>
      </c>
      <c r="F511" s="6" t="s">
        <v>39</v>
      </c>
      <c r="G511" s="6" t="s">
        <v>40</v>
      </c>
      <c r="H511" s="6" t="s">
        <v>18</v>
      </c>
      <c r="I511" s="8">
        <v>0.45</v>
      </c>
      <c r="J511" s="9">
        <v>4500</v>
      </c>
      <c r="K511" s="10">
        <f t="shared" si="2"/>
        <v>2025</v>
      </c>
      <c r="L511" s="10">
        <f t="shared" si="3"/>
        <v>506.25</v>
      </c>
      <c r="M511" s="11">
        <v>0.25</v>
      </c>
      <c r="O511" s="16"/>
      <c r="P511" s="14"/>
      <c r="Q511" s="12"/>
      <c r="R511" s="13"/>
    </row>
    <row r="512" spans="1:18" ht="15.75" customHeight="1" x14ac:dyDescent="0.35">
      <c r="A512" s="1"/>
      <c r="B512" s="6" t="s">
        <v>27</v>
      </c>
      <c r="C512" s="6">
        <v>1128299</v>
      </c>
      <c r="D512" s="7">
        <v>44211</v>
      </c>
      <c r="E512" s="6" t="s">
        <v>28</v>
      </c>
      <c r="F512" s="6" t="s">
        <v>39</v>
      </c>
      <c r="G512" s="6" t="s">
        <v>40</v>
      </c>
      <c r="H512" s="6" t="s">
        <v>19</v>
      </c>
      <c r="I512" s="8">
        <v>0.45</v>
      </c>
      <c r="J512" s="9">
        <v>4500</v>
      </c>
      <c r="K512" s="10">
        <f t="shared" si="2"/>
        <v>2025</v>
      </c>
      <c r="L512" s="10">
        <f t="shared" si="3"/>
        <v>810</v>
      </c>
      <c r="M512" s="11">
        <v>0.4</v>
      </c>
      <c r="O512" s="16"/>
      <c r="P512" s="14"/>
      <c r="Q512" s="12"/>
      <c r="R512" s="13"/>
    </row>
    <row r="513" spans="1:18" ht="15.75" customHeight="1" x14ac:dyDescent="0.35">
      <c r="A513" s="1"/>
      <c r="B513" s="6" t="s">
        <v>27</v>
      </c>
      <c r="C513" s="6">
        <v>1128299</v>
      </c>
      <c r="D513" s="7">
        <v>44211</v>
      </c>
      <c r="E513" s="6" t="s">
        <v>28</v>
      </c>
      <c r="F513" s="6" t="s">
        <v>39</v>
      </c>
      <c r="G513" s="6" t="s">
        <v>40</v>
      </c>
      <c r="H513" s="6" t="s">
        <v>20</v>
      </c>
      <c r="I513" s="8">
        <v>0.45</v>
      </c>
      <c r="J513" s="9">
        <v>3000</v>
      </c>
      <c r="K513" s="10">
        <f t="shared" si="2"/>
        <v>1350</v>
      </c>
      <c r="L513" s="10">
        <f t="shared" si="3"/>
        <v>472.49999999999994</v>
      </c>
      <c r="M513" s="11">
        <v>0.35</v>
      </c>
      <c r="O513" s="16"/>
      <c r="P513" s="14"/>
      <c r="Q513" s="12"/>
      <c r="R513" s="13"/>
    </row>
    <row r="514" spans="1:18" ht="15.75" customHeight="1" x14ac:dyDescent="0.35">
      <c r="A514" s="1"/>
      <c r="B514" s="6" t="s">
        <v>27</v>
      </c>
      <c r="C514" s="6">
        <v>1128299</v>
      </c>
      <c r="D514" s="7">
        <v>44211</v>
      </c>
      <c r="E514" s="6" t="s">
        <v>28</v>
      </c>
      <c r="F514" s="6" t="s">
        <v>39</v>
      </c>
      <c r="G514" s="6" t="s">
        <v>40</v>
      </c>
      <c r="H514" s="6" t="s">
        <v>21</v>
      </c>
      <c r="I514" s="8">
        <v>0.5</v>
      </c>
      <c r="J514" s="9">
        <v>2500</v>
      </c>
      <c r="K514" s="10">
        <f t="shared" si="2"/>
        <v>1250</v>
      </c>
      <c r="L514" s="10">
        <f t="shared" si="3"/>
        <v>687.5</v>
      </c>
      <c r="M514" s="11">
        <v>0.55000000000000004</v>
      </c>
      <c r="O514" s="16"/>
      <c r="P514" s="14"/>
      <c r="Q514" s="12"/>
      <c r="R514" s="13"/>
    </row>
    <row r="515" spans="1:18" ht="15.75" customHeight="1" x14ac:dyDescent="0.35">
      <c r="A515" s="1"/>
      <c r="B515" s="6" t="s">
        <v>27</v>
      </c>
      <c r="C515" s="6">
        <v>1128299</v>
      </c>
      <c r="D515" s="7">
        <v>44211</v>
      </c>
      <c r="E515" s="6" t="s">
        <v>28</v>
      </c>
      <c r="F515" s="6" t="s">
        <v>39</v>
      </c>
      <c r="G515" s="6" t="s">
        <v>40</v>
      </c>
      <c r="H515" s="6" t="s">
        <v>22</v>
      </c>
      <c r="I515" s="8">
        <v>0.45</v>
      </c>
      <c r="J515" s="9">
        <v>4750</v>
      </c>
      <c r="K515" s="10">
        <f t="shared" si="2"/>
        <v>2137.5</v>
      </c>
      <c r="L515" s="10">
        <f t="shared" si="3"/>
        <v>427.5</v>
      </c>
      <c r="M515" s="11">
        <v>0.2</v>
      </c>
      <c r="O515" s="16"/>
      <c r="P515" s="14"/>
      <c r="Q515" s="12"/>
      <c r="R515" s="13"/>
    </row>
    <row r="516" spans="1:18" ht="15.75" customHeight="1" x14ac:dyDescent="0.35">
      <c r="A516" s="1"/>
      <c r="B516" s="6" t="s">
        <v>27</v>
      </c>
      <c r="C516" s="6">
        <v>1128299</v>
      </c>
      <c r="D516" s="7">
        <v>44242</v>
      </c>
      <c r="E516" s="6" t="s">
        <v>28</v>
      </c>
      <c r="F516" s="6" t="s">
        <v>39</v>
      </c>
      <c r="G516" s="6" t="s">
        <v>40</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5">
      <c r="A517" s="1"/>
      <c r="B517" s="6" t="s">
        <v>27</v>
      </c>
      <c r="C517" s="6">
        <v>1128299</v>
      </c>
      <c r="D517" s="7">
        <v>44242</v>
      </c>
      <c r="E517" s="6" t="s">
        <v>28</v>
      </c>
      <c r="F517" s="6" t="s">
        <v>39</v>
      </c>
      <c r="G517" s="6" t="s">
        <v>40</v>
      </c>
      <c r="H517" s="6" t="s">
        <v>18</v>
      </c>
      <c r="I517" s="8">
        <v>0.45</v>
      </c>
      <c r="J517" s="9">
        <v>4250</v>
      </c>
      <c r="K517" s="10">
        <f t="shared" si="4"/>
        <v>1912.5</v>
      </c>
      <c r="L517" s="10">
        <f t="shared" si="5"/>
        <v>478.125</v>
      </c>
      <c r="M517" s="11">
        <v>0.25</v>
      </c>
      <c r="O517" s="16"/>
      <c r="P517" s="14"/>
      <c r="Q517" s="12"/>
      <c r="R517" s="13"/>
    </row>
    <row r="518" spans="1:18" ht="15.75" customHeight="1" x14ac:dyDescent="0.35">
      <c r="A518" s="1"/>
      <c r="B518" s="6" t="s">
        <v>27</v>
      </c>
      <c r="C518" s="6">
        <v>1128299</v>
      </c>
      <c r="D518" s="7">
        <v>44242</v>
      </c>
      <c r="E518" s="6" t="s">
        <v>28</v>
      </c>
      <c r="F518" s="6" t="s">
        <v>39</v>
      </c>
      <c r="G518" s="6" t="s">
        <v>40</v>
      </c>
      <c r="H518" s="6" t="s">
        <v>19</v>
      </c>
      <c r="I518" s="8">
        <v>0.45</v>
      </c>
      <c r="J518" s="9">
        <v>4250</v>
      </c>
      <c r="K518" s="10">
        <f t="shared" si="4"/>
        <v>1912.5</v>
      </c>
      <c r="L518" s="10">
        <f t="shared" si="5"/>
        <v>765</v>
      </c>
      <c r="M518" s="11">
        <v>0.4</v>
      </c>
      <c r="O518" s="16"/>
      <c r="P518" s="14"/>
      <c r="Q518" s="12"/>
      <c r="R518" s="13"/>
    </row>
    <row r="519" spans="1:18" ht="15.75" customHeight="1" x14ac:dyDescent="0.35">
      <c r="A519" s="1"/>
      <c r="B519" s="6" t="s">
        <v>27</v>
      </c>
      <c r="C519" s="6">
        <v>1128299</v>
      </c>
      <c r="D519" s="7">
        <v>44242</v>
      </c>
      <c r="E519" s="6" t="s">
        <v>28</v>
      </c>
      <c r="F519" s="6" t="s">
        <v>39</v>
      </c>
      <c r="G519" s="6" t="s">
        <v>40</v>
      </c>
      <c r="H519" s="6" t="s">
        <v>20</v>
      </c>
      <c r="I519" s="8">
        <v>0.45</v>
      </c>
      <c r="J519" s="9">
        <v>2750</v>
      </c>
      <c r="K519" s="10">
        <f t="shared" si="4"/>
        <v>1237.5</v>
      </c>
      <c r="L519" s="10">
        <f t="shared" si="5"/>
        <v>433.125</v>
      </c>
      <c r="M519" s="11">
        <v>0.35</v>
      </c>
      <c r="O519" s="16"/>
      <c r="P519" s="14"/>
      <c r="Q519" s="12"/>
      <c r="R519" s="13"/>
    </row>
    <row r="520" spans="1:18" ht="15.75" customHeight="1" x14ac:dyDescent="0.35">
      <c r="A520" s="1"/>
      <c r="B520" s="6" t="s">
        <v>27</v>
      </c>
      <c r="C520" s="6">
        <v>1128299</v>
      </c>
      <c r="D520" s="7">
        <v>44242</v>
      </c>
      <c r="E520" s="6" t="s">
        <v>28</v>
      </c>
      <c r="F520" s="6" t="s">
        <v>39</v>
      </c>
      <c r="G520" s="6" t="s">
        <v>40</v>
      </c>
      <c r="H520" s="6" t="s">
        <v>21</v>
      </c>
      <c r="I520" s="8">
        <v>0.5</v>
      </c>
      <c r="J520" s="9">
        <v>2000</v>
      </c>
      <c r="K520" s="10">
        <f t="shared" si="4"/>
        <v>1000</v>
      </c>
      <c r="L520" s="10">
        <f t="shared" si="5"/>
        <v>550</v>
      </c>
      <c r="M520" s="11">
        <v>0.55000000000000004</v>
      </c>
      <c r="O520" s="16"/>
      <c r="P520" s="14"/>
      <c r="Q520" s="12"/>
      <c r="R520" s="13"/>
    </row>
    <row r="521" spans="1:18" ht="15.75" customHeight="1" x14ac:dyDescent="0.35">
      <c r="A521" s="1"/>
      <c r="B521" s="6" t="s">
        <v>27</v>
      </c>
      <c r="C521" s="6">
        <v>1128299</v>
      </c>
      <c r="D521" s="7">
        <v>44242</v>
      </c>
      <c r="E521" s="6" t="s">
        <v>28</v>
      </c>
      <c r="F521" s="6" t="s">
        <v>39</v>
      </c>
      <c r="G521" s="6" t="s">
        <v>40</v>
      </c>
      <c r="H521" s="6" t="s">
        <v>22</v>
      </c>
      <c r="I521" s="8">
        <v>0.45</v>
      </c>
      <c r="J521" s="9">
        <v>4000</v>
      </c>
      <c r="K521" s="10">
        <f t="shared" si="4"/>
        <v>1800</v>
      </c>
      <c r="L521" s="10">
        <f t="shared" si="5"/>
        <v>360</v>
      </c>
      <c r="M521" s="11">
        <v>0.2</v>
      </c>
      <c r="O521" s="16"/>
      <c r="P521" s="14"/>
      <c r="Q521" s="12"/>
      <c r="R521" s="13"/>
    </row>
    <row r="522" spans="1:18" ht="15.75" customHeight="1" x14ac:dyDescent="0.35">
      <c r="A522" s="1"/>
      <c r="B522" s="6" t="s">
        <v>27</v>
      </c>
      <c r="C522" s="6">
        <v>1128299</v>
      </c>
      <c r="D522" s="7">
        <v>44269</v>
      </c>
      <c r="E522" s="6" t="s">
        <v>28</v>
      </c>
      <c r="F522" s="6" t="s">
        <v>39</v>
      </c>
      <c r="G522" s="6" t="s">
        <v>40</v>
      </c>
      <c r="H522" s="6" t="s">
        <v>17</v>
      </c>
      <c r="I522" s="8">
        <v>0.45</v>
      </c>
      <c r="J522" s="9">
        <v>5500</v>
      </c>
      <c r="K522" s="10">
        <f t="shared" si="4"/>
        <v>2475</v>
      </c>
      <c r="L522" s="10">
        <f t="shared" si="5"/>
        <v>990</v>
      </c>
      <c r="M522" s="11">
        <v>0.4</v>
      </c>
      <c r="O522" s="16"/>
      <c r="P522" s="14"/>
      <c r="Q522" s="12"/>
      <c r="R522" s="13"/>
    </row>
    <row r="523" spans="1:18" ht="15.75" customHeight="1" x14ac:dyDescent="0.35">
      <c r="A523" s="1"/>
      <c r="B523" s="6" t="s">
        <v>27</v>
      </c>
      <c r="C523" s="6">
        <v>1128299</v>
      </c>
      <c r="D523" s="7">
        <v>44269</v>
      </c>
      <c r="E523" s="6" t="s">
        <v>28</v>
      </c>
      <c r="F523" s="6" t="s">
        <v>39</v>
      </c>
      <c r="G523" s="6" t="s">
        <v>40</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5">
      <c r="A524" s="1"/>
      <c r="B524" s="6" t="s">
        <v>27</v>
      </c>
      <c r="C524" s="6">
        <v>1128299</v>
      </c>
      <c r="D524" s="7">
        <v>44269</v>
      </c>
      <c r="E524" s="6" t="s">
        <v>28</v>
      </c>
      <c r="F524" s="6" t="s">
        <v>39</v>
      </c>
      <c r="G524" s="6" t="s">
        <v>40</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5">
      <c r="A525" s="1"/>
      <c r="B525" s="6" t="s">
        <v>27</v>
      </c>
      <c r="C525" s="6">
        <v>1128299</v>
      </c>
      <c r="D525" s="7">
        <v>44269</v>
      </c>
      <c r="E525" s="6" t="s">
        <v>28</v>
      </c>
      <c r="F525" s="6" t="s">
        <v>39</v>
      </c>
      <c r="G525" s="6" t="s">
        <v>40</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5">
      <c r="A526" s="1"/>
      <c r="B526" s="6" t="s">
        <v>27</v>
      </c>
      <c r="C526" s="6">
        <v>1128299</v>
      </c>
      <c r="D526" s="7">
        <v>44269</v>
      </c>
      <c r="E526" s="6" t="s">
        <v>28</v>
      </c>
      <c r="F526" s="6" t="s">
        <v>39</v>
      </c>
      <c r="G526" s="6" t="s">
        <v>40</v>
      </c>
      <c r="H526" s="6" t="s">
        <v>21</v>
      </c>
      <c r="I526" s="8">
        <v>0.6</v>
      </c>
      <c r="J526" s="9">
        <v>1750</v>
      </c>
      <c r="K526" s="10">
        <f t="shared" si="4"/>
        <v>1050</v>
      </c>
      <c r="L526" s="10">
        <f t="shared" si="5"/>
        <v>577.5</v>
      </c>
      <c r="M526" s="11">
        <v>0.55000000000000004</v>
      </c>
      <c r="O526" s="16"/>
      <c r="P526" s="14"/>
      <c r="Q526" s="12"/>
      <c r="R526" s="13"/>
    </row>
    <row r="527" spans="1:18" ht="15.75" customHeight="1" x14ac:dyDescent="0.35">
      <c r="A527" s="1"/>
      <c r="B527" s="6" t="s">
        <v>27</v>
      </c>
      <c r="C527" s="6">
        <v>1128299</v>
      </c>
      <c r="D527" s="7">
        <v>44269</v>
      </c>
      <c r="E527" s="6" t="s">
        <v>28</v>
      </c>
      <c r="F527" s="6" t="s">
        <v>39</v>
      </c>
      <c r="G527" s="6" t="s">
        <v>40</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5">
      <c r="A528" s="1"/>
      <c r="B528" s="6" t="s">
        <v>27</v>
      </c>
      <c r="C528" s="6">
        <v>1128299</v>
      </c>
      <c r="D528" s="7">
        <v>44301</v>
      </c>
      <c r="E528" s="6" t="s">
        <v>28</v>
      </c>
      <c r="F528" s="6" t="s">
        <v>39</v>
      </c>
      <c r="G528" s="6" t="s">
        <v>40</v>
      </c>
      <c r="H528" s="6" t="s">
        <v>17</v>
      </c>
      <c r="I528" s="8">
        <v>0.6</v>
      </c>
      <c r="J528" s="9">
        <v>5500</v>
      </c>
      <c r="K528" s="10">
        <f t="shared" si="4"/>
        <v>3300</v>
      </c>
      <c r="L528" s="10">
        <f t="shared" si="5"/>
        <v>1320</v>
      </c>
      <c r="M528" s="11">
        <v>0.4</v>
      </c>
      <c r="O528" s="16"/>
      <c r="P528" s="14"/>
      <c r="Q528" s="12"/>
      <c r="R528" s="13"/>
    </row>
    <row r="529" spans="1:18" ht="15.75" customHeight="1" x14ac:dyDescent="0.35">
      <c r="A529" s="1"/>
      <c r="B529" s="6" t="s">
        <v>27</v>
      </c>
      <c r="C529" s="6">
        <v>1128299</v>
      </c>
      <c r="D529" s="7">
        <v>44301</v>
      </c>
      <c r="E529" s="6" t="s">
        <v>28</v>
      </c>
      <c r="F529" s="6" t="s">
        <v>39</v>
      </c>
      <c r="G529" s="6" t="s">
        <v>40</v>
      </c>
      <c r="H529" s="6" t="s">
        <v>18</v>
      </c>
      <c r="I529" s="8">
        <v>0.65</v>
      </c>
      <c r="J529" s="9">
        <v>3500</v>
      </c>
      <c r="K529" s="10">
        <f t="shared" si="4"/>
        <v>2275</v>
      </c>
      <c r="L529" s="10">
        <f t="shared" si="5"/>
        <v>568.75</v>
      </c>
      <c r="M529" s="11">
        <v>0.25</v>
      </c>
      <c r="O529" s="16"/>
      <c r="P529" s="14"/>
      <c r="Q529" s="12"/>
      <c r="R529" s="13"/>
    </row>
    <row r="530" spans="1:18" ht="15.75" customHeight="1" x14ac:dyDescent="0.35">
      <c r="A530" s="1"/>
      <c r="B530" s="6" t="s">
        <v>27</v>
      </c>
      <c r="C530" s="6">
        <v>1128299</v>
      </c>
      <c r="D530" s="7">
        <v>44301</v>
      </c>
      <c r="E530" s="6" t="s">
        <v>28</v>
      </c>
      <c r="F530" s="6" t="s">
        <v>39</v>
      </c>
      <c r="G530" s="6" t="s">
        <v>40</v>
      </c>
      <c r="H530" s="6" t="s">
        <v>19</v>
      </c>
      <c r="I530" s="8">
        <v>0.65</v>
      </c>
      <c r="J530" s="9">
        <v>4000</v>
      </c>
      <c r="K530" s="10">
        <f t="shared" si="4"/>
        <v>2600</v>
      </c>
      <c r="L530" s="10">
        <f t="shared" si="5"/>
        <v>1040</v>
      </c>
      <c r="M530" s="11">
        <v>0.4</v>
      </c>
      <c r="O530" s="16"/>
      <c r="P530" s="14"/>
      <c r="Q530" s="12"/>
      <c r="R530" s="13"/>
    </row>
    <row r="531" spans="1:18" ht="15.75" customHeight="1" x14ac:dyDescent="0.35">
      <c r="A531" s="1"/>
      <c r="B531" s="6" t="s">
        <v>27</v>
      </c>
      <c r="C531" s="6">
        <v>1128299</v>
      </c>
      <c r="D531" s="7">
        <v>44301</v>
      </c>
      <c r="E531" s="6" t="s">
        <v>28</v>
      </c>
      <c r="F531" s="6" t="s">
        <v>39</v>
      </c>
      <c r="G531" s="6" t="s">
        <v>40</v>
      </c>
      <c r="H531" s="6" t="s">
        <v>20</v>
      </c>
      <c r="I531" s="8">
        <v>0.6</v>
      </c>
      <c r="J531" s="9">
        <v>3000</v>
      </c>
      <c r="K531" s="10">
        <f t="shared" si="4"/>
        <v>1800</v>
      </c>
      <c r="L531" s="10">
        <f t="shared" si="5"/>
        <v>630</v>
      </c>
      <c r="M531" s="11">
        <v>0.35</v>
      </c>
      <c r="O531" s="16"/>
      <c r="P531" s="14"/>
      <c r="Q531" s="12"/>
      <c r="R531" s="13"/>
    </row>
    <row r="532" spans="1:18" ht="15.75" customHeight="1" x14ac:dyDescent="0.35">
      <c r="A532" s="1"/>
      <c r="B532" s="6" t="s">
        <v>27</v>
      </c>
      <c r="C532" s="6">
        <v>1128299</v>
      </c>
      <c r="D532" s="7">
        <v>44301</v>
      </c>
      <c r="E532" s="6" t="s">
        <v>28</v>
      </c>
      <c r="F532" s="6" t="s">
        <v>39</v>
      </c>
      <c r="G532" s="6" t="s">
        <v>40</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5">
      <c r="A533" s="1"/>
      <c r="B533" s="6" t="s">
        <v>27</v>
      </c>
      <c r="C533" s="6">
        <v>1128299</v>
      </c>
      <c r="D533" s="7">
        <v>44301</v>
      </c>
      <c r="E533" s="6" t="s">
        <v>28</v>
      </c>
      <c r="F533" s="6" t="s">
        <v>39</v>
      </c>
      <c r="G533" s="6" t="s">
        <v>40</v>
      </c>
      <c r="H533" s="6" t="s">
        <v>22</v>
      </c>
      <c r="I533" s="8">
        <v>0.8</v>
      </c>
      <c r="J533" s="9">
        <v>3500</v>
      </c>
      <c r="K533" s="10">
        <f t="shared" si="4"/>
        <v>2800</v>
      </c>
      <c r="L533" s="10">
        <f t="shared" si="5"/>
        <v>560</v>
      </c>
      <c r="M533" s="11">
        <v>0.2</v>
      </c>
      <c r="O533" s="16"/>
      <c r="P533" s="14"/>
      <c r="Q533" s="12"/>
      <c r="R533" s="13"/>
    </row>
    <row r="534" spans="1:18" ht="15.75" customHeight="1" x14ac:dyDescent="0.35">
      <c r="A534" s="1"/>
      <c r="B534" s="6" t="s">
        <v>27</v>
      </c>
      <c r="C534" s="6">
        <v>1128299</v>
      </c>
      <c r="D534" s="7">
        <v>44332</v>
      </c>
      <c r="E534" s="6" t="s">
        <v>28</v>
      </c>
      <c r="F534" s="6" t="s">
        <v>39</v>
      </c>
      <c r="G534" s="6" t="s">
        <v>40</v>
      </c>
      <c r="H534" s="6" t="s">
        <v>17</v>
      </c>
      <c r="I534" s="8">
        <v>0.6</v>
      </c>
      <c r="J534" s="9">
        <v>5500</v>
      </c>
      <c r="K534" s="10">
        <f t="shared" si="4"/>
        <v>3300</v>
      </c>
      <c r="L534" s="10">
        <f t="shared" si="5"/>
        <v>1485</v>
      </c>
      <c r="M534" s="11">
        <v>0.45</v>
      </c>
      <c r="O534" s="16"/>
      <c r="P534" s="14"/>
      <c r="Q534" s="12"/>
      <c r="R534" s="13"/>
    </row>
    <row r="535" spans="1:18" ht="15.75" customHeight="1" x14ac:dyDescent="0.35">
      <c r="A535" s="1"/>
      <c r="B535" s="6" t="s">
        <v>27</v>
      </c>
      <c r="C535" s="6">
        <v>1128299</v>
      </c>
      <c r="D535" s="7">
        <v>44332</v>
      </c>
      <c r="E535" s="6" t="s">
        <v>28</v>
      </c>
      <c r="F535" s="6" t="s">
        <v>39</v>
      </c>
      <c r="G535" s="6" t="s">
        <v>40</v>
      </c>
      <c r="H535" s="6" t="s">
        <v>18</v>
      </c>
      <c r="I535" s="8">
        <v>0.65</v>
      </c>
      <c r="J535" s="9">
        <v>4000</v>
      </c>
      <c r="K535" s="10">
        <f t="shared" si="4"/>
        <v>2600</v>
      </c>
      <c r="L535" s="10">
        <f t="shared" si="5"/>
        <v>780</v>
      </c>
      <c r="M535" s="11">
        <v>0.3</v>
      </c>
      <c r="O535" s="16"/>
      <c r="P535" s="14"/>
      <c r="Q535" s="12"/>
      <c r="R535" s="13"/>
    </row>
    <row r="536" spans="1:18" ht="15.75" customHeight="1" x14ac:dyDescent="0.35">
      <c r="A536" s="1"/>
      <c r="B536" s="6" t="s">
        <v>27</v>
      </c>
      <c r="C536" s="6">
        <v>1128299</v>
      </c>
      <c r="D536" s="7">
        <v>44332</v>
      </c>
      <c r="E536" s="6" t="s">
        <v>28</v>
      </c>
      <c r="F536" s="6" t="s">
        <v>39</v>
      </c>
      <c r="G536" s="6" t="s">
        <v>40</v>
      </c>
      <c r="H536" s="6" t="s">
        <v>19</v>
      </c>
      <c r="I536" s="8">
        <v>0.65</v>
      </c>
      <c r="J536" s="9">
        <v>4000</v>
      </c>
      <c r="K536" s="10">
        <f t="shared" si="4"/>
        <v>2600</v>
      </c>
      <c r="L536" s="10">
        <f t="shared" si="5"/>
        <v>1170</v>
      </c>
      <c r="M536" s="11">
        <v>0.45</v>
      </c>
      <c r="O536" s="16"/>
      <c r="P536" s="14"/>
      <c r="Q536" s="12"/>
      <c r="R536" s="13"/>
    </row>
    <row r="537" spans="1:18" ht="15.75" customHeight="1" x14ac:dyDescent="0.35">
      <c r="A537" s="1"/>
      <c r="B537" s="6" t="s">
        <v>27</v>
      </c>
      <c r="C537" s="6">
        <v>1128299</v>
      </c>
      <c r="D537" s="7">
        <v>44332</v>
      </c>
      <c r="E537" s="6" t="s">
        <v>28</v>
      </c>
      <c r="F537" s="6" t="s">
        <v>39</v>
      </c>
      <c r="G537" s="6" t="s">
        <v>40</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5">
      <c r="A538" s="1"/>
      <c r="B538" s="6" t="s">
        <v>27</v>
      </c>
      <c r="C538" s="6">
        <v>1128299</v>
      </c>
      <c r="D538" s="7">
        <v>44332</v>
      </c>
      <c r="E538" s="6" t="s">
        <v>28</v>
      </c>
      <c r="F538" s="6" t="s">
        <v>39</v>
      </c>
      <c r="G538" s="6" t="s">
        <v>40</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5">
      <c r="A539" s="1"/>
      <c r="B539" s="6" t="s">
        <v>27</v>
      </c>
      <c r="C539" s="6">
        <v>1128299</v>
      </c>
      <c r="D539" s="7">
        <v>44332</v>
      </c>
      <c r="E539" s="6" t="s">
        <v>28</v>
      </c>
      <c r="F539" s="6" t="s">
        <v>39</v>
      </c>
      <c r="G539" s="6" t="s">
        <v>40</v>
      </c>
      <c r="H539" s="6" t="s">
        <v>22</v>
      </c>
      <c r="I539" s="8">
        <v>0.8</v>
      </c>
      <c r="J539" s="9">
        <v>4500</v>
      </c>
      <c r="K539" s="10">
        <f t="shared" si="4"/>
        <v>3600</v>
      </c>
      <c r="L539" s="10">
        <f t="shared" si="5"/>
        <v>900</v>
      </c>
      <c r="M539" s="11">
        <v>0.25</v>
      </c>
      <c r="O539" s="16"/>
      <c r="P539" s="14"/>
      <c r="Q539" s="12"/>
      <c r="R539" s="13"/>
    </row>
    <row r="540" spans="1:18" ht="15.75" customHeight="1" x14ac:dyDescent="0.35">
      <c r="A540" s="1"/>
      <c r="B540" s="6" t="s">
        <v>27</v>
      </c>
      <c r="C540" s="6">
        <v>1128299</v>
      </c>
      <c r="D540" s="7">
        <v>44362</v>
      </c>
      <c r="E540" s="6" t="s">
        <v>28</v>
      </c>
      <c r="F540" s="6" t="s">
        <v>39</v>
      </c>
      <c r="G540" s="6" t="s">
        <v>40</v>
      </c>
      <c r="H540" s="6" t="s">
        <v>17</v>
      </c>
      <c r="I540" s="8">
        <v>0.6</v>
      </c>
      <c r="J540" s="9">
        <v>7000</v>
      </c>
      <c r="K540" s="10">
        <f t="shared" si="4"/>
        <v>4200</v>
      </c>
      <c r="L540" s="10">
        <f t="shared" si="5"/>
        <v>1890</v>
      </c>
      <c r="M540" s="11">
        <v>0.45</v>
      </c>
      <c r="O540" s="16"/>
      <c r="P540" s="14"/>
      <c r="Q540" s="12"/>
      <c r="R540" s="13"/>
    </row>
    <row r="541" spans="1:18" ht="15.75" customHeight="1" x14ac:dyDescent="0.35">
      <c r="A541" s="1"/>
      <c r="B541" s="6" t="s">
        <v>27</v>
      </c>
      <c r="C541" s="6">
        <v>1128299</v>
      </c>
      <c r="D541" s="7">
        <v>44362</v>
      </c>
      <c r="E541" s="6" t="s">
        <v>28</v>
      </c>
      <c r="F541" s="6" t="s">
        <v>39</v>
      </c>
      <c r="G541" s="6" t="s">
        <v>40</v>
      </c>
      <c r="H541" s="6" t="s">
        <v>18</v>
      </c>
      <c r="I541" s="8">
        <v>0.65</v>
      </c>
      <c r="J541" s="9">
        <v>5500</v>
      </c>
      <c r="K541" s="10">
        <f t="shared" si="4"/>
        <v>3575</v>
      </c>
      <c r="L541" s="10">
        <f t="shared" si="5"/>
        <v>1072.5</v>
      </c>
      <c r="M541" s="11">
        <v>0.3</v>
      </c>
      <c r="O541" s="16"/>
      <c r="P541" s="14"/>
      <c r="Q541" s="12"/>
      <c r="R541" s="13"/>
    </row>
    <row r="542" spans="1:18" ht="15.75" customHeight="1" x14ac:dyDescent="0.35">
      <c r="A542" s="1"/>
      <c r="B542" s="6" t="s">
        <v>27</v>
      </c>
      <c r="C542" s="6">
        <v>1128299</v>
      </c>
      <c r="D542" s="7">
        <v>44362</v>
      </c>
      <c r="E542" s="6" t="s">
        <v>28</v>
      </c>
      <c r="F542" s="6" t="s">
        <v>39</v>
      </c>
      <c r="G542" s="6" t="s">
        <v>40</v>
      </c>
      <c r="H542" s="6" t="s">
        <v>19</v>
      </c>
      <c r="I542" s="8">
        <v>0.65</v>
      </c>
      <c r="J542" s="9">
        <v>5500</v>
      </c>
      <c r="K542" s="10">
        <f t="shared" si="4"/>
        <v>3575</v>
      </c>
      <c r="L542" s="10">
        <f t="shared" si="5"/>
        <v>1608.75</v>
      </c>
      <c r="M542" s="11">
        <v>0.45</v>
      </c>
      <c r="O542" s="16"/>
      <c r="P542" s="14"/>
      <c r="Q542" s="12"/>
      <c r="R542" s="13"/>
    </row>
    <row r="543" spans="1:18" ht="15.75" customHeight="1" x14ac:dyDescent="0.35">
      <c r="A543" s="1"/>
      <c r="B543" s="6" t="s">
        <v>27</v>
      </c>
      <c r="C543" s="6">
        <v>1128299</v>
      </c>
      <c r="D543" s="7">
        <v>44362</v>
      </c>
      <c r="E543" s="6" t="s">
        <v>28</v>
      </c>
      <c r="F543" s="6" t="s">
        <v>39</v>
      </c>
      <c r="G543" s="6" t="s">
        <v>40</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5">
      <c r="A544" s="1"/>
      <c r="B544" s="6" t="s">
        <v>27</v>
      </c>
      <c r="C544" s="6">
        <v>1128299</v>
      </c>
      <c r="D544" s="7">
        <v>44362</v>
      </c>
      <c r="E544" s="6" t="s">
        <v>28</v>
      </c>
      <c r="F544" s="6" t="s">
        <v>39</v>
      </c>
      <c r="G544" s="6" t="s">
        <v>40</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5">
      <c r="A545" s="1"/>
      <c r="B545" s="6" t="s">
        <v>27</v>
      </c>
      <c r="C545" s="6">
        <v>1128299</v>
      </c>
      <c r="D545" s="7">
        <v>44362</v>
      </c>
      <c r="E545" s="6" t="s">
        <v>28</v>
      </c>
      <c r="F545" s="6" t="s">
        <v>39</v>
      </c>
      <c r="G545" s="6" t="s">
        <v>40</v>
      </c>
      <c r="H545" s="6" t="s">
        <v>22</v>
      </c>
      <c r="I545" s="8">
        <v>0.8</v>
      </c>
      <c r="J545" s="9">
        <v>6000</v>
      </c>
      <c r="K545" s="10">
        <f t="shared" si="4"/>
        <v>4800</v>
      </c>
      <c r="L545" s="10">
        <f t="shared" si="5"/>
        <v>1200</v>
      </c>
      <c r="M545" s="11">
        <v>0.25</v>
      </c>
      <c r="O545" s="16"/>
      <c r="P545" s="14"/>
      <c r="Q545" s="12"/>
      <c r="R545" s="13"/>
    </row>
    <row r="546" spans="1:18" ht="15.75" customHeight="1" x14ac:dyDescent="0.35">
      <c r="A546" s="1"/>
      <c r="B546" s="6" t="s">
        <v>27</v>
      </c>
      <c r="C546" s="6">
        <v>1128299</v>
      </c>
      <c r="D546" s="7">
        <v>44391</v>
      </c>
      <c r="E546" s="6" t="s">
        <v>28</v>
      </c>
      <c r="F546" s="6" t="s">
        <v>39</v>
      </c>
      <c r="G546" s="6" t="s">
        <v>40</v>
      </c>
      <c r="H546" s="6" t="s">
        <v>17</v>
      </c>
      <c r="I546" s="8">
        <v>0.6</v>
      </c>
      <c r="J546" s="9">
        <v>7500</v>
      </c>
      <c r="K546" s="10">
        <f t="shared" si="4"/>
        <v>4500</v>
      </c>
      <c r="L546" s="10">
        <f t="shared" si="5"/>
        <v>1800</v>
      </c>
      <c r="M546" s="11">
        <v>0.4</v>
      </c>
      <c r="O546" s="16"/>
      <c r="P546" s="14"/>
      <c r="Q546" s="12"/>
      <c r="R546" s="13"/>
    </row>
    <row r="547" spans="1:18" ht="15.75" customHeight="1" x14ac:dyDescent="0.35">
      <c r="A547" s="1"/>
      <c r="B547" s="6" t="s">
        <v>27</v>
      </c>
      <c r="C547" s="6">
        <v>1128299</v>
      </c>
      <c r="D547" s="7">
        <v>44391</v>
      </c>
      <c r="E547" s="6" t="s">
        <v>28</v>
      </c>
      <c r="F547" s="6" t="s">
        <v>39</v>
      </c>
      <c r="G547" s="6" t="s">
        <v>40</v>
      </c>
      <c r="H547" s="6" t="s">
        <v>18</v>
      </c>
      <c r="I547" s="8">
        <v>0.65</v>
      </c>
      <c r="J547" s="9">
        <v>6000</v>
      </c>
      <c r="K547" s="10">
        <f t="shared" si="4"/>
        <v>3900</v>
      </c>
      <c r="L547" s="10">
        <f t="shared" si="5"/>
        <v>975</v>
      </c>
      <c r="M547" s="11">
        <v>0.25</v>
      </c>
      <c r="O547" s="16"/>
      <c r="P547" s="14"/>
      <c r="Q547" s="12"/>
      <c r="R547" s="13"/>
    </row>
    <row r="548" spans="1:18" ht="15.75" customHeight="1" x14ac:dyDescent="0.35">
      <c r="A548" s="1"/>
      <c r="B548" s="6" t="s">
        <v>27</v>
      </c>
      <c r="C548" s="6">
        <v>1128299</v>
      </c>
      <c r="D548" s="7">
        <v>44391</v>
      </c>
      <c r="E548" s="6" t="s">
        <v>28</v>
      </c>
      <c r="F548" s="6" t="s">
        <v>39</v>
      </c>
      <c r="G548" s="6" t="s">
        <v>40</v>
      </c>
      <c r="H548" s="6" t="s">
        <v>19</v>
      </c>
      <c r="I548" s="8">
        <v>0.65</v>
      </c>
      <c r="J548" s="9">
        <v>5500</v>
      </c>
      <c r="K548" s="10">
        <f t="shared" si="4"/>
        <v>3575</v>
      </c>
      <c r="L548" s="10">
        <f t="shared" si="5"/>
        <v>1430</v>
      </c>
      <c r="M548" s="11">
        <v>0.4</v>
      </c>
      <c r="O548" s="16"/>
      <c r="P548" s="14"/>
      <c r="Q548" s="12"/>
      <c r="R548" s="13"/>
    </row>
    <row r="549" spans="1:18" ht="15.75" customHeight="1" x14ac:dyDescent="0.35">
      <c r="A549" s="1"/>
      <c r="B549" s="6" t="s">
        <v>27</v>
      </c>
      <c r="C549" s="6">
        <v>1128299</v>
      </c>
      <c r="D549" s="7">
        <v>44391</v>
      </c>
      <c r="E549" s="6" t="s">
        <v>28</v>
      </c>
      <c r="F549" s="6" t="s">
        <v>39</v>
      </c>
      <c r="G549" s="6" t="s">
        <v>40</v>
      </c>
      <c r="H549" s="6" t="s">
        <v>20</v>
      </c>
      <c r="I549" s="8">
        <v>0.6</v>
      </c>
      <c r="J549" s="9">
        <v>4500</v>
      </c>
      <c r="K549" s="10">
        <f t="shared" si="4"/>
        <v>2700</v>
      </c>
      <c r="L549" s="10">
        <f t="shared" si="5"/>
        <v>944.99999999999989</v>
      </c>
      <c r="M549" s="11">
        <v>0.35</v>
      </c>
      <c r="O549" s="16"/>
      <c r="P549" s="14"/>
      <c r="Q549" s="12"/>
      <c r="R549" s="13"/>
    </row>
    <row r="550" spans="1:18" ht="15.75" customHeight="1" x14ac:dyDescent="0.35">
      <c r="A550" s="1"/>
      <c r="B550" s="6" t="s">
        <v>27</v>
      </c>
      <c r="C550" s="6">
        <v>1128299</v>
      </c>
      <c r="D550" s="7">
        <v>44391</v>
      </c>
      <c r="E550" s="6" t="s">
        <v>28</v>
      </c>
      <c r="F550" s="6" t="s">
        <v>39</v>
      </c>
      <c r="G550" s="6" t="s">
        <v>40</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5">
      <c r="A551" s="1"/>
      <c r="B551" s="6" t="s">
        <v>27</v>
      </c>
      <c r="C551" s="6">
        <v>1128299</v>
      </c>
      <c r="D551" s="7">
        <v>44391</v>
      </c>
      <c r="E551" s="6" t="s">
        <v>28</v>
      </c>
      <c r="F551" s="6" t="s">
        <v>39</v>
      </c>
      <c r="G551" s="6" t="s">
        <v>40</v>
      </c>
      <c r="H551" s="6" t="s">
        <v>22</v>
      </c>
      <c r="I551" s="8">
        <v>0.8</v>
      </c>
      <c r="J551" s="9">
        <v>5000</v>
      </c>
      <c r="K551" s="10">
        <f t="shared" si="4"/>
        <v>4000</v>
      </c>
      <c r="L551" s="10">
        <f t="shared" si="5"/>
        <v>800</v>
      </c>
      <c r="M551" s="11">
        <v>0.2</v>
      </c>
      <c r="O551" s="16"/>
      <c r="P551" s="14"/>
      <c r="Q551" s="12"/>
      <c r="R551" s="13"/>
    </row>
    <row r="552" spans="1:18" ht="15.75" customHeight="1" x14ac:dyDescent="0.35">
      <c r="A552" s="1"/>
      <c r="B552" s="6" t="s">
        <v>27</v>
      </c>
      <c r="C552" s="6">
        <v>1128299</v>
      </c>
      <c r="D552" s="7">
        <v>44423</v>
      </c>
      <c r="E552" s="6" t="s">
        <v>28</v>
      </c>
      <c r="F552" s="6" t="s">
        <v>39</v>
      </c>
      <c r="G552" s="6" t="s">
        <v>40</v>
      </c>
      <c r="H552" s="6" t="s">
        <v>17</v>
      </c>
      <c r="I552" s="8">
        <v>0.65</v>
      </c>
      <c r="J552" s="9">
        <v>7000</v>
      </c>
      <c r="K552" s="10">
        <f t="shared" si="4"/>
        <v>4550</v>
      </c>
      <c r="L552" s="10">
        <f t="shared" si="5"/>
        <v>1820</v>
      </c>
      <c r="M552" s="11">
        <v>0.4</v>
      </c>
      <c r="O552" s="16"/>
      <c r="P552" s="14"/>
      <c r="Q552" s="12"/>
      <c r="R552" s="13"/>
    </row>
    <row r="553" spans="1:18" ht="15.75" customHeight="1" x14ac:dyDescent="0.35">
      <c r="A553" s="1"/>
      <c r="B553" s="6" t="s">
        <v>27</v>
      </c>
      <c r="C553" s="6">
        <v>1128299</v>
      </c>
      <c r="D553" s="7">
        <v>44423</v>
      </c>
      <c r="E553" s="6" t="s">
        <v>28</v>
      </c>
      <c r="F553" s="6" t="s">
        <v>39</v>
      </c>
      <c r="G553" s="6" t="s">
        <v>40</v>
      </c>
      <c r="H553" s="6" t="s">
        <v>18</v>
      </c>
      <c r="I553" s="8">
        <v>0.70000000000000007</v>
      </c>
      <c r="J553" s="9">
        <v>6500</v>
      </c>
      <c r="K553" s="10">
        <f t="shared" si="4"/>
        <v>4550</v>
      </c>
      <c r="L553" s="10">
        <f t="shared" si="5"/>
        <v>1137.5</v>
      </c>
      <c r="M553" s="11">
        <v>0.25</v>
      </c>
      <c r="O553" s="16"/>
      <c r="P553" s="14"/>
      <c r="Q553" s="12"/>
      <c r="R553" s="13"/>
    </row>
    <row r="554" spans="1:18" ht="15.75" customHeight="1" x14ac:dyDescent="0.35">
      <c r="A554" s="1"/>
      <c r="B554" s="6" t="s">
        <v>27</v>
      </c>
      <c r="C554" s="6">
        <v>1128299</v>
      </c>
      <c r="D554" s="7">
        <v>44423</v>
      </c>
      <c r="E554" s="6" t="s">
        <v>28</v>
      </c>
      <c r="F554" s="6" t="s">
        <v>39</v>
      </c>
      <c r="G554" s="6" t="s">
        <v>40</v>
      </c>
      <c r="H554" s="6" t="s">
        <v>19</v>
      </c>
      <c r="I554" s="8">
        <v>0.65</v>
      </c>
      <c r="J554" s="9">
        <v>5250</v>
      </c>
      <c r="K554" s="10">
        <f t="shared" si="4"/>
        <v>3412.5</v>
      </c>
      <c r="L554" s="10">
        <f t="shared" si="5"/>
        <v>1365</v>
      </c>
      <c r="M554" s="11">
        <v>0.4</v>
      </c>
      <c r="O554" s="16"/>
      <c r="P554" s="14"/>
      <c r="Q554" s="12"/>
      <c r="R554" s="13"/>
    </row>
    <row r="555" spans="1:18" ht="15.75" customHeight="1" x14ac:dyDescent="0.35">
      <c r="A555" s="1"/>
      <c r="B555" s="6" t="s">
        <v>27</v>
      </c>
      <c r="C555" s="6">
        <v>1128299</v>
      </c>
      <c r="D555" s="7">
        <v>44423</v>
      </c>
      <c r="E555" s="6" t="s">
        <v>28</v>
      </c>
      <c r="F555" s="6" t="s">
        <v>39</v>
      </c>
      <c r="G555" s="6" t="s">
        <v>40</v>
      </c>
      <c r="H555" s="6" t="s">
        <v>20</v>
      </c>
      <c r="I555" s="8">
        <v>0.65</v>
      </c>
      <c r="J555" s="9">
        <v>4750</v>
      </c>
      <c r="K555" s="10">
        <f t="shared" si="4"/>
        <v>3087.5</v>
      </c>
      <c r="L555" s="10">
        <f t="shared" si="5"/>
        <v>1080.625</v>
      </c>
      <c r="M555" s="11">
        <v>0.35</v>
      </c>
      <c r="O555" s="16"/>
      <c r="P555" s="14"/>
      <c r="Q555" s="12"/>
      <c r="R555" s="13"/>
    </row>
    <row r="556" spans="1:18" ht="15.75" customHeight="1" x14ac:dyDescent="0.35">
      <c r="A556" s="1"/>
      <c r="B556" s="6" t="s">
        <v>27</v>
      </c>
      <c r="C556" s="6">
        <v>1128299</v>
      </c>
      <c r="D556" s="7">
        <v>44423</v>
      </c>
      <c r="E556" s="6" t="s">
        <v>28</v>
      </c>
      <c r="F556" s="6" t="s">
        <v>39</v>
      </c>
      <c r="G556" s="6" t="s">
        <v>40</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5">
      <c r="A557" s="1"/>
      <c r="B557" s="6" t="s">
        <v>27</v>
      </c>
      <c r="C557" s="6">
        <v>1128299</v>
      </c>
      <c r="D557" s="7">
        <v>44423</v>
      </c>
      <c r="E557" s="6" t="s">
        <v>28</v>
      </c>
      <c r="F557" s="6" t="s">
        <v>39</v>
      </c>
      <c r="G557" s="6" t="s">
        <v>40</v>
      </c>
      <c r="H557" s="6" t="s">
        <v>22</v>
      </c>
      <c r="I557" s="8">
        <v>0.8</v>
      </c>
      <c r="J557" s="9">
        <v>4000</v>
      </c>
      <c r="K557" s="10">
        <f t="shared" si="4"/>
        <v>3200</v>
      </c>
      <c r="L557" s="10">
        <f t="shared" si="5"/>
        <v>640</v>
      </c>
      <c r="M557" s="11">
        <v>0.2</v>
      </c>
      <c r="O557" s="16"/>
      <c r="P557" s="14"/>
      <c r="Q557" s="12"/>
      <c r="R557" s="13"/>
    </row>
    <row r="558" spans="1:18" ht="15.75" customHeight="1" x14ac:dyDescent="0.35">
      <c r="A558" s="1"/>
      <c r="B558" s="6" t="s">
        <v>27</v>
      </c>
      <c r="C558" s="6">
        <v>1128299</v>
      </c>
      <c r="D558" s="7">
        <v>44455</v>
      </c>
      <c r="E558" s="6" t="s">
        <v>28</v>
      </c>
      <c r="F558" s="6" t="s">
        <v>39</v>
      </c>
      <c r="G558" s="6" t="s">
        <v>40</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5">
      <c r="A559" s="1"/>
      <c r="B559" s="6" t="s">
        <v>27</v>
      </c>
      <c r="C559" s="6">
        <v>1128299</v>
      </c>
      <c r="D559" s="7">
        <v>44455</v>
      </c>
      <c r="E559" s="6" t="s">
        <v>28</v>
      </c>
      <c r="F559" s="6" t="s">
        <v>39</v>
      </c>
      <c r="G559" s="6" t="s">
        <v>40</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5">
      <c r="A560" s="1"/>
      <c r="B560" s="6" t="s">
        <v>27</v>
      </c>
      <c r="C560" s="6">
        <v>1128299</v>
      </c>
      <c r="D560" s="7">
        <v>44455</v>
      </c>
      <c r="E560" s="6" t="s">
        <v>28</v>
      </c>
      <c r="F560" s="6" t="s">
        <v>39</v>
      </c>
      <c r="G560" s="6" t="s">
        <v>40</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5">
      <c r="A561" s="1"/>
      <c r="B561" s="6" t="s">
        <v>27</v>
      </c>
      <c r="C561" s="6">
        <v>1128299</v>
      </c>
      <c r="D561" s="7">
        <v>44455</v>
      </c>
      <c r="E561" s="6" t="s">
        <v>28</v>
      </c>
      <c r="F561" s="6" t="s">
        <v>39</v>
      </c>
      <c r="G561" s="6" t="s">
        <v>40</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5">
      <c r="A562" s="1"/>
      <c r="B562" s="6" t="s">
        <v>27</v>
      </c>
      <c r="C562" s="6">
        <v>1128299</v>
      </c>
      <c r="D562" s="7">
        <v>44455</v>
      </c>
      <c r="E562" s="6" t="s">
        <v>28</v>
      </c>
      <c r="F562" s="6" t="s">
        <v>39</v>
      </c>
      <c r="G562" s="6" t="s">
        <v>40</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5">
      <c r="A563" s="1"/>
      <c r="B563" s="6" t="s">
        <v>27</v>
      </c>
      <c r="C563" s="6">
        <v>1128299</v>
      </c>
      <c r="D563" s="7">
        <v>44455</v>
      </c>
      <c r="E563" s="6" t="s">
        <v>28</v>
      </c>
      <c r="F563" s="6" t="s">
        <v>39</v>
      </c>
      <c r="G563" s="6" t="s">
        <v>40</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5">
      <c r="A564" s="1"/>
      <c r="B564" s="6" t="s">
        <v>27</v>
      </c>
      <c r="C564" s="6">
        <v>1128299</v>
      </c>
      <c r="D564" s="7">
        <v>44484</v>
      </c>
      <c r="E564" s="6" t="s">
        <v>28</v>
      </c>
      <c r="F564" s="6" t="s">
        <v>39</v>
      </c>
      <c r="G564" s="6" t="s">
        <v>40</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5">
      <c r="A565" s="1"/>
      <c r="B565" s="6" t="s">
        <v>27</v>
      </c>
      <c r="C565" s="6">
        <v>1128299</v>
      </c>
      <c r="D565" s="7">
        <v>44484</v>
      </c>
      <c r="E565" s="6" t="s">
        <v>28</v>
      </c>
      <c r="F565" s="6" t="s">
        <v>39</v>
      </c>
      <c r="G565" s="6" t="s">
        <v>40</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5">
      <c r="A566" s="1"/>
      <c r="B566" s="6" t="s">
        <v>27</v>
      </c>
      <c r="C566" s="6">
        <v>1128299</v>
      </c>
      <c r="D566" s="7">
        <v>44484</v>
      </c>
      <c r="E566" s="6" t="s">
        <v>28</v>
      </c>
      <c r="F566" s="6" t="s">
        <v>39</v>
      </c>
      <c r="G566" s="6" t="s">
        <v>40</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5">
      <c r="A567" s="1"/>
      <c r="B567" s="6" t="s">
        <v>27</v>
      </c>
      <c r="C567" s="6">
        <v>1128299</v>
      </c>
      <c r="D567" s="7">
        <v>44484</v>
      </c>
      <c r="E567" s="6" t="s">
        <v>28</v>
      </c>
      <c r="F567" s="6" t="s">
        <v>39</v>
      </c>
      <c r="G567" s="6" t="s">
        <v>40</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5">
      <c r="A568" s="1"/>
      <c r="B568" s="6" t="s">
        <v>27</v>
      </c>
      <c r="C568" s="6">
        <v>1128299</v>
      </c>
      <c r="D568" s="7">
        <v>44484</v>
      </c>
      <c r="E568" s="6" t="s">
        <v>28</v>
      </c>
      <c r="F568" s="6" t="s">
        <v>39</v>
      </c>
      <c r="G568" s="6" t="s">
        <v>40</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5">
      <c r="A569" s="1"/>
      <c r="B569" s="6" t="s">
        <v>27</v>
      </c>
      <c r="C569" s="6">
        <v>1128299</v>
      </c>
      <c r="D569" s="7">
        <v>44484</v>
      </c>
      <c r="E569" s="6" t="s">
        <v>28</v>
      </c>
      <c r="F569" s="6" t="s">
        <v>39</v>
      </c>
      <c r="G569" s="6" t="s">
        <v>40</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5">
      <c r="A570" s="1"/>
      <c r="B570" s="6" t="s">
        <v>27</v>
      </c>
      <c r="C570" s="6">
        <v>1128299</v>
      </c>
      <c r="D570" s="7">
        <v>44515</v>
      </c>
      <c r="E570" s="6" t="s">
        <v>28</v>
      </c>
      <c r="F570" s="6" t="s">
        <v>39</v>
      </c>
      <c r="G570" s="6" t="s">
        <v>40</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5">
      <c r="A571" s="1"/>
      <c r="B571" s="6" t="s">
        <v>27</v>
      </c>
      <c r="C571" s="6">
        <v>1128299</v>
      </c>
      <c r="D571" s="7">
        <v>44515</v>
      </c>
      <c r="E571" s="6" t="s">
        <v>28</v>
      </c>
      <c r="F571" s="6" t="s">
        <v>39</v>
      </c>
      <c r="G571" s="6" t="s">
        <v>40</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5">
      <c r="A572" s="1"/>
      <c r="B572" s="6" t="s">
        <v>27</v>
      </c>
      <c r="C572" s="6">
        <v>1128299</v>
      </c>
      <c r="D572" s="7">
        <v>44515</v>
      </c>
      <c r="E572" s="6" t="s">
        <v>28</v>
      </c>
      <c r="F572" s="6" t="s">
        <v>39</v>
      </c>
      <c r="G572" s="6" t="s">
        <v>40</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5">
      <c r="A573" s="1"/>
      <c r="B573" s="6" t="s">
        <v>27</v>
      </c>
      <c r="C573" s="6">
        <v>1128299</v>
      </c>
      <c r="D573" s="7">
        <v>44515</v>
      </c>
      <c r="E573" s="6" t="s">
        <v>28</v>
      </c>
      <c r="F573" s="6" t="s">
        <v>39</v>
      </c>
      <c r="G573" s="6" t="s">
        <v>40</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5">
      <c r="A574" s="1"/>
      <c r="B574" s="6" t="s">
        <v>27</v>
      </c>
      <c r="C574" s="6">
        <v>1128299</v>
      </c>
      <c r="D574" s="7">
        <v>44515</v>
      </c>
      <c r="E574" s="6" t="s">
        <v>28</v>
      </c>
      <c r="F574" s="6" t="s">
        <v>39</v>
      </c>
      <c r="G574" s="6" t="s">
        <v>40</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5">
      <c r="A575" s="1"/>
      <c r="B575" s="6" t="s">
        <v>27</v>
      </c>
      <c r="C575" s="6">
        <v>1128299</v>
      </c>
      <c r="D575" s="7">
        <v>44515</v>
      </c>
      <c r="E575" s="6" t="s">
        <v>28</v>
      </c>
      <c r="F575" s="6" t="s">
        <v>39</v>
      </c>
      <c r="G575" s="6" t="s">
        <v>40</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5">
      <c r="A576" s="1"/>
      <c r="B576" s="6" t="s">
        <v>27</v>
      </c>
      <c r="C576" s="6">
        <v>1128299</v>
      </c>
      <c r="D576" s="7">
        <v>44544</v>
      </c>
      <c r="E576" s="6" t="s">
        <v>28</v>
      </c>
      <c r="F576" s="6" t="s">
        <v>39</v>
      </c>
      <c r="G576" s="6" t="s">
        <v>40</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5">
      <c r="A577" s="1"/>
      <c r="B577" s="6" t="s">
        <v>27</v>
      </c>
      <c r="C577" s="6">
        <v>1128299</v>
      </c>
      <c r="D577" s="7">
        <v>44544</v>
      </c>
      <c r="E577" s="6" t="s">
        <v>28</v>
      </c>
      <c r="F577" s="6" t="s">
        <v>39</v>
      </c>
      <c r="G577" s="6" t="s">
        <v>40</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5">
      <c r="A578" s="1"/>
      <c r="B578" s="6" t="s">
        <v>27</v>
      </c>
      <c r="C578" s="6">
        <v>1128299</v>
      </c>
      <c r="D578" s="7">
        <v>44544</v>
      </c>
      <c r="E578" s="6" t="s">
        <v>28</v>
      </c>
      <c r="F578" s="6" t="s">
        <v>39</v>
      </c>
      <c r="G578" s="6" t="s">
        <v>40</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5">
      <c r="A579" s="1"/>
      <c r="B579" s="6" t="s">
        <v>27</v>
      </c>
      <c r="C579" s="6">
        <v>1128299</v>
      </c>
      <c r="D579" s="7">
        <v>44544</v>
      </c>
      <c r="E579" s="6" t="s">
        <v>28</v>
      </c>
      <c r="F579" s="6" t="s">
        <v>39</v>
      </c>
      <c r="G579" s="6" t="s">
        <v>40</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5">
      <c r="A580" s="1"/>
      <c r="B580" s="6" t="s">
        <v>27</v>
      </c>
      <c r="C580" s="6">
        <v>1128299</v>
      </c>
      <c r="D580" s="7">
        <v>44544</v>
      </c>
      <c r="E580" s="6" t="s">
        <v>28</v>
      </c>
      <c r="F580" s="6" t="s">
        <v>39</v>
      </c>
      <c r="G580" s="6" t="s">
        <v>40</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5">
      <c r="A581" s="1"/>
      <c r="B581" s="6" t="s">
        <v>27</v>
      </c>
      <c r="C581" s="6">
        <v>1128299</v>
      </c>
      <c r="D581" s="7">
        <v>44544</v>
      </c>
      <c r="E581" s="6" t="s">
        <v>28</v>
      </c>
      <c r="F581" s="6" t="s">
        <v>39</v>
      </c>
      <c r="G581" s="6" t="s">
        <v>40</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5">
      <c r="A582" s="1"/>
      <c r="B582" s="6" t="s">
        <v>27</v>
      </c>
      <c r="C582" s="6">
        <v>1128299</v>
      </c>
      <c r="D582" s="7">
        <v>44201</v>
      </c>
      <c r="E582" s="6" t="s">
        <v>28</v>
      </c>
      <c r="F582" s="6" t="s">
        <v>41</v>
      </c>
      <c r="G582" s="6" t="s">
        <v>42</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5">
      <c r="A583" s="1"/>
      <c r="B583" s="6" t="s">
        <v>27</v>
      </c>
      <c r="C583" s="6">
        <v>1128299</v>
      </c>
      <c r="D583" s="7">
        <v>44201</v>
      </c>
      <c r="E583" s="6" t="s">
        <v>28</v>
      </c>
      <c r="F583" s="6" t="s">
        <v>41</v>
      </c>
      <c r="G583" s="6" t="s">
        <v>42</v>
      </c>
      <c r="H583" s="6" t="s">
        <v>18</v>
      </c>
      <c r="I583" s="8">
        <v>0.4</v>
      </c>
      <c r="J583" s="9">
        <v>4250</v>
      </c>
      <c r="K583" s="10">
        <f t="shared" si="4"/>
        <v>1700</v>
      </c>
      <c r="L583" s="10">
        <f t="shared" si="5"/>
        <v>340</v>
      </c>
      <c r="M583" s="11">
        <v>0.2</v>
      </c>
      <c r="O583" s="16"/>
      <c r="P583" s="14"/>
      <c r="Q583" s="12"/>
      <c r="R583" s="13"/>
    </row>
    <row r="584" spans="1:18" ht="15.75" customHeight="1" x14ac:dyDescent="0.35">
      <c r="A584" s="1"/>
      <c r="B584" s="6" t="s">
        <v>27</v>
      </c>
      <c r="C584" s="6">
        <v>1128299</v>
      </c>
      <c r="D584" s="7">
        <v>44201</v>
      </c>
      <c r="E584" s="6" t="s">
        <v>28</v>
      </c>
      <c r="F584" s="6" t="s">
        <v>41</v>
      </c>
      <c r="G584" s="6" t="s">
        <v>42</v>
      </c>
      <c r="H584" s="6" t="s">
        <v>19</v>
      </c>
      <c r="I584" s="8">
        <v>0.4</v>
      </c>
      <c r="J584" s="9">
        <v>4250</v>
      </c>
      <c r="K584" s="10">
        <f t="shared" si="4"/>
        <v>1700</v>
      </c>
      <c r="L584" s="10">
        <f t="shared" si="5"/>
        <v>595</v>
      </c>
      <c r="M584" s="11">
        <v>0.35000000000000003</v>
      </c>
      <c r="O584" s="16"/>
      <c r="P584" s="14"/>
      <c r="Q584" s="12"/>
      <c r="R584" s="13"/>
    </row>
    <row r="585" spans="1:18" ht="15.75" customHeight="1" x14ac:dyDescent="0.35">
      <c r="A585" s="1"/>
      <c r="B585" s="6" t="s">
        <v>27</v>
      </c>
      <c r="C585" s="6">
        <v>1128299</v>
      </c>
      <c r="D585" s="7">
        <v>44201</v>
      </c>
      <c r="E585" s="6" t="s">
        <v>28</v>
      </c>
      <c r="F585" s="6" t="s">
        <v>41</v>
      </c>
      <c r="G585" s="6" t="s">
        <v>42</v>
      </c>
      <c r="H585" s="6" t="s">
        <v>20</v>
      </c>
      <c r="I585" s="8">
        <v>0.4</v>
      </c>
      <c r="J585" s="9">
        <v>2750</v>
      </c>
      <c r="K585" s="10">
        <f t="shared" si="4"/>
        <v>1100</v>
      </c>
      <c r="L585" s="10">
        <f t="shared" si="5"/>
        <v>330</v>
      </c>
      <c r="M585" s="11">
        <v>0.3</v>
      </c>
      <c r="O585" s="16"/>
      <c r="P585" s="14"/>
      <c r="Q585" s="12"/>
      <c r="R585" s="13"/>
    </row>
    <row r="586" spans="1:18" ht="15.75" customHeight="1" x14ac:dyDescent="0.35">
      <c r="A586" s="1"/>
      <c r="B586" s="6" t="s">
        <v>27</v>
      </c>
      <c r="C586" s="6">
        <v>1128299</v>
      </c>
      <c r="D586" s="7">
        <v>44201</v>
      </c>
      <c r="E586" s="6" t="s">
        <v>28</v>
      </c>
      <c r="F586" s="6" t="s">
        <v>41</v>
      </c>
      <c r="G586" s="6" t="s">
        <v>42</v>
      </c>
      <c r="H586" s="6" t="s">
        <v>21</v>
      </c>
      <c r="I586" s="8">
        <v>0.45</v>
      </c>
      <c r="J586" s="9">
        <v>2250</v>
      </c>
      <c r="K586" s="10">
        <f t="shared" si="4"/>
        <v>1012.5</v>
      </c>
      <c r="L586" s="10">
        <f t="shared" si="5"/>
        <v>506.25</v>
      </c>
      <c r="M586" s="11">
        <v>0.5</v>
      </c>
      <c r="O586" s="16"/>
      <c r="P586" s="14"/>
      <c r="Q586" s="12"/>
      <c r="R586" s="13"/>
    </row>
    <row r="587" spans="1:18" ht="15.75" customHeight="1" x14ac:dyDescent="0.35">
      <c r="A587" s="1"/>
      <c r="B587" s="6" t="s">
        <v>27</v>
      </c>
      <c r="C587" s="6">
        <v>1128299</v>
      </c>
      <c r="D587" s="7">
        <v>44201</v>
      </c>
      <c r="E587" s="6" t="s">
        <v>28</v>
      </c>
      <c r="F587" s="6" t="s">
        <v>41</v>
      </c>
      <c r="G587" s="6" t="s">
        <v>42</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5">
      <c r="A588" s="1"/>
      <c r="B588" s="6" t="s">
        <v>27</v>
      </c>
      <c r="C588" s="6">
        <v>1128299</v>
      </c>
      <c r="D588" s="7">
        <v>44232</v>
      </c>
      <c r="E588" s="6" t="s">
        <v>28</v>
      </c>
      <c r="F588" s="6" t="s">
        <v>41</v>
      </c>
      <c r="G588" s="6" t="s">
        <v>42</v>
      </c>
      <c r="H588" s="6" t="s">
        <v>17</v>
      </c>
      <c r="I588" s="8">
        <v>0.3</v>
      </c>
      <c r="J588" s="9">
        <v>5250</v>
      </c>
      <c r="K588" s="10">
        <f t="shared" si="4"/>
        <v>1575</v>
      </c>
      <c r="L588" s="10">
        <f t="shared" si="5"/>
        <v>551.25</v>
      </c>
      <c r="M588" s="11">
        <v>0.35000000000000003</v>
      </c>
      <c r="O588" s="16"/>
      <c r="P588" s="14"/>
      <c r="Q588" s="12"/>
      <c r="R588" s="13"/>
    </row>
    <row r="589" spans="1:18" ht="15.75" customHeight="1" x14ac:dyDescent="0.35">
      <c r="A589" s="1"/>
      <c r="B589" s="6" t="s">
        <v>27</v>
      </c>
      <c r="C589" s="6">
        <v>1128299</v>
      </c>
      <c r="D589" s="7">
        <v>44232</v>
      </c>
      <c r="E589" s="6" t="s">
        <v>28</v>
      </c>
      <c r="F589" s="6" t="s">
        <v>41</v>
      </c>
      <c r="G589" s="6" t="s">
        <v>42</v>
      </c>
      <c r="H589" s="6" t="s">
        <v>18</v>
      </c>
      <c r="I589" s="8">
        <v>0.4</v>
      </c>
      <c r="J589" s="9">
        <v>4250</v>
      </c>
      <c r="K589" s="10">
        <f t="shared" si="4"/>
        <v>1700</v>
      </c>
      <c r="L589" s="10">
        <f t="shared" si="5"/>
        <v>340</v>
      </c>
      <c r="M589" s="11">
        <v>0.2</v>
      </c>
      <c r="O589" s="16"/>
      <c r="P589" s="14"/>
      <c r="Q589" s="12"/>
      <c r="R589" s="13"/>
    </row>
    <row r="590" spans="1:18" ht="15.75" customHeight="1" x14ac:dyDescent="0.35">
      <c r="A590" s="1"/>
      <c r="B590" s="6" t="s">
        <v>27</v>
      </c>
      <c r="C590" s="6">
        <v>1128299</v>
      </c>
      <c r="D590" s="7">
        <v>44232</v>
      </c>
      <c r="E590" s="6" t="s">
        <v>28</v>
      </c>
      <c r="F590" s="6" t="s">
        <v>41</v>
      </c>
      <c r="G590" s="6" t="s">
        <v>42</v>
      </c>
      <c r="H590" s="6" t="s">
        <v>19</v>
      </c>
      <c r="I590" s="8">
        <v>0.4</v>
      </c>
      <c r="J590" s="9">
        <v>4250</v>
      </c>
      <c r="K590" s="10">
        <f t="shared" si="4"/>
        <v>1700</v>
      </c>
      <c r="L590" s="10">
        <f t="shared" si="5"/>
        <v>595</v>
      </c>
      <c r="M590" s="11">
        <v>0.35000000000000003</v>
      </c>
      <c r="O590" s="16"/>
      <c r="P590" s="14"/>
      <c r="Q590" s="12"/>
      <c r="R590" s="13"/>
    </row>
    <row r="591" spans="1:18" ht="15.75" customHeight="1" x14ac:dyDescent="0.35">
      <c r="A591" s="1"/>
      <c r="B591" s="6" t="s">
        <v>27</v>
      </c>
      <c r="C591" s="6">
        <v>1128299</v>
      </c>
      <c r="D591" s="7">
        <v>44232</v>
      </c>
      <c r="E591" s="6" t="s">
        <v>28</v>
      </c>
      <c r="F591" s="6" t="s">
        <v>41</v>
      </c>
      <c r="G591" s="6" t="s">
        <v>42</v>
      </c>
      <c r="H591" s="6" t="s">
        <v>20</v>
      </c>
      <c r="I591" s="8">
        <v>0.4</v>
      </c>
      <c r="J591" s="9">
        <v>2750</v>
      </c>
      <c r="K591" s="10">
        <f t="shared" si="4"/>
        <v>1100</v>
      </c>
      <c r="L591" s="10">
        <f t="shared" si="5"/>
        <v>330</v>
      </c>
      <c r="M591" s="11">
        <v>0.3</v>
      </c>
      <c r="O591" s="16"/>
      <c r="P591" s="14"/>
      <c r="Q591" s="12"/>
      <c r="R591" s="13"/>
    </row>
    <row r="592" spans="1:18" ht="15.75" customHeight="1" x14ac:dyDescent="0.35">
      <c r="A592" s="1"/>
      <c r="B592" s="6" t="s">
        <v>27</v>
      </c>
      <c r="C592" s="6">
        <v>1128299</v>
      </c>
      <c r="D592" s="7">
        <v>44232</v>
      </c>
      <c r="E592" s="6" t="s">
        <v>28</v>
      </c>
      <c r="F592" s="6" t="s">
        <v>41</v>
      </c>
      <c r="G592" s="6" t="s">
        <v>42</v>
      </c>
      <c r="H592" s="6" t="s">
        <v>21</v>
      </c>
      <c r="I592" s="8">
        <v>0.45</v>
      </c>
      <c r="J592" s="9">
        <v>2000</v>
      </c>
      <c r="K592" s="10">
        <f t="shared" si="4"/>
        <v>900</v>
      </c>
      <c r="L592" s="10">
        <f t="shared" si="5"/>
        <v>450</v>
      </c>
      <c r="M592" s="11">
        <v>0.5</v>
      </c>
      <c r="O592" s="16"/>
      <c r="P592" s="14"/>
      <c r="Q592" s="12"/>
      <c r="R592" s="13"/>
    </row>
    <row r="593" spans="1:18" ht="15.75" customHeight="1" x14ac:dyDescent="0.35">
      <c r="A593" s="1"/>
      <c r="B593" s="6" t="s">
        <v>27</v>
      </c>
      <c r="C593" s="6">
        <v>1128299</v>
      </c>
      <c r="D593" s="7">
        <v>44232</v>
      </c>
      <c r="E593" s="6" t="s">
        <v>28</v>
      </c>
      <c r="F593" s="6" t="s">
        <v>41</v>
      </c>
      <c r="G593" s="6" t="s">
        <v>42</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5">
      <c r="A594" s="1"/>
      <c r="B594" s="6" t="s">
        <v>27</v>
      </c>
      <c r="C594" s="6">
        <v>1128299</v>
      </c>
      <c r="D594" s="7">
        <v>44259</v>
      </c>
      <c r="E594" s="6" t="s">
        <v>28</v>
      </c>
      <c r="F594" s="6" t="s">
        <v>41</v>
      </c>
      <c r="G594" s="6" t="s">
        <v>42</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5">
      <c r="A595" s="1"/>
      <c r="B595" s="6" t="s">
        <v>27</v>
      </c>
      <c r="C595" s="6">
        <v>1128299</v>
      </c>
      <c r="D595" s="7">
        <v>44259</v>
      </c>
      <c r="E595" s="6" t="s">
        <v>28</v>
      </c>
      <c r="F595" s="6" t="s">
        <v>41</v>
      </c>
      <c r="G595" s="6" t="s">
        <v>42</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5">
      <c r="A596" s="1"/>
      <c r="B596" s="6" t="s">
        <v>27</v>
      </c>
      <c r="C596" s="6">
        <v>1128299</v>
      </c>
      <c r="D596" s="7">
        <v>44259</v>
      </c>
      <c r="E596" s="6" t="s">
        <v>28</v>
      </c>
      <c r="F596" s="6" t="s">
        <v>41</v>
      </c>
      <c r="G596" s="6" t="s">
        <v>42</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5">
      <c r="A597" s="1"/>
      <c r="B597" s="6" t="s">
        <v>27</v>
      </c>
      <c r="C597" s="6">
        <v>1128299</v>
      </c>
      <c r="D597" s="7">
        <v>44259</v>
      </c>
      <c r="E597" s="6" t="s">
        <v>28</v>
      </c>
      <c r="F597" s="6" t="s">
        <v>41</v>
      </c>
      <c r="G597" s="6" t="s">
        <v>42</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5">
      <c r="A598" s="1"/>
      <c r="B598" s="6" t="s">
        <v>27</v>
      </c>
      <c r="C598" s="6">
        <v>1128299</v>
      </c>
      <c r="D598" s="7">
        <v>44259</v>
      </c>
      <c r="E598" s="6" t="s">
        <v>28</v>
      </c>
      <c r="F598" s="6" t="s">
        <v>41</v>
      </c>
      <c r="G598" s="6" t="s">
        <v>42</v>
      </c>
      <c r="H598" s="6" t="s">
        <v>21</v>
      </c>
      <c r="I598" s="8">
        <v>0.6</v>
      </c>
      <c r="J598" s="9">
        <v>1500</v>
      </c>
      <c r="K598" s="10">
        <f t="shared" si="4"/>
        <v>900</v>
      </c>
      <c r="L598" s="10">
        <f t="shared" si="5"/>
        <v>450</v>
      </c>
      <c r="M598" s="11">
        <v>0.5</v>
      </c>
      <c r="O598" s="16"/>
      <c r="P598" s="14"/>
      <c r="Q598" s="12"/>
      <c r="R598" s="13"/>
    </row>
    <row r="599" spans="1:18" ht="15.75" customHeight="1" x14ac:dyDescent="0.35">
      <c r="A599" s="1"/>
      <c r="B599" s="6" t="s">
        <v>27</v>
      </c>
      <c r="C599" s="6">
        <v>1128299</v>
      </c>
      <c r="D599" s="7">
        <v>44259</v>
      </c>
      <c r="E599" s="6" t="s">
        <v>28</v>
      </c>
      <c r="F599" s="6" t="s">
        <v>41</v>
      </c>
      <c r="G599" s="6" t="s">
        <v>42</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5">
      <c r="A600" s="1"/>
      <c r="B600" s="6" t="s">
        <v>27</v>
      </c>
      <c r="C600" s="6">
        <v>1128299</v>
      </c>
      <c r="D600" s="7">
        <v>44291</v>
      </c>
      <c r="E600" s="6" t="s">
        <v>28</v>
      </c>
      <c r="F600" s="6" t="s">
        <v>41</v>
      </c>
      <c r="G600" s="6" t="s">
        <v>42</v>
      </c>
      <c r="H600" s="6" t="s">
        <v>17</v>
      </c>
      <c r="I600" s="8">
        <v>0.6</v>
      </c>
      <c r="J600" s="9">
        <v>5250</v>
      </c>
      <c r="K600" s="10">
        <f t="shared" si="4"/>
        <v>3150</v>
      </c>
      <c r="L600" s="10">
        <f t="shared" si="5"/>
        <v>1102.5</v>
      </c>
      <c r="M600" s="11">
        <v>0.35000000000000003</v>
      </c>
      <c r="O600" s="16"/>
      <c r="P600" s="14"/>
      <c r="Q600" s="12"/>
      <c r="R600" s="13"/>
    </row>
    <row r="601" spans="1:18" ht="15.75" customHeight="1" x14ac:dyDescent="0.35">
      <c r="A601" s="1"/>
      <c r="B601" s="6" t="s">
        <v>27</v>
      </c>
      <c r="C601" s="6">
        <v>1128299</v>
      </c>
      <c r="D601" s="7">
        <v>44291</v>
      </c>
      <c r="E601" s="6" t="s">
        <v>28</v>
      </c>
      <c r="F601" s="6" t="s">
        <v>41</v>
      </c>
      <c r="G601" s="6" t="s">
        <v>42</v>
      </c>
      <c r="H601" s="6" t="s">
        <v>18</v>
      </c>
      <c r="I601" s="8">
        <v>0.65</v>
      </c>
      <c r="J601" s="9">
        <v>3250</v>
      </c>
      <c r="K601" s="10">
        <f t="shared" si="4"/>
        <v>2112.5</v>
      </c>
      <c r="L601" s="10">
        <f t="shared" si="5"/>
        <v>422.5</v>
      </c>
      <c r="M601" s="11">
        <v>0.2</v>
      </c>
      <c r="O601" s="16"/>
      <c r="P601" s="14"/>
      <c r="Q601" s="12"/>
      <c r="R601" s="13"/>
    </row>
    <row r="602" spans="1:18" ht="15.75" customHeight="1" x14ac:dyDescent="0.35">
      <c r="A602" s="1"/>
      <c r="B602" s="6" t="s">
        <v>27</v>
      </c>
      <c r="C602" s="6">
        <v>1128299</v>
      </c>
      <c r="D602" s="7">
        <v>44291</v>
      </c>
      <c r="E602" s="6" t="s">
        <v>28</v>
      </c>
      <c r="F602" s="6" t="s">
        <v>41</v>
      </c>
      <c r="G602" s="6" t="s">
        <v>42</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5">
      <c r="A603" s="1"/>
      <c r="B603" s="6" t="s">
        <v>27</v>
      </c>
      <c r="C603" s="6">
        <v>1128299</v>
      </c>
      <c r="D603" s="7">
        <v>44291</v>
      </c>
      <c r="E603" s="6" t="s">
        <v>28</v>
      </c>
      <c r="F603" s="6" t="s">
        <v>41</v>
      </c>
      <c r="G603" s="6" t="s">
        <v>42</v>
      </c>
      <c r="H603" s="6" t="s">
        <v>20</v>
      </c>
      <c r="I603" s="8">
        <v>0.6</v>
      </c>
      <c r="J603" s="9">
        <v>2750</v>
      </c>
      <c r="K603" s="10">
        <f t="shared" si="4"/>
        <v>1650</v>
      </c>
      <c r="L603" s="10">
        <f t="shared" si="5"/>
        <v>495</v>
      </c>
      <c r="M603" s="11">
        <v>0.3</v>
      </c>
      <c r="O603" s="16"/>
      <c r="P603" s="14"/>
      <c r="Q603" s="12"/>
      <c r="R603" s="13"/>
    </row>
    <row r="604" spans="1:18" ht="15.75" customHeight="1" x14ac:dyDescent="0.35">
      <c r="A604" s="1"/>
      <c r="B604" s="6" t="s">
        <v>27</v>
      </c>
      <c r="C604" s="6">
        <v>1128299</v>
      </c>
      <c r="D604" s="7">
        <v>44291</v>
      </c>
      <c r="E604" s="6" t="s">
        <v>28</v>
      </c>
      <c r="F604" s="6" t="s">
        <v>41</v>
      </c>
      <c r="G604" s="6" t="s">
        <v>42</v>
      </c>
      <c r="H604" s="6" t="s">
        <v>21</v>
      </c>
      <c r="I604" s="8">
        <v>0.65</v>
      </c>
      <c r="J604" s="9">
        <v>1750</v>
      </c>
      <c r="K604" s="10">
        <f t="shared" si="4"/>
        <v>1137.5</v>
      </c>
      <c r="L604" s="10">
        <f t="shared" si="5"/>
        <v>568.75</v>
      </c>
      <c r="M604" s="11">
        <v>0.5</v>
      </c>
      <c r="O604" s="16"/>
      <c r="P604" s="14"/>
      <c r="Q604" s="12"/>
      <c r="R604" s="13"/>
    </row>
    <row r="605" spans="1:18" ht="15.75" customHeight="1" x14ac:dyDescent="0.35">
      <c r="A605" s="1"/>
      <c r="B605" s="6" t="s">
        <v>27</v>
      </c>
      <c r="C605" s="6">
        <v>1128299</v>
      </c>
      <c r="D605" s="7">
        <v>44291</v>
      </c>
      <c r="E605" s="6" t="s">
        <v>28</v>
      </c>
      <c r="F605" s="6" t="s">
        <v>41</v>
      </c>
      <c r="G605" s="6" t="s">
        <v>42</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5">
      <c r="A606" s="1"/>
      <c r="B606" s="6" t="s">
        <v>27</v>
      </c>
      <c r="C606" s="6">
        <v>1128299</v>
      </c>
      <c r="D606" s="7">
        <v>44322</v>
      </c>
      <c r="E606" s="6" t="s">
        <v>28</v>
      </c>
      <c r="F606" s="6" t="s">
        <v>41</v>
      </c>
      <c r="G606" s="6" t="s">
        <v>42</v>
      </c>
      <c r="H606" s="6" t="s">
        <v>17</v>
      </c>
      <c r="I606" s="8">
        <v>0.6</v>
      </c>
      <c r="J606" s="9">
        <v>5250</v>
      </c>
      <c r="K606" s="10">
        <f t="shared" si="4"/>
        <v>3150</v>
      </c>
      <c r="L606" s="10">
        <f t="shared" si="5"/>
        <v>1575</v>
      </c>
      <c r="M606" s="11">
        <v>0.5</v>
      </c>
      <c r="O606" s="16"/>
      <c r="P606" s="14"/>
      <c r="Q606" s="12"/>
      <c r="R606" s="13"/>
    </row>
    <row r="607" spans="1:18" ht="15.75" customHeight="1" x14ac:dyDescent="0.35">
      <c r="A607" s="1"/>
      <c r="B607" s="6" t="s">
        <v>27</v>
      </c>
      <c r="C607" s="6">
        <v>1128299</v>
      </c>
      <c r="D607" s="7">
        <v>44322</v>
      </c>
      <c r="E607" s="6" t="s">
        <v>28</v>
      </c>
      <c r="F607" s="6" t="s">
        <v>41</v>
      </c>
      <c r="G607" s="6" t="s">
        <v>42</v>
      </c>
      <c r="H607" s="6" t="s">
        <v>18</v>
      </c>
      <c r="I607" s="8">
        <v>0.65</v>
      </c>
      <c r="J607" s="9">
        <v>3750</v>
      </c>
      <c r="K607" s="10">
        <f t="shared" si="4"/>
        <v>2437.5</v>
      </c>
      <c r="L607" s="10">
        <f t="shared" si="5"/>
        <v>853.125</v>
      </c>
      <c r="M607" s="11">
        <v>0.35</v>
      </c>
      <c r="O607" s="16"/>
      <c r="P607" s="14"/>
      <c r="Q607" s="12"/>
      <c r="R607" s="13"/>
    </row>
    <row r="608" spans="1:18" ht="15.75" customHeight="1" x14ac:dyDescent="0.35">
      <c r="A608" s="1"/>
      <c r="B608" s="6" t="s">
        <v>27</v>
      </c>
      <c r="C608" s="6">
        <v>1128299</v>
      </c>
      <c r="D608" s="7">
        <v>44322</v>
      </c>
      <c r="E608" s="6" t="s">
        <v>28</v>
      </c>
      <c r="F608" s="6" t="s">
        <v>41</v>
      </c>
      <c r="G608" s="6" t="s">
        <v>42</v>
      </c>
      <c r="H608" s="6" t="s">
        <v>19</v>
      </c>
      <c r="I608" s="8">
        <v>0.65</v>
      </c>
      <c r="J608" s="9">
        <v>3750</v>
      </c>
      <c r="K608" s="10">
        <f t="shared" si="4"/>
        <v>2437.5</v>
      </c>
      <c r="L608" s="10">
        <f t="shared" si="5"/>
        <v>1218.75</v>
      </c>
      <c r="M608" s="11">
        <v>0.5</v>
      </c>
      <c r="O608" s="16"/>
      <c r="P608" s="14"/>
      <c r="Q608" s="12"/>
      <c r="R608" s="13"/>
    </row>
    <row r="609" spans="1:18" ht="15.75" customHeight="1" x14ac:dyDescent="0.35">
      <c r="A609" s="1"/>
      <c r="B609" s="6" t="s">
        <v>27</v>
      </c>
      <c r="C609" s="6">
        <v>1128299</v>
      </c>
      <c r="D609" s="7">
        <v>44322</v>
      </c>
      <c r="E609" s="6" t="s">
        <v>28</v>
      </c>
      <c r="F609" s="6" t="s">
        <v>41</v>
      </c>
      <c r="G609" s="6" t="s">
        <v>42</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5">
      <c r="A610" s="1"/>
      <c r="B610" s="6" t="s">
        <v>27</v>
      </c>
      <c r="C610" s="6">
        <v>1128299</v>
      </c>
      <c r="D610" s="7">
        <v>44322</v>
      </c>
      <c r="E610" s="6" t="s">
        <v>28</v>
      </c>
      <c r="F610" s="6" t="s">
        <v>41</v>
      </c>
      <c r="G610" s="6" t="s">
        <v>42</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5">
      <c r="A611" s="1"/>
      <c r="B611" s="6" t="s">
        <v>27</v>
      </c>
      <c r="C611" s="6">
        <v>1128299</v>
      </c>
      <c r="D611" s="7">
        <v>44322</v>
      </c>
      <c r="E611" s="6" t="s">
        <v>28</v>
      </c>
      <c r="F611" s="6" t="s">
        <v>41</v>
      </c>
      <c r="G611" s="6" t="s">
        <v>42</v>
      </c>
      <c r="H611" s="6" t="s">
        <v>22</v>
      </c>
      <c r="I611" s="8">
        <v>0.8</v>
      </c>
      <c r="J611" s="9">
        <v>4750</v>
      </c>
      <c r="K611" s="10">
        <f t="shared" si="4"/>
        <v>3800</v>
      </c>
      <c r="L611" s="10">
        <f t="shared" si="5"/>
        <v>1140</v>
      </c>
      <c r="M611" s="11">
        <v>0.3</v>
      </c>
      <c r="O611" s="16"/>
      <c r="P611" s="14"/>
      <c r="Q611" s="12"/>
      <c r="R611" s="13"/>
    </row>
    <row r="612" spans="1:18" ht="15.75" customHeight="1" x14ac:dyDescent="0.35">
      <c r="A612" s="1"/>
      <c r="B612" s="6" t="s">
        <v>27</v>
      </c>
      <c r="C612" s="6">
        <v>1128299</v>
      </c>
      <c r="D612" s="7">
        <v>44352</v>
      </c>
      <c r="E612" s="6" t="s">
        <v>28</v>
      </c>
      <c r="F612" s="6" t="s">
        <v>41</v>
      </c>
      <c r="G612" s="6" t="s">
        <v>42</v>
      </c>
      <c r="H612" s="6" t="s">
        <v>17</v>
      </c>
      <c r="I612" s="8">
        <v>0.6</v>
      </c>
      <c r="J612" s="9">
        <v>7250</v>
      </c>
      <c r="K612" s="10">
        <f t="shared" si="4"/>
        <v>4350</v>
      </c>
      <c r="L612" s="10">
        <f t="shared" si="5"/>
        <v>2175</v>
      </c>
      <c r="M612" s="11">
        <v>0.5</v>
      </c>
      <c r="O612" s="16"/>
      <c r="P612" s="14"/>
      <c r="Q612" s="12"/>
      <c r="R612" s="13"/>
    </row>
    <row r="613" spans="1:18" ht="15.75" customHeight="1" x14ac:dyDescent="0.35">
      <c r="A613" s="1"/>
      <c r="B613" s="6" t="s">
        <v>27</v>
      </c>
      <c r="C613" s="6">
        <v>1128299</v>
      </c>
      <c r="D613" s="7">
        <v>44352</v>
      </c>
      <c r="E613" s="6" t="s">
        <v>28</v>
      </c>
      <c r="F613" s="6" t="s">
        <v>41</v>
      </c>
      <c r="G613" s="6" t="s">
        <v>42</v>
      </c>
      <c r="H613" s="6" t="s">
        <v>18</v>
      </c>
      <c r="I613" s="8">
        <v>0.65</v>
      </c>
      <c r="J613" s="9">
        <v>5750</v>
      </c>
      <c r="K613" s="10">
        <f t="shared" si="4"/>
        <v>3737.5</v>
      </c>
      <c r="L613" s="10">
        <f t="shared" si="5"/>
        <v>1308.125</v>
      </c>
      <c r="M613" s="11">
        <v>0.35</v>
      </c>
      <c r="O613" s="16"/>
      <c r="P613" s="14"/>
      <c r="Q613" s="12"/>
      <c r="R613" s="13"/>
    </row>
    <row r="614" spans="1:18" ht="15.75" customHeight="1" x14ac:dyDescent="0.35">
      <c r="A614" s="1"/>
      <c r="B614" s="6" t="s">
        <v>27</v>
      </c>
      <c r="C614" s="6">
        <v>1128299</v>
      </c>
      <c r="D614" s="7">
        <v>44352</v>
      </c>
      <c r="E614" s="6" t="s">
        <v>28</v>
      </c>
      <c r="F614" s="6" t="s">
        <v>41</v>
      </c>
      <c r="G614" s="6" t="s">
        <v>42</v>
      </c>
      <c r="H614" s="6" t="s">
        <v>19</v>
      </c>
      <c r="I614" s="8">
        <v>0.65</v>
      </c>
      <c r="J614" s="9">
        <v>5750</v>
      </c>
      <c r="K614" s="10">
        <f t="shared" si="4"/>
        <v>3737.5</v>
      </c>
      <c r="L614" s="10">
        <f t="shared" si="5"/>
        <v>1868.75</v>
      </c>
      <c r="M614" s="11">
        <v>0.5</v>
      </c>
      <c r="O614" s="16"/>
      <c r="P614" s="14"/>
      <c r="Q614" s="12"/>
      <c r="R614" s="13"/>
    </row>
    <row r="615" spans="1:18" ht="15.75" customHeight="1" x14ac:dyDescent="0.35">
      <c r="A615" s="1"/>
      <c r="B615" s="6" t="s">
        <v>27</v>
      </c>
      <c r="C615" s="6">
        <v>1128299</v>
      </c>
      <c r="D615" s="7">
        <v>44352</v>
      </c>
      <c r="E615" s="6" t="s">
        <v>28</v>
      </c>
      <c r="F615" s="6" t="s">
        <v>41</v>
      </c>
      <c r="G615" s="6" t="s">
        <v>42</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5">
      <c r="A616" s="1"/>
      <c r="B616" s="6" t="s">
        <v>27</v>
      </c>
      <c r="C616" s="6">
        <v>1128299</v>
      </c>
      <c r="D616" s="7">
        <v>44352</v>
      </c>
      <c r="E616" s="6" t="s">
        <v>28</v>
      </c>
      <c r="F616" s="6" t="s">
        <v>41</v>
      </c>
      <c r="G616" s="6" t="s">
        <v>42</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5">
      <c r="A617" s="1"/>
      <c r="B617" s="6" t="s">
        <v>27</v>
      </c>
      <c r="C617" s="6">
        <v>1128299</v>
      </c>
      <c r="D617" s="7">
        <v>44352</v>
      </c>
      <c r="E617" s="6" t="s">
        <v>28</v>
      </c>
      <c r="F617" s="6" t="s">
        <v>41</v>
      </c>
      <c r="G617" s="6" t="s">
        <v>42</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5">
      <c r="A618" s="1"/>
      <c r="B618" s="6" t="s">
        <v>27</v>
      </c>
      <c r="C618" s="6">
        <v>1128299</v>
      </c>
      <c r="D618" s="7">
        <v>44381</v>
      </c>
      <c r="E618" s="6" t="s">
        <v>28</v>
      </c>
      <c r="F618" s="6" t="s">
        <v>41</v>
      </c>
      <c r="G618" s="6" t="s">
        <v>42</v>
      </c>
      <c r="H618" s="6" t="s">
        <v>17</v>
      </c>
      <c r="I618" s="8">
        <v>0.65</v>
      </c>
      <c r="J618" s="9">
        <v>7750</v>
      </c>
      <c r="K618" s="10">
        <f t="shared" si="4"/>
        <v>5037.5</v>
      </c>
      <c r="L618" s="10">
        <f t="shared" si="5"/>
        <v>2266.875</v>
      </c>
      <c r="M618" s="11">
        <v>0.45</v>
      </c>
      <c r="O618" s="16"/>
      <c r="P618" s="14"/>
      <c r="Q618" s="12"/>
      <c r="R618" s="13"/>
    </row>
    <row r="619" spans="1:18" ht="15.75" customHeight="1" x14ac:dyDescent="0.35">
      <c r="A619" s="1"/>
      <c r="B619" s="6" t="s">
        <v>27</v>
      </c>
      <c r="C619" s="6">
        <v>1128299</v>
      </c>
      <c r="D619" s="7">
        <v>44381</v>
      </c>
      <c r="E619" s="6" t="s">
        <v>28</v>
      </c>
      <c r="F619" s="6" t="s">
        <v>41</v>
      </c>
      <c r="G619" s="6" t="s">
        <v>42</v>
      </c>
      <c r="H619" s="6" t="s">
        <v>18</v>
      </c>
      <c r="I619" s="8">
        <v>0.70000000000000007</v>
      </c>
      <c r="J619" s="9">
        <v>6250</v>
      </c>
      <c r="K619" s="10">
        <f t="shared" si="4"/>
        <v>4375</v>
      </c>
      <c r="L619" s="10">
        <f t="shared" si="5"/>
        <v>1312.5</v>
      </c>
      <c r="M619" s="11">
        <v>0.3</v>
      </c>
      <c r="O619" s="16"/>
      <c r="P619" s="14"/>
      <c r="Q619" s="12"/>
      <c r="R619" s="13"/>
    </row>
    <row r="620" spans="1:18" ht="15.75" customHeight="1" x14ac:dyDescent="0.35">
      <c r="A620" s="1"/>
      <c r="B620" s="6" t="s">
        <v>27</v>
      </c>
      <c r="C620" s="6">
        <v>1128299</v>
      </c>
      <c r="D620" s="7">
        <v>44381</v>
      </c>
      <c r="E620" s="6" t="s">
        <v>28</v>
      </c>
      <c r="F620" s="6" t="s">
        <v>41</v>
      </c>
      <c r="G620" s="6" t="s">
        <v>42</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5">
      <c r="A621" s="1"/>
      <c r="B621" s="6" t="s">
        <v>27</v>
      </c>
      <c r="C621" s="6">
        <v>1128299</v>
      </c>
      <c r="D621" s="7">
        <v>44381</v>
      </c>
      <c r="E621" s="6" t="s">
        <v>28</v>
      </c>
      <c r="F621" s="6" t="s">
        <v>41</v>
      </c>
      <c r="G621" s="6" t="s">
        <v>42</v>
      </c>
      <c r="H621" s="6" t="s">
        <v>20</v>
      </c>
      <c r="I621" s="8">
        <v>0.65</v>
      </c>
      <c r="J621" s="9">
        <v>4750</v>
      </c>
      <c r="K621" s="10">
        <f t="shared" si="4"/>
        <v>3087.5</v>
      </c>
      <c r="L621" s="10">
        <f t="shared" si="5"/>
        <v>1235</v>
      </c>
      <c r="M621" s="11">
        <v>0.39999999999999997</v>
      </c>
      <c r="O621" s="16"/>
      <c r="P621" s="14"/>
      <c r="Q621" s="12"/>
      <c r="R621" s="13"/>
    </row>
    <row r="622" spans="1:18" ht="15.75" customHeight="1" x14ac:dyDescent="0.35">
      <c r="A622" s="1"/>
      <c r="B622" s="6" t="s">
        <v>27</v>
      </c>
      <c r="C622" s="6">
        <v>1128299</v>
      </c>
      <c r="D622" s="7">
        <v>44381</v>
      </c>
      <c r="E622" s="6" t="s">
        <v>28</v>
      </c>
      <c r="F622" s="6" t="s">
        <v>41</v>
      </c>
      <c r="G622" s="6" t="s">
        <v>42</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5">
      <c r="A623" s="1"/>
      <c r="B623" s="6" t="s">
        <v>27</v>
      </c>
      <c r="C623" s="6">
        <v>1128299</v>
      </c>
      <c r="D623" s="7">
        <v>44381</v>
      </c>
      <c r="E623" s="6" t="s">
        <v>28</v>
      </c>
      <c r="F623" s="6" t="s">
        <v>41</v>
      </c>
      <c r="G623" s="6" t="s">
        <v>42</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5">
      <c r="A624" s="1"/>
      <c r="B624" s="6" t="s">
        <v>27</v>
      </c>
      <c r="C624" s="6">
        <v>1128299</v>
      </c>
      <c r="D624" s="7">
        <v>44413</v>
      </c>
      <c r="E624" s="6" t="s">
        <v>28</v>
      </c>
      <c r="F624" s="6" t="s">
        <v>41</v>
      </c>
      <c r="G624" s="6" t="s">
        <v>42</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5">
      <c r="A625" s="1"/>
      <c r="B625" s="6" t="s">
        <v>27</v>
      </c>
      <c r="C625" s="6">
        <v>1128299</v>
      </c>
      <c r="D625" s="7">
        <v>44413</v>
      </c>
      <c r="E625" s="6" t="s">
        <v>28</v>
      </c>
      <c r="F625" s="6" t="s">
        <v>41</v>
      </c>
      <c r="G625" s="6" t="s">
        <v>42</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5">
      <c r="A626" s="1"/>
      <c r="B626" s="6" t="s">
        <v>27</v>
      </c>
      <c r="C626" s="6">
        <v>1128299</v>
      </c>
      <c r="D626" s="7">
        <v>44413</v>
      </c>
      <c r="E626" s="6" t="s">
        <v>28</v>
      </c>
      <c r="F626" s="6" t="s">
        <v>41</v>
      </c>
      <c r="G626" s="6" t="s">
        <v>42</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5">
      <c r="A627" s="1"/>
      <c r="B627" s="6" t="s">
        <v>27</v>
      </c>
      <c r="C627" s="6">
        <v>1128299</v>
      </c>
      <c r="D627" s="7">
        <v>44413</v>
      </c>
      <c r="E627" s="6" t="s">
        <v>28</v>
      </c>
      <c r="F627" s="6" t="s">
        <v>41</v>
      </c>
      <c r="G627" s="6" t="s">
        <v>42</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5">
      <c r="A628" s="1"/>
      <c r="B628" s="6" t="s">
        <v>27</v>
      </c>
      <c r="C628" s="6">
        <v>1128299</v>
      </c>
      <c r="D628" s="7">
        <v>44413</v>
      </c>
      <c r="E628" s="6" t="s">
        <v>28</v>
      </c>
      <c r="F628" s="6" t="s">
        <v>41</v>
      </c>
      <c r="G628" s="6" t="s">
        <v>42</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5">
      <c r="A629" s="1"/>
      <c r="B629" s="6" t="s">
        <v>27</v>
      </c>
      <c r="C629" s="6">
        <v>1128299</v>
      </c>
      <c r="D629" s="7">
        <v>44413</v>
      </c>
      <c r="E629" s="6" t="s">
        <v>28</v>
      </c>
      <c r="F629" s="6" t="s">
        <v>41</v>
      </c>
      <c r="G629" s="6" t="s">
        <v>42</v>
      </c>
      <c r="H629" s="6" t="s">
        <v>22</v>
      </c>
      <c r="I629" s="8">
        <v>0.8</v>
      </c>
      <c r="J629" s="9">
        <v>4000</v>
      </c>
      <c r="K629" s="10">
        <f t="shared" si="4"/>
        <v>3200</v>
      </c>
      <c r="L629" s="10">
        <f t="shared" si="5"/>
        <v>800</v>
      </c>
      <c r="M629" s="11">
        <v>0.25</v>
      </c>
      <c r="O629" s="16"/>
      <c r="P629" s="14"/>
      <c r="Q629" s="12"/>
      <c r="R629" s="13"/>
    </row>
    <row r="630" spans="1:18" ht="15.75" customHeight="1" x14ac:dyDescent="0.35">
      <c r="A630" s="1"/>
      <c r="B630" s="6" t="s">
        <v>27</v>
      </c>
      <c r="C630" s="6">
        <v>1128299</v>
      </c>
      <c r="D630" s="7">
        <v>44445</v>
      </c>
      <c r="E630" s="6" t="s">
        <v>28</v>
      </c>
      <c r="F630" s="6" t="s">
        <v>41</v>
      </c>
      <c r="G630" s="6" t="s">
        <v>42</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5">
      <c r="A631" s="1"/>
      <c r="B631" s="6" t="s">
        <v>27</v>
      </c>
      <c r="C631" s="6">
        <v>1128299</v>
      </c>
      <c r="D631" s="7">
        <v>44445</v>
      </c>
      <c r="E631" s="6" t="s">
        <v>28</v>
      </c>
      <c r="F631" s="6" t="s">
        <v>41</v>
      </c>
      <c r="G631" s="6" t="s">
        <v>42</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5">
      <c r="A632" s="1"/>
      <c r="B632" s="6" t="s">
        <v>27</v>
      </c>
      <c r="C632" s="6">
        <v>1128299</v>
      </c>
      <c r="D632" s="7">
        <v>44445</v>
      </c>
      <c r="E632" s="6" t="s">
        <v>28</v>
      </c>
      <c r="F632" s="6" t="s">
        <v>41</v>
      </c>
      <c r="G632" s="6" t="s">
        <v>42</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5">
      <c r="A633" s="1"/>
      <c r="B633" s="6" t="s">
        <v>27</v>
      </c>
      <c r="C633" s="6">
        <v>1128299</v>
      </c>
      <c r="D633" s="7">
        <v>44445</v>
      </c>
      <c r="E633" s="6" t="s">
        <v>28</v>
      </c>
      <c r="F633" s="6" t="s">
        <v>41</v>
      </c>
      <c r="G633" s="6" t="s">
        <v>42</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5">
      <c r="A634" s="1"/>
      <c r="B634" s="6" t="s">
        <v>27</v>
      </c>
      <c r="C634" s="6">
        <v>1128299</v>
      </c>
      <c r="D634" s="7">
        <v>44445</v>
      </c>
      <c r="E634" s="6" t="s">
        <v>28</v>
      </c>
      <c r="F634" s="6" t="s">
        <v>41</v>
      </c>
      <c r="G634" s="6" t="s">
        <v>42</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5">
      <c r="A635" s="1"/>
      <c r="B635" s="6" t="s">
        <v>27</v>
      </c>
      <c r="C635" s="6">
        <v>1128299</v>
      </c>
      <c r="D635" s="7">
        <v>44445</v>
      </c>
      <c r="E635" s="6" t="s">
        <v>28</v>
      </c>
      <c r="F635" s="6" t="s">
        <v>41</v>
      </c>
      <c r="G635" s="6" t="s">
        <v>42</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5">
      <c r="A636" s="1"/>
      <c r="B636" s="6" t="s">
        <v>27</v>
      </c>
      <c r="C636" s="6">
        <v>1128299</v>
      </c>
      <c r="D636" s="7">
        <v>44474</v>
      </c>
      <c r="E636" s="6" t="s">
        <v>28</v>
      </c>
      <c r="F636" s="6" t="s">
        <v>41</v>
      </c>
      <c r="G636" s="6" t="s">
        <v>42</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5">
      <c r="A637" s="1"/>
      <c r="B637" s="6" t="s">
        <v>27</v>
      </c>
      <c r="C637" s="6">
        <v>1128299</v>
      </c>
      <c r="D637" s="7">
        <v>44474</v>
      </c>
      <c r="E637" s="6" t="s">
        <v>28</v>
      </c>
      <c r="F637" s="6" t="s">
        <v>41</v>
      </c>
      <c r="G637" s="6" t="s">
        <v>42</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5">
      <c r="A638" s="1"/>
      <c r="B638" s="6" t="s">
        <v>27</v>
      </c>
      <c r="C638" s="6">
        <v>1128299</v>
      </c>
      <c r="D638" s="7">
        <v>44474</v>
      </c>
      <c r="E638" s="6" t="s">
        <v>28</v>
      </c>
      <c r="F638" s="6" t="s">
        <v>41</v>
      </c>
      <c r="G638" s="6" t="s">
        <v>42</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5">
      <c r="A639" s="1"/>
      <c r="B639" s="6" t="s">
        <v>27</v>
      </c>
      <c r="C639" s="6">
        <v>1128299</v>
      </c>
      <c r="D639" s="7">
        <v>44474</v>
      </c>
      <c r="E639" s="6" t="s">
        <v>28</v>
      </c>
      <c r="F639" s="6" t="s">
        <v>41</v>
      </c>
      <c r="G639" s="6" t="s">
        <v>42</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5">
      <c r="A640" s="1"/>
      <c r="B640" s="6" t="s">
        <v>27</v>
      </c>
      <c r="C640" s="6">
        <v>1128299</v>
      </c>
      <c r="D640" s="7">
        <v>44474</v>
      </c>
      <c r="E640" s="6" t="s">
        <v>28</v>
      </c>
      <c r="F640" s="6" t="s">
        <v>41</v>
      </c>
      <c r="G640" s="6" t="s">
        <v>42</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5">
      <c r="A641" s="1"/>
      <c r="B641" s="6" t="s">
        <v>27</v>
      </c>
      <c r="C641" s="6">
        <v>1128299</v>
      </c>
      <c r="D641" s="7">
        <v>44474</v>
      </c>
      <c r="E641" s="6" t="s">
        <v>28</v>
      </c>
      <c r="F641" s="6" t="s">
        <v>41</v>
      </c>
      <c r="G641" s="6" t="s">
        <v>42</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5">
      <c r="A642" s="1"/>
      <c r="B642" s="6" t="s">
        <v>27</v>
      </c>
      <c r="C642" s="6">
        <v>1128299</v>
      </c>
      <c r="D642" s="7">
        <v>44505</v>
      </c>
      <c r="E642" s="6" t="s">
        <v>28</v>
      </c>
      <c r="F642" s="6" t="s">
        <v>41</v>
      </c>
      <c r="G642" s="6" t="s">
        <v>42</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5">
      <c r="A643" s="1"/>
      <c r="B643" s="6" t="s">
        <v>27</v>
      </c>
      <c r="C643" s="6">
        <v>1128299</v>
      </c>
      <c r="D643" s="7">
        <v>44505</v>
      </c>
      <c r="E643" s="6" t="s">
        <v>28</v>
      </c>
      <c r="F643" s="6" t="s">
        <v>41</v>
      </c>
      <c r="G643" s="6" t="s">
        <v>42</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5">
      <c r="A644" s="1"/>
      <c r="B644" s="6" t="s">
        <v>27</v>
      </c>
      <c r="C644" s="6">
        <v>1128299</v>
      </c>
      <c r="D644" s="7">
        <v>44505</v>
      </c>
      <c r="E644" s="6" t="s">
        <v>28</v>
      </c>
      <c r="F644" s="6" t="s">
        <v>41</v>
      </c>
      <c r="G644" s="6" t="s">
        <v>42</v>
      </c>
      <c r="H644" s="6" t="s">
        <v>19</v>
      </c>
      <c r="I644" s="8">
        <v>0.55000000000000004</v>
      </c>
      <c r="J644" s="9">
        <v>4250</v>
      </c>
      <c r="K644" s="10">
        <f t="shared" si="4"/>
        <v>2337.5</v>
      </c>
      <c r="L644" s="10">
        <f t="shared" si="5"/>
        <v>935</v>
      </c>
      <c r="M644" s="11">
        <v>0.4</v>
      </c>
      <c r="O644" s="16"/>
      <c r="P644" s="14"/>
      <c r="Q644" s="12"/>
      <c r="R644" s="13"/>
    </row>
    <row r="645" spans="1:18" ht="15.75" customHeight="1" x14ac:dyDescent="0.35">
      <c r="A645" s="1"/>
      <c r="B645" s="6" t="s">
        <v>27</v>
      </c>
      <c r="C645" s="6">
        <v>1128299</v>
      </c>
      <c r="D645" s="7">
        <v>44505</v>
      </c>
      <c r="E645" s="6" t="s">
        <v>28</v>
      </c>
      <c r="F645" s="6" t="s">
        <v>41</v>
      </c>
      <c r="G645" s="6" t="s">
        <v>42</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5">
      <c r="A646" s="1"/>
      <c r="B646" s="6" t="s">
        <v>27</v>
      </c>
      <c r="C646" s="6">
        <v>1128299</v>
      </c>
      <c r="D646" s="7">
        <v>44505</v>
      </c>
      <c r="E646" s="6" t="s">
        <v>28</v>
      </c>
      <c r="F646" s="6" t="s">
        <v>41</v>
      </c>
      <c r="G646" s="6" t="s">
        <v>42</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5">
      <c r="A647" s="1"/>
      <c r="B647" s="6" t="s">
        <v>27</v>
      </c>
      <c r="C647" s="6">
        <v>1128299</v>
      </c>
      <c r="D647" s="7">
        <v>44505</v>
      </c>
      <c r="E647" s="6" t="s">
        <v>28</v>
      </c>
      <c r="F647" s="6" t="s">
        <v>41</v>
      </c>
      <c r="G647" s="6" t="s">
        <v>42</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5">
      <c r="A648" s="1"/>
      <c r="B648" s="6" t="s">
        <v>27</v>
      </c>
      <c r="C648" s="6">
        <v>1128299</v>
      </c>
      <c r="D648" s="7">
        <v>44534</v>
      </c>
      <c r="E648" s="6" t="s">
        <v>28</v>
      </c>
      <c r="F648" s="6" t="s">
        <v>41</v>
      </c>
      <c r="G648" s="6" t="s">
        <v>42</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5">
      <c r="A649" s="1"/>
      <c r="B649" s="6" t="s">
        <v>27</v>
      </c>
      <c r="C649" s="6">
        <v>1128299</v>
      </c>
      <c r="D649" s="7">
        <v>44534</v>
      </c>
      <c r="E649" s="6" t="s">
        <v>28</v>
      </c>
      <c r="F649" s="6" t="s">
        <v>41</v>
      </c>
      <c r="G649" s="6" t="s">
        <v>42</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5">
      <c r="A650" s="1"/>
      <c r="B650" s="6" t="s">
        <v>27</v>
      </c>
      <c r="C650" s="6">
        <v>1128299</v>
      </c>
      <c r="D650" s="7">
        <v>44534</v>
      </c>
      <c r="E650" s="6" t="s">
        <v>28</v>
      </c>
      <c r="F650" s="6" t="s">
        <v>41</v>
      </c>
      <c r="G650" s="6" t="s">
        <v>42</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5">
      <c r="A651" s="1"/>
      <c r="B651" s="6" t="s">
        <v>27</v>
      </c>
      <c r="C651" s="6">
        <v>1128299</v>
      </c>
      <c r="D651" s="7">
        <v>44534</v>
      </c>
      <c r="E651" s="6" t="s">
        <v>28</v>
      </c>
      <c r="F651" s="6" t="s">
        <v>41</v>
      </c>
      <c r="G651" s="6" t="s">
        <v>42</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5">
      <c r="A652" s="1"/>
      <c r="B652" s="6" t="s">
        <v>27</v>
      </c>
      <c r="C652" s="6">
        <v>1128299</v>
      </c>
      <c r="D652" s="7">
        <v>44534</v>
      </c>
      <c r="E652" s="6" t="s">
        <v>28</v>
      </c>
      <c r="F652" s="6" t="s">
        <v>41</v>
      </c>
      <c r="G652" s="6" t="s">
        <v>42</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5">
      <c r="A653" s="1"/>
      <c r="B653" s="6" t="s">
        <v>27</v>
      </c>
      <c r="C653" s="6">
        <v>1128299</v>
      </c>
      <c r="D653" s="7">
        <v>44534</v>
      </c>
      <c r="E653" s="6" t="s">
        <v>28</v>
      </c>
      <c r="F653" s="6" t="s">
        <v>41</v>
      </c>
      <c r="G653" s="6" t="s">
        <v>42</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5">
      <c r="A654" s="1"/>
      <c r="B654" s="6" t="s">
        <v>27</v>
      </c>
      <c r="C654" s="6">
        <v>1128299</v>
      </c>
      <c r="D654" s="7">
        <v>44199</v>
      </c>
      <c r="E654" s="6" t="s">
        <v>28</v>
      </c>
      <c r="F654" s="6" t="s">
        <v>43</v>
      </c>
      <c r="G654" s="6" t="s">
        <v>44</v>
      </c>
      <c r="H654" s="6" t="s">
        <v>17</v>
      </c>
      <c r="I654" s="8">
        <v>0.4</v>
      </c>
      <c r="J654" s="9">
        <v>4500</v>
      </c>
      <c r="K654" s="10">
        <f t="shared" si="4"/>
        <v>1800</v>
      </c>
      <c r="L654" s="10">
        <f t="shared" si="5"/>
        <v>540</v>
      </c>
      <c r="M654" s="11">
        <v>0.3</v>
      </c>
      <c r="O654" s="16"/>
      <c r="P654" s="14"/>
      <c r="Q654" s="12"/>
      <c r="R654" s="13"/>
    </row>
    <row r="655" spans="1:18" ht="15.75" customHeight="1" x14ac:dyDescent="0.35">
      <c r="A655" s="1"/>
      <c r="B655" s="6" t="s">
        <v>27</v>
      </c>
      <c r="C655" s="6">
        <v>1128299</v>
      </c>
      <c r="D655" s="7">
        <v>44199</v>
      </c>
      <c r="E655" s="6" t="s">
        <v>28</v>
      </c>
      <c r="F655" s="6" t="s">
        <v>43</v>
      </c>
      <c r="G655" s="6" t="s">
        <v>44</v>
      </c>
      <c r="H655" s="6" t="s">
        <v>18</v>
      </c>
      <c r="I655" s="8">
        <v>0.5</v>
      </c>
      <c r="J655" s="9">
        <v>4500</v>
      </c>
      <c r="K655" s="10">
        <f t="shared" si="4"/>
        <v>2250</v>
      </c>
      <c r="L655" s="10">
        <f t="shared" si="5"/>
        <v>562.5</v>
      </c>
      <c r="M655" s="11">
        <v>0.25</v>
      </c>
      <c r="O655" s="16"/>
      <c r="P655" s="14"/>
      <c r="Q655" s="12"/>
      <c r="R655" s="13"/>
    </row>
    <row r="656" spans="1:18" ht="15.75" customHeight="1" x14ac:dyDescent="0.35">
      <c r="A656" s="1"/>
      <c r="B656" s="6" t="s">
        <v>27</v>
      </c>
      <c r="C656" s="6">
        <v>1128299</v>
      </c>
      <c r="D656" s="7">
        <v>44199</v>
      </c>
      <c r="E656" s="6" t="s">
        <v>28</v>
      </c>
      <c r="F656" s="6" t="s">
        <v>43</v>
      </c>
      <c r="G656" s="6" t="s">
        <v>44</v>
      </c>
      <c r="H656" s="6" t="s">
        <v>19</v>
      </c>
      <c r="I656" s="8">
        <v>0.5</v>
      </c>
      <c r="J656" s="9">
        <v>4500</v>
      </c>
      <c r="K656" s="10">
        <f t="shared" si="4"/>
        <v>2250</v>
      </c>
      <c r="L656" s="10">
        <f t="shared" si="5"/>
        <v>562.5</v>
      </c>
      <c r="M656" s="11">
        <v>0.25</v>
      </c>
      <c r="O656" s="16"/>
      <c r="P656" s="14"/>
      <c r="Q656" s="12"/>
      <c r="R656" s="13"/>
    </row>
    <row r="657" spans="1:18" ht="15.75" customHeight="1" x14ac:dyDescent="0.35">
      <c r="A657" s="1"/>
      <c r="B657" s="6" t="s">
        <v>27</v>
      </c>
      <c r="C657" s="6">
        <v>1128299</v>
      </c>
      <c r="D657" s="7">
        <v>44199</v>
      </c>
      <c r="E657" s="6" t="s">
        <v>28</v>
      </c>
      <c r="F657" s="6" t="s">
        <v>43</v>
      </c>
      <c r="G657" s="6" t="s">
        <v>44</v>
      </c>
      <c r="H657" s="6" t="s">
        <v>20</v>
      </c>
      <c r="I657" s="8">
        <v>0.5</v>
      </c>
      <c r="J657" s="9">
        <v>3000</v>
      </c>
      <c r="K657" s="10">
        <f t="shared" si="4"/>
        <v>1500</v>
      </c>
      <c r="L657" s="10">
        <f t="shared" si="5"/>
        <v>450</v>
      </c>
      <c r="M657" s="11">
        <v>0.3</v>
      </c>
      <c r="O657" s="16"/>
      <c r="P657" s="14"/>
      <c r="Q657" s="12"/>
      <c r="R657" s="13"/>
    </row>
    <row r="658" spans="1:18" ht="15.75" customHeight="1" x14ac:dyDescent="0.35">
      <c r="A658" s="1"/>
      <c r="B658" s="6" t="s">
        <v>27</v>
      </c>
      <c r="C658" s="6">
        <v>1128299</v>
      </c>
      <c r="D658" s="7">
        <v>44199</v>
      </c>
      <c r="E658" s="6" t="s">
        <v>28</v>
      </c>
      <c r="F658" s="6" t="s">
        <v>43</v>
      </c>
      <c r="G658" s="6" t="s">
        <v>44</v>
      </c>
      <c r="H658" s="6" t="s">
        <v>21</v>
      </c>
      <c r="I658" s="8">
        <v>0.55000000000000004</v>
      </c>
      <c r="J658" s="9">
        <v>2500</v>
      </c>
      <c r="K658" s="10">
        <f t="shared" si="4"/>
        <v>1375</v>
      </c>
      <c r="L658" s="10">
        <f t="shared" si="5"/>
        <v>343.75</v>
      </c>
      <c r="M658" s="11">
        <v>0.25</v>
      </c>
      <c r="O658" s="16"/>
      <c r="P658" s="14"/>
      <c r="Q658" s="12"/>
      <c r="R658" s="13"/>
    </row>
    <row r="659" spans="1:18" ht="15.75" customHeight="1" x14ac:dyDescent="0.35">
      <c r="A659" s="1"/>
      <c r="B659" s="6" t="s">
        <v>27</v>
      </c>
      <c r="C659" s="6">
        <v>1128299</v>
      </c>
      <c r="D659" s="7">
        <v>44199</v>
      </c>
      <c r="E659" s="6" t="s">
        <v>28</v>
      </c>
      <c r="F659" s="6" t="s">
        <v>43</v>
      </c>
      <c r="G659" s="6" t="s">
        <v>44</v>
      </c>
      <c r="H659" s="6" t="s">
        <v>22</v>
      </c>
      <c r="I659" s="8">
        <v>0.5</v>
      </c>
      <c r="J659" s="9">
        <v>5000</v>
      </c>
      <c r="K659" s="10">
        <f t="shared" si="4"/>
        <v>2500</v>
      </c>
      <c r="L659" s="10">
        <f t="shared" si="5"/>
        <v>500</v>
      </c>
      <c r="M659" s="11">
        <v>0.2</v>
      </c>
      <c r="O659" s="16"/>
      <c r="P659" s="14"/>
      <c r="Q659" s="12"/>
      <c r="R659" s="13"/>
    </row>
    <row r="660" spans="1:18" ht="15.75" customHeight="1" x14ac:dyDescent="0.35">
      <c r="A660" s="1"/>
      <c r="B660" s="6" t="s">
        <v>27</v>
      </c>
      <c r="C660" s="6">
        <v>1128299</v>
      </c>
      <c r="D660" s="7">
        <v>44230</v>
      </c>
      <c r="E660" s="6" t="s">
        <v>28</v>
      </c>
      <c r="F660" s="6" t="s">
        <v>43</v>
      </c>
      <c r="G660" s="6" t="s">
        <v>44</v>
      </c>
      <c r="H660" s="6" t="s">
        <v>17</v>
      </c>
      <c r="I660" s="8">
        <v>0.4</v>
      </c>
      <c r="J660" s="9">
        <v>5500</v>
      </c>
      <c r="K660" s="10">
        <f t="shared" si="4"/>
        <v>2200</v>
      </c>
      <c r="L660" s="10">
        <f t="shared" si="5"/>
        <v>660</v>
      </c>
      <c r="M660" s="11">
        <v>0.3</v>
      </c>
      <c r="O660" s="16"/>
      <c r="P660" s="14"/>
      <c r="Q660" s="12"/>
      <c r="R660" s="13"/>
    </row>
    <row r="661" spans="1:18" ht="15.75" customHeight="1" x14ac:dyDescent="0.35">
      <c r="A661" s="1"/>
      <c r="B661" s="6" t="s">
        <v>27</v>
      </c>
      <c r="C661" s="6">
        <v>1128299</v>
      </c>
      <c r="D661" s="7">
        <v>44230</v>
      </c>
      <c r="E661" s="6" t="s">
        <v>28</v>
      </c>
      <c r="F661" s="6" t="s">
        <v>43</v>
      </c>
      <c r="G661" s="6" t="s">
        <v>44</v>
      </c>
      <c r="H661" s="6" t="s">
        <v>18</v>
      </c>
      <c r="I661" s="8">
        <v>0.5</v>
      </c>
      <c r="J661" s="9">
        <v>4500</v>
      </c>
      <c r="K661" s="10">
        <f t="shared" si="4"/>
        <v>2250</v>
      </c>
      <c r="L661" s="10">
        <f t="shared" si="5"/>
        <v>562.5</v>
      </c>
      <c r="M661" s="11">
        <v>0.25</v>
      </c>
      <c r="O661" s="16"/>
      <c r="P661" s="14"/>
      <c r="Q661" s="12"/>
      <c r="R661" s="13"/>
    </row>
    <row r="662" spans="1:18" ht="15.75" customHeight="1" x14ac:dyDescent="0.35">
      <c r="A662" s="1"/>
      <c r="B662" s="6" t="s">
        <v>27</v>
      </c>
      <c r="C662" s="6">
        <v>1128299</v>
      </c>
      <c r="D662" s="7">
        <v>44230</v>
      </c>
      <c r="E662" s="6" t="s">
        <v>28</v>
      </c>
      <c r="F662" s="6" t="s">
        <v>43</v>
      </c>
      <c r="G662" s="6" t="s">
        <v>44</v>
      </c>
      <c r="H662" s="6" t="s">
        <v>19</v>
      </c>
      <c r="I662" s="8">
        <v>0.5</v>
      </c>
      <c r="J662" s="9">
        <v>4500</v>
      </c>
      <c r="K662" s="10">
        <f t="shared" si="4"/>
        <v>2250</v>
      </c>
      <c r="L662" s="10">
        <f t="shared" si="5"/>
        <v>562.5</v>
      </c>
      <c r="M662" s="11">
        <v>0.25</v>
      </c>
      <c r="O662" s="16"/>
      <c r="P662" s="14"/>
      <c r="Q662" s="12"/>
      <c r="R662" s="13"/>
    </row>
    <row r="663" spans="1:18" ht="15.75" customHeight="1" x14ac:dyDescent="0.35">
      <c r="A663" s="1"/>
      <c r="B663" s="6" t="s">
        <v>27</v>
      </c>
      <c r="C663" s="6">
        <v>1128299</v>
      </c>
      <c r="D663" s="7">
        <v>44230</v>
      </c>
      <c r="E663" s="6" t="s">
        <v>28</v>
      </c>
      <c r="F663" s="6" t="s">
        <v>43</v>
      </c>
      <c r="G663" s="6" t="s">
        <v>44</v>
      </c>
      <c r="H663" s="6" t="s">
        <v>20</v>
      </c>
      <c r="I663" s="8">
        <v>0.5</v>
      </c>
      <c r="J663" s="9">
        <v>3000</v>
      </c>
      <c r="K663" s="10">
        <f t="shared" si="4"/>
        <v>1500</v>
      </c>
      <c r="L663" s="10">
        <f t="shared" si="5"/>
        <v>450</v>
      </c>
      <c r="M663" s="11">
        <v>0.3</v>
      </c>
      <c r="O663" s="16"/>
      <c r="P663" s="14"/>
      <c r="Q663" s="12"/>
      <c r="R663" s="13"/>
    </row>
    <row r="664" spans="1:18" ht="15.75" customHeight="1" x14ac:dyDescent="0.35">
      <c r="A664" s="1"/>
      <c r="B664" s="6" t="s">
        <v>27</v>
      </c>
      <c r="C664" s="6">
        <v>1128299</v>
      </c>
      <c r="D664" s="7">
        <v>44230</v>
      </c>
      <c r="E664" s="6" t="s">
        <v>28</v>
      </c>
      <c r="F664" s="6" t="s">
        <v>43</v>
      </c>
      <c r="G664" s="6" t="s">
        <v>44</v>
      </c>
      <c r="H664" s="6" t="s">
        <v>21</v>
      </c>
      <c r="I664" s="8">
        <v>0.55000000000000004</v>
      </c>
      <c r="J664" s="9">
        <v>2250</v>
      </c>
      <c r="K664" s="10">
        <f t="shared" si="4"/>
        <v>1237.5</v>
      </c>
      <c r="L664" s="10">
        <f t="shared" si="5"/>
        <v>309.375</v>
      </c>
      <c r="M664" s="11">
        <v>0.25</v>
      </c>
      <c r="O664" s="16"/>
      <c r="P664" s="14"/>
      <c r="Q664" s="12"/>
      <c r="R664" s="13"/>
    </row>
    <row r="665" spans="1:18" ht="15.75" customHeight="1" x14ac:dyDescent="0.35">
      <c r="A665" s="1"/>
      <c r="B665" s="6" t="s">
        <v>27</v>
      </c>
      <c r="C665" s="6">
        <v>1128299</v>
      </c>
      <c r="D665" s="7">
        <v>44230</v>
      </c>
      <c r="E665" s="6" t="s">
        <v>28</v>
      </c>
      <c r="F665" s="6" t="s">
        <v>43</v>
      </c>
      <c r="G665" s="6" t="s">
        <v>44</v>
      </c>
      <c r="H665" s="6" t="s">
        <v>22</v>
      </c>
      <c r="I665" s="8">
        <v>0.5</v>
      </c>
      <c r="J665" s="9">
        <v>4250</v>
      </c>
      <c r="K665" s="10">
        <f t="shared" si="4"/>
        <v>2125</v>
      </c>
      <c r="L665" s="10">
        <f t="shared" si="5"/>
        <v>425</v>
      </c>
      <c r="M665" s="11">
        <v>0.2</v>
      </c>
      <c r="O665" s="16"/>
      <c r="P665" s="14"/>
      <c r="Q665" s="12"/>
      <c r="R665" s="13"/>
    </row>
    <row r="666" spans="1:18" ht="15.75" customHeight="1" x14ac:dyDescent="0.35">
      <c r="A666" s="1"/>
      <c r="B666" s="6" t="s">
        <v>27</v>
      </c>
      <c r="C666" s="6">
        <v>1128299</v>
      </c>
      <c r="D666" s="7">
        <v>44257</v>
      </c>
      <c r="E666" s="6" t="s">
        <v>28</v>
      </c>
      <c r="F666" s="6" t="s">
        <v>43</v>
      </c>
      <c r="G666" s="6" t="s">
        <v>44</v>
      </c>
      <c r="H666" s="6" t="s">
        <v>17</v>
      </c>
      <c r="I666" s="8">
        <v>0.5</v>
      </c>
      <c r="J666" s="9">
        <v>5750</v>
      </c>
      <c r="K666" s="10">
        <f t="shared" si="4"/>
        <v>2875</v>
      </c>
      <c r="L666" s="10">
        <f t="shared" si="5"/>
        <v>862.5</v>
      </c>
      <c r="M666" s="11">
        <v>0.3</v>
      </c>
      <c r="O666" s="16"/>
      <c r="P666" s="14"/>
      <c r="Q666" s="12"/>
      <c r="R666" s="13"/>
    </row>
    <row r="667" spans="1:18" ht="15.75" customHeight="1" x14ac:dyDescent="0.35">
      <c r="A667" s="1"/>
      <c r="B667" s="6" t="s">
        <v>27</v>
      </c>
      <c r="C667" s="6">
        <v>1128299</v>
      </c>
      <c r="D667" s="7">
        <v>44257</v>
      </c>
      <c r="E667" s="6" t="s">
        <v>28</v>
      </c>
      <c r="F667" s="6" t="s">
        <v>43</v>
      </c>
      <c r="G667" s="6" t="s">
        <v>44</v>
      </c>
      <c r="H667" s="6" t="s">
        <v>18</v>
      </c>
      <c r="I667" s="8">
        <v>0.6</v>
      </c>
      <c r="J667" s="9">
        <v>4250</v>
      </c>
      <c r="K667" s="10">
        <f t="shared" si="4"/>
        <v>2550</v>
      </c>
      <c r="L667" s="10">
        <f t="shared" si="5"/>
        <v>637.5</v>
      </c>
      <c r="M667" s="11">
        <v>0.25</v>
      </c>
      <c r="O667" s="16"/>
      <c r="P667" s="14"/>
      <c r="Q667" s="12"/>
      <c r="R667" s="13"/>
    </row>
    <row r="668" spans="1:18" ht="15.75" customHeight="1" x14ac:dyDescent="0.35">
      <c r="A668" s="1"/>
      <c r="B668" s="6" t="s">
        <v>27</v>
      </c>
      <c r="C668" s="6">
        <v>1128299</v>
      </c>
      <c r="D668" s="7">
        <v>44257</v>
      </c>
      <c r="E668" s="6" t="s">
        <v>28</v>
      </c>
      <c r="F668" s="6" t="s">
        <v>43</v>
      </c>
      <c r="G668" s="6" t="s">
        <v>44</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5">
      <c r="A669" s="1"/>
      <c r="B669" s="6" t="s">
        <v>27</v>
      </c>
      <c r="C669" s="6">
        <v>1128299</v>
      </c>
      <c r="D669" s="7">
        <v>44257</v>
      </c>
      <c r="E669" s="6" t="s">
        <v>28</v>
      </c>
      <c r="F669" s="6" t="s">
        <v>43</v>
      </c>
      <c r="G669" s="6" t="s">
        <v>44</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5">
      <c r="A670" s="1"/>
      <c r="B670" s="6" t="s">
        <v>27</v>
      </c>
      <c r="C670" s="6">
        <v>1128299</v>
      </c>
      <c r="D670" s="7">
        <v>44257</v>
      </c>
      <c r="E670" s="6" t="s">
        <v>28</v>
      </c>
      <c r="F670" s="6" t="s">
        <v>43</v>
      </c>
      <c r="G670" s="6" t="s">
        <v>44</v>
      </c>
      <c r="H670" s="6" t="s">
        <v>21</v>
      </c>
      <c r="I670" s="8">
        <v>0.7</v>
      </c>
      <c r="J670" s="9">
        <v>1750</v>
      </c>
      <c r="K670" s="10">
        <f t="shared" si="4"/>
        <v>1225</v>
      </c>
      <c r="L670" s="10">
        <f t="shared" si="5"/>
        <v>306.25</v>
      </c>
      <c r="M670" s="11">
        <v>0.25</v>
      </c>
      <c r="O670" s="16"/>
      <c r="P670" s="14"/>
      <c r="Q670" s="12"/>
      <c r="R670" s="13"/>
    </row>
    <row r="671" spans="1:18" ht="15.75" customHeight="1" x14ac:dyDescent="0.35">
      <c r="A671" s="1"/>
      <c r="B671" s="6" t="s">
        <v>27</v>
      </c>
      <c r="C671" s="6">
        <v>1128299</v>
      </c>
      <c r="D671" s="7">
        <v>44257</v>
      </c>
      <c r="E671" s="6" t="s">
        <v>28</v>
      </c>
      <c r="F671" s="6" t="s">
        <v>43</v>
      </c>
      <c r="G671" s="6" t="s">
        <v>44</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5">
      <c r="A672" s="1"/>
      <c r="B672" s="6" t="s">
        <v>27</v>
      </c>
      <c r="C672" s="6">
        <v>1128299</v>
      </c>
      <c r="D672" s="7">
        <v>44289</v>
      </c>
      <c r="E672" s="6" t="s">
        <v>28</v>
      </c>
      <c r="F672" s="6" t="s">
        <v>43</v>
      </c>
      <c r="G672" s="6" t="s">
        <v>44</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5">
      <c r="A673" s="1"/>
      <c r="B673" s="6" t="s">
        <v>27</v>
      </c>
      <c r="C673" s="6">
        <v>1128299</v>
      </c>
      <c r="D673" s="7">
        <v>44289</v>
      </c>
      <c r="E673" s="6" t="s">
        <v>28</v>
      </c>
      <c r="F673" s="6" t="s">
        <v>43</v>
      </c>
      <c r="G673" s="6" t="s">
        <v>44</v>
      </c>
      <c r="H673" s="6" t="s">
        <v>18</v>
      </c>
      <c r="I673" s="8">
        <v>0.75</v>
      </c>
      <c r="J673" s="9">
        <v>3500</v>
      </c>
      <c r="K673" s="10">
        <f t="shared" si="4"/>
        <v>2625</v>
      </c>
      <c r="L673" s="10">
        <f t="shared" si="5"/>
        <v>656.25</v>
      </c>
      <c r="M673" s="11">
        <v>0.25</v>
      </c>
      <c r="O673" s="16"/>
      <c r="P673" s="14"/>
      <c r="Q673" s="12"/>
      <c r="R673" s="13"/>
    </row>
    <row r="674" spans="1:18" ht="15.75" customHeight="1" x14ac:dyDescent="0.35">
      <c r="A674" s="1"/>
      <c r="B674" s="6" t="s">
        <v>27</v>
      </c>
      <c r="C674" s="6">
        <v>1128299</v>
      </c>
      <c r="D674" s="7">
        <v>44289</v>
      </c>
      <c r="E674" s="6" t="s">
        <v>28</v>
      </c>
      <c r="F674" s="6" t="s">
        <v>43</v>
      </c>
      <c r="G674" s="6" t="s">
        <v>44</v>
      </c>
      <c r="H674" s="6" t="s">
        <v>19</v>
      </c>
      <c r="I674" s="8">
        <v>0.75</v>
      </c>
      <c r="J674" s="9">
        <v>4000</v>
      </c>
      <c r="K674" s="10">
        <f t="shared" si="4"/>
        <v>3000</v>
      </c>
      <c r="L674" s="10">
        <f t="shared" si="5"/>
        <v>750</v>
      </c>
      <c r="M674" s="11">
        <v>0.25</v>
      </c>
      <c r="O674" s="16"/>
      <c r="P674" s="14"/>
      <c r="Q674" s="12"/>
      <c r="R674" s="13"/>
    </row>
    <row r="675" spans="1:18" ht="15.75" customHeight="1" x14ac:dyDescent="0.35">
      <c r="A675" s="1"/>
      <c r="B675" s="6" t="s">
        <v>27</v>
      </c>
      <c r="C675" s="6">
        <v>1128299</v>
      </c>
      <c r="D675" s="7">
        <v>44289</v>
      </c>
      <c r="E675" s="6" t="s">
        <v>28</v>
      </c>
      <c r="F675" s="6" t="s">
        <v>43</v>
      </c>
      <c r="G675" s="6" t="s">
        <v>44</v>
      </c>
      <c r="H675" s="6" t="s">
        <v>20</v>
      </c>
      <c r="I675" s="8">
        <v>0.6</v>
      </c>
      <c r="J675" s="9">
        <v>3000</v>
      </c>
      <c r="K675" s="10">
        <f t="shared" si="4"/>
        <v>1800</v>
      </c>
      <c r="L675" s="10">
        <f t="shared" si="5"/>
        <v>540</v>
      </c>
      <c r="M675" s="11">
        <v>0.3</v>
      </c>
      <c r="O675" s="16"/>
      <c r="P675" s="14"/>
      <c r="Q675" s="12"/>
      <c r="R675" s="13"/>
    </row>
    <row r="676" spans="1:18" ht="15.75" customHeight="1" x14ac:dyDescent="0.35">
      <c r="A676" s="1"/>
      <c r="B676" s="6" t="s">
        <v>27</v>
      </c>
      <c r="C676" s="6">
        <v>1128299</v>
      </c>
      <c r="D676" s="7">
        <v>44289</v>
      </c>
      <c r="E676" s="6" t="s">
        <v>28</v>
      </c>
      <c r="F676" s="6" t="s">
        <v>43</v>
      </c>
      <c r="G676" s="6" t="s">
        <v>44</v>
      </c>
      <c r="H676" s="6" t="s">
        <v>21</v>
      </c>
      <c r="I676" s="8">
        <v>0.65</v>
      </c>
      <c r="J676" s="9">
        <v>2000</v>
      </c>
      <c r="K676" s="10">
        <f t="shared" si="4"/>
        <v>1300</v>
      </c>
      <c r="L676" s="10">
        <f t="shared" si="5"/>
        <v>325</v>
      </c>
      <c r="M676" s="11">
        <v>0.25</v>
      </c>
      <c r="O676" s="16"/>
      <c r="P676" s="14"/>
      <c r="Q676" s="12"/>
      <c r="R676" s="13"/>
    </row>
    <row r="677" spans="1:18" ht="15.75" customHeight="1" x14ac:dyDescent="0.35">
      <c r="A677" s="1"/>
      <c r="B677" s="6" t="s">
        <v>27</v>
      </c>
      <c r="C677" s="6">
        <v>1128299</v>
      </c>
      <c r="D677" s="7">
        <v>44289</v>
      </c>
      <c r="E677" s="6" t="s">
        <v>28</v>
      </c>
      <c r="F677" s="6" t="s">
        <v>43</v>
      </c>
      <c r="G677" s="6" t="s">
        <v>44</v>
      </c>
      <c r="H677" s="6" t="s">
        <v>22</v>
      </c>
      <c r="I677" s="8">
        <v>0.8</v>
      </c>
      <c r="J677" s="9">
        <v>3500</v>
      </c>
      <c r="K677" s="10">
        <f t="shared" si="4"/>
        <v>2800</v>
      </c>
      <c r="L677" s="10">
        <f t="shared" si="5"/>
        <v>560</v>
      </c>
      <c r="M677" s="11">
        <v>0.2</v>
      </c>
      <c r="O677" s="16"/>
      <c r="P677" s="14"/>
      <c r="Q677" s="12"/>
      <c r="R677" s="13"/>
    </row>
    <row r="678" spans="1:18" ht="15.75" customHeight="1" x14ac:dyDescent="0.35">
      <c r="A678" s="1"/>
      <c r="B678" s="6" t="s">
        <v>27</v>
      </c>
      <c r="C678" s="6">
        <v>1128299</v>
      </c>
      <c r="D678" s="7">
        <v>44320</v>
      </c>
      <c r="E678" s="6" t="s">
        <v>28</v>
      </c>
      <c r="F678" s="6" t="s">
        <v>43</v>
      </c>
      <c r="G678" s="6" t="s">
        <v>44</v>
      </c>
      <c r="H678" s="6" t="s">
        <v>17</v>
      </c>
      <c r="I678" s="8">
        <v>0.6</v>
      </c>
      <c r="J678" s="9">
        <v>5500</v>
      </c>
      <c r="K678" s="10">
        <f t="shared" si="4"/>
        <v>3300</v>
      </c>
      <c r="L678" s="10">
        <f t="shared" si="5"/>
        <v>990</v>
      </c>
      <c r="M678" s="11">
        <v>0.3</v>
      </c>
      <c r="O678" s="16"/>
      <c r="P678" s="14"/>
      <c r="Q678" s="12"/>
      <c r="R678" s="13"/>
    </row>
    <row r="679" spans="1:18" ht="15.75" customHeight="1" x14ac:dyDescent="0.35">
      <c r="A679" s="1"/>
      <c r="B679" s="6" t="s">
        <v>27</v>
      </c>
      <c r="C679" s="6">
        <v>1128299</v>
      </c>
      <c r="D679" s="7">
        <v>44320</v>
      </c>
      <c r="E679" s="6" t="s">
        <v>28</v>
      </c>
      <c r="F679" s="6" t="s">
        <v>43</v>
      </c>
      <c r="G679" s="6" t="s">
        <v>44</v>
      </c>
      <c r="H679" s="6" t="s">
        <v>18</v>
      </c>
      <c r="I679" s="8">
        <v>0.65</v>
      </c>
      <c r="J679" s="9">
        <v>4000</v>
      </c>
      <c r="K679" s="10">
        <f t="shared" si="4"/>
        <v>2600</v>
      </c>
      <c r="L679" s="10">
        <f t="shared" si="5"/>
        <v>650</v>
      </c>
      <c r="M679" s="11">
        <v>0.25</v>
      </c>
      <c r="O679" s="16"/>
      <c r="P679" s="14"/>
      <c r="Q679" s="12"/>
      <c r="R679" s="13"/>
    </row>
    <row r="680" spans="1:18" ht="15.75" customHeight="1" x14ac:dyDescent="0.35">
      <c r="A680" s="1"/>
      <c r="B680" s="6" t="s">
        <v>27</v>
      </c>
      <c r="C680" s="6">
        <v>1128299</v>
      </c>
      <c r="D680" s="7">
        <v>44320</v>
      </c>
      <c r="E680" s="6" t="s">
        <v>28</v>
      </c>
      <c r="F680" s="6" t="s">
        <v>43</v>
      </c>
      <c r="G680" s="6" t="s">
        <v>44</v>
      </c>
      <c r="H680" s="6" t="s">
        <v>19</v>
      </c>
      <c r="I680" s="8">
        <v>0.65</v>
      </c>
      <c r="J680" s="9">
        <v>4000</v>
      </c>
      <c r="K680" s="10">
        <f t="shared" si="4"/>
        <v>2600</v>
      </c>
      <c r="L680" s="10">
        <f t="shared" si="5"/>
        <v>650</v>
      </c>
      <c r="M680" s="11">
        <v>0.25</v>
      </c>
      <c r="O680" s="16"/>
      <c r="P680" s="14"/>
      <c r="Q680" s="12"/>
      <c r="R680" s="13"/>
    </row>
    <row r="681" spans="1:18" ht="15.75" customHeight="1" x14ac:dyDescent="0.35">
      <c r="A681" s="1"/>
      <c r="B681" s="6" t="s">
        <v>27</v>
      </c>
      <c r="C681" s="6">
        <v>1128299</v>
      </c>
      <c r="D681" s="7">
        <v>44320</v>
      </c>
      <c r="E681" s="6" t="s">
        <v>28</v>
      </c>
      <c r="F681" s="6" t="s">
        <v>43</v>
      </c>
      <c r="G681" s="6" t="s">
        <v>44</v>
      </c>
      <c r="H681" s="6" t="s">
        <v>20</v>
      </c>
      <c r="I681" s="8">
        <v>0.6</v>
      </c>
      <c r="J681" s="9">
        <v>3000</v>
      </c>
      <c r="K681" s="10">
        <f t="shared" si="4"/>
        <v>1800</v>
      </c>
      <c r="L681" s="10">
        <f t="shared" si="5"/>
        <v>540</v>
      </c>
      <c r="M681" s="11">
        <v>0.3</v>
      </c>
      <c r="O681" s="16"/>
      <c r="P681" s="14"/>
      <c r="Q681" s="12"/>
      <c r="R681" s="13"/>
    </row>
    <row r="682" spans="1:18" ht="15.75" customHeight="1" x14ac:dyDescent="0.35">
      <c r="A682" s="1"/>
      <c r="B682" s="6" t="s">
        <v>27</v>
      </c>
      <c r="C682" s="6">
        <v>1128299</v>
      </c>
      <c r="D682" s="7">
        <v>44320</v>
      </c>
      <c r="E682" s="6" t="s">
        <v>28</v>
      </c>
      <c r="F682" s="6" t="s">
        <v>43</v>
      </c>
      <c r="G682" s="6" t="s">
        <v>44</v>
      </c>
      <c r="H682" s="6" t="s">
        <v>21</v>
      </c>
      <c r="I682" s="8">
        <v>0.65</v>
      </c>
      <c r="J682" s="9">
        <v>2000</v>
      </c>
      <c r="K682" s="10">
        <f t="shared" si="4"/>
        <v>1300</v>
      </c>
      <c r="L682" s="10">
        <f t="shared" si="5"/>
        <v>325</v>
      </c>
      <c r="M682" s="11">
        <v>0.25</v>
      </c>
      <c r="O682" s="16"/>
      <c r="P682" s="14"/>
      <c r="Q682" s="12"/>
      <c r="R682" s="13"/>
    </row>
    <row r="683" spans="1:18" ht="15.75" customHeight="1" x14ac:dyDescent="0.35">
      <c r="A683" s="1"/>
      <c r="B683" s="6" t="s">
        <v>27</v>
      </c>
      <c r="C683" s="6">
        <v>1128299</v>
      </c>
      <c r="D683" s="7">
        <v>44320</v>
      </c>
      <c r="E683" s="6" t="s">
        <v>28</v>
      </c>
      <c r="F683" s="6" t="s">
        <v>43</v>
      </c>
      <c r="G683" s="6" t="s">
        <v>44</v>
      </c>
      <c r="H683" s="6" t="s">
        <v>22</v>
      </c>
      <c r="I683" s="8">
        <v>0.8</v>
      </c>
      <c r="J683" s="9">
        <v>5000</v>
      </c>
      <c r="K683" s="10">
        <f t="shared" si="4"/>
        <v>4000</v>
      </c>
      <c r="L683" s="10">
        <f t="shared" si="5"/>
        <v>800</v>
      </c>
      <c r="M683" s="11">
        <v>0.2</v>
      </c>
      <c r="O683" s="16"/>
      <c r="P683" s="14"/>
      <c r="Q683" s="12"/>
      <c r="R683" s="13"/>
    </row>
    <row r="684" spans="1:18" ht="15.75" customHeight="1" x14ac:dyDescent="0.35">
      <c r="A684" s="1"/>
      <c r="B684" s="6" t="s">
        <v>27</v>
      </c>
      <c r="C684" s="6">
        <v>1128299</v>
      </c>
      <c r="D684" s="7">
        <v>44350</v>
      </c>
      <c r="E684" s="6" t="s">
        <v>28</v>
      </c>
      <c r="F684" s="6" t="s">
        <v>43</v>
      </c>
      <c r="G684" s="6" t="s">
        <v>44</v>
      </c>
      <c r="H684" s="6" t="s">
        <v>17</v>
      </c>
      <c r="I684" s="8">
        <v>0.75</v>
      </c>
      <c r="J684" s="9">
        <v>7500</v>
      </c>
      <c r="K684" s="10">
        <f t="shared" si="4"/>
        <v>5625</v>
      </c>
      <c r="L684" s="10">
        <f t="shared" si="5"/>
        <v>1687.5</v>
      </c>
      <c r="M684" s="11">
        <v>0.3</v>
      </c>
      <c r="O684" s="16"/>
      <c r="P684" s="14"/>
      <c r="Q684" s="12"/>
      <c r="R684" s="13"/>
    </row>
    <row r="685" spans="1:18" ht="15.75" customHeight="1" x14ac:dyDescent="0.35">
      <c r="A685" s="1"/>
      <c r="B685" s="6" t="s">
        <v>27</v>
      </c>
      <c r="C685" s="6">
        <v>1128299</v>
      </c>
      <c r="D685" s="7">
        <v>44350</v>
      </c>
      <c r="E685" s="6" t="s">
        <v>28</v>
      </c>
      <c r="F685" s="6" t="s">
        <v>43</v>
      </c>
      <c r="G685" s="6" t="s">
        <v>44</v>
      </c>
      <c r="H685" s="6" t="s">
        <v>18</v>
      </c>
      <c r="I685" s="8">
        <v>0.8</v>
      </c>
      <c r="J685" s="9">
        <v>6250</v>
      </c>
      <c r="K685" s="10">
        <f t="shared" si="4"/>
        <v>5000</v>
      </c>
      <c r="L685" s="10">
        <f t="shared" si="5"/>
        <v>1250</v>
      </c>
      <c r="M685" s="11">
        <v>0.25</v>
      </c>
      <c r="O685" s="16"/>
      <c r="P685" s="14"/>
      <c r="Q685" s="12"/>
      <c r="R685" s="13"/>
    </row>
    <row r="686" spans="1:18" ht="15.75" customHeight="1" x14ac:dyDescent="0.35">
      <c r="A686" s="1"/>
      <c r="B686" s="6" t="s">
        <v>27</v>
      </c>
      <c r="C686" s="6">
        <v>1128299</v>
      </c>
      <c r="D686" s="7">
        <v>44350</v>
      </c>
      <c r="E686" s="6" t="s">
        <v>28</v>
      </c>
      <c r="F686" s="6" t="s">
        <v>43</v>
      </c>
      <c r="G686" s="6" t="s">
        <v>44</v>
      </c>
      <c r="H686" s="6" t="s">
        <v>19</v>
      </c>
      <c r="I686" s="8">
        <v>0.8</v>
      </c>
      <c r="J686" s="9">
        <v>6250</v>
      </c>
      <c r="K686" s="10">
        <f t="shared" si="4"/>
        <v>5000</v>
      </c>
      <c r="L686" s="10">
        <f t="shared" si="5"/>
        <v>1250</v>
      </c>
      <c r="M686" s="11">
        <v>0.25</v>
      </c>
      <c r="O686" s="16"/>
      <c r="P686" s="14"/>
      <c r="Q686" s="12"/>
      <c r="R686" s="13"/>
    </row>
    <row r="687" spans="1:18" ht="15.75" customHeight="1" x14ac:dyDescent="0.35">
      <c r="A687" s="1"/>
      <c r="B687" s="6" t="s">
        <v>27</v>
      </c>
      <c r="C687" s="6">
        <v>1128299</v>
      </c>
      <c r="D687" s="7">
        <v>44350</v>
      </c>
      <c r="E687" s="6" t="s">
        <v>28</v>
      </c>
      <c r="F687" s="6" t="s">
        <v>43</v>
      </c>
      <c r="G687" s="6" t="s">
        <v>44</v>
      </c>
      <c r="H687" s="6" t="s">
        <v>20</v>
      </c>
      <c r="I687" s="8">
        <v>0.8</v>
      </c>
      <c r="J687" s="9">
        <v>5000</v>
      </c>
      <c r="K687" s="10">
        <f t="shared" si="4"/>
        <v>4000</v>
      </c>
      <c r="L687" s="10">
        <f t="shared" si="5"/>
        <v>1200</v>
      </c>
      <c r="M687" s="11">
        <v>0.3</v>
      </c>
      <c r="O687" s="16"/>
      <c r="P687" s="14"/>
      <c r="Q687" s="12"/>
      <c r="R687" s="13"/>
    </row>
    <row r="688" spans="1:18" ht="15.75" customHeight="1" x14ac:dyDescent="0.35">
      <c r="A688" s="1"/>
      <c r="B688" s="6" t="s">
        <v>27</v>
      </c>
      <c r="C688" s="6">
        <v>1128299</v>
      </c>
      <c r="D688" s="7">
        <v>44350</v>
      </c>
      <c r="E688" s="6" t="s">
        <v>28</v>
      </c>
      <c r="F688" s="6" t="s">
        <v>43</v>
      </c>
      <c r="G688" s="6" t="s">
        <v>44</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5">
      <c r="A689" s="1"/>
      <c r="B689" s="6" t="s">
        <v>27</v>
      </c>
      <c r="C689" s="6">
        <v>1128299</v>
      </c>
      <c r="D689" s="7">
        <v>44350</v>
      </c>
      <c r="E689" s="6" t="s">
        <v>28</v>
      </c>
      <c r="F689" s="6" t="s">
        <v>43</v>
      </c>
      <c r="G689" s="6" t="s">
        <v>44</v>
      </c>
      <c r="H689" s="6" t="s">
        <v>22</v>
      </c>
      <c r="I689" s="8">
        <v>1</v>
      </c>
      <c r="J689" s="9">
        <v>6750</v>
      </c>
      <c r="K689" s="10">
        <f t="shared" si="4"/>
        <v>6750</v>
      </c>
      <c r="L689" s="10">
        <f t="shared" si="5"/>
        <v>1350</v>
      </c>
      <c r="M689" s="11">
        <v>0.2</v>
      </c>
      <c r="O689" s="16"/>
      <c r="P689" s="14"/>
      <c r="Q689" s="12"/>
      <c r="R689" s="13"/>
    </row>
    <row r="690" spans="1:18" ht="15.75" customHeight="1" x14ac:dyDescent="0.35">
      <c r="A690" s="1"/>
      <c r="B690" s="6" t="s">
        <v>27</v>
      </c>
      <c r="C690" s="6">
        <v>1128299</v>
      </c>
      <c r="D690" s="7">
        <v>44379</v>
      </c>
      <c r="E690" s="6" t="s">
        <v>28</v>
      </c>
      <c r="F690" s="6" t="s">
        <v>43</v>
      </c>
      <c r="G690" s="6" t="s">
        <v>44</v>
      </c>
      <c r="H690" s="6" t="s">
        <v>17</v>
      </c>
      <c r="I690" s="8">
        <v>0.8</v>
      </c>
      <c r="J690" s="9">
        <v>8250</v>
      </c>
      <c r="K690" s="10">
        <f t="shared" si="4"/>
        <v>6600</v>
      </c>
      <c r="L690" s="10">
        <f t="shared" si="5"/>
        <v>1980</v>
      </c>
      <c r="M690" s="11">
        <v>0.3</v>
      </c>
      <c r="O690" s="16"/>
      <c r="P690" s="14"/>
      <c r="Q690" s="12"/>
      <c r="R690" s="13"/>
    </row>
    <row r="691" spans="1:18" ht="15.75" customHeight="1" x14ac:dyDescent="0.35">
      <c r="A691" s="1"/>
      <c r="B691" s="6" t="s">
        <v>27</v>
      </c>
      <c r="C691" s="6">
        <v>1128299</v>
      </c>
      <c r="D691" s="7">
        <v>44379</v>
      </c>
      <c r="E691" s="6" t="s">
        <v>28</v>
      </c>
      <c r="F691" s="6" t="s">
        <v>43</v>
      </c>
      <c r="G691" s="6" t="s">
        <v>44</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5">
      <c r="A692" s="1"/>
      <c r="B692" s="6" t="s">
        <v>27</v>
      </c>
      <c r="C692" s="6">
        <v>1128299</v>
      </c>
      <c r="D692" s="7">
        <v>44379</v>
      </c>
      <c r="E692" s="6" t="s">
        <v>28</v>
      </c>
      <c r="F692" s="6" t="s">
        <v>43</v>
      </c>
      <c r="G692" s="6" t="s">
        <v>44</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5">
      <c r="A693" s="1"/>
      <c r="B693" s="6" t="s">
        <v>27</v>
      </c>
      <c r="C693" s="6">
        <v>1128299</v>
      </c>
      <c r="D693" s="7">
        <v>44379</v>
      </c>
      <c r="E693" s="6" t="s">
        <v>28</v>
      </c>
      <c r="F693" s="6" t="s">
        <v>43</v>
      </c>
      <c r="G693" s="6" t="s">
        <v>44</v>
      </c>
      <c r="H693" s="6" t="s">
        <v>20</v>
      </c>
      <c r="I693" s="8">
        <v>0.8</v>
      </c>
      <c r="J693" s="9">
        <v>5250</v>
      </c>
      <c r="K693" s="10">
        <f t="shared" si="4"/>
        <v>4200</v>
      </c>
      <c r="L693" s="10">
        <f t="shared" si="5"/>
        <v>1260</v>
      </c>
      <c r="M693" s="11">
        <v>0.3</v>
      </c>
      <c r="O693" s="16"/>
      <c r="P693" s="14"/>
      <c r="Q693" s="12"/>
      <c r="R693" s="13"/>
    </row>
    <row r="694" spans="1:18" ht="15.75" customHeight="1" x14ac:dyDescent="0.35">
      <c r="A694" s="1"/>
      <c r="B694" s="6" t="s">
        <v>27</v>
      </c>
      <c r="C694" s="6">
        <v>1128299</v>
      </c>
      <c r="D694" s="7">
        <v>44379</v>
      </c>
      <c r="E694" s="6" t="s">
        <v>28</v>
      </c>
      <c r="F694" s="6" t="s">
        <v>43</v>
      </c>
      <c r="G694" s="6" t="s">
        <v>44</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5">
      <c r="A695" s="1"/>
      <c r="B695" s="6" t="s">
        <v>27</v>
      </c>
      <c r="C695" s="6">
        <v>1128299</v>
      </c>
      <c r="D695" s="7">
        <v>44379</v>
      </c>
      <c r="E695" s="6" t="s">
        <v>28</v>
      </c>
      <c r="F695" s="6" t="s">
        <v>43</v>
      </c>
      <c r="G695" s="6" t="s">
        <v>44</v>
      </c>
      <c r="H695" s="6" t="s">
        <v>22</v>
      </c>
      <c r="I695" s="8">
        <v>1</v>
      </c>
      <c r="J695" s="9">
        <v>5750</v>
      </c>
      <c r="K695" s="10">
        <f t="shared" si="4"/>
        <v>5750</v>
      </c>
      <c r="L695" s="10">
        <f t="shared" si="5"/>
        <v>1150</v>
      </c>
      <c r="M695" s="11">
        <v>0.2</v>
      </c>
      <c r="O695" s="16"/>
      <c r="P695" s="14"/>
      <c r="Q695" s="12"/>
      <c r="R695" s="13"/>
    </row>
    <row r="696" spans="1:18" ht="15.75" customHeight="1" x14ac:dyDescent="0.35">
      <c r="A696" s="1"/>
      <c r="B696" s="6" t="s">
        <v>27</v>
      </c>
      <c r="C696" s="6">
        <v>1128299</v>
      </c>
      <c r="D696" s="7">
        <v>44411</v>
      </c>
      <c r="E696" s="6" t="s">
        <v>28</v>
      </c>
      <c r="F696" s="6" t="s">
        <v>43</v>
      </c>
      <c r="G696" s="6" t="s">
        <v>44</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5">
      <c r="A697" s="1"/>
      <c r="B697" s="6" t="s">
        <v>27</v>
      </c>
      <c r="C697" s="6">
        <v>1128299</v>
      </c>
      <c r="D697" s="7">
        <v>44411</v>
      </c>
      <c r="E697" s="6" t="s">
        <v>28</v>
      </c>
      <c r="F697" s="6" t="s">
        <v>43</v>
      </c>
      <c r="G697" s="6" t="s">
        <v>44</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5">
      <c r="A698" s="1"/>
      <c r="B698" s="6" t="s">
        <v>27</v>
      </c>
      <c r="C698" s="6">
        <v>1128299</v>
      </c>
      <c r="D698" s="7">
        <v>44411</v>
      </c>
      <c r="E698" s="6" t="s">
        <v>28</v>
      </c>
      <c r="F698" s="6" t="s">
        <v>43</v>
      </c>
      <c r="G698" s="6" t="s">
        <v>44</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5">
      <c r="A699" s="1"/>
      <c r="B699" s="6" t="s">
        <v>27</v>
      </c>
      <c r="C699" s="6">
        <v>1128299</v>
      </c>
      <c r="D699" s="7">
        <v>44411</v>
      </c>
      <c r="E699" s="6" t="s">
        <v>28</v>
      </c>
      <c r="F699" s="6" t="s">
        <v>43</v>
      </c>
      <c r="G699" s="6" t="s">
        <v>44</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5">
      <c r="A700" s="1"/>
      <c r="B700" s="6" t="s">
        <v>27</v>
      </c>
      <c r="C700" s="6">
        <v>1128299</v>
      </c>
      <c r="D700" s="7">
        <v>44411</v>
      </c>
      <c r="E700" s="6" t="s">
        <v>28</v>
      </c>
      <c r="F700" s="6" t="s">
        <v>43</v>
      </c>
      <c r="G700" s="6" t="s">
        <v>44</v>
      </c>
      <c r="H700" s="6" t="s">
        <v>21</v>
      </c>
      <c r="I700" s="8">
        <v>0.75</v>
      </c>
      <c r="J700" s="9">
        <v>5750</v>
      </c>
      <c r="K700" s="10">
        <f t="shared" si="4"/>
        <v>4312.5</v>
      </c>
      <c r="L700" s="10">
        <f t="shared" si="5"/>
        <v>1078.125</v>
      </c>
      <c r="M700" s="11">
        <v>0.25</v>
      </c>
      <c r="O700" s="16"/>
      <c r="P700" s="14"/>
      <c r="Q700" s="12"/>
      <c r="R700" s="13"/>
    </row>
    <row r="701" spans="1:18" ht="15.75" customHeight="1" x14ac:dyDescent="0.35">
      <c r="A701" s="1"/>
      <c r="B701" s="6" t="s">
        <v>27</v>
      </c>
      <c r="C701" s="6">
        <v>1128299</v>
      </c>
      <c r="D701" s="7">
        <v>44411</v>
      </c>
      <c r="E701" s="6" t="s">
        <v>28</v>
      </c>
      <c r="F701" s="6" t="s">
        <v>43</v>
      </c>
      <c r="G701" s="6" t="s">
        <v>44</v>
      </c>
      <c r="H701" s="6" t="s">
        <v>22</v>
      </c>
      <c r="I701" s="8">
        <v>0.8</v>
      </c>
      <c r="J701" s="9">
        <v>4000</v>
      </c>
      <c r="K701" s="10">
        <f t="shared" si="4"/>
        <v>3200</v>
      </c>
      <c r="L701" s="10">
        <f t="shared" si="5"/>
        <v>640</v>
      </c>
      <c r="M701" s="11">
        <v>0.2</v>
      </c>
      <c r="O701" s="16"/>
      <c r="P701" s="14"/>
      <c r="Q701" s="12"/>
      <c r="R701" s="13"/>
    </row>
    <row r="702" spans="1:18" ht="15.75" customHeight="1" x14ac:dyDescent="0.35">
      <c r="A702" s="1"/>
      <c r="B702" s="6" t="s">
        <v>27</v>
      </c>
      <c r="C702" s="6">
        <v>1128299</v>
      </c>
      <c r="D702" s="7">
        <v>44443</v>
      </c>
      <c r="E702" s="6" t="s">
        <v>28</v>
      </c>
      <c r="F702" s="6" t="s">
        <v>43</v>
      </c>
      <c r="G702" s="6" t="s">
        <v>44</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5">
      <c r="A703" s="1"/>
      <c r="B703" s="6" t="s">
        <v>27</v>
      </c>
      <c r="C703" s="6">
        <v>1128299</v>
      </c>
      <c r="D703" s="7">
        <v>44443</v>
      </c>
      <c r="E703" s="6" t="s">
        <v>28</v>
      </c>
      <c r="F703" s="6" t="s">
        <v>43</v>
      </c>
      <c r="G703" s="6" t="s">
        <v>44</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5">
      <c r="A704" s="1"/>
      <c r="B704" s="6" t="s">
        <v>27</v>
      </c>
      <c r="C704" s="6">
        <v>1128299</v>
      </c>
      <c r="D704" s="7">
        <v>44443</v>
      </c>
      <c r="E704" s="6" t="s">
        <v>28</v>
      </c>
      <c r="F704" s="6" t="s">
        <v>43</v>
      </c>
      <c r="G704" s="6" t="s">
        <v>44</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5">
      <c r="A705" s="1"/>
      <c r="B705" s="6" t="s">
        <v>27</v>
      </c>
      <c r="C705" s="6">
        <v>1128299</v>
      </c>
      <c r="D705" s="7">
        <v>44443</v>
      </c>
      <c r="E705" s="6" t="s">
        <v>28</v>
      </c>
      <c r="F705" s="6" t="s">
        <v>43</v>
      </c>
      <c r="G705" s="6" t="s">
        <v>44</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5">
      <c r="A706" s="1"/>
      <c r="B706" s="6" t="s">
        <v>27</v>
      </c>
      <c r="C706" s="6">
        <v>1128299</v>
      </c>
      <c r="D706" s="7">
        <v>44443</v>
      </c>
      <c r="E706" s="6" t="s">
        <v>28</v>
      </c>
      <c r="F706" s="6" t="s">
        <v>43</v>
      </c>
      <c r="G706" s="6" t="s">
        <v>44</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5">
      <c r="A707" s="1"/>
      <c r="B707" s="6" t="s">
        <v>27</v>
      </c>
      <c r="C707" s="6">
        <v>1128299</v>
      </c>
      <c r="D707" s="7">
        <v>44443</v>
      </c>
      <c r="E707" s="6" t="s">
        <v>28</v>
      </c>
      <c r="F707" s="6" t="s">
        <v>43</v>
      </c>
      <c r="G707" s="6" t="s">
        <v>44</v>
      </c>
      <c r="H707" s="6" t="s">
        <v>22</v>
      </c>
      <c r="I707" s="8">
        <v>0.65</v>
      </c>
      <c r="J707" s="9">
        <v>4500</v>
      </c>
      <c r="K707" s="10">
        <f t="shared" si="4"/>
        <v>2925</v>
      </c>
      <c r="L707" s="10">
        <f t="shared" si="5"/>
        <v>585</v>
      </c>
      <c r="M707" s="11">
        <v>0.2</v>
      </c>
      <c r="O707" s="16"/>
      <c r="P707" s="14"/>
      <c r="Q707" s="12"/>
      <c r="R707" s="13"/>
    </row>
    <row r="708" spans="1:18" ht="15.75" customHeight="1" x14ac:dyDescent="0.35">
      <c r="A708" s="1"/>
      <c r="B708" s="6" t="s">
        <v>27</v>
      </c>
      <c r="C708" s="6">
        <v>1128299</v>
      </c>
      <c r="D708" s="7">
        <v>44472</v>
      </c>
      <c r="E708" s="6" t="s">
        <v>28</v>
      </c>
      <c r="F708" s="6" t="s">
        <v>43</v>
      </c>
      <c r="G708" s="6" t="s">
        <v>44</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5">
      <c r="A709" s="1"/>
      <c r="B709" s="6" t="s">
        <v>27</v>
      </c>
      <c r="C709" s="6">
        <v>1128299</v>
      </c>
      <c r="D709" s="7">
        <v>44472</v>
      </c>
      <c r="E709" s="6" t="s">
        <v>28</v>
      </c>
      <c r="F709" s="6" t="s">
        <v>43</v>
      </c>
      <c r="G709" s="6" t="s">
        <v>44</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5">
      <c r="A710" s="1"/>
      <c r="B710" s="6" t="s">
        <v>27</v>
      </c>
      <c r="C710" s="6">
        <v>1128299</v>
      </c>
      <c r="D710" s="7">
        <v>44472</v>
      </c>
      <c r="E710" s="6" t="s">
        <v>28</v>
      </c>
      <c r="F710" s="6" t="s">
        <v>43</v>
      </c>
      <c r="G710" s="6" t="s">
        <v>44</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5">
      <c r="A711" s="1"/>
      <c r="B711" s="6" t="s">
        <v>27</v>
      </c>
      <c r="C711" s="6">
        <v>1128299</v>
      </c>
      <c r="D711" s="7">
        <v>44472</v>
      </c>
      <c r="E711" s="6" t="s">
        <v>28</v>
      </c>
      <c r="F711" s="6" t="s">
        <v>43</v>
      </c>
      <c r="G711" s="6" t="s">
        <v>44</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5">
      <c r="A712" s="1"/>
      <c r="B712" s="6" t="s">
        <v>27</v>
      </c>
      <c r="C712" s="6">
        <v>1128299</v>
      </c>
      <c r="D712" s="7">
        <v>44472</v>
      </c>
      <c r="E712" s="6" t="s">
        <v>28</v>
      </c>
      <c r="F712" s="6" t="s">
        <v>43</v>
      </c>
      <c r="G712" s="6" t="s">
        <v>44</v>
      </c>
      <c r="H712" s="6" t="s">
        <v>21</v>
      </c>
      <c r="I712" s="8">
        <v>0.70000000000000007</v>
      </c>
      <c r="J712" s="9">
        <v>3250</v>
      </c>
      <c r="K712" s="10">
        <f t="shared" si="4"/>
        <v>2275</v>
      </c>
      <c r="L712" s="10">
        <f t="shared" si="5"/>
        <v>568.75</v>
      </c>
      <c r="M712" s="11">
        <v>0.25</v>
      </c>
      <c r="O712" s="16"/>
      <c r="P712" s="14"/>
      <c r="Q712" s="12"/>
      <c r="R712" s="13"/>
    </row>
    <row r="713" spans="1:18" ht="15.75" customHeight="1" x14ac:dyDescent="0.35">
      <c r="A713" s="1"/>
      <c r="B713" s="6" t="s">
        <v>27</v>
      </c>
      <c r="C713" s="6">
        <v>1128299</v>
      </c>
      <c r="D713" s="7">
        <v>44472</v>
      </c>
      <c r="E713" s="6" t="s">
        <v>28</v>
      </c>
      <c r="F713" s="6" t="s">
        <v>43</v>
      </c>
      <c r="G713" s="6" t="s">
        <v>44</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5">
      <c r="A714" s="1"/>
      <c r="B714" s="6" t="s">
        <v>27</v>
      </c>
      <c r="C714" s="6">
        <v>1128299</v>
      </c>
      <c r="D714" s="7">
        <v>44503</v>
      </c>
      <c r="E714" s="6" t="s">
        <v>28</v>
      </c>
      <c r="F714" s="6" t="s">
        <v>43</v>
      </c>
      <c r="G714" s="6" t="s">
        <v>44</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5">
      <c r="A715" s="1"/>
      <c r="B715" s="6" t="s">
        <v>27</v>
      </c>
      <c r="C715" s="6">
        <v>1128299</v>
      </c>
      <c r="D715" s="7">
        <v>44503</v>
      </c>
      <c r="E715" s="6" t="s">
        <v>28</v>
      </c>
      <c r="F715" s="6" t="s">
        <v>43</v>
      </c>
      <c r="G715" s="6" t="s">
        <v>44</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5">
      <c r="A716" s="1"/>
      <c r="B716" s="6" t="s">
        <v>27</v>
      </c>
      <c r="C716" s="6">
        <v>1128299</v>
      </c>
      <c r="D716" s="7">
        <v>44503</v>
      </c>
      <c r="E716" s="6" t="s">
        <v>28</v>
      </c>
      <c r="F716" s="6" t="s">
        <v>43</v>
      </c>
      <c r="G716" s="6" t="s">
        <v>44</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5">
      <c r="A717" s="1"/>
      <c r="B717" s="6" t="s">
        <v>27</v>
      </c>
      <c r="C717" s="6">
        <v>1128299</v>
      </c>
      <c r="D717" s="7">
        <v>44503</v>
      </c>
      <c r="E717" s="6" t="s">
        <v>28</v>
      </c>
      <c r="F717" s="6" t="s">
        <v>43</v>
      </c>
      <c r="G717" s="6" t="s">
        <v>44</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5">
      <c r="A718" s="1"/>
      <c r="B718" s="6" t="s">
        <v>27</v>
      </c>
      <c r="C718" s="6">
        <v>1128299</v>
      </c>
      <c r="D718" s="7">
        <v>44503</v>
      </c>
      <c r="E718" s="6" t="s">
        <v>28</v>
      </c>
      <c r="F718" s="6" t="s">
        <v>43</v>
      </c>
      <c r="G718" s="6" t="s">
        <v>44</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5">
      <c r="A719" s="1"/>
      <c r="B719" s="6" t="s">
        <v>27</v>
      </c>
      <c r="C719" s="6">
        <v>1128299</v>
      </c>
      <c r="D719" s="7">
        <v>44503</v>
      </c>
      <c r="E719" s="6" t="s">
        <v>28</v>
      </c>
      <c r="F719" s="6" t="s">
        <v>43</v>
      </c>
      <c r="G719" s="6" t="s">
        <v>44</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5">
      <c r="A720" s="1"/>
      <c r="B720" s="6" t="s">
        <v>27</v>
      </c>
      <c r="C720" s="6">
        <v>1128299</v>
      </c>
      <c r="D720" s="7">
        <v>44532</v>
      </c>
      <c r="E720" s="6" t="s">
        <v>28</v>
      </c>
      <c r="F720" s="6" t="s">
        <v>43</v>
      </c>
      <c r="G720" s="6" t="s">
        <v>44</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5">
      <c r="A721" s="1"/>
      <c r="B721" s="6" t="s">
        <v>27</v>
      </c>
      <c r="C721" s="6">
        <v>1128299</v>
      </c>
      <c r="D721" s="7">
        <v>44532</v>
      </c>
      <c r="E721" s="6" t="s">
        <v>28</v>
      </c>
      <c r="F721" s="6" t="s">
        <v>43</v>
      </c>
      <c r="G721" s="6" t="s">
        <v>44</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5">
      <c r="A722" s="1"/>
      <c r="B722" s="6" t="s">
        <v>27</v>
      </c>
      <c r="C722" s="6">
        <v>1128299</v>
      </c>
      <c r="D722" s="7">
        <v>44532</v>
      </c>
      <c r="E722" s="6" t="s">
        <v>28</v>
      </c>
      <c r="F722" s="6" t="s">
        <v>43</v>
      </c>
      <c r="G722" s="6" t="s">
        <v>44</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5">
      <c r="A723" s="1"/>
      <c r="B723" s="6" t="s">
        <v>27</v>
      </c>
      <c r="C723" s="6">
        <v>1128299</v>
      </c>
      <c r="D723" s="7">
        <v>44532</v>
      </c>
      <c r="E723" s="6" t="s">
        <v>28</v>
      </c>
      <c r="F723" s="6" t="s">
        <v>43</v>
      </c>
      <c r="G723" s="6" t="s">
        <v>44</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5">
      <c r="A724" s="1"/>
      <c r="B724" s="6" t="s">
        <v>27</v>
      </c>
      <c r="C724" s="6">
        <v>1128299</v>
      </c>
      <c r="D724" s="7">
        <v>44532</v>
      </c>
      <c r="E724" s="6" t="s">
        <v>28</v>
      </c>
      <c r="F724" s="6" t="s">
        <v>43</v>
      </c>
      <c r="G724" s="6" t="s">
        <v>44</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5">
      <c r="A725" s="1"/>
      <c r="B725" s="6" t="s">
        <v>27</v>
      </c>
      <c r="C725" s="6">
        <v>1128299</v>
      </c>
      <c r="D725" s="7">
        <v>44532</v>
      </c>
      <c r="E725" s="6" t="s">
        <v>28</v>
      </c>
      <c r="F725" s="6" t="s">
        <v>43</v>
      </c>
      <c r="G725" s="6" t="s">
        <v>44</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5">
      <c r="A726" s="1"/>
      <c r="B726" s="6" t="s">
        <v>14</v>
      </c>
      <c r="C726" s="6">
        <v>1185732</v>
      </c>
      <c r="D726" s="7">
        <v>44208</v>
      </c>
      <c r="E726" s="6" t="s">
        <v>45</v>
      </c>
      <c r="F726" s="6" t="s">
        <v>46</v>
      </c>
      <c r="G726" s="6" t="s">
        <v>47</v>
      </c>
      <c r="H726" s="6" t="s">
        <v>17</v>
      </c>
      <c r="I726" s="8">
        <v>0.45</v>
      </c>
      <c r="J726" s="9">
        <v>10500</v>
      </c>
      <c r="K726" s="10">
        <f t="shared" si="4"/>
        <v>4725</v>
      </c>
      <c r="L726" s="10">
        <f t="shared" si="5"/>
        <v>2126.25</v>
      </c>
      <c r="M726" s="11">
        <v>0.45</v>
      </c>
      <c r="O726" s="12"/>
      <c r="P726" s="17"/>
      <c r="Q726" s="12"/>
      <c r="R726" s="13"/>
    </row>
    <row r="727" spans="1:18" ht="15.75" customHeight="1" x14ac:dyDescent="0.35">
      <c r="A727" s="1"/>
      <c r="B727" s="6" t="s">
        <v>14</v>
      </c>
      <c r="C727" s="6">
        <v>1185732</v>
      </c>
      <c r="D727" s="7">
        <v>44208</v>
      </c>
      <c r="E727" s="6" t="s">
        <v>45</v>
      </c>
      <c r="F727" s="6" t="s">
        <v>46</v>
      </c>
      <c r="G727" s="6" t="s">
        <v>47</v>
      </c>
      <c r="H727" s="6" t="s">
        <v>18</v>
      </c>
      <c r="I727" s="8">
        <v>0.45</v>
      </c>
      <c r="J727" s="9">
        <v>8500</v>
      </c>
      <c r="K727" s="10">
        <f t="shared" si="4"/>
        <v>3825</v>
      </c>
      <c r="L727" s="10">
        <f t="shared" si="5"/>
        <v>1338.75</v>
      </c>
      <c r="M727" s="11">
        <v>0.35</v>
      </c>
      <c r="O727" s="12"/>
      <c r="P727" s="17"/>
      <c r="Q727" s="12"/>
      <c r="R727" s="13"/>
    </row>
    <row r="728" spans="1:18" ht="15.75" customHeight="1" x14ac:dyDescent="0.35">
      <c r="A728" s="1"/>
      <c r="B728" s="6" t="s">
        <v>14</v>
      </c>
      <c r="C728" s="6">
        <v>1185732</v>
      </c>
      <c r="D728" s="7">
        <v>44208</v>
      </c>
      <c r="E728" s="6" t="s">
        <v>45</v>
      </c>
      <c r="F728" s="6" t="s">
        <v>46</v>
      </c>
      <c r="G728" s="6" t="s">
        <v>47</v>
      </c>
      <c r="H728" s="6" t="s">
        <v>19</v>
      </c>
      <c r="I728" s="8">
        <v>0.35000000000000003</v>
      </c>
      <c r="J728" s="9">
        <v>8500</v>
      </c>
      <c r="K728" s="10">
        <f t="shared" si="4"/>
        <v>2975.0000000000005</v>
      </c>
      <c r="L728" s="10">
        <f t="shared" si="5"/>
        <v>743.75000000000011</v>
      </c>
      <c r="M728" s="11">
        <v>0.25</v>
      </c>
      <c r="O728" s="12"/>
      <c r="P728" s="17"/>
      <c r="Q728" s="12"/>
      <c r="R728" s="13"/>
    </row>
    <row r="729" spans="1:18" ht="15.75" customHeight="1" x14ac:dyDescent="0.35">
      <c r="A729" s="1"/>
      <c r="B729" s="6" t="s">
        <v>14</v>
      </c>
      <c r="C729" s="6">
        <v>1185732</v>
      </c>
      <c r="D729" s="7">
        <v>44208</v>
      </c>
      <c r="E729" s="6" t="s">
        <v>45</v>
      </c>
      <c r="F729" s="6" t="s">
        <v>46</v>
      </c>
      <c r="G729" s="6" t="s">
        <v>47</v>
      </c>
      <c r="H729" s="6" t="s">
        <v>20</v>
      </c>
      <c r="I729" s="8">
        <v>0.39999999999999997</v>
      </c>
      <c r="J729" s="9">
        <v>7000</v>
      </c>
      <c r="K729" s="10">
        <f t="shared" si="4"/>
        <v>2799.9999999999995</v>
      </c>
      <c r="L729" s="10">
        <f t="shared" si="5"/>
        <v>839.99999999999989</v>
      </c>
      <c r="M729" s="11">
        <v>0.3</v>
      </c>
      <c r="O729" s="12"/>
      <c r="P729" s="17"/>
      <c r="Q729" s="12"/>
      <c r="R729" s="13"/>
    </row>
    <row r="730" spans="1:18" ht="15.75" customHeight="1" x14ac:dyDescent="0.35">
      <c r="A730" s="1"/>
      <c r="B730" s="6" t="s">
        <v>14</v>
      </c>
      <c r="C730" s="6">
        <v>1185732</v>
      </c>
      <c r="D730" s="7">
        <v>44208</v>
      </c>
      <c r="E730" s="6" t="s">
        <v>45</v>
      </c>
      <c r="F730" s="6" t="s">
        <v>46</v>
      </c>
      <c r="G730" s="6" t="s">
        <v>47</v>
      </c>
      <c r="H730" s="6" t="s">
        <v>21</v>
      </c>
      <c r="I730" s="8">
        <v>0.55000000000000004</v>
      </c>
      <c r="J730" s="9">
        <v>7500</v>
      </c>
      <c r="K730" s="10">
        <f t="shared" si="4"/>
        <v>4125</v>
      </c>
      <c r="L730" s="10">
        <f t="shared" si="5"/>
        <v>1443.75</v>
      </c>
      <c r="M730" s="11">
        <v>0.35</v>
      </c>
      <c r="O730" s="12"/>
      <c r="P730" s="17"/>
      <c r="Q730" s="12"/>
      <c r="R730" s="13"/>
    </row>
    <row r="731" spans="1:18" ht="15.75" customHeight="1" x14ac:dyDescent="0.35">
      <c r="A731" s="1"/>
      <c r="B731" s="6" t="s">
        <v>14</v>
      </c>
      <c r="C731" s="6">
        <v>1185732</v>
      </c>
      <c r="D731" s="7">
        <v>44208</v>
      </c>
      <c r="E731" s="6" t="s">
        <v>45</v>
      </c>
      <c r="F731" s="6" t="s">
        <v>46</v>
      </c>
      <c r="G731" s="6" t="s">
        <v>47</v>
      </c>
      <c r="H731" s="6" t="s">
        <v>22</v>
      </c>
      <c r="I731" s="8">
        <v>0.45</v>
      </c>
      <c r="J731" s="9">
        <v>8500</v>
      </c>
      <c r="K731" s="10">
        <f t="shared" si="4"/>
        <v>3825</v>
      </c>
      <c r="L731" s="10">
        <f t="shared" si="5"/>
        <v>1912.5</v>
      </c>
      <c r="M731" s="11">
        <v>0.5</v>
      </c>
      <c r="O731" s="12"/>
      <c r="P731" s="17"/>
      <c r="Q731" s="12"/>
      <c r="R731" s="13"/>
    </row>
    <row r="732" spans="1:18" ht="15.75" customHeight="1" x14ac:dyDescent="0.35">
      <c r="A732" s="1"/>
      <c r="B732" s="6" t="s">
        <v>14</v>
      </c>
      <c r="C732" s="6">
        <v>1185732</v>
      </c>
      <c r="D732" s="7">
        <v>44237</v>
      </c>
      <c r="E732" s="6" t="s">
        <v>45</v>
      </c>
      <c r="F732" s="6" t="s">
        <v>46</v>
      </c>
      <c r="G732" s="6" t="s">
        <v>47</v>
      </c>
      <c r="H732" s="6" t="s">
        <v>17</v>
      </c>
      <c r="I732" s="8">
        <v>0.45</v>
      </c>
      <c r="J732" s="9">
        <v>11000</v>
      </c>
      <c r="K732" s="10">
        <f t="shared" si="4"/>
        <v>4950</v>
      </c>
      <c r="L732" s="10">
        <f t="shared" si="5"/>
        <v>2227.5</v>
      </c>
      <c r="M732" s="11">
        <v>0.45</v>
      </c>
      <c r="O732" s="12"/>
      <c r="P732" s="17"/>
      <c r="Q732" s="12"/>
      <c r="R732" s="13"/>
    </row>
    <row r="733" spans="1:18" ht="15.75" customHeight="1" x14ac:dyDescent="0.35">
      <c r="A733" s="1"/>
      <c r="B733" s="6" t="s">
        <v>14</v>
      </c>
      <c r="C733" s="6">
        <v>1185732</v>
      </c>
      <c r="D733" s="7">
        <v>44237</v>
      </c>
      <c r="E733" s="6" t="s">
        <v>45</v>
      </c>
      <c r="F733" s="6" t="s">
        <v>46</v>
      </c>
      <c r="G733" s="6" t="s">
        <v>47</v>
      </c>
      <c r="H733" s="6" t="s">
        <v>18</v>
      </c>
      <c r="I733" s="8">
        <v>0.45</v>
      </c>
      <c r="J733" s="9">
        <v>7500</v>
      </c>
      <c r="K733" s="10">
        <f t="shared" si="4"/>
        <v>3375</v>
      </c>
      <c r="L733" s="10">
        <f t="shared" si="5"/>
        <v>1181.25</v>
      </c>
      <c r="M733" s="11">
        <v>0.35</v>
      </c>
      <c r="O733" s="12"/>
      <c r="P733" s="17"/>
      <c r="Q733" s="12"/>
      <c r="R733" s="13"/>
    </row>
    <row r="734" spans="1:18" ht="15.75" customHeight="1" x14ac:dyDescent="0.35">
      <c r="A734" s="1"/>
      <c r="B734" s="6" t="s">
        <v>14</v>
      </c>
      <c r="C734" s="6">
        <v>1185732</v>
      </c>
      <c r="D734" s="7">
        <v>44237</v>
      </c>
      <c r="E734" s="6" t="s">
        <v>45</v>
      </c>
      <c r="F734" s="6" t="s">
        <v>46</v>
      </c>
      <c r="G734" s="6" t="s">
        <v>47</v>
      </c>
      <c r="H734" s="6" t="s">
        <v>19</v>
      </c>
      <c r="I734" s="8">
        <v>0.35000000000000003</v>
      </c>
      <c r="J734" s="9">
        <v>8000</v>
      </c>
      <c r="K734" s="10">
        <f t="shared" si="4"/>
        <v>2800.0000000000005</v>
      </c>
      <c r="L734" s="10">
        <f t="shared" si="5"/>
        <v>700.00000000000011</v>
      </c>
      <c r="M734" s="11">
        <v>0.25</v>
      </c>
      <c r="O734" s="12"/>
      <c r="P734" s="17"/>
      <c r="Q734" s="12"/>
      <c r="R734" s="13"/>
    </row>
    <row r="735" spans="1:18" ht="15.75" customHeight="1" x14ac:dyDescent="0.35">
      <c r="A735" s="1"/>
      <c r="B735" s="6" t="s">
        <v>14</v>
      </c>
      <c r="C735" s="6">
        <v>1185732</v>
      </c>
      <c r="D735" s="7">
        <v>44237</v>
      </c>
      <c r="E735" s="6" t="s">
        <v>45</v>
      </c>
      <c r="F735" s="6" t="s">
        <v>46</v>
      </c>
      <c r="G735" s="6" t="s">
        <v>47</v>
      </c>
      <c r="H735" s="6" t="s">
        <v>20</v>
      </c>
      <c r="I735" s="8">
        <v>0.39999999999999997</v>
      </c>
      <c r="J735" s="9">
        <v>6750</v>
      </c>
      <c r="K735" s="10">
        <f t="shared" si="4"/>
        <v>2700</v>
      </c>
      <c r="L735" s="10">
        <f t="shared" si="5"/>
        <v>810</v>
      </c>
      <c r="M735" s="11">
        <v>0.3</v>
      </c>
      <c r="O735" s="12"/>
      <c r="P735" s="17"/>
      <c r="Q735" s="12"/>
      <c r="R735" s="13"/>
    </row>
    <row r="736" spans="1:18" ht="15.75" customHeight="1" x14ac:dyDescent="0.35">
      <c r="A736" s="1"/>
      <c r="B736" s="6" t="s">
        <v>14</v>
      </c>
      <c r="C736" s="6">
        <v>1185732</v>
      </c>
      <c r="D736" s="7">
        <v>44237</v>
      </c>
      <c r="E736" s="6" t="s">
        <v>45</v>
      </c>
      <c r="F736" s="6" t="s">
        <v>46</v>
      </c>
      <c r="G736" s="6" t="s">
        <v>47</v>
      </c>
      <c r="H736" s="6" t="s">
        <v>21</v>
      </c>
      <c r="I736" s="8">
        <v>0.55000000000000004</v>
      </c>
      <c r="J736" s="9">
        <v>7500</v>
      </c>
      <c r="K736" s="10">
        <f t="shared" si="4"/>
        <v>4125</v>
      </c>
      <c r="L736" s="10">
        <f t="shared" si="5"/>
        <v>1443.75</v>
      </c>
      <c r="M736" s="11">
        <v>0.35</v>
      </c>
      <c r="O736" s="12"/>
      <c r="P736" s="17"/>
      <c r="Q736" s="12"/>
      <c r="R736" s="13"/>
    </row>
    <row r="737" spans="1:18" ht="15.75" customHeight="1" x14ac:dyDescent="0.35">
      <c r="A737" s="1"/>
      <c r="B737" s="6" t="s">
        <v>14</v>
      </c>
      <c r="C737" s="6">
        <v>1185732</v>
      </c>
      <c r="D737" s="7">
        <v>44237</v>
      </c>
      <c r="E737" s="6" t="s">
        <v>45</v>
      </c>
      <c r="F737" s="6" t="s">
        <v>46</v>
      </c>
      <c r="G737" s="6" t="s">
        <v>47</v>
      </c>
      <c r="H737" s="6" t="s">
        <v>22</v>
      </c>
      <c r="I737" s="8">
        <v>0.45</v>
      </c>
      <c r="J737" s="9">
        <v>8500</v>
      </c>
      <c r="K737" s="10">
        <f t="shared" si="4"/>
        <v>3825</v>
      </c>
      <c r="L737" s="10">
        <f t="shared" si="5"/>
        <v>1912.5</v>
      </c>
      <c r="M737" s="11">
        <v>0.5</v>
      </c>
      <c r="O737" s="12"/>
      <c r="P737" s="17"/>
      <c r="Q737" s="12"/>
      <c r="R737" s="13"/>
    </row>
    <row r="738" spans="1:18" ht="15.75" customHeight="1" x14ac:dyDescent="0.35">
      <c r="A738" s="1"/>
      <c r="B738" s="6" t="s">
        <v>14</v>
      </c>
      <c r="C738" s="6">
        <v>1185732</v>
      </c>
      <c r="D738" s="7">
        <v>44263</v>
      </c>
      <c r="E738" s="6" t="s">
        <v>45</v>
      </c>
      <c r="F738" s="6" t="s">
        <v>46</v>
      </c>
      <c r="G738" s="6" t="s">
        <v>47</v>
      </c>
      <c r="H738" s="6" t="s">
        <v>17</v>
      </c>
      <c r="I738" s="8">
        <v>0.45</v>
      </c>
      <c r="J738" s="9">
        <v>10700</v>
      </c>
      <c r="K738" s="10">
        <f t="shared" si="4"/>
        <v>4815</v>
      </c>
      <c r="L738" s="10">
        <f t="shared" si="5"/>
        <v>2166.75</v>
      </c>
      <c r="M738" s="11">
        <v>0.45</v>
      </c>
      <c r="O738" s="12"/>
      <c r="P738" s="17"/>
      <c r="Q738" s="12"/>
      <c r="R738" s="13"/>
    </row>
    <row r="739" spans="1:18" ht="15.75" customHeight="1" x14ac:dyDescent="0.35">
      <c r="A739" s="1"/>
      <c r="B739" s="6" t="s">
        <v>14</v>
      </c>
      <c r="C739" s="6">
        <v>1185732</v>
      </c>
      <c r="D739" s="7">
        <v>44263</v>
      </c>
      <c r="E739" s="6" t="s">
        <v>45</v>
      </c>
      <c r="F739" s="6" t="s">
        <v>46</v>
      </c>
      <c r="G739" s="6" t="s">
        <v>47</v>
      </c>
      <c r="H739" s="6" t="s">
        <v>18</v>
      </c>
      <c r="I739" s="8">
        <v>0.45</v>
      </c>
      <c r="J739" s="9">
        <v>7500</v>
      </c>
      <c r="K739" s="10">
        <f t="shared" si="4"/>
        <v>3375</v>
      </c>
      <c r="L739" s="10">
        <f t="shared" si="5"/>
        <v>1181.25</v>
      </c>
      <c r="M739" s="11">
        <v>0.35</v>
      </c>
      <c r="O739" s="12"/>
      <c r="P739" s="17"/>
      <c r="Q739" s="12"/>
      <c r="R739" s="13"/>
    </row>
    <row r="740" spans="1:18" ht="15.75" customHeight="1" x14ac:dyDescent="0.35">
      <c r="A740" s="1"/>
      <c r="B740" s="6" t="s">
        <v>14</v>
      </c>
      <c r="C740" s="6">
        <v>1185732</v>
      </c>
      <c r="D740" s="7">
        <v>44263</v>
      </c>
      <c r="E740" s="6" t="s">
        <v>45</v>
      </c>
      <c r="F740" s="6" t="s">
        <v>46</v>
      </c>
      <c r="G740" s="6" t="s">
        <v>47</v>
      </c>
      <c r="H740" s="6" t="s">
        <v>19</v>
      </c>
      <c r="I740" s="8">
        <v>0.35000000000000003</v>
      </c>
      <c r="J740" s="9">
        <v>7750</v>
      </c>
      <c r="K740" s="10">
        <f t="shared" si="4"/>
        <v>2712.5000000000005</v>
      </c>
      <c r="L740" s="10">
        <f t="shared" si="5"/>
        <v>678.12500000000011</v>
      </c>
      <c r="M740" s="11">
        <v>0.25</v>
      </c>
      <c r="O740" s="12"/>
      <c r="P740" s="17"/>
      <c r="Q740" s="12"/>
      <c r="R740" s="13"/>
    </row>
    <row r="741" spans="1:18" ht="15.75" customHeight="1" x14ac:dyDescent="0.35">
      <c r="A741" s="1"/>
      <c r="B741" s="6" t="s">
        <v>14</v>
      </c>
      <c r="C741" s="6">
        <v>1185732</v>
      </c>
      <c r="D741" s="7">
        <v>44263</v>
      </c>
      <c r="E741" s="6" t="s">
        <v>45</v>
      </c>
      <c r="F741" s="6" t="s">
        <v>46</v>
      </c>
      <c r="G741" s="6" t="s">
        <v>47</v>
      </c>
      <c r="H741" s="6" t="s">
        <v>20</v>
      </c>
      <c r="I741" s="8">
        <v>0.39999999999999997</v>
      </c>
      <c r="J741" s="9">
        <v>6250</v>
      </c>
      <c r="K741" s="10">
        <f t="shared" si="4"/>
        <v>2500</v>
      </c>
      <c r="L741" s="10">
        <f t="shared" si="5"/>
        <v>750</v>
      </c>
      <c r="M741" s="11">
        <v>0.3</v>
      </c>
      <c r="O741" s="12"/>
      <c r="P741" s="17"/>
      <c r="Q741" s="12"/>
      <c r="R741" s="13"/>
    </row>
    <row r="742" spans="1:18" ht="15.75" customHeight="1" x14ac:dyDescent="0.35">
      <c r="A742" s="1"/>
      <c r="B742" s="6" t="s">
        <v>14</v>
      </c>
      <c r="C742" s="6">
        <v>1185732</v>
      </c>
      <c r="D742" s="7">
        <v>44263</v>
      </c>
      <c r="E742" s="6" t="s">
        <v>45</v>
      </c>
      <c r="F742" s="6" t="s">
        <v>46</v>
      </c>
      <c r="G742" s="6" t="s">
        <v>47</v>
      </c>
      <c r="H742" s="6" t="s">
        <v>21</v>
      </c>
      <c r="I742" s="8">
        <v>0.55000000000000004</v>
      </c>
      <c r="J742" s="9">
        <v>6750</v>
      </c>
      <c r="K742" s="10">
        <f t="shared" si="4"/>
        <v>3712.5000000000005</v>
      </c>
      <c r="L742" s="10">
        <f t="shared" si="5"/>
        <v>1299.375</v>
      </c>
      <c r="M742" s="11">
        <v>0.35</v>
      </c>
      <c r="O742" s="12"/>
      <c r="P742" s="17"/>
      <c r="Q742" s="12"/>
      <c r="R742" s="13"/>
    </row>
    <row r="743" spans="1:18" ht="15.75" customHeight="1" x14ac:dyDescent="0.35">
      <c r="A743" s="1"/>
      <c r="B743" s="6" t="s">
        <v>14</v>
      </c>
      <c r="C743" s="6">
        <v>1185732</v>
      </c>
      <c r="D743" s="7">
        <v>44263</v>
      </c>
      <c r="E743" s="6" t="s">
        <v>45</v>
      </c>
      <c r="F743" s="6" t="s">
        <v>46</v>
      </c>
      <c r="G743" s="6" t="s">
        <v>47</v>
      </c>
      <c r="H743" s="6" t="s">
        <v>22</v>
      </c>
      <c r="I743" s="8">
        <v>0.45</v>
      </c>
      <c r="J743" s="9">
        <v>7750</v>
      </c>
      <c r="K743" s="10">
        <f t="shared" si="4"/>
        <v>3487.5</v>
      </c>
      <c r="L743" s="10">
        <f t="shared" si="5"/>
        <v>1743.75</v>
      </c>
      <c r="M743" s="11">
        <v>0.5</v>
      </c>
      <c r="O743" s="12"/>
      <c r="P743" s="17"/>
      <c r="Q743" s="12"/>
      <c r="R743" s="13"/>
    </row>
    <row r="744" spans="1:18" ht="15.75" customHeight="1" x14ac:dyDescent="0.35">
      <c r="A744" s="1"/>
      <c r="B744" s="6" t="s">
        <v>14</v>
      </c>
      <c r="C744" s="6">
        <v>1185732</v>
      </c>
      <c r="D744" s="7">
        <v>44295</v>
      </c>
      <c r="E744" s="6" t="s">
        <v>45</v>
      </c>
      <c r="F744" s="6" t="s">
        <v>46</v>
      </c>
      <c r="G744" s="6" t="s">
        <v>47</v>
      </c>
      <c r="H744" s="6" t="s">
        <v>17</v>
      </c>
      <c r="I744" s="8">
        <v>0.45</v>
      </c>
      <c r="J744" s="9">
        <v>10250</v>
      </c>
      <c r="K744" s="10">
        <f t="shared" si="4"/>
        <v>4612.5</v>
      </c>
      <c r="L744" s="10">
        <f t="shared" si="5"/>
        <v>2075.625</v>
      </c>
      <c r="M744" s="11">
        <v>0.45</v>
      </c>
      <c r="O744" s="12"/>
      <c r="P744" s="17"/>
      <c r="Q744" s="12"/>
      <c r="R744" s="13"/>
    </row>
    <row r="745" spans="1:18" ht="15.75" customHeight="1" x14ac:dyDescent="0.35">
      <c r="A745" s="1"/>
      <c r="B745" s="6" t="s">
        <v>14</v>
      </c>
      <c r="C745" s="6">
        <v>1185732</v>
      </c>
      <c r="D745" s="7">
        <v>44295</v>
      </c>
      <c r="E745" s="6" t="s">
        <v>45</v>
      </c>
      <c r="F745" s="6" t="s">
        <v>46</v>
      </c>
      <c r="G745" s="6" t="s">
        <v>47</v>
      </c>
      <c r="H745" s="6" t="s">
        <v>18</v>
      </c>
      <c r="I745" s="8">
        <v>0.45</v>
      </c>
      <c r="J745" s="9">
        <v>7250</v>
      </c>
      <c r="K745" s="10">
        <f t="shared" si="4"/>
        <v>3262.5</v>
      </c>
      <c r="L745" s="10">
        <f t="shared" si="5"/>
        <v>1141.875</v>
      </c>
      <c r="M745" s="11">
        <v>0.35</v>
      </c>
      <c r="O745" s="12"/>
      <c r="P745" s="17"/>
      <c r="Q745" s="12"/>
      <c r="R745" s="13"/>
    </row>
    <row r="746" spans="1:18" ht="15.75" customHeight="1" x14ac:dyDescent="0.35">
      <c r="A746" s="1"/>
      <c r="B746" s="6" t="s">
        <v>14</v>
      </c>
      <c r="C746" s="6">
        <v>1185732</v>
      </c>
      <c r="D746" s="7">
        <v>44295</v>
      </c>
      <c r="E746" s="6" t="s">
        <v>45</v>
      </c>
      <c r="F746" s="6" t="s">
        <v>46</v>
      </c>
      <c r="G746" s="6" t="s">
        <v>47</v>
      </c>
      <c r="H746" s="6" t="s">
        <v>19</v>
      </c>
      <c r="I746" s="8">
        <v>0.35000000000000003</v>
      </c>
      <c r="J746" s="9">
        <v>7250</v>
      </c>
      <c r="K746" s="10">
        <f t="shared" si="4"/>
        <v>2537.5000000000005</v>
      </c>
      <c r="L746" s="10">
        <f t="shared" si="5"/>
        <v>634.37500000000011</v>
      </c>
      <c r="M746" s="11">
        <v>0.25</v>
      </c>
      <c r="O746" s="12"/>
      <c r="P746" s="17"/>
      <c r="Q746" s="12"/>
      <c r="R746" s="13"/>
    </row>
    <row r="747" spans="1:18" ht="15.75" customHeight="1" x14ac:dyDescent="0.35">
      <c r="A747" s="1"/>
      <c r="B747" s="6" t="s">
        <v>14</v>
      </c>
      <c r="C747" s="6">
        <v>1185732</v>
      </c>
      <c r="D747" s="7">
        <v>44295</v>
      </c>
      <c r="E747" s="6" t="s">
        <v>45</v>
      </c>
      <c r="F747" s="6" t="s">
        <v>46</v>
      </c>
      <c r="G747" s="6" t="s">
        <v>47</v>
      </c>
      <c r="H747" s="6" t="s">
        <v>20</v>
      </c>
      <c r="I747" s="8">
        <v>0.39999999999999997</v>
      </c>
      <c r="J747" s="9">
        <v>6500</v>
      </c>
      <c r="K747" s="10">
        <f t="shared" si="4"/>
        <v>2600</v>
      </c>
      <c r="L747" s="10">
        <f t="shared" si="5"/>
        <v>780</v>
      </c>
      <c r="M747" s="11">
        <v>0.3</v>
      </c>
      <c r="O747" s="12"/>
      <c r="P747" s="17"/>
      <c r="Q747" s="12"/>
      <c r="R747" s="13"/>
    </row>
    <row r="748" spans="1:18" ht="15.75" customHeight="1" x14ac:dyDescent="0.35">
      <c r="A748" s="1"/>
      <c r="B748" s="6" t="s">
        <v>14</v>
      </c>
      <c r="C748" s="6">
        <v>1185732</v>
      </c>
      <c r="D748" s="7">
        <v>44295</v>
      </c>
      <c r="E748" s="6" t="s">
        <v>45</v>
      </c>
      <c r="F748" s="6" t="s">
        <v>46</v>
      </c>
      <c r="G748" s="6" t="s">
        <v>47</v>
      </c>
      <c r="H748" s="6" t="s">
        <v>21</v>
      </c>
      <c r="I748" s="8">
        <v>0.55000000000000004</v>
      </c>
      <c r="J748" s="9">
        <v>6750</v>
      </c>
      <c r="K748" s="10">
        <f t="shared" si="4"/>
        <v>3712.5000000000005</v>
      </c>
      <c r="L748" s="10">
        <f t="shared" si="5"/>
        <v>1299.375</v>
      </c>
      <c r="M748" s="11">
        <v>0.35</v>
      </c>
      <c r="O748" s="12"/>
      <c r="P748" s="17"/>
      <c r="Q748" s="12"/>
      <c r="R748" s="13"/>
    </row>
    <row r="749" spans="1:18" ht="15.75" customHeight="1" x14ac:dyDescent="0.35">
      <c r="A749" s="1"/>
      <c r="B749" s="6" t="s">
        <v>14</v>
      </c>
      <c r="C749" s="6">
        <v>1185732</v>
      </c>
      <c r="D749" s="7">
        <v>44295</v>
      </c>
      <c r="E749" s="6" t="s">
        <v>45</v>
      </c>
      <c r="F749" s="6" t="s">
        <v>46</v>
      </c>
      <c r="G749" s="6" t="s">
        <v>47</v>
      </c>
      <c r="H749" s="6" t="s">
        <v>22</v>
      </c>
      <c r="I749" s="8">
        <v>0.45</v>
      </c>
      <c r="J749" s="9">
        <v>8000</v>
      </c>
      <c r="K749" s="10">
        <f t="shared" si="4"/>
        <v>3600</v>
      </c>
      <c r="L749" s="10">
        <f t="shared" si="5"/>
        <v>1800</v>
      </c>
      <c r="M749" s="11">
        <v>0.5</v>
      </c>
      <c r="O749" s="12"/>
      <c r="P749" s="17"/>
      <c r="Q749" s="12"/>
      <c r="R749" s="13"/>
    </row>
    <row r="750" spans="1:18" ht="15.75" customHeight="1" x14ac:dyDescent="0.35">
      <c r="A750" s="1"/>
      <c r="B750" s="6" t="s">
        <v>14</v>
      </c>
      <c r="C750" s="6">
        <v>1185732</v>
      </c>
      <c r="D750" s="7">
        <v>44324</v>
      </c>
      <c r="E750" s="6" t="s">
        <v>45</v>
      </c>
      <c r="F750" s="6" t="s">
        <v>46</v>
      </c>
      <c r="G750" s="6" t="s">
        <v>47</v>
      </c>
      <c r="H750" s="6" t="s">
        <v>17</v>
      </c>
      <c r="I750" s="8">
        <v>0.55000000000000004</v>
      </c>
      <c r="J750" s="9">
        <v>10700</v>
      </c>
      <c r="K750" s="10">
        <f t="shared" si="4"/>
        <v>5885.0000000000009</v>
      </c>
      <c r="L750" s="10">
        <f t="shared" si="5"/>
        <v>2648.2500000000005</v>
      </c>
      <c r="M750" s="11">
        <v>0.45</v>
      </c>
      <c r="O750" s="12"/>
      <c r="P750" s="17"/>
      <c r="Q750" s="12"/>
      <c r="R750" s="13"/>
    </row>
    <row r="751" spans="1:18" ht="15.75" customHeight="1" x14ac:dyDescent="0.35">
      <c r="A751" s="1"/>
      <c r="B751" s="6" t="s">
        <v>14</v>
      </c>
      <c r="C751" s="6">
        <v>1185732</v>
      </c>
      <c r="D751" s="7">
        <v>44324</v>
      </c>
      <c r="E751" s="6" t="s">
        <v>45</v>
      </c>
      <c r="F751" s="6" t="s">
        <v>46</v>
      </c>
      <c r="G751" s="6" t="s">
        <v>47</v>
      </c>
      <c r="H751" s="6" t="s">
        <v>18</v>
      </c>
      <c r="I751" s="8">
        <v>0.55000000000000004</v>
      </c>
      <c r="J751" s="9">
        <v>7750</v>
      </c>
      <c r="K751" s="10">
        <f t="shared" si="4"/>
        <v>4262.5</v>
      </c>
      <c r="L751" s="10">
        <f t="shared" si="5"/>
        <v>1491.875</v>
      </c>
      <c r="M751" s="11">
        <v>0.35</v>
      </c>
      <c r="O751" s="12"/>
      <c r="P751" s="17"/>
      <c r="Q751" s="12"/>
      <c r="R751" s="13"/>
    </row>
    <row r="752" spans="1:18" ht="15.75" customHeight="1" x14ac:dyDescent="0.35">
      <c r="A752" s="1"/>
      <c r="B752" s="6" t="s">
        <v>14</v>
      </c>
      <c r="C752" s="6">
        <v>1185732</v>
      </c>
      <c r="D752" s="7">
        <v>44324</v>
      </c>
      <c r="E752" s="6" t="s">
        <v>45</v>
      </c>
      <c r="F752" s="6" t="s">
        <v>46</v>
      </c>
      <c r="G752" s="6" t="s">
        <v>47</v>
      </c>
      <c r="H752" s="6" t="s">
        <v>19</v>
      </c>
      <c r="I752" s="8">
        <v>0.5</v>
      </c>
      <c r="J752" s="9">
        <v>7500</v>
      </c>
      <c r="K752" s="10">
        <f t="shared" si="4"/>
        <v>3750</v>
      </c>
      <c r="L752" s="10">
        <f t="shared" si="5"/>
        <v>937.5</v>
      </c>
      <c r="M752" s="11">
        <v>0.25</v>
      </c>
      <c r="O752" s="12"/>
      <c r="P752" s="17"/>
      <c r="Q752" s="12"/>
      <c r="R752" s="13"/>
    </row>
    <row r="753" spans="1:18" ht="15.75" customHeight="1" x14ac:dyDescent="0.35">
      <c r="A753" s="1"/>
      <c r="B753" s="6" t="s">
        <v>14</v>
      </c>
      <c r="C753" s="6">
        <v>1185732</v>
      </c>
      <c r="D753" s="7">
        <v>44324</v>
      </c>
      <c r="E753" s="6" t="s">
        <v>45</v>
      </c>
      <c r="F753" s="6" t="s">
        <v>46</v>
      </c>
      <c r="G753" s="6" t="s">
        <v>47</v>
      </c>
      <c r="H753" s="6" t="s">
        <v>20</v>
      </c>
      <c r="I753" s="8">
        <v>0.5</v>
      </c>
      <c r="J753" s="9">
        <v>7000</v>
      </c>
      <c r="K753" s="10">
        <f t="shared" si="4"/>
        <v>3500</v>
      </c>
      <c r="L753" s="10">
        <f t="shared" si="5"/>
        <v>1050</v>
      </c>
      <c r="M753" s="11">
        <v>0.3</v>
      </c>
      <c r="O753" s="12"/>
      <c r="P753" s="17"/>
      <c r="Q753" s="12"/>
      <c r="R753" s="13"/>
    </row>
    <row r="754" spans="1:18" ht="15.75" customHeight="1" x14ac:dyDescent="0.35">
      <c r="A754" s="1"/>
      <c r="B754" s="6" t="s">
        <v>14</v>
      </c>
      <c r="C754" s="6">
        <v>1185732</v>
      </c>
      <c r="D754" s="7">
        <v>44324</v>
      </c>
      <c r="E754" s="6" t="s">
        <v>45</v>
      </c>
      <c r="F754" s="6" t="s">
        <v>46</v>
      </c>
      <c r="G754" s="6" t="s">
        <v>47</v>
      </c>
      <c r="H754" s="6" t="s">
        <v>21</v>
      </c>
      <c r="I754" s="8">
        <v>0.6</v>
      </c>
      <c r="J754" s="9">
        <v>7250</v>
      </c>
      <c r="K754" s="10">
        <f t="shared" si="4"/>
        <v>4350</v>
      </c>
      <c r="L754" s="10">
        <f t="shared" si="5"/>
        <v>1522.5</v>
      </c>
      <c r="M754" s="11">
        <v>0.35</v>
      </c>
      <c r="O754" s="12"/>
      <c r="P754" s="17"/>
      <c r="Q754" s="12"/>
      <c r="R754" s="13"/>
    </row>
    <row r="755" spans="1:18" ht="15.75" customHeight="1" x14ac:dyDescent="0.35">
      <c r="A755" s="1"/>
      <c r="B755" s="6" t="s">
        <v>14</v>
      </c>
      <c r="C755" s="6">
        <v>1185732</v>
      </c>
      <c r="D755" s="7">
        <v>44324</v>
      </c>
      <c r="E755" s="6" t="s">
        <v>45</v>
      </c>
      <c r="F755" s="6" t="s">
        <v>46</v>
      </c>
      <c r="G755" s="6" t="s">
        <v>47</v>
      </c>
      <c r="H755" s="6" t="s">
        <v>22</v>
      </c>
      <c r="I755" s="8">
        <v>0.65</v>
      </c>
      <c r="J755" s="9">
        <v>8250</v>
      </c>
      <c r="K755" s="10">
        <f t="shared" si="4"/>
        <v>5362.5</v>
      </c>
      <c r="L755" s="10">
        <f t="shared" si="5"/>
        <v>2681.25</v>
      </c>
      <c r="M755" s="11">
        <v>0.5</v>
      </c>
      <c r="O755" s="12"/>
      <c r="P755" s="17"/>
      <c r="Q755" s="12"/>
      <c r="R755" s="13"/>
    </row>
    <row r="756" spans="1:18" ht="15.75" customHeight="1" x14ac:dyDescent="0.35">
      <c r="A756" s="1"/>
      <c r="B756" s="6" t="s">
        <v>14</v>
      </c>
      <c r="C756" s="6">
        <v>1185732</v>
      </c>
      <c r="D756" s="7">
        <v>44357</v>
      </c>
      <c r="E756" s="6" t="s">
        <v>45</v>
      </c>
      <c r="F756" s="6" t="s">
        <v>46</v>
      </c>
      <c r="G756" s="6" t="s">
        <v>47</v>
      </c>
      <c r="H756" s="6" t="s">
        <v>17</v>
      </c>
      <c r="I756" s="8">
        <v>0.6</v>
      </c>
      <c r="J756" s="9">
        <v>10750</v>
      </c>
      <c r="K756" s="10">
        <f t="shared" si="4"/>
        <v>6450</v>
      </c>
      <c r="L756" s="10">
        <f t="shared" si="5"/>
        <v>2902.5</v>
      </c>
      <c r="M756" s="11">
        <v>0.45</v>
      </c>
      <c r="O756" s="12"/>
      <c r="P756" s="17"/>
      <c r="Q756" s="12"/>
      <c r="R756" s="13"/>
    </row>
    <row r="757" spans="1:18" ht="15.75" customHeight="1" x14ac:dyDescent="0.35">
      <c r="A757" s="1"/>
      <c r="B757" s="6" t="s">
        <v>14</v>
      </c>
      <c r="C757" s="6">
        <v>1185732</v>
      </c>
      <c r="D757" s="7">
        <v>44357</v>
      </c>
      <c r="E757" s="6" t="s">
        <v>45</v>
      </c>
      <c r="F757" s="6" t="s">
        <v>46</v>
      </c>
      <c r="G757" s="6" t="s">
        <v>47</v>
      </c>
      <c r="H757" s="6" t="s">
        <v>18</v>
      </c>
      <c r="I757" s="8">
        <v>0.55000000000000004</v>
      </c>
      <c r="J757" s="9">
        <v>8250</v>
      </c>
      <c r="K757" s="10">
        <f t="shared" si="4"/>
        <v>4537.5</v>
      </c>
      <c r="L757" s="10">
        <f t="shared" si="5"/>
        <v>1588.125</v>
      </c>
      <c r="M757" s="11">
        <v>0.35</v>
      </c>
      <c r="O757" s="12"/>
      <c r="P757" s="17"/>
      <c r="Q757" s="12"/>
      <c r="R757" s="13"/>
    </row>
    <row r="758" spans="1:18" ht="15.75" customHeight="1" x14ac:dyDescent="0.35">
      <c r="A758" s="1"/>
      <c r="B758" s="6" t="s">
        <v>14</v>
      </c>
      <c r="C758" s="6">
        <v>1185732</v>
      </c>
      <c r="D758" s="7">
        <v>44357</v>
      </c>
      <c r="E758" s="6" t="s">
        <v>45</v>
      </c>
      <c r="F758" s="6" t="s">
        <v>46</v>
      </c>
      <c r="G758" s="6" t="s">
        <v>47</v>
      </c>
      <c r="H758" s="6" t="s">
        <v>19</v>
      </c>
      <c r="I758" s="8">
        <v>0.5</v>
      </c>
      <c r="J758" s="9">
        <v>8000</v>
      </c>
      <c r="K758" s="10">
        <f t="shared" si="4"/>
        <v>4000</v>
      </c>
      <c r="L758" s="10">
        <f t="shared" si="5"/>
        <v>1000</v>
      </c>
      <c r="M758" s="11">
        <v>0.25</v>
      </c>
      <c r="O758" s="12"/>
      <c r="P758" s="17"/>
      <c r="Q758" s="12"/>
      <c r="R758" s="13"/>
    </row>
    <row r="759" spans="1:18" ht="15.75" customHeight="1" x14ac:dyDescent="0.35">
      <c r="A759" s="1"/>
      <c r="B759" s="6" t="s">
        <v>14</v>
      </c>
      <c r="C759" s="6">
        <v>1185732</v>
      </c>
      <c r="D759" s="7">
        <v>44357</v>
      </c>
      <c r="E759" s="6" t="s">
        <v>45</v>
      </c>
      <c r="F759" s="6" t="s">
        <v>46</v>
      </c>
      <c r="G759" s="6" t="s">
        <v>47</v>
      </c>
      <c r="H759" s="6" t="s">
        <v>20</v>
      </c>
      <c r="I759" s="8">
        <v>0.5</v>
      </c>
      <c r="J759" s="9">
        <v>7750</v>
      </c>
      <c r="K759" s="10">
        <f t="shared" si="4"/>
        <v>3875</v>
      </c>
      <c r="L759" s="10">
        <f t="shared" si="5"/>
        <v>1162.5</v>
      </c>
      <c r="M759" s="11">
        <v>0.3</v>
      </c>
      <c r="O759" s="12"/>
      <c r="P759" s="17"/>
      <c r="Q759" s="12"/>
      <c r="R759" s="13"/>
    </row>
    <row r="760" spans="1:18" ht="15.75" customHeight="1" x14ac:dyDescent="0.35">
      <c r="A760" s="1"/>
      <c r="B760" s="6" t="s">
        <v>14</v>
      </c>
      <c r="C760" s="6">
        <v>1185732</v>
      </c>
      <c r="D760" s="7">
        <v>44357</v>
      </c>
      <c r="E760" s="6" t="s">
        <v>45</v>
      </c>
      <c r="F760" s="6" t="s">
        <v>46</v>
      </c>
      <c r="G760" s="6" t="s">
        <v>47</v>
      </c>
      <c r="H760" s="6" t="s">
        <v>21</v>
      </c>
      <c r="I760" s="8">
        <v>0.65</v>
      </c>
      <c r="J760" s="9">
        <v>7750</v>
      </c>
      <c r="K760" s="10">
        <f t="shared" si="4"/>
        <v>5037.5</v>
      </c>
      <c r="L760" s="10">
        <f t="shared" si="5"/>
        <v>1763.125</v>
      </c>
      <c r="M760" s="11">
        <v>0.35</v>
      </c>
      <c r="O760" s="12"/>
      <c r="P760" s="17"/>
      <c r="Q760" s="12"/>
      <c r="R760" s="13"/>
    </row>
    <row r="761" spans="1:18" ht="15.75" customHeight="1" x14ac:dyDescent="0.35">
      <c r="A761" s="1"/>
      <c r="B761" s="6" t="s">
        <v>14</v>
      </c>
      <c r="C761" s="6">
        <v>1185732</v>
      </c>
      <c r="D761" s="7">
        <v>44357</v>
      </c>
      <c r="E761" s="6" t="s">
        <v>45</v>
      </c>
      <c r="F761" s="6" t="s">
        <v>46</v>
      </c>
      <c r="G761" s="6" t="s">
        <v>47</v>
      </c>
      <c r="H761" s="6" t="s">
        <v>22</v>
      </c>
      <c r="I761" s="8">
        <v>0.70000000000000007</v>
      </c>
      <c r="J761" s="9">
        <v>9250</v>
      </c>
      <c r="K761" s="10">
        <f t="shared" si="4"/>
        <v>6475.0000000000009</v>
      </c>
      <c r="L761" s="10">
        <f t="shared" si="5"/>
        <v>3237.5000000000005</v>
      </c>
      <c r="M761" s="11">
        <v>0.5</v>
      </c>
      <c r="O761" s="12"/>
      <c r="P761" s="17"/>
      <c r="Q761" s="12"/>
      <c r="R761" s="13"/>
    </row>
    <row r="762" spans="1:18" ht="15.75" customHeight="1" x14ac:dyDescent="0.35">
      <c r="A762" s="1"/>
      <c r="B762" s="6" t="s">
        <v>14</v>
      </c>
      <c r="C762" s="6">
        <v>1185732</v>
      </c>
      <c r="D762" s="7">
        <v>44385</v>
      </c>
      <c r="E762" s="6" t="s">
        <v>45</v>
      </c>
      <c r="F762" s="6" t="s">
        <v>46</v>
      </c>
      <c r="G762" s="6" t="s">
        <v>47</v>
      </c>
      <c r="H762" s="6" t="s">
        <v>17</v>
      </c>
      <c r="I762" s="8">
        <v>0.65</v>
      </c>
      <c r="J762" s="9">
        <v>11500</v>
      </c>
      <c r="K762" s="10">
        <f t="shared" si="4"/>
        <v>7475</v>
      </c>
      <c r="L762" s="10">
        <f t="shared" si="5"/>
        <v>3363.75</v>
      </c>
      <c r="M762" s="11">
        <v>0.45</v>
      </c>
      <c r="O762" s="12"/>
      <c r="P762" s="17"/>
      <c r="Q762" s="12"/>
      <c r="R762" s="13"/>
    </row>
    <row r="763" spans="1:18" ht="15.75" customHeight="1" x14ac:dyDescent="0.35">
      <c r="A763" s="1"/>
      <c r="B763" s="6" t="s">
        <v>14</v>
      </c>
      <c r="C763" s="6">
        <v>1185732</v>
      </c>
      <c r="D763" s="7">
        <v>44385</v>
      </c>
      <c r="E763" s="6" t="s">
        <v>45</v>
      </c>
      <c r="F763" s="6" t="s">
        <v>46</v>
      </c>
      <c r="G763" s="6" t="s">
        <v>47</v>
      </c>
      <c r="H763" s="6" t="s">
        <v>18</v>
      </c>
      <c r="I763" s="8">
        <v>0.60000000000000009</v>
      </c>
      <c r="J763" s="9">
        <v>9000</v>
      </c>
      <c r="K763" s="10">
        <f t="shared" si="4"/>
        <v>5400.0000000000009</v>
      </c>
      <c r="L763" s="10">
        <f t="shared" si="5"/>
        <v>1890.0000000000002</v>
      </c>
      <c r="M763" s="11">
        <v>0.35</v>
      </c>
      <c r="O763" s="12"/>
      <c r="P763" s="17"/>
      <c r="Q763" s="12"/>
      <c r="R763" s="13"/>
    </row>
    <row r="764" spans="1:18" ht="15.75" customHeight="1" x14ac:dyDescent="0.35">
      <c r="A764" s="1"/>
      <c r="B764" s="6" t="s">
        <v>14</v>
      </c>
      <c r="C764" s="6">
        <v>1185732</v>
      </c>
      <c r="D764" s="7">
        <v>44385</v>
      </c>
      <c r="E764" s="6" t="s">
        <v>45</v>
      </c>
      <c r="F764" s="6" t="s">
        <v>46</v>
      </c>
      <c r="G764" s="6" t="s">
        <v>47</v>
      </c>
      <c r="H764" s="6" t="s">
        <v>19</v>
      </c>
      <c r="I764" s="8">
        <v>0.55000000000000004</v>
      </c>
      <c r="J764" s="9">
        <v>8250</v>
      </c>
      <c r="K764" s="10">
        <f t="shared" si="4"/>
        <v>4537.5</v>
      </c>
      <c r="L764" s="10">
        <f t="shared" si="5"/>
        <v>1134.375</v>
      </c>
      <c r="M764" s="11">
        <v>0.25</v>
      </c>
      <c r="O764" s="12"/>
      <c r="P764" s="17"/>
      <c r="Q764" s="12"/>
      <c r="R764" s="13"/>
    </row>
    <row r="765" spans="1:18" ht="15.75" customHeight="1" x14ac:dyDescent="0.35">
      <c r="A765" s="1"/>
      <c r="B765" s="6" t="s">
        <v>14</v>
      </c>
      <c r="C765" s="6">
        <v>1185732</v>
      </c>
      <c r="D765" s="7">
        <v>44385</v>
      </c>
      <c r="E765" s="6" t="s">
        <v>45</v>
      </c>
      <c r="F765" s="6" t="s">
        <v>46</v>
      </c>
      <c r="G765" s="6" t="s">
        <v>47</v>
      </c>
      <c r="H765" s="6" t="s">
        <v>20</v>
      </c>
      <c r="I765" s="8">
        <v>0.55000000000000004</v>
      </c>
      <c r="J765" s="9">
        <v>7750</v>
      </c>
      <c r="K765" s="10">
        <f t="shared" si="4"/>
        <v>4262.5</v>
      </c>
      <c r="L765" s="10">
        <f t="shared" si="5"/>
        <v>1278.75</v>
      </c>
      <c r="M765" s="11">
        <v>0.3</v>
      </c>
      <c r="O765" s="12"/>
      <c r="P765" s="17"/>
      <c r="Q765" s="12"/>
      <c r="R765" s="13"/>
    </row>
    <row r="766" spans="1:18" ht="15.75" customHeight="1" x14ac:dyDescent="0.35">
      <c r="A766" s="1"/>
      <c r="B766" s="6" t="s">
        <v>14</v>
      </c>
      <c r="C766" s="6">
        <v>1185732</v>
      </c>
      <c r="D766" s="7">
        <v>44385</v>
      </c>
      <c r="E766" s="6" t="s">
        <v>45</v>
      </c>
      <c r="F766" s="6" t="s">
        <v>46</v>
      </c>
      <c r="G766" s="6" t="s">
        <v>47</v>
      </c>
      <c r="H766" s="6" t="s">
        <v>21</v>
      </c>
      <c r="I766" s="8">
        <v>0.65</v>
      </c>
      <c r="J766" s="9">
        <v>8000</v>
      </c>
      <c r="K766" s="10">
        <f t="shared" si="4"/>
        <v>5200</v>
      </c>
      <c r="L766" s="10">
        <f t="shared" si="5"/>
        <v>1819.9999999999998</v>
      </c>
      <c r="M766" s="11">
        <v>0.35</v>
      </c>
      <c r="O766" s="12"/>
      <c r="P766" s="17"/>
      <c r="Q766" s="12"/>
      <c r="R766" s="13"/>
    </row>
    <row r="767" spans="1:18" ht="15.75" customHeight="1" x14ac:dyDescent="0.35">
      <c r="A767" s="1"/>
      <c r="B767" s="6" t="s">
        <v>14</v>
      </c>
      <c r="C767" s="6">
        <v>1185732</v>
      </c>
      <c r="D767" s="7">
        <v>44385</v>
      </c>
      <c r="E767" s="6" t="s">
        <v>45</v>
      </c>
      <c r="F767" s="6" t="s">
        <v>46</v>
      </c>
      <c r="G767" s="6" t="s">
        <v>47</v>
      </c>
      <c r="H767" s="6" t="s">
        <v>22</v>
      </c>
      <c r="I767" s="8">
        <v>0.70000000000000007</v>
      </c>
      <c r="J767" s="9">
        <v>9750</v>
      </c>
      <c r="K767" s="10">
        <f t="shared" si="4"/>
        <v>6825.0000000000009</v>
      </c>
      <c r="L767" s="10">
        <f t="shared" si="5"/>
        <v>3412.5000000000005</v>
      </c>
      <c r="M767" s="11">
        <v>0.5</v>
      </c>
      <c r="O767" s="12"/>
      <c r="P767" s="17"/>
      <c r="Q767" s="12"/>
      <c r="R767" s="13"/>
    </row>
    <row r="768" spans="1:18" ht="15.75" customHeight="1" x14ac:dyDescent="0.35">
      <c r="A768" s="1"/>
      <c r="B768" s="6" t="s">
        <v>14</v>
      </c>
      <c r="C768" s="6">
        <v>1185732</v>
      </c>
      <c r="D768" s="7">
        <v>44417</v>
      </c>
      <c r="E768" s="6" t="s">
        <v>45</v>
      </c>
      <c r="F768" s="6" t="s">
        <v>46</v>
      </c>
      <c r="G768" s="6" t="s">
        <v>47</v>
      </c>
      <c r="H768" s="6" t="s">
        <v>17</v>
      </c>
      <c r="I768" s="8">
        <v>0.65</v>
      </c>
      <c r="J768" s="9">
        <v>11250</v>
      </c>
      <c r="K768" s="10">
        <f t="shared" si="4"/>
        <v>7312.5</v>
      </c>
      <c r="L768" s="10">
        <f t="shared" si="5"/>
        <v>3290.625</v>
      </c>
      <c r="M768" s="11">
        <v>0.45</v>
      </c>
      <c r="O768" s="12"/>
      <c r="P768" s="17"/>
      <c r="Q768" s="12"/>
      <c r="R768" s="13"/>
    </row>
    <row r="769" spans="1:18" ht="15.75" customHeight="1" x14ac:dyDescent="0.35">
      <c r="A769" s="1"/>
      <c r="B769" s="6" t="s">
        <v>14</v>
      </c>
      <c r="C769" s="6">
        <v>1185732</v>
      </c>
      <c r="D769" s="7">
        <v>44417</v>
      </c>
      <c r="E769" s="6" t="s">
        <v>45</v>
      </c>
      <c r="F769" s="6" t="s">
        <v>46</v>
      </c>
      <c r="G769" s="6" t="s">
        <v>47</v>
      </c>
      <c r="H769" s="6" t="s">
        <v>18</v>
      </c>
      <c r="I769" s="8">
        <v>0.60000000000000009</v>
      </c>
      <c r="J769" s="9">
        <v>9000</v>
      </c>
      <c r="K769" s="10">
        <f t="shared" si="4"/>
        <v>5400.0000000000009</v>
      </c>
      <c r="L769" s="10">
        <f t="shared" si="5"/>
        <v>1890.0000000000002</v>
      </c>
      <c r="M769" s="11">
        <v>0.35</v>
      </c>
      <c r="O769" s="12"/>
      <c r="P769" s="17"/>
      <c r="Q769" s="12"/>
      <c r="R769" s="13"/>
    </row>
    <row r="770" spans="1:18" ht="15.75" customHeight="1" x14ac:dyDescent="0.35">
      <c r="A770" s="1"/>
      <c r="B770" s="6" t="s">
        <v>14</v>
      </c>
      <c r="C770" s="6">
        <v>1185732</v>
      </c>
      <c r="D770" s="7">
        <v>44417</v>
      </c>
      <c r="E770" s="6" t="s">
        <v>45</v>
      </c>
      <c r="F770" s="6" t="s">
        <v>46</v>
      </c>
      <c r="G770" s="6" t="s">
        <v>47</v>
      </c>
      <c r="H770" s="6" t="s">
        <v>19</v>
      </c>
      <c r="I770" s="8">
        <v>0.55000000000000004</v>
      </c>
      <c r="J770" s="9">
        <v>8250</v>
      </c>
      <c r="K770" s="10">
        <f t="shared" si="4"/>
        <v>4537.5</v>
      </c>
      <c r="L770" s="10">
        <f t="shared" si="5"/>
        <v>1134.375</v>
      </c>
      <c r="M770" s="11">
        <v>0.25</v>
      </c>
      <c r="O770" s="12"/>
      <c r="P770" s="17"/>
      <c r="Q770" s="12"/>
      <c r="R770" s="13"/>
    </row>
    <row r="771" spans="1:18" ht="15.75" customHeight="1" x14ac:dyDescent="0.35">
      <c r="A771" s="1"/>
      <c r="B771" s="6" t="s">
        <v>14</v>
      </c>
      <c r="C771" s="6">
        <v>1185732</v>
      </c>
      <c r="D771" s="7">
        <v>44417</v>
      </c>
      <c r="E771" s="6" t="s">
        <v>45</v>
      </c>
      <c r="F771" s="6" t="s">
        <v>46</v>
      </c>
      <c r="G771" s="6" t="s">
        <v>47</v>
      </c>
      <c r="H771" s="6" t="s">
        <v>20</v>
      </c>
      <c r="I771" s="8">
        <v>0.45</v>
      </c>
      <c r="J771" s="9">
        <v>7750</v>
      </c>
      <c r="K771" s="10">
        <f t="shared" ref="K771:K1025" si="6">I771*J771</f>
        <v>3487.5</v>
      </c>
      <c r="L771" s="10">
        <f t="shared" ref="L771:L1025" si="7">K771*M771</f>
        <v>1046.25</v>
      </c>
      <c r="M771" s="11">
        <v>0.3</v>
      </c>
      <c r="O771" s="12"/>
      <c r="P771" s="17"/>
      <c r="Q771" s="12"/>
      <c r="R771" s="13"/>
    </row>
    <row r="772" spans="1:18" ht="15.75" customHeight="1" x14ac:dyDescent="0.35">
      <c r="A772" s="1"/>
      <c r="B772" s="6" t="s">
        <v>14</v>
      </c>
      <c r="C772" s="6">
        <v>1185732</v>
      </c>
      <c r="D772" s="7">
        <v>44417</v>
      </c>
      <c r="E772" s="6" t="s">
        <v>45</v>
      </c>
      <c r="F772" s="6" t="s">
        <v>46</v>
      </c>
      <c r="G772" s="6" t="s">
        <v>47</v>
      </c>
      <c r="H772" s="6" t="s">
        <v>21</v>
      </c>
      <c r="I772" s="8">
        <v>0.55000000000000004</v>
      </c>
      <c r="J772" s="9">
        <v>7500</v>
      </c>
      <c r="K772" s="10">
        <f t="shared" si="6"/>
        <v>4125</v>
      </c>
      <c r="L772" s="10">
        <f t="shared" si="7"/>
        <v>1443.75</v>
      </c>
      <c r="M772" s="11">
        <v>0.35</v>
      </c>
      <c r="O772" s="12"/>
      <c r="P772" s="17"/>
      <c r="Q772" s="12"/>
      <c r="R772" s="13"/>
    </row>
    <row r="773" spans="1:18" ht="15.75" customHeight="1" x14ac:dyDescent="0.35">
      <c r="A773" s="1"/>
      <c r="B773" s="6" t="s">
        <v>14</v>
      </c>
      <c r="C773" s="6">
        <v>1185732</v>
      </c>
      <c r="D773" s="7">
        <v>44417</v>
      </c>
      <c r="E773" s="6" t="s">
        <v>45</v>
      </c>
      <c r="F773" s="6" t="s">
        <v>46</v>
      </c>
      <c r="G773" s="6" t="s">
        <v>47</v>
      </c>
      <c r="H773" s="6" t="s">
        <v>22</v>
      </c>
      <c r="I773" s="8">
        <v>0.60000000000000009</v>
      </c>
      <c r="J773" s="9">
        <v>9250</v>
      </c>
      <c r="K773" s="10">
        <f t="shared" si="6"/>
        <v>5550.0000000000009</v>
      </c>
      <c r="L773" s="10">
        <f t="shared" si="7"/>
        <v>2775.0000000000005</v>
      </c>
      <c r="M773" s="11">
        <v>0.5</v>
      </c>
      <c r="O773" s="12"/>
      <c r="P773" s="17"/>
      <c r="Q773" s="12"/>
      <c r="R773" s="13"/>
    </row>
    <row r="774" spans="1:18" ht="15.75" customHeight="1" x14ac:dyDescent="0.35">
      <c r="A774" s="1"/>
      <c r="B774" s="6" t="s">
        <v>14</v>
      </c>
      <c r="C774" s="6">
        <v>1185732</v>
      </c>
      <c r="D774" s="7">
        <v>44447</v>
      </c>
      <c r="E774" s="6" t="s">
        <v>45</v>
      </c>
      <c r="F774" s="6" t="s">
        <v>46</v>
      </c>
      <c r="G774" s="6" t="s">
        <v>47</v>
      </c>
      <c r="H774" s="6" t="s">
        <v>17</v>
      </c>
      <c r="I774" s="8">
        <v>0.55000000000000004</v>
      </c>
      <c r="J774" s="9">
        <v>10500</v>
      </c>
      <c r="K774" s="10">
        <f t="shared" si="6"/>
        <v>5775.0000000000009</v>
      </c>
      <c r="L774" s="10">
        <f t="shared" si="7"/>
        <v>2598.7500000000005</v>
      </c>
      <c r="M774" s="11">
        <v>0.45</v>
      </c>
      <c r="O774" s="12"/>
      <c r="P774" s="17"/>
      <c r="Q774" s="12"/>
      <c r="R774" s="13"/>
    </row>
    <row r="775" spans="1:18" ht="15.75" customHeight="1" x14ac:dyDescent="0.35">
      <c r="A775" s="1"/>
      <c r="B775" s="6" t="s">
        <v>14</v>
      </c>
      <c r="C775" s="6">
        <v>1185732</v>
      </c>
      <c r="D775" s="7">
        <v>44447</v>
      </c>
      <c r="E775" s="6" t="s">
        <v>45</v>
      </c>
      <c r="F775" s="6" t="s">
        <v>46</v>
      </c>
      <c r="G775" s="6" t="s">
        <v>47</v>
      </c>
      <c r="H775" s="6" t="s">
        <v>18</v>
      </c>
      <c r="I775" s="8">
        <v>0.50000000000000011</v>
      </c>
      <c r="J775" s="9">
        <v>8500</v>
      </c>
      <c r="K775" s="10">
        <f t="shared" si="6"/>
        <v>4250.0000000000009</v>
      </c>
      <c r="L775" s="10">
        <f t="shared" si="7"/>
        <v>1487.5000000000002</v>
      </c>
      <c r="M775" s="11">
        <v>0.35</v>
      </c>
      <c r="O775" s="12"/>
      <c r="P775" s="17"/>
      <c r="Q775" s="12"/>
      <c r="R775" s="13"/>
    </row>
    <row r="776" spans="1:18" ht="15.75" customHeight="1" x14ac:dyDescent="0.35">
      <c r="A776" s="1"/>
      <c r="B776" s="6" t="s">
        <v>14</v>
      </c>
      <c r="C776" s="6">
        <v>1185732</v>
      </c>
      <c r="D776" s="7">
        <v>44447</v>
      </c>
      <c r="E776" s="6" t="s">
        <v>45</v>
      </c>
      <c r="F776" s="6" t="s">
        <v>46</v>
      </c>
      <c r="G776" s="6" t="s">
        <v>47</v>
      </c>
      <c r="H776" s="6" t="s">
        <v>19</v>
      </c>
      <c r="I776" s="8">
        <v>0.45</v>
      </c>
      <c r="J776" s="9">
        <v>7500</v>
      </c>
      <c r="K776" s="10">
        <f t="shared" si="6"/>
        <v>3375</v>
      </c>
      <c r="L776" s="10">
        <f t="shared" si="7"/>
        <v>843.75</v>
      </c>
      <c r="M776" s="11">
        <v>0.25</v>
      </c>
      <c r="O776" s="12"/>
      <c r="P776" s="17"/>
      <c r="Q776" s="12"/>
      <c r="R776" s="13"/>
    </row>
    <row r="777" spans="1:18" ht="15.75" customHeight="1" x14ac:dyDescent="0.35">
      <c r="A777" s="1"/>
      <c r="B777" s="6" t="s">
        <v>14</v>
      </c>
      <c r="C777" s="6">
        <v>1185732</v>
      </c>
      <c r="D777" s="7">
        <v>44447</v>
      </c>
      <c r="E777" s="6" t="s">
        <v>45</v>
      </c>
      <c r="F777" s="6" t="s">
        <v>46</v>
      </c>
      <c r="G777" s="6" t="s">
        <v>47</v>
      </c>
      <c r="H777" s="6" t="s">
        <v>20</v>
      </c>
      <c r="I777" s="8">
        <v>0.45</v>
      </c>
      <c r="J777" s="9">
        <v>7250</v>
      </c>
      <c r="K777" s="10">
        <f t="shared" si="6"/>
        <v>3262.5</v>
      </c>
      <c r="L777" s="10">
        <f t="shared" si="7"/>
        <v>978.75</v>
      </c>
      <c r="M777" s="11">
        <v>0.3</v>
      </c>
      <c r="O777" s="12"/>
      <c r="P777" s="17"/>
      <c r="Q777" s="12"/>
      <c r="R777" s="13"/>
    </row>
    <row r="778" spans="1:18" ht="15.75" customHeight="1" x14ac:dyDescent="0.35">
      <c r="A778" s="1"/>
      <c r="B778" s="6" t="s">
        <v>14</v>
      </c>
      <c r="C778" s="6">
        <v>1185732</v>
      </c>
      <c r="D778" s="7">
        <v>44447</v>
      </c>
      <c r="E778" s="6" t="s">
        <v>45</v>
      </c>
      <c r="F778" s="6" t="s">
        <v>46</v>
      </c>
      <c r="G778" s="6" t="s">
        <v>47</v>
      </c>
      <c r="H778" s="6" t="s">
        <v>21</v>
      </c>
      <c r="I778" s="8">
        <v>0.55000000000000004</v>
      </c>
      <c r="J778" s="9">
        <v>7250</v>
      </c>
      <c r="K778" s="10">
        <f t="shared" si="6"/>
        <v>3987.5000000000005</v>
      </c>
      <c r="L778" s="10">
        <f t="shared" si="7"/>
        <v>1395.625</v>
      </c>
      <c r="M778" s="11">
        <v>0.35</v>
      </c>
      <c r="O778" s="12"/>
      <c r="P778" s="17"/>
      <c r="Q778" s="12"/>
      <c r="R778" s="13"/>
    </row>
    <row r="779" spans="1:18" ht="15.75" customHeight="1" x14ac:dyDescent="0.35">
      <c r="A779" s="1"/>
      <c r="B779" s="6" t="s">
        <v>14</v>
      </c>
      <c r="C779" s="6">
        <v>1185732</v>
      </c>
      <c r="D779" s="7">
        <v>44447</v>
      </c>
      <c r="E779" s="6" t="s">
        <v>45</v>
      </c>
      <c r="F779" s="6" t="s">
        <v>46</v>
      </c>
      <c r="G779" s="6" t="s">
        <v>47</v>
      </c>
      <c r="H779" s="6" t="s">
        <v>22</v>
      </c>
      <c r="I779" s="8">
        <v>0.60000000000000009</v>
      </c>
      <c r="J779" s="9">
        <v>8250</v>
      </c>
      <c r="K779" s="10">
        <f t="shared" si="6"/>
        <v>4950.0000000000009</v>
      </c>
      <c r="L779" s="10">
        <f t="shared" si="7"/>
        <v>2475.0000000000005</v>
      </c>
      <c r="M779" s="11">
        <v>0.5</v>
      </c>
      <c r="O779" s="12"/>
      <c r="P779" s="17"/>
      <c r="Q779" s="12"/>
      <c r="R779" s="13"/>
    </row>
    <row r="780" spans="1:18" ht="15.75" customHeight="1" x14ac:dyDescent="0.35">
      <c r="A780" s="1"/>
      <c r="B780" s="6" t="s">
        <v>14</v>
      </c>
      <c r="C780" s="6">
        <v>1185732</v>
      </c>
      <c r="D780" s="7">
        <v>44479</v>
      </c>
      <c r="E780" s="6" t="s">
        <v>45</v>
      </c>
      <c r="F780" s="6" t="s">
        <v>46</v>
      </c>
      <c r="G780" s="6" t="s">
        <v>47</v>
      </c>
      <c r="H780" s="6" t="s">
        <v>17</v>
      </c>
      <c r="I780" s="8">
        <v>0.60000000000000009</v>
      </c>
      <c r="J780" s="9">
        <v>10000</v>
      </c>
      <c r="K780" s="10">
        <f t="shared" si="6"/>
        <v>6000.0000000000009</v>
      </c>
      <c r="L780" s="10">
        <f t="shared" si="7"/>
        <v>2700.0000000000005</v>
      </c>
      <c r="M780" s="11">
        <v>0.45</v>
      </c>
      <c r="O780" s="12"/>
      <c r="P780" s="17"/>
      <c r="Q780" s="12"/>
      <c r="R780" s="13"/>
    </row>
    <row r="781" spans="1:18" ht="15.75" customHeight="1" x14ac:dyDescent="0.35">
      <c r="A781" s="1"/>
      <c r="B781" s="6" t="s">
        <v>14</v>
      </c>
      <c r="C781" s="6">
        <v>1185732</v>
      </c>
      <c r="D781" s="7">
        <v>44479</v>
      </c>
      <c r="E781" s="6" t="s">
        <v>45</v>
      </c>
      <c r="F781" s="6" t="s">
        <v>46</v>
      </c>
      <c r="G781" s="6" t="s">
        <v>47</v>
      </c>
      <c r="H781" s="6" t="s">
        <v>18</v>
      </c>
      <c r="I781" s="8">
        <v>0.50000000000000011</v>
      </c>
      <c r="J781" s="9">
        <v>8250</v>
      </c>
      <c r="K781" s="10">
        <f t="shared" si="6"/>
        <v>4125.0000000000009</v>
      </c>
      <c r="L781" s="10">
        <f t="shared" si="7"/>
        <v>1443.7500000000002</v>
      </c>
      <c r="M781" s="11">
        <v>0.35</v>
      </c>
      <c r="O781" s="12"/>
      <c r="P781" s="17"/>
      <c r="Q781" s="12"/>
      <c r="R781" s="13"/>
    </row>
    <row r="782" spans="1:18" ht="15.75" customHeight="1" x14ac:dyDescent="0.35">
      <c r="A782" s="1"/>
      <c r="B782" s="6" t="s">
        <v>14</v>
      </c>
      <c r="C782" s="6">
        <v>1185732</v>
      </c>
      <c r="D782" s="7">
        <v>44479</v>
      </c>
      <c r="E782" s="6" t="s">
        <v>45</v>
      </c>
      <c r="F782" s="6" t="s">
        <v>46</v>
      </c>
      <c r="G782" s="6" t="s">
        <v>47</v>
      </c>
      <c r="H782" s="6" t="s">
        <v>19</v>
      </c>
      <c r="I782" s="8">
        <v>0.50000000000000011</v>
      </c>
      <c r="J782" s="9">
        <v>7250</v>
      </c>
      <c r="K782" s="10">
        <f t="shared" si="6"/>
        <v>3625.0000000000009</v>
      </c>
      <c r="L782" s="10">
        <f t="shared" si="7"/>
        <v>906.25000000000023</v>
      </c>
      <c r="M782" s="11">
        <v>0.25</v>
      </c>
      <c r="O782" s="12"/>
      <c r="P782" s="17"/>
      <c r="Q782" s="12"/>
      <c r="R782" s="13"/>
    </row>
    <row r="783" spans="1:18" ht="15.75" customHeight="1" x14ac:dyDescent="0.35">
      <c r="A783" s="1"/>
      <c r="B783" s="6" t="s">
        <v>14</v>
      </c>
      <c r="C783" s="6">
        <v>1185732</v>
      </c>
      <c r="D783" s="7">
        <v>44479</v>
      </c>
      <c r="E783" s="6" t="s">
        <v>45</v>
      </c>
      <c r="F783" s="6" t="s">
        <v>46</v>
      </c>
      <c r="G783" s="6" t="s">
        <v>47</v>
      </c>
      <c r="H783" s="6" t="s">
        <v>20</v>
      </c>
      <c r="I783" s="8">
        <v>0.50000000000000011</v>
      </c>
      <c r="J783" s="9">
        <v>7000</v>
      </c>
      <c r="K783" s="10">
        <f t="shared" si="6"/>
        <v>3500.0000000000009</v>
      </c>
      <c r="L783" s="10">
        <f t="shared" si="7"/>
        <v>1050.0000000000002</v>
      </c>
      <c r="M783" s="11">
        <v>0.3</v>
      </c>
      <c r="O783" s="12"/>
      <c r="P783" s="17"/>
      <c r="Q783" s="12"/>
      <c r="R783" s="13"/>
    </row>
    <row r="784" spans="1:18" ht="15.75" customHeight="1" x14ac:dyDescent="0.35">
      <c r="A784" s="1"/>
      <c r="B784" s="6" t="s">
        <v>14</v>
      </c>
      <c r="C784" s="6">
        <v>1185732</v>
      </c>
      <c r="D784" s="7">
        <v>44479</v>
      </c>
      <c r="E784" s="6" t="s">
        <v>45</v>
      </c>
      <c r="F784" s="6" t="s">
        <v>46</v>
      </c>
      <c r="G784" s="6" t="s">
        <v>47</v>
      </c>
      <c r="H784" s="6" t="s">
        <v>21</v>
      </c>
      <c r="I784" s="8">
        <v>0.60000000000000009</v>
      </c>
      <c r="J784" s="9">
        <v>7000</v>
      </c>
      <c r="K784" s="10">
        <f t="shared" si="6"/>
        <v>4200.0000000000009</v>
      </c>
      <c r="L784" s="10">
        <f t="shared" si="7"/>
        <v>1470.0000000000002</v>
      </c>
      <c r="M784" s="11">
        <v>0.35</v>
      </c>
      <c r="O784" s="12"/>
      <c r="P784" s="17"/>
      <c r="Q784" s="12"/>
      <c r="R784" s="13"/>
    </row>
    <row r="785" spans="1:18" ht="15.75" customHeight="1" x14ac:dyDescent="0.35">
      <c r="A785" s="1"/>
      <c r="B785" s="6" t="s">
        <v>14</v>
      </c>
      <c r="C785" s="6">
        <v>1185732</v>
      </c>
      <c r="D785" s="7">
        <v>44479</v>
      </c>
      <c r="E785" s="6" t="s">
        <v>45</v>
      </c>
      <c r="F785" s="6" t="s">
        <v>46</v>
      </c>
      <c r="G785" s="6" t="s">
        <v>47</v>
      </c>
      <c r="H785" s="6" t="s">
        <v>22</v>
      </c>
      <c r="I785" s="8">
        <v>0.65</v>
      </c>
      <c r="J785" s="9">
        <v>8250</v>
      </c>
      <c r="K785" s="10">
        <f t="shared" si="6"/>
        <v>5362.5</v>
      </c>
      <c r="L785" s="10">
        <f t="shared" si="7"/>
        <v>2681.25</v>
      </c>
      <c r="M785" s="11">
        <v>0.5</v>
      </c>
      <c r="O785" s="12"/>
      <c r="P785" s="17"/>
      <c r="Q785" s="12"/>
      <c r="R785" s="13"/>
    </row>
    <row r="786" spans="1:18" ht="15.75" customHeight="1" x14ac:dyDescent="0.35">
      <c r="A786" s="1"/>
      <c r="B786" s="6" t="s">
        <v>14</v>
      </c>
      <c r="C786" s="6">
        <v>1185732</v>
      </c>
      <c r="D786" s="7">
        <v>44509</v>
      </c>
      <c r="E786" s="6" t="s">
        <v>45</v>
      </c>
      <c r="F786" s="6" t="s">
        <v>46</v>
      </c>
      <c r="G786" s="6" t="s">
        <v>47</v>
      </c>
      <c r="H786" s="6" t="s">
        <v>17</v>
      </c>
      <c r="I786" s="8">
        <v>0.60000000000000009</v>
      </c>
      <c r="J786" s="9">
        <v>9750</v>
      </c>
      <c r="K786" s="10">
        <f t="shared" si="6"/>
        <v>5850.0000000000009</v>
      </c>
      <c r="L786" s="10">
        <f t="shared" si="7"/>
        <v>2632.5000000000005</v>
      </c>
      <c r="M786" s="11">
        <v>0.45</v>
      </c>
      <c r="O786" s="12"/>
      <c r="P786" s="17"/>
      <c r="Q786" s="12"/>
      <c r="R786" s="13"/>
    </row>
    <row r="787" spans="1:18" ht="15.75" customHeight="1" x14ac:dyDescent="0.35">
      <c r="A787" s="1"/>
      <c r="B787" s="6" t="s">
        <v>14</v>
      </c>
      <c r="C787" s="6">
        <v>1185732</v>
      </c>
      <c r="D787" s="7">
        <v>44509</v>
      </c>
      <c r="E787" s="6" t="s">
        <v>45</v>
      </c>
      <c r="F787" s="6" t="s">
        <v>46</v>
      </c>
      <c r="G787" s="6" t="s">
        <v>47</v>
      </c>
      <c r="H787" s="6" t="s">
        <v>18</v>
      </c>
      <c r="I787" s="8">
        <v>0.50000000000000011</v>
      </c>
      <c r="J787" s="9">
        <v>8000</v>
      </c>
      <c r="K787" s="10">
        <f t="shared" si="6"/>
        <v>4000.0000000000009</v>
      </c>
      <c r="L787" s="10">
        <f t="shared" si="7"/>
        <v>1400.0000000000002</v>
      </c>
      <c r="M787" s="11">
        <v>0.35</v>
      </c>
      <c r="O787" s="12"/>
      <c r="P787" s="17"/>
      <c r="Q787" s="12"/>
      <c r="R787" s="13"/>
    </row>
    <row r="788" spans="1:18" ht="15.75" customHeight="1" x14ac:dyDescent="0.35">
      <c r="A788" s="1"/>
      <c r="B788" s="6" t="s">
        <v>14</v>
      </c>
      <c r="C788" s="6">
        <v>1185732</v>
      </c>
      <c r="D788" s="7">
        <v>44509</v>
      </c>
      <c r="E788" s="6" t="s">
        <v>45</v>
      </c>
      <c r="F788" s="6" t="s">
        <v>46</v>
      </c>
      <c r="G788" s="6" t="s">
        <v>47</v>
      </c>
      <c r="H788" s="6" t="s">
        <v>19</v>
      </c>
      <c r="I788" s="8">
        <v>0.50000000000000011</v>
      </c>
      <c r="J788" s="9">
        <v>7450</v>
      </c>
      <c r="K788" s="10">
        <f t="shared" si="6"/>
        <v>3725.0000000000009</v>
      </c>
      <c r="L788" s="10">
        <f t="shared" si="7"/>
        <v>931.25000000000023</v>
      </c>
      <c r="M788" s="11">
        <v>0.25</v>
      </c>
      <c r="O788" s="12"/>
      <c r="P788" s="17"/>
      <c r="Q788" s="12"/>
      <c r="R788" s="13"/>
    </row>
    <row r="789" spans="1:18" ht="15.75" customHeight="1" x14ac:dyDescent="0.35">
      <c r="A789" s="1"/>
      <c r="B789" s="6" t="s">
        <v>14</v>
      </c>
      <c r="C789" s="6">
        <v>1185732</v>
      </c>
      <c r="D789" s="7">
        <v>44509</v>
      </c>
      <c r="E789" s="6" t="s">
        <v>45</v>
      </c>
      <c r="F789" s="6" t="s">
        <v>46</v>
      </c>
      <c r="G789" s="6" t="s">
        <v>47</v>
      </c>
      <c r="H789" s="6" t="s">
        <v>20</v>
      </c>
      <c r="I789" s="8">
        <v>0.50000000000000011</v>
      </c>
      <c r="J789" s="9">
        <v>7750</v>
      </c>
      <c r="K789" s="10">
        <f t="shared" si="6"/>
        <v>3875.0000000000009</v>
      </c>
      <c r="L789" s="10">
        <f t="shared" si="7"/>
        <v>1162.5000000000002</v>
      </c>
      <c r="M789" s="11">
        <v>0.3</v>
      </c>
      <c r="O789" s="12"/>
      <c r="P789" s="17"/>
      <c r="Q789" s="12"/>
      <c r="R789" s="13"/>
    </row>
    <row r="790" spans="1:18" ht="15.75" customHeight="1" x14ac:dyDescent="0.35">
      <c r="A790" s="1"/>
      <c r="B790" s="6" t="s">
        <v>14</v>
      </c>
      <c r="C790" s="6">
        <v>1185732</v>
      </c>
      <c r="D790" s="7">
        <v>44509</v>
      </c>
      <c r="E790" s="6" t="s">
        <v>45</v>
      </c>
      <c r="F790" s="6" t="s">
        <v>46</v>
      </c>
      <c r="G790" s="6" t="s">
        <v>47</v>
      </c>
      <c r="H790" s="6" t="s">
        <v>21</v>
      </c>
      <c r="I790" s="8">
        <v>0.65</v>
      </c>
      <c r="J790" s="9">
        <v>7500</v>
      </c>
      <c r="K790" s="10">
        <f t="shared" si="6"/>
        <v>4875</v>
      </c>
      <c r="L790" s="10">
        <f t="shared" si="7"/>
        <v>1706.25</v>
      </c>
      <c r="M790" s="11">
        <v>0.35</v>
      </c>
      <c r="O790" s="12"/>
      <c r="P790" s="17"/>
      <c r="Q790" s="12"/>
      <c r="R790" s="13"/>
    </row>
    <row r="791" spans="1:18" ht="15.75" customHeight="1" x14ac:dyDescent="0.35">
      <c r="A791" s="1"/>
      <c r="B791" s="6" t="s">
        <v>14</v>
      </c>
      <c r="C791" s="6">
        <v>1185732</v>
      </c>
      <c r="D791" s="7">
        <v>44509</v>
      </c>
      <c r="E791" s="6" t="s">
        <v>45</v>
      </c>
      <c r="F791" s="6" t="s">
        <v>46</v>
      </c>
      <c r="G791" s="6" t="s">
        <v>47</v>
      </c>
      <c r="H791" s="6" t="s">
        <v>22</v>
      </c>
      <c r="I791" s="8">
        <v>0.7</v>
      </c>
      <c r="J791" s="9">
        <v>8500</v>
      </c>
      <c r="K791" s="10">
        <f t="shared" si="6"/>
        <v>5950</v>
      </c>
      <c r="L791" s="10">
        <f t="shared" si="7"/>
        <v>2975</v>
      </c>
      <c r="M791" s="11">
        <v>0.5</v>
      </c>
      <c r="O791" s="12"/>
      <c r="P791" s="17"/>
      <c r="Q791" s="12"/>
      <c r="R791" s="13"/>
    </row>
    <row r="792" spans="1:18" ht="15.75" customHeight="1" x14ac:dyDescent="0.35">
      <c r="A792" s="1"/>
      <c r="B792" s="6" t="s">
        <v>14</v>
      </c>
      <c r="C792" s="6">
        <v>1185732</v>
      </c>
      <c r="D792" s="7">
        <v>44538</v>
      </c>
      <c r="E792" s="6" t="s">
        <v>45</v>
      </c>
      <c r="F792" s="6" t="s">
        <v>46</v>
      </c>
      <c r="G792" s="6" t="s">
        <v>47</v>
      </c>
      <c r="H792" s="6" t="s">
        <v>17</v>
      </c>
      <c r="I792" s="8">
        <v>0.65</v>
      </c>
      <c r="J792" s="9">
        <v>10750</v>
      </c>
      <c r="K792" s="10">
        <f t="shared" si="6"/>
        <v>6987.5</v>
      </c>
      <c r="L792" s="10">
        <f t="shared" si="7"/>
        <v>3144.375</v>
      </c>
      <c r="M792" s="11">
        <v>0.45</v>
      </c>
      <c r="O792" s="12"/>
      <c r="P792" s="17"/>
      <c r="Q792" s="12"/>
      <c r="R792" s="13"/>
    </row>
    <row r="793" spans="1:18" ht="15.75" customHeight="1" x14ac:dyDescent="0.35">
      <c r="A793" s="1"/>
      <c r="B793" s="6" t="s">
        <v>14</v>
      </c>
      <c r="C793" s="6">
        <v>1185732</v>
      </c>
      <c r="D793" s="7">
        <v>44538</v>
      </c>
      <c r="E793" s="6" t="s">
        <v>45</v>
      </c>
      <c r="F793" s="6" t="s">
        <v>46</v>
      </c>
      <c r="G793" s="6" t="s">
        <v>47</v>
      </c>
      <c r="H793" s="6" t="s">
        <v>18</v>
      </c>
      <c r="I793" s="8">
        <v>0.55000000000000004</v>
      </c>
      <c r="J793" s="9">
        <v>8750</v>
      </c>
      <c r="K793" s="10">
        <f t="shared" si="6"/>
        <v>4812.5</v>
      </c>
      <c r="L793" s="10">
        <f t="shared" si="7"/>
        <v>1684.375</v>
      </c>
      <c r="M793" s="11">
        <v>0.35</v>
      </c>
      <c r="O793" s="12"/>
      <c r="P793" s="17"/>
      <c r="Q793" s="12"/>
      <c r="R793" s="13"/>
    </row>
    <row r="794" spans="1:18" ht="15.75" customHeight="1" x14ac:dyDescent="0.35">
      <c r="A794" s="1"/>
      <c r="B794" s="6" t="s">
        <v>14</v>
      </c>
      <c r="C794" s="6">
        <v>1185732</v>
      </c>
      <c r="D794" s="7">
        <v>44538</v>
      </c>
      <c r="E794" s="6" t="s">
        <v>45</v>
      </c>
      <c r="F794" s="6" t="s">
        <v>46</v>
      </c>
      <c r="G794" s="6" t="s">
        <v>47</v>
      </c>
      <c r="H794" s="6" t="s">
        <v>19</v>
      </c>
      <c r="I794" s="8">
        <v>0.55000000000000004</v>
      </c>
      <c r="J794" s="9">
        <v>8250</v>
      </c>
      <c r="K794" s="10">
        <f t="shared" si="6"/>
        <v>4537.5</v>
      </c>
      <c r="L794" s="10">
        <f t="shared" si="7"/>
        <v>1134.375</v>
      </c>
      <c r="M794" s="11">
        <v>0.25</v>
      </c>
      <c r="O794" s="12"/>
      <c r="P794" s="17"/>
      <c r="Q794" s="12"/>
      <c r="R794" s="13"/>
    </row>
    <row r="795" spans="1:18" ht="15.75" customHeight="1" x14ac:dyDescent="0.35">
      <c r="A795" s="1"/>
      <c r="B795" s="6" t="s">
        <v>14</v>
      </c>
      <c r="C795" s="6">
        <v>1185732</v>
      </c>
      <c r="D795" s="7">
        <v>44538</v>
      </c>
      <c r="E795" s="6" t="s">
        <v>45</v>
      </c>
      <c r="F795" s="6" t="s">
        <v>46</v>
      </c>
      <c r="G795" s="6" t="s">
        <v>47</v>
      </c>
      <c r="H795" s="6" t="s">
        <v>20</v>
      </c>
      <c r="I795" s="8">
        <v>0.55000000000000004</v>
      </c>
      <c r="J795" s="9">
        <v>7750</v>
      </c>
      <c r="K795" s="10">
        <f t="shared" si="6"/>
        <v>4262.5</v>
      </c>
      <c r="L795" s="10">
        <f t="shared" si="7"/>
        <v>1278.75</v>
      </c>
      <c r="M795" s="11">
        <v>0.3</v>
      </c>
      <c r="O795" s="12"/>
      <c r="P795" s="17"/>
      <c r="Q795" s="12"/>
      <c r="R795" s="13"/>
    </row>
    <row r="796" spans="1:18" ht="15.75" customHeight="1" x14ac:dyDescent="0.35">
      <c r="A796" s="1"/>
      <c r="B796" s="6" t="s">
        <v>14</v>
      </c>
      <c r="C796" s="6">
        <v>1185732</v>
      </c>
      <c r="D796" s="7">
        <v>44538</v>
      </c>
      <c r="E796" s="6" t="s">
        <v>45</v>
      </c>
      <c r="F796" s="6" t="s">
        <v>46</v>
      </c>
      <c r="G796" s="6" t="s">
        <v>47</v>
      </c>
      <c r="H796" s="6" t="s">
        <v>21</v>
      </c>
      <c r="I796" s="8">
        <v>0.65</v>
      </c>
      <c r="J796" s="9">
        <v>7750</v>
      </c>
      <c r="K796" s="10">
        <f t="shared" si="6"/>
        <v>5037.5</v>
      </c>
      <c r="L796" s="10">
        <f t="shared" si="7"/>
        <v>1763.125</v>
      </c>
      <c r="M796" s="11">
        <v>0.35</v>
      </c>
      <c r="O796" s="12"/>
      <c r="P796" s="17"/>
      <c r="Q796" s="12"/>
      <c r="R796" s="13"/>
    </row>
    <row r="797" spans="1:18" ht="15.75" customHeight="1" x14ac:dyDescent="0.35">
      <c r="A797" s="1"/>
      <c r="B797" s="6" t="s">
        <v>14</v>
      </c>
      <c r="C797" s="6">
        <v>1185732</v>
      </c>
      <c r="D797" s="7">
        <v>44538</v>
      </c>
      <c r="E797" s="6" t="s">
        <v>45</v>
      </c>
      <c r="F797" s="6" t="s">
        <v>46</v>
      </c>
      <c r="G797" s="6" t="s">
        <v>47</v>
      </c>
      <c r="H797" s="6" t="s">
        <v>22</v>
      </c>
      <c r="I797" s="8">
        <v>0.7</v>
      </c>
      <c r="J797" s="9">
        <v>8750</v>
      </c>
      <c r="K797" s="10">
        <f t="shared" si="6"/>
        <v>6125</v>
      </c>
      <c r="L797" s="10">
        <f t="shared" si="7"/>
        <v>3062.5</v>
      </c>
      <c r="M797" s="11">
        <v>0.5</v>
      </c>
      <c r="O797" s="12"/>
      <c r="P797" s="17"/>
      <c r="Q797" s="12"/>
      <c r="R797" s="13"/>
    </row>
    <row r="798" spans="1:18" ht="15.75" customHeight="1" x14ac:dyDescent="0.35">
      <c r="A798" s="1"/>
      <c r="B798" s="6" t="s">
        <v>14</v>
      </c>
      <c r="C798" s="6">
        <v>1185732</v>
      </c>
      <c r="D798" s="7">
        <v>44209</v>
      </c>
      <c r="E798" s="6" t="s">
        <v>33</v>
      </c>
      <c r="F798" s="6" t="s">
        <v>48</v>
      </c>
      <c r="G798" s="6" t="s">
        <v>49</v>
      </c>
      <c r="H798" s="6" t="s">
        <v>17</v>
      </c>
      <c r="I798" s="8">
        <v>0.35</v>
      </c>
      <c r="J798" s="9">
        <v>4500</v>
      </c>
      <c r="K798" s="10">
        <f t="shared" si="6"/>
        <v>1575</v>
      </c>
      <c r="L798" s="10">
        <f t="shared" si="7"/>
        <v>551.25</v>
      </c>
      <c r="M798" s="11">
        <v>0.35000000000000003</v>
      </c>
      <c r="O798" s="16"/>
      <c r="P798" s="17"/>
      <c r="Q798" s="12"/>
      <c r="R798" s="13"/>
    </row>
    <row r="799" spans="1:18" ht="15.75" customHeight="1" x14ac:dyDescent="0.35">
      <c r="A799" s="1"/>
      <c r="B799" s="6" t="s">
        <v>14</v>
      </c>
      <c r="C799" s="6">
        <v>1185732</v>
      </c>
      <c r="D799" s="7">
        <v>44209</v>
      </c>
      <c r="E799" s="6" t="s">
        <v>33</v>
      </c>
      <c r="F799" s="6" t="s">
        <v>48</v>
      </c>
      <c r="G799" s="6" t="s">
        <v>49</v>
      </c>
      <c r="H799" s="6" t="s">
        <v>18</v>
      </c>
      <c r="I799" s="8">
        <v>0.35</v>
      </c>
      <c r="J799" s="9">
        <v>2500</v>
      </c>
      <c r="K799" s="10">
        <f t="shared" si="6"/>
        <v>875</v>
      </c>
      <c r="L799" s="10">
        <f t="shared" si="7"/>
        <v>262.5</v>
      </c>
      <c r="M799" s="11">
        <v>0.3</v>
      </c>
      <c r="O799" s="16"/>
      <c r="P799" s="17"/>
      <c r="Q799" s="12"/>
      <c r="R799" s="13"/>
    </row>
    <row r="800" spans="1:18" ht="15.75" customHeight="1" x14ac:dyDescent="0.35">
      <c r="A800" s="1"/>
      <c r="B800" s="6" t="s">
        <v>14</v>
      </c>
      <c r="C800" s="6">
        <v>1185732</v>
      </c>
      <c r="D800" s="7">
        <v>44209</v>
      </c>
      <c r="E800" s="6" t="s">
        <v>33</v>
      </c>
      <c r="F800" s="6" t="s">
        <v>48</v>
      </c>
      <c r="G800" s="6" t="s">
        <v>49</v>
      </c>
      <c r="H800" s="6" t="s">
        <v>19</v>
      </c>
      <c r="I800" s="8">
        <v>0.25</v>
      </c>
      <c r="J800" s="9">
        <v>2500</v>
      </c>
      <c r="K800" s="10">
        <f t="shared" si="6"/>
        <v>625</v>
      </c>
      <c r="L800" s="10">
        <f t="shared" si="7"/>
        <v>187.5</v>
      </c>
      <c r="M800" s="11">
        <v>0.3</v>
      </c>
      <c r="O800" s="16"/>
      <c r="P800" s="17"/>
      <c r="Q800" s="12"/>
      <c r="R800" s="13"/>
    </row>
    <row r="801" spans="1:18" ht="15.75" customHeight="1" x14ac:dyDescent="0.35">
      <c r="A801" s="1"/>
      <c r="B801" s="6" t="s">
        <v>14</v>
      </c>
      <c r="C801" s="6">
        <v>1185732</v>
      </c>
      <c r="D801" s="7">
        <v>44209</v>
      </c>
      <c r="E801" s="6" t="s">
        <v>33</v>
      </c>
      <c r="F801" s="6" t="s">
        <v>48</v>
      </c>
      <c r="G801" s="6" t="s">
        <v>49</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5">
      <c r="A802" s="1"/>
      <c r="B802" s="6" t="s">
        <v>14</v>
      </c>
      <c r="C802" s="6">
        <v>1185732</v>
      </c>
      <c r="D802" s="7">
        <v>44209</v>
      </c>
      <c r="E802" s="6" t="s">
        <v>33</v>
      </c>
      <c r="F802" s="6" t="s">
        <v>48</v>
      </c>
      <c r="G802" s="6" t="s">
        <v>49</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5">
      <c r="A803" s="1"/>
      <c r="B803" s="6" t="s">
        <v>14</v>
      </c>
      <c r="C803" s="6">
        <v>1185732</v>
      </c>
      <c r="D803" s="7">
        <v>44209</v>
      </c>
      <c r="E803" s="6" t="s">
        <v>33</v>
      </c>
      <c r="F803" s="6" t="s">
        <v>48</v>
      </c>
      <c r="G803" s="6" t="s">
        <v>49</v>
      </c>
      <c r="H803" s="6" t="s">
        <v>22</v>
      </c>
      <c r="I803" s="8">
        <v>0.35</v>
      </c>
      <c r="J803" s="9">
        <v>2500</v>
      </c>
      <c r="K803" s="10">
        <f t="shared" si="6"/>
        <v>875</v>
      </c>
      <c r="L803" s="10">
        <f t="shared" si="7"/>
        <v>393.75</v>
      </c>
      <c r="M803" s="11">
        <v>0.45</v>
      </c>
      <c r="O803" s="16"/>
      <c r="P803" s="17"/>
      <c r="Q803" s="12"/>
      <c r="R803" s="13"/>
    </row>
    <row r="804" spans="1:18" ht="15.75" customHeight="1" x14ac:dyDescent="0.35">
      <c r="A804" s="1"/>
      <c r="B804" s="6" t="s">
        <v>14</v>
      </c>
      <c r="C804" s="6">
        <v>1185732</v>
      </c>
      <c r="D804" s="7">
        <v>44240</v>
      </c>
      <c r="E804" s="6" t="s">
        <v>33</v>
      </c>
      <c r="F804" s="6" t="s">
        <v>48</v>
      </c>
      <c r="G804" s="6" t="s">
        <v>49</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5">
      <c r="A805" s="1"/>
      <c r="B805" s="6" t="s">
        <v>14</v>
      </c>
      <c r="C805" s="6">
        <v>1185732</v>
      </c>
      <c r="D805" s="7">
        <v>44240</v>
      </c>
      <c r="E805" s="6" t="s">
        <v>33</v>
      </c>
      <c r="F805" s="6" t="s">
        <v>48</v>
      </c>
      <c r="G805" s="6" t="s">
        <v>49</v>
      </c>
      <c r="H805" s="6" t="s">
        <v>18</v>
      </c>
      <c r="I805" s="8">
        <v>0.35</v>
      </c>
      <c r="J805" s="9">
        <v>1500</v>
      </c>
      <c r="K805" s="10">
        <f t="shared" si="6"/>
        <v>525</v>
      </c>
      <c r="L805" s="10">
        <f t="shared" si="7"/>
        <v>157.5</v>
      </c>
      <c r="M805" s="11">
        <v>0.3</v>
      </c>
      <c r="O805" s="16"/>
      <c r="P805" s="17"/>
      <c r="Q805" s="12"/>
      <c r="R805" s="13"/>
    </row>
    <row r="806" spans="1:18" ht="15.75" customHeight="1" x14ac:dyDescent="0.35">
      <c r="A806" s="1"/>
      <c r="B806" s="6" t="s">
        <v>14</v>
      </c>
      <c r="C806" s="6">
        <v>1185732</v>
      </c>
      <c r="D806" s="7">
        <v>44240</v>
      </c>
      <c r="E806" s="6" t="s">
        <v>33</v>
      </c>
      <c r="F806" s="6" t="s">
        <v>48</v>
      </c>
      <c r="G806" s="6" t="s">
        <v>49</v>
      </c>
      <c r="H806" s="6" t="s">
        <v>19</v>
      </c>
      <c r="I806" s="8">
        <v>0.25</v>
      </c>
      <c r="J806" s="9">
        <v>2000</v>
      </c>
      <c r="K806" s="10">
        <f t="shared" si="6"/>
        <v>500</v>
      </c>
      <c r="L806" s="10">
        <f t="shared" si="7"/>
        <v>150</v>
      </c>
      <c r="M806" s="11">
        <v>0.3</v>
      </c>
      <c r="O806" s="16"/>
      <c r="P806" s="17"/>
      <c r="Q806" s="12"/>
      <c r="R806" s="13"/>
    </row>
    <row r="807" spans="1:18" ht="15.75" customHeight="1" x14ac:dyDescent="0.35">
      <c r="A807" s="1"/>
      <c r="B807" s="6" t="s">
        <v>14</v>
      </c>
      <c r="C807" s="6">
        <v>1185732</v>
      </c>
      <c r="D807" s="7">
        <v>44240</v>
      </c>
      <c r="E807" s="6" t="s">
        <v>33</v>
      </c>
      <c r="F807" s="6" t="s">
        <v>48</v>
      </c>
      <c r="G807" s="6" t="s">
        <v>49</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5">
      <c r="A808" s="1"/>
      <c r="B808" s="6" t="s">
        <v>14</v>
      </c>
      <c r="C808" s="6">
        <v>1185732</v>
      </c>
      <c r="D808" s="7">
        <v>44240</v>
      </c>
      <c r="E808" s="6" t="s">
        <v>33</v>
      </c>
      <c r="F808" s="6" t="s">
        <v>48</v>
      </c>
      <c r="G808" s="6" t="s">
        <v>49</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5">
      <c r="A809" s="1"/>
      <c r="B809" s="6" t="s">
        <v>14</v>
      </c>
      <c r="C809" s="6">
        <v>1185732</v>
      </c>
      <c r="D809" s="7">
        <v>44240</v>
      </c>
      <c r="E809" s="6" t="s">
        <v>33</v>
      </c>
      <c r="F809" s="6" t="s">
        <v>48</v>
      </c>
      <c r="G809" s="6" t="s">
        <v>49</v>
      </c>
      <c r="H809" s="6" t="s">
        <v>22</v>
      </c>
      <c r="I809" s="8">
        <v>0.35</v>
      </c>
      <c r="J809" s="9">
        <v>2250</v>
      </c>
      <c r="K809" s="10">
        <f t="shared" si="6"/>
        <v>787.5</v>
      </c>
      <c r="L809" s="10">
        <f t="shared" si="7"/>
        <v>354.375</v>
      </c>
      <c r="M809" s="11">
        <v>0.45</v>
      </c>
      <c r="O809" s="16"/>
      <c r="P809" s="17"/>
      <c r="Q809" s="12"/>
      <c r="R809" s="13"/>
    </row>
    <row r="810" spans="1:18" ht="15.75" customHeight="1" x14ac:dyDescent="0.35">
      <c r="A810" s="1"/>
      <c r="B810" s="6" t="s">
        <v>14</v>
      </c>
      <c r="C810" s="6">
        <v>1185732</v>
      </c>
      <c r="D810" s="7">
        <v>44267</v>
      </c>
      <c r="E810" s="6" t="s">
        <v>33</v>
      </c>
      <c r="F810" s="6" t="s">
        <v>48</v>
      </c>
      <c r="G810" s="6" t="s">
        <v>49</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5">
      <c r="A811" s="1"/>
      <c r="B811" s="6" t="s">
        <v>14</v>
      </c>
      <c r="C811" s="6">
        <v>1185732</v>
      </c>
      <c r="D811" s="7">
        <v>44267</v>
      </c>
      <c r="E811" s="6" t="s">
        <v>33</v>
      </c>
      <c r="F811" s="6" t="s">
        <v>48</v>
      </c>
      <c r="G811" s="6" t="s">
        <v>49</v>
      </c>
      <c r="H811" s="6" t="s">
        <v>18</v>
      </c>
      <c r="I811" s="8">
        <v>0.4</v>
      </c>
      <c r="J811" s="9">
        <v>1250</v>
      </c>
      <c r="K811" s="10">
        <f t="shared" si="6"/>
        <v>500</v>
      </c>
      <c r="L811" s="10">
        <f t="shared" si="7"/>
        <v>150</v>
      </c>
      <c r="M811" s="11">
        <v>0.3</v>
      </c>
      <c r="O811" s="16"/>
      <c r="P811" s="17"/>
      <c r="Q811" s="12"/>
      <c r="R811" s="13"/>
    </row>
    <row r="812" spans="1:18" ht="15.75" customHeight="1" x14ac:dyDescent="0.35">
      <c r="A812" s="1"/>
      <c r="B812" s="6" t="s">
        <v>14</v>
      </c>
      <c r="C812" s="6">
        <v>1185732</v>
      </c>
      <c r="D812" s="7">
        <v>44267</v>
      </c>
      <c r="E812" s="6" t="s">
        <v>33</v>
      </c>
      <c r="F812" s="6" t="s">
        <v>48</v>
      </c>
      <c r="G812" s="6" t="s">
        <v>49</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5">
      <c r="A813" s="1"/>
      <c r="B813" s="6" t="s">
        <v>14</v>
      </c>
      <c r="C813" s="6">
        <v>1185732</v>
      </c>
      <c r="D813" s="7">
        <v>44267</v>
      </c>
      <c r="E813" s="6" t="s">
        <v>33</v>
      </c>
      <c r="F813" s="6" t="s">
        <v>48</v>
      </c>
      <c r="G813" s="6" t="s">
        <v>49</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5">
      <c r="A814" s="1"/>
      <c r="B814" s="6" t="s">
        <v>14</v>
      </c>
      <c r="C814" s="6">
        <v>1185732</v>
      </c>
      <c r="D814" s="7">
        <v>44267</v>
      </c>
      <c r="E814" s="6" t="s">
        <v>33</v>
      </c>
      <c r="F814" s="6" t="s">
        <v>48</v>
      </c>
      <c r="G814" s="6" t="s">
        <v>49</v>
      </c>
      <c r="H814" s="6" t="s">
        <v>21</v>
      </c>
      <c r="I814" s="8">
        <v>0.5</v>
      </c>
      <c r="J814" s="9">
        <v>750</v>
      </c>
      <c r="K814" s="10">
        <f t="shared" si="6"/>
        <v>375</v>
      </c>
      <c r="L814" s="10">
        <f t="shared" si="7"/>
        <v>112.5</v>
      </c>
      <c r="M814" s="11">
        <v>0.3</v>
      </c>
      <c r="O814" s="16"/>
      <c r="P814" s="17"/>
      <c r="Q814" s="12"/>
      <c r="R814" s="13"/>
    </row>
    <row r="815" spans="1:18" ht="15.75" customHeight="1" x14ac:dyDescent="0.35">
      <c r="A815" s="1"/>
      <c r="B815" s="6" t="s">
        <v>14</v>
      </c>
      <c r="C815" s="6">
        <v>1185732</v>
      </c>
      <c r="D815" s="7">
        <v>44267</v>
      </c>
      <c r="E815" s="6" t="s">
        <v>33</v>
      </c>
      <c r="F815" s="6" t="s">
        <v>48</v>
      </c>
      <c r="G815" s="6" t="s">
        <v>49</v>
      </c>
      <c r="H815" s="6" t="s">
        <v>22</v>
      </c>
      <c r="I815" s="8">
        <v>0.4</v>
      </c>
      <c r="J815" s="9">
        <v>1750</v>
      </c>
      <c r="K815" s="10">
        <f t="shared" si="6"/>
        <v>700</v>
      </c>
      <c r="L815" s="10">
        <f t="shared" si="7"/>
        <v>315</v>
      </c>
      <c r="M815" s="11">
        <v>0.45</v>
      </c>
      <c r="O815" s="16"/>
      <c r="P815" s="17"/>
      <c r="Q815" s="12"/>
      <c r="R815" s="13"/>
    </row>
    <row r="816" spans="1:18" ht="15.75" customHeight="1" x14ac:dyDescent="0.35">
      <c r="A816" s="1"/>
      <c r="B816" s="6" t="s">
        <v>14</v>
      </c>
      <c r="C816" s="6">
        <v>1185732</v>
      </c>
      <c r="D816" s="7">
        <v>44299</v>
      </c>
      <c r="E816" s="6" t="s">
        <v>33</v>
      </c>
      <c r="F816" s="6" t="s">
        <v>48</v>
      </c>
      <c r="G816" s="6" t="s">
        <v>49</v>
      </c>
      <c r="H816" s="6" t="s">
        <v>17</v>
      </c>
      <c r="I816" s="8">
        <v>0.4</v>
      </c>
      <c r="J816" s="9">
        <v>4000</v>
      </c>
      <c r="K816" s="10">
        <f t="shared" si="6"/>
        <v>1600</v>
      </c>
      <c r="L816" s="10">
        <f t="shared" si="7"/>
        <v>560</v>
      </c>
      <c r="M816" s="11">
        <v>0.35000000000000003</v>
      </c>
      <c r="O816" s="16"/>
      <c r="P816" s="17"/>
      <c r="Q816" s="12"/>
      <c r="R816" s="13"/>
    </row>
    <row r="817" spans="1:18" ht="15.75" customHeight="1" x14ac:dyDescent="0.35">
      <c r="A817" s="1"/>
      <c r="B817" s="6" t="s">
        <v>14</v>
      </c>
      <c r="C817" s="6">
        <v>1185732</v>
      </c>
      <c r="D817" s="7">
        <v>44299</v>
      </c>
      <c r="E817" s="6" t="s">
        <v>33</v>
      </c>
      <c r="F817" s="6" t="s">
        <v>48</v>
      </c>
      <c r="G817" s="6" t="s">
        <v>49</v>
      </c>
      <c r="H817" s="6" t="s">
        <v>18</v>
      </c>
      <c r="I817" s="8">
        <v>0.4</v>
      </c>
      <c r="J817" s="9">
        <v>1000</v>
      </c>
      <c r="K817" s="10">
        <f t="shared" si="6"/>
        <v>400</v>
      </c>
      <c r="L817" s="10">
        <f t="shared" si="7"/>
        <v>120</v>
      </c>
      <c r="M817" s="11">
        <v>0.3</v>
      </c>
      <c r="O817" s="16"/>
      <c r="P817" s="17"/>
      <c r="Q817" s="12"/>
      <c r="R817" s="13"/>
    </row>
    <row r="818" spans="1:18" ht="15.75" customHeight="1" x14ac:dyDescent="0.35">
      <c r="A818" s="1"/>
      <c r="B818" s="6" t="s">
        <v>14</v>
      </c>
      <c r="C818" s="6">
        <v>1185732</v>
      </c>
      <c r="D818" s="7">
        <v>44299</v>
      </c>
      <c r="E818" s="6" t="s">
        <v>33</v>
      </c>
      <c r="F818" s="6" t="s">
        <v>48</v>
      </c>
      <c r="G818" s="6" t="s">
        <v>49</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5">
      <c r="A819" s="1"/>
      <c r="B819" s="6" t="s">
        <v>14</v>
      </c>
      <c r="C819" s="6">
        <v>1185732</v>
      </c>
      <c r="D819" s="7">
        <v>44299</v>
      </c>
      <c r="E819" s="6" t="s">
        <v>33</v>
      </c>
      <c r="F819" s="6" t="s">
        <v>48</v>
      </c>
      <c r="G819" s="6" t="s">
        <v>49</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5">
      <c r="A820" s="1"/>
      <c r="B820" s="6" t="s">
        <v>14</v>
      </c>
      <c r="C820" s="6">
        <v>1185732</v>
      </c>
      <c r="D820" s="7">
        <v>44299</v>
      </c>
      <c r="E820" s="6" t="s">
        <v>33</v>
      </c>
      <c r="F820" s="6" t="s">
        <v>48</v>
      </c>
      <c r="G820" s="6" t="s">
        <v>49</v>
      </c>
      <c r="H820" s="6" t="s">
        <v>21</v>
      </c>
      <c r="I820" s="8">
        <v>0.5</v>
      </c>
      <c r="J820" s="9">
        <v>500</v>
      </c>
      <c r="K820" s="10">
        <f t="shared" si="6"/>
        <v>250</v>
      </c>
      <c r="L820" s="10">
        <f t="shared" si="7"/>
        <v>75</v>
      </c>
      <c r="M820" s="11">
        <v>0.3</v>
      </c>
      <c r="O820" s="16"/>
      <c r="P820" s="17"/>
      <c r="Q820" s="12"/>
      <c r="R820" s="13"/>
    </row>
    <row r="821" spans="1:18" ht="15.75" customHeight="1" x14ac:dyDescent="0.35">
      <c r="A821" s="1"/>
      <c r="B821" s="6" t="s">
        <v>14</v>
      </c>
      <c r="C821" s="6">
        <v>1185732</v>
      </c>
      <c r="D821" s="7">
        <v>44299</v>
      </c>
      <c r="E821" s="6" t="s">
        <v>33</v>
      </c>
      <c r="F821" s="6" t="s">
        <v>48</v>
      </c>
      <c r="G821" s="6" t="s">
        <v>49</v>
      </c>
      <c r="H821" s="6" t="s">
        <v>22</v>
      </c>
      <c r="I821" s="8">
        <v>0.4</v>
      </c>
      <c r="J821" s="9">
        <v>1750</v>
      </c>
      <c r="K821" s="10">
        <f t="shared" si="6"/>
        <v>700</v>
      </c>
      <c r="L821" s="10">
        <f t="shared" si="7"/>
        <v>315</v>
      </c>
      <c r="M821" s="11">
        <v>0.45</v>
      </c>
      <c r="O821" s="16"/>
      <c r="P821" s="17"/>
      <c r="Q821" s="12"/>
      <c r="R821" s="13"/>
    </row>
    <row r="822" spans="1:18" ht="15.75" customHeight="1" x14ac:dyDescent="0.35">
      <c r="A822" s="1"/>
      <c r="B822" s="6" t="s">
        <v>14</v>
      </c>
      <c r="C822" s="6">
        <v>1185732</v>
      </c>
      <c r="D822" s="7">
        <v>44330</v>
      </c>
      <c r="E822" s="6" t="s">
        <v>33</v>
      </c>
      <c r="F822" s="6" t="s">
        <v>48</v>
      </c>
      <c r="G822" s="6" t="s">
        <v>49</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5">
      <c r="A823" s="1"/>
      <c r="B823" s="6" t="s">
        <v>14</v>
      </c>
      <c r="C823" s="6">
        <v>1185732</v>
      </c>
      <c r="D823" s="7">
        <v>44330</v>
      </c>
      <c r="E823" s="6" t="s">
        <v>33</v>
      </c>
      <c r="F823" s="6" t="s">
        <v>48</v>
      </c>
      <c r="G823" s="6" t="s">
        <v>49</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5">
      <c r="A824" s="1"/>
      <c r="B824" s="6" t="s">
        <v>14</v>
      </c>
      <c r="C824" s="6">
        <v>1185732</v>
      </c>
      <c r="D824" s="7">
        <v>44330</v>
      </c>
      <c r="E824" s="6" t="s">
        <v>33</v>
      </c>
      <c r="F824" s="6" t="s">
        <v>48</v>
      </c>
      <c r="G824" s="6" t="s">
        <v>49</v>
      </c>
      <c r="H824" s="6" t="s">
        <v>19</v>
      </c>
      <c r="I824" s="8">
        <v>0.4</v>
      </c>
      <c r="J824" s="9">
        <v>1250</v>
      </c>
      <c r="K824" s="10">
        <f t="shared" si="6"/>
        <v>500</v>
      </c>
      <c r="L824" s="10">
        <f t="shared" si="7"/>
        <v>150</v>
      </c>
      <c r="M824" s="11">
        <v>0.3</v>
      </c>
      <c r="O824" s="16"/>
      <c r="P824" s="17"/>
      <c r="Q824" s="12"/>
      <c r="R824" s="13"/>
    </row>
    <row r="825" spans="1:18" ht="15.75" customHeight="1" x14ac:dyDescent="0.35">
      <c r="A825" s="1"/>
      <c r="B825" s="6" t="s">
        <v>14</v>
      </c>
      <c r="C825" s="6">
        <v>1185732</v>
      </c>
      <c r="D825" s="7">
        <v>44330</v>
      </c>
      <c r="E825" s="6" t="s">
        <v>33</v>
      </c>
      <c r="F825" s="6" t="s">
        <v>48</v>
      </c>
      <c r="G825" s="6" t="s">
        <v>49</v>
      </c>
      <c r="H825" s="6" t="s">
        <v>20</v>
      </c>
      <c r="I825" s="8">
        <v>0.4</v>
      </c>
      <c r="J825" s="9">
        <v>500</v>
      </c>
      <c r="K825" s="10">
        <f t="shared" si="6"/>
        <v>200</v>
      </c>
      <c r="L825" s="10">
        <f t="shared" si="7"/>
        <v>70</v>
      </c>
      <c r="M825" s="11">
        <v>0.35000000000000003</v>
      </c>
      <c r="O825" s="16"/>
      <c r="P825" s="17"/>
      <c r="Q825" s="12"/>
      <c r="R825" s="13"/>
    </row>
    <row r="826" spans="1:18" ht="15.75" customHeight="1" x14ac:dyDescent="0.35">
      <c r="A826" s="1"/>
      <c r="B826" s="6" t="s">
        <v>14</v>
      </c>
      <c r="C826" s="6">
        <v>1185732</v>
      </c>
      <c r="D826" s="7">
        <v>44330</v>
      </c>
      <c r="E826" s="6" t="s">
        <v>33</v>
      </c>
      <c r="F826" s="6" t="s">
        <v>48</v>
      </c>
      <c r="G826" s="6" t="s">
        <v>49</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5">
      <c r="A827" s="1"/>
      <c r="B827" s="6" t="s">
        <v>14</v>
      </c>
      <c r="C827" s="6">
        <v>1185732</v>
      </c>
      <c r="D827" s="7">
        <v>44330</v>
      </c>
      <c r="E827" s="6" t="s">
        <v>33</v>
      </c>
      <c r="F827" s="6" t="s">
        <v>48</v>
      </c>
      <c r="G827" s="6" t="s">
        <v>49</v>
      </c>
      <c r="H827" s="6" t="s">
        <v>22</v>
      </c>
      <c r="I827" s="8">
        <v>0.6</v>
      </c>
      <c r="J827" s="9">
        <v>1750</v>
      </c>
      <c r="K827" s="10">
        <f t="shared" si="6"/>
        <v>1050</v>
      </c>
      <c r="L827" s="10">
        <f t="shared" si="7"/>
        <v>472.5</v>
      </c>
      <c r="M827" s="11">
        <v>0.45</v>
      </c>
      <c r="O827" s="16"/>
      <c r="P827" s="17"/>
      <c r="Q827" s="12"/>
      <c r="R827" s="13"/>
    </row>
    <row r="828" spans="1:18" ht="15.75" customHeight="1" x14ac:dyDescent="0.35">
      <c r="A828" s="1"/>
      <c r="B828" s="6" t="s">
        <v>14</v>
      </c>
      <c r="C828" s="6">
        <v>1185732</v>
      </c>
      <c r="D828" s="7">
        <v>44360</v>
      </c>
      <c r="E828" s="6" t="s">
        <v>33</v>
      </c>
      <c r="F828" s="6" t="s">
        <v>48</v>
      </c>
      <c r="G828" s="6" t="s">
        <v>49</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5">
      <c r="A829" s="1"/>
      <c r="B829" s="6" t="s">
        <v>14</v>
      </c>
      <c r="C829" s="6">
        <v>1185732</v>
      </c>
      <c r="D829" s="7">
        <v>44360</v>
      </c>
      <c r="E829" s="6" t="s">
        <v>33</v>
      </c>
      <c r="F829" s="6" t="s">
        <v>48</v>
      </c>
      <c r="G829" s="6" t="s">
        <v>49</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5">
      <c r="A830" s="1"/>
      <c r="B830" s="6" t="s">
        <v>14</v>
      </c>
      <c r="C830" s="6">
        <v>1185732</v>
      </c>
      <c r="D830" s="7">
        <v>44360</v>
      </c>
      <c r="E830" s="6" t="s">
        <v>33</v>
      </c>
      <c r="F830" s="6" t="s">
        <v>48</v>
      </c>
      <c r="G830" s="6" t="s">
        <v>49</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5">
      <c r="A831" s="1"/>
      <c r="B831" s="6" t="s">
        <v>14</v>
      </c>
      <c r="C831" s="6">
        <v>1185732</v>
      </c>
      <c r="D831" s="7">
        <v>44360</v>
      </c>
      <c r="E831" s="6" t="s">
        <v>33</v>
      </c>
      <c r="F831" s="6" t="s">
        <v>48</v>
      </c>
      <c r="G831" s="6" t="s">
        <v>49</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5">
      <c r="A832" s="1"/>
      <c r="B832" s="6" t="s">
        <v>14</v>
      </c>
      <c r="C832" s="6">
        <v>1185732</v>
      </c>
      <c r="D832" s="7">
        <v>44360</v>
      </c>
      <c r="E832" s="6" t="s">
        <v>33</v>
      </c>
      <c r="F832" s="6" t="s">
        <v>48</v>
      </c>
      <c r="G832" s="6" t="s">
        <v>49</v>
      </c>
      <c r="H832" s="6" t="s">
        <v>21</v>
      </c>
      <c r="I832" s="8">
        <v>0.5</v>
      </c>
      <c r="J832" s="9">
        <v>1500</v>
      </c>
      <c r="K832" s="10">
        <f t="shared" si="6"/>
        <v>750</v>
      </c>
      <c r="L832" s="10">
        <f t="shared" si="7"/>
        <v>225</v>
      </c>
      <c r="M832" s="11">
        <v>0.3</v>
      </c>
      <c r="O832" s="16"/>
      <c r="P832" s="17"/>
      <c r="Q832" s="12"/>
      <c r="R832" s="13"/>
    </row>
    <row r="833" spans="1:18" ht="15.75" customHeight="1" x14ac:dyDescent="0.35">
      <c r="A833" s="1"/>
      <c r="B833" s="6" t="s">
        <v>14</v>
      </c>
      <c r="C833" s="6">
        <v>1185732</v>
      </c>
      <c r="D833" s="7">
        <v>44360</v>
      </c>
      <c r="E833" s="6" t="s">
        <v>33</v>
      </c>
      <c r="F833" s="6" t="s">
        <v>48</v>
      </c>
      <c r="G833" s="6" t="s">
        <v>49</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5">
      <c r="A834" s="1"/>
      <c r="B834" s="6" t="s">
        <v>14</v>
      </c>
      <c r="C834" s="6">
        <v>1185732</v>
      </c>
      <c r="D834" s="7">
        <v>44389</v>
      </c>
      <c r="E834" s="6" t="s">
        <v>33</v>
      </c>
      <c r="F834" s="6" t="s">
        <v>48</v>
      </c>
      <c r="G834" s="6" t="s">
        <v>49</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5">
      <c r="A835" s="1"/>
      <c r="B835" s="6" t="s">
        <v>14</v>
      </c>
      <c r="C835" s="6">
        <v>1185732</v>
      </c>
      <c r="D835" s="7">
        <v>44389</v>
      </c>
      <c r="E835" s="6" t="s">
        <v>33</v>
      </c>
      <c r="F835" s="6" t="s">
        <v>48</v>
      </c>
      <c r="G835" s="6" t="s">
        <v>49</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5">
      <c r="A836" s="1"/>
      <c r="B836" s="6" t="s">
        <v>14</v>
      </c>
      <c r="C836" s="6">
        <v>1185732</v>
      </c>
      <c r="D836" s="7">
        <v>44389</v>
      </c>
      <c r="E836" s="6" t="s">
        <v>33</v>
      </c>
      <c r="F836" s="6" t="s">
        <v>48</v>
      </c>
      <c r="G836" s="6" t="s">
        <v>49</v>
      </c>
      <c r="H836" s="6" t="s">
        <v>19</v>
      </c>
      <c r="I836" s="8">
        <v>0.4</v>
      </c>
      <c r="J836" s="9">
        <v>2250</v>
      </c>
      <c r="K836" s="10">
        <f t="shared" si="6"/>
        <v>900</v>
      </c>
      <c r="L836" s="10">
        <f t="shared" si="7"/>
        <v>270</v>
      </c>
      <c r="M836" s="11">
        <v>0.3</v>
      </c>
      <c r="O836" s="16"/>
      <c r="P836" s="17"/>
      <c r="Q836" s="12"/>
      <c r="R836" s="13"/>
    </row>
    <row r="837" spans="1:18" ht="15.75" customHeight="1" x14ac:dyDescent="0.35">
      <c r="A837" s="1"/>
      <c r="B837" s="6" t="s">
        <v>14</v>
      </c>
      <c r="C837" s="6">
        <v>1185732</v>
      </c>
      <c r="D837" s="7">
        <v>44389</v>
      </c>
      <c r="E837" s="6" t="s">
        <v>33</v>
      </c>
      <c r="F837" s="6" t="s">
        <v>48</v>
      </c>
      <c r="G837" s="6" t="s">
        <v>49</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5">
      <c r="A838" s="1"/>
      <c r="B838" s="6" t="s">
        <v>14</v>
      </c>
      <c r="C838" s="6">
        <v>1185732</v>
      </c>
      <c r="D838" s="7">
        <v>44389</v>
      </c>
      <c r="E838" s="6" t="s">
        <v>33</v>
      </c>
      <c r="F838" s="6" t="s">
        <v>48</v>
      </c>
      <c r="G838" s="6" t="s">
        <v>49</v>
      </c>
      <c r="H838" s="6" t="s">
        <v>21</v>
      </c>
      <c r="I838" s="8">
        <v>0.5</v>
      </c>
      <c r="J838" s="9">
        <v>2000</v>
      </c>
      <c r="K838" s="10">
        <f t="shared" si="6"/>
        <v>1000</v>
      </c>
      <c r="L838" s="10">
        <f t="shared" si="7"/>
        <v>300</v>
      </c>
      <c r="M838" s="11">
        <v>0.3</v>
      </c>
      <c r="O838" s="16"/>
      <c r="P838" s="17"/>
      <c r="Q838" s="12"/>
      <c r="R838" s="13"/>
    </row>
    <row r="839" spans="1:18" ht="15.75" customHeight="1" x14ac:dyDescent="0.35">
      <c r="A839" s="1"/>
      <c r="B839" s="6" t="s">
        <v>14</v>
      </c>
      <c r="C839" s="6">
        <v>1185732</v>
      </c>
      <c r="D839" s="7">
        <v>44389</v>
      </c>
      <c r="E839" s="6" t="s">
        <v>33</v>
      </c>
      <c r="F839" s="6" t="s">
        <v>48</v>
      </c>
      <c r="G839" s="6" t="s">
        <v>49</v>
      </c>
      <c r="H839" s="6" t="s">
        <v>22</v>
      </c>
      <c r="I839" s="8">
        <v>0.55000000000000004</v>
      </c>
      <c r="J839" s="9">
        <v>3750</v>
      </c>
      <c r="K839" s="10">
        <f t="shared" si="6"/>
        <v>2062.5</v>
      </c>
      <c r="L839" s="10">
        <f t="shared" si="7"/>
        <v>928.125</v>
      </c>
      <c r="M839" s="11">
        <v>0.45</v>
      </c>
      <c r="O839" s="16"/>
      <c r="P839" s="17"/>
      <c r="Q839" s="12"/>
      <c r="R839" s="13"/>
    </row>
    <row r="840" spans="1:18" ht="15.75" customHeight="1" x14ac:dyDescent="0.35">
      <c r="A840" s="1"/>
      <c r="B840" s="6" t="s">
        <v>14</v>
      </c>
      <c r="C840" s="6">
        <v>1185732</v>
      </c>
      <c r="D840" s="7">
        <v>44421</v>
      </c>
      <c r="E840" s="6" t="s">
        <v>33</v>
      </c>
      <c r="F840" s="6" t="s">
        <v>48</v>
      </c>
      <c r="G840" s="6" t="s">
        <v>49</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5">
      <c r="A841" s="1"/>
      <c r="B841" s="6" t="s">
        <v>14</v>
      </c>
      <c r="C841" s="6">
        <v>1185732</v>
      </c>
      <c r="D841" s="7">
        <v>44421</v>
      </c>
      <c r="E841" s="6" t="s">
        <v>33</v>
      </c>
      <c r="F841" s="6" t="s">
        <v>48</v>
      </c>
      <c r="G841" s="6" t="s">
        <v>49</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5">
      <c r="A842" s="1"/>
      <c r="B842" s="6" t="s">
        <v>14</v>
      </c>
      <c r="C842" s="6">
        <v>1185732</v>
      </c>
      <c r="D842" s="7">
        <v>44421</v>
      </c>
      <c r="E842" s="6" t="s">
        <v>33</v>
      </c>
      <c r="F842" s="6" t="s">
        <v>48</v>
      </c>
      <c r="G842" s="6" t="s">
        <v>49</v>
      </c>
      <c r="H842" s="6" t="s">
        <v>19</v>
      </c>
      <c r="I842" s="8">
        <v>0.4</v>
      </c>
      <c r="J842" s="9">
        <v>2250</v>
      </c>
      <c r="K842" s="10">
        <f t="shared" si="6"/>
        <v>900</v>
      </c>
      <c r="L842" s="10">
        <f t="shared" si="7"/>
        <v>270</v>
      </c>
      <c r="M842" s="11">
        <v>0.3</v>
      </c>
      <c r="O842" s="16"/>
      <c r="P842" s="17"/>
      <c r="Q842" s="12"/>
      <c r="R842" s="13"/>
    </row>
    <row r="843" spans="1:18" ht="15.75" customHeight="1" x14ac:dyDescent="0.35">
      <c r="A843" s="1"/>
      <c r="B843" s="6" t="s">
        <v>14</v>
      </c>
      <c r="C843" s="6">
        <v>1185732</v>
      </c>
      <c r="D843" s="7">
        <v>44421</v>
      </c>
      <c r="E843" s="6" t="s">
        <v>33</v>
      </c>
      <c r="F843" s="6" t="s">
        <v>48</v>
      </c>
      <c r="G843" s="6" t="s">
        <v>49</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5">
      <c r="A844" s="1"/>
      <c r="B844" s="6" t="s">
        <v>14</v>
      </c>
      <c r="C844" s="6">
        <v>1185732</v>
      </c>
      <c r="D844" s="7">
        <v>44421</v>
      </c>
      <c r="E844" s="6" t="s">
        <v>33</v>
      </c>
      <c r="F844" s="6" t="s">
        <v>48</v>
      </c>
      <c r="G844" s="6" t="s">
        <v>49</v>
      </c>
      <c r="H844" s="6" t="s">
        <v>21</v>
      </c>
      <c r="I844" s="8">
        <v>0.45</v>
      </c>
      <c r="J844" s="9">
        <v>1500</v>
      </c>
      <c r="K844" s="10">
        <f t="shared" si="6"/>
        <v>675</v>
      </c>
      <c r="L844" s="10">
        <f t="shared" si="7"/>
        <v>202.5</v>
      </c>
      <c r="M844" s="11">
        <v>0.3</v>
      </c>
      <c r="O844" s="16"/>
      <c r="P844" s="17"/>
      <c r="Q844" s="12"/>
      <c r="R844" s="13"/>
    </row>
    <row r="845" spans="1:18" ht="15.75" customHeight="1" x14ac:dyDescent="0.35">
      <c r="A845" s="1"/>
      <c r="B845" s="6" t="s">
        <v>14</v>
      </c>
      <c r="C845" s="6">
        <v>1185732</v>
      </c>
      <c r="D845" s="7">
        <v>44421</v>
      </c>
      <c r="E845" s="6" t="s">
        <v>33</v>
      </c>
      <c r="F845" s="6" t="s">
        <v>48</v>
      </c>
      <c r="G845" s="6" t="s">
        <v>49</v>
      </c>
      <c r="H845" s="6" t="s">
        <v>22</v>
      </c>
      <c r="I845" s="8">
        <v>0.5</v>
      </c>
      <c r="J845" s="9">
        <v>3250</v>
      </c>
      <c r="K845" s="10">
        <f t="shared" si="6"/>
        <v>1625</v>
      </c>
      <c r="L845" s="10">
        <f t="shared" si="7"/>
        <v>731.25</v>
      </c>
      <c r="M845" s="11">
        <v>0.45</v>
      </c>
      <c r="O845" s="16"/>
      <c r="P845" s="17"/>
      <c r="Q845" s="12"/>
      <c r="R845" s="13"/>
    </row>
    <row r="846" spans="1:18" ht="15.75" customHeight="1" x14ac:dyDescent="0.35">
      <c r="A846" s="1"/>
      <c r="B846" s="6" t="s">
        <v>14</v>
      </c>
      <c r="C846" s="6">
        <v>1185732</v>
      </c>
      <c r="D846" s="7">
        <v>44453</v>
      </c>
      <c r="E846" s="6" t="s">
        <v>33</v>
      </c>
      <c r="F846" s="6" t="s">
        <v>48</v>
      </c>
      <c r="G846" s="6" t="s">
        <v>49</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5">
      <c r="A847" s="1"/>
      <c r="B847" s="6" t="s">
        <v>14</v>
      </c>
      <c r="C847" s="6">
        <v>1185732</v>
      </c>
      <c r="D847" s="7">
        <v>44453</v>
      </c>
      <c r="E847" s="6" t="s">
        <v>33</v>
      </c>
      <c r="F847" s="6" t="s">
        <v>48</v>
      </c>
      <c r="G847" s="6" t="s">
        <v>49</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5">
      <c r="A848" s="1"/>
      <c r="B848" s="6" t="s">
        <v>14</v>
      </c>
      <c r="C848" s="6">
        <v>1185732</v>
      </c>
      <c r="D848" s="7">
        <v>44453</v>
      </c>
      <c r="E848" s="6" t="s">
        <v>33</v>
      </c>
      <c r="F848" s="6" t="s">
        <v>48</v>
      </c>
      <c r="G848" s="6" t="s">
        <v>49</v>
      </c>
      <c r="H848" s="6" t="s">
        <v>19</v>
      </c>
      <c r="I848" s="8">
        <v>0.25</v>
      </c>
      <c r="J848" s="9">
        <v>1500</v>
      </c>
      <c r="K848" s="10">
        <f t="shared" si="6"/>
        <v>375</v>
      </c>
      <c r="L848" s="10">
        <f t="shared" si="7"/>
        <v>112.5</v>
      </c>
      <c r="M848" s="11">
        <v>0.3</v>
      </c>
      <c r="O848" s="16"/>
      <c r="P848" s="17"/>
      <c r="Q848" s="12"/>
      <c r="R848" s="13"/>
    </row>
    <row r="849" spans="1:18" ht="15.75" customHeight="1" x14ac:dyDescent="0.35">
      <c r="A849" s="1"/>
      <c r="B849" s="6" t="s">
        <v>14</v>
      </c>
      <c r="C849" s="6">
        <v>1185732</v>
      </c>
      <c r="D849" s="7">
        <v>44453</v>
      </c>
      <c r="E849" s="6" t="s">
        <v>33</v>
      </c>
      <c r="F849" s="6" t="s">
        <v>48</v>
      </c>
      <c r="G849" s="6" t="s">
        <v>49</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5">
      <c r="A850" s="1"/>
      <c r="B850" s="6" t="s">
        <v>14</v>
      </c>
      <c r="C850" s="6">
        <v>1185732</v>
      </c>
      <c r="D850" s="7">
        <v>44453</v>
      </c>
      <c r="E850" s="6" t="s">
        <v>33</v>
      </c>
      <c r="F850" s="6" t="s">
        <v>48</v>
      </c>
      <c r="G850" s="6" t="s">
        <v>49</v>
      </c>
      <c r="H850" s="6" t="s">
        <v>21</v>
      </c>
      <c r="I850" s="8">
        <v>0.35</v>
      </c>
      <c r="J850" s="9">
        <v>1250</v>
      </c>
      <c r="K850" s="10">
        <f t="shared" si="6"/>
        <v>437.5</v>
      </c>
      <c r="L850" s="10">
        <f t="shared" si="7"/>
        <v>131.25</v>
      </c>
      <c r="M850" s="11">
        <v>0.3</v>
      </c>
      <c r="O850" s="16"/>
      <c r="P850" s="17"/>
      <c r="Q850" s="12"/>
      <c r="R850" s="13"/>
    </row>
    <row r="851" spans="1:18" ht="15.75" customHeight="1" x14ac:dyDescent="0.35">
      <c r="A851" s="1"/>
      <c r="B851" s="6" t="s">
        <v>14</v>
      </c>
      <c r="C851" s="6">
        <v>1185732</v>
      </c>
      <c r="D851" s="7">
        <v>44453</v>
      </c>
      <c r="E851" s="6" t="s">
        <v>33</v>
      </c>
      <c r="F851" s="6" t="s">
        <v>48</v>
      </c>
      <c r="G851" s="6" t="s">
        <v>49</v>
      </c>
      <c r="H851" s="6" t="s">
        <v>22</v>
      </c>
      <c r="I851" s="8">
        <v>0.4</v>
      </c>
      <c r="J851" s="9">
        <v>2000</v>
      </c>
      <c r="K851" s="10">
        <f t="shared" si="6"/>
        <v>800</v>
      </c>
      <c r="L851" s="10">
        <f t="shared" si="7"/>
        <v>360</v>
      </c>
      <c r="M851" s="11">
        <v>0.45</v>
      </c>
      <c r="O851" s="16"/>
      <c r="P851" s="17"/>
      <c r="Q851" s="12"/>
      <c r="R851" s="13"/>
    </row>
    <row r="852" spans="1:18" ht="15.75" customHeight="1" x14ac:dyDescent="0.35">
      <c r="A852" s="1"/>
      <c r="B852" s="6" t="s">
        <v>14</v>
      </c>
      <c r="C852" s="6">
        <v>1185732</v>
      </c>
      <c r="D852" s="7">
        <v>44482</v>
      </c>
      <c r="E852" s="6" t="s">
        <v>33</v>
      </c>
      <c r="F852" s="6" t="s">
        <v>48</v>
      </c>
      <c r="G852" s="6" t="s">
        <v>49</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5">
      <c r="A853" s="1"/>
      <c r="B853" s="6" t="s">
        <v>14</v>
      </c>
      <c r="C853" s="6">
        <v>1185732</v>
      </c>
      <c r="D853" s="7">
        <v>44482</v>
      </c>
      <c r="E853" s="6" t="s">
        <v>33</v>
      </c>
      <c r="F853" s="6" t="s">
        <v>48</v>
      </c>
      <c r="G853" s="6" t="s">
        <v>49</v>
      </c>
      <c r="H853" s="6" t="s">
        <v>18</v>
      </c>
      <c r="I853" s="8">
        <v>0.35</v>
      </c>
      <c r="J853" s="9">
        <v>2000</v>
      </c>
      <c r="K853" s="10">
        <f t="shared" si="6"/>
        <v>700</v>
      </c>
      <c r="L853" s="10">
        <f t="shared" si="7"/>
        <v>210</v>
      </c>
      <c r="M853" s="11">
        <v>0.3</v>
      </c>
      <c r="O853" s="16"/>
      <c r="P853" s="17"/>
      <c r="Q853" s="12"/>
      <c r="R853" s="13"/>
    </row>
    <row r="854" spans="1:18" ht="15.75" customHeight="1" x14ac:dyDescent="0.35">
      <c r="A854" s="1"/>
      <c r="B854" s="6" t="s">
        <v>14</v>
      </c>
      <c r="C854" s="6">
        <v>1185732</v>
      </c>
      <c r="D854" s="7">
        <v>44482</v>
      </c>
      <c r="E854" s="6" t="s">
        <v>33</v>
      </c>
      <c r="F854" s="6" t="s">
        <v>48</v>
      </c>
      <c r="G854" s="6" t="s">
        <v>49</v>
      </c>
      <c r="H854" s="6" t="s">
        <v>19</v>
      </c>
      <c r="I854" s="8">
        <v>0.35</v>
      </c>
      <c r="J854" s="9">
        <v>1000</v>
      </c>
      <c r="K854" s="10">
        <f t="shared" si="6"/>
        <v>350</v>
      </c>
      <c r="L854" s="10">
        <f t="shared" si="7"/>
        <v>105</v>
      </c>
      <c r="M854" s="11">
        <v>0.3</v>
      </c>
      <c r="O854" s="16"/>
      <c r="P854" s="17"/>
      <c r="Q854" s="12"/>
      <c r="R854" s="13"/>
    </row>
    <row r="855" spans="1:18" ht="15.75" customHeight="1" x14ac:dyDescent="0.35">
      <c r="A855" s="1"/>
      <c r="B855" s="6" t="s">
        <v>14</v>
      </c>
      <c r="C855" s="6">
        <v>1185732</v>
      </c>
      <c r="D855" s="7">
        <v>44482</v>
      </c>
      <c r="E855" s="6" t="s">
        <v>33</v>
      </c>
      <c r="F855" s="6" t="s">
        <v>48</v>
      </c>
      <c r="G855" s="6" t="s">
        <v>49</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5">
      <c r="A856" s="1"/>
      <c r="B856" s="6" t="s">
        <v>14</v>
      </c>
      <c r="C856" s="6">
        <v>1185732</v>
      </c>
      <c r="D856" s="7">
        <v>44482</v>
      </c>
      <c r="E856" s="6" t="s">
        <v>33</v>
      </c>
      <c r="F856" s="6" t="s">
        <v>48</v>
      </c>
      <c r="G856" s="6" t="s">
        <v>49</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5">
      <c r="A857" s="1"/>
      <c r="B857" s="6" t="s">
        <v>14</v>
      </c>
      <c r="C857" s="6">
        <v>1185732</v>
      </c>
      <c r="D857" s="7">
        <v>44482</v>
      </c>
      <c r="E857" s="6" t="s">
        <v>33</v>
      </c>
      <c r="F857" s="6" t="s">
        <v>48</v>
      </c>
      <c r="G857" s="6" t="s">
        <v>49</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5">
      <c r="A858" s="1"/>
      <c r="B858" s="6" t="s">
        <v>14</v>
      </c>
      <c r="C858" s="6">
        <v>1185732</v>
      </c>
      <c r="D858" s="7">
        <v>44513</v>
      </c>
      <c r="E858" s="6" t="s">
        <v>33</v>
      </c>
      <c r="F858" s="6" t="s">
        <v>48</v>
      </c>
      <c r="G858" s="6" t="s">
        <v>49</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5">
      <c r="A859" s="1"/>
      <c r="B859" s="6" t="s">
        <v>14</v>
      </c>
      <c r="C859" s="6">
        <v>1185732</v>
      </c>
      <c r="D859" s="7">
        <v>44513</v>
      </c>
      <c r="E859" s="6" t="s">
        <v>33</v>
      </c>
      <c r="F859" s="6" t="s">
        <v>48</v>
      </c>
      <c r="G859" s="6" t="s">
        <v>49</v>
      </c>
      <c r="H859" s="6" t="s">
        <v>18</v>
      </c>
      <c r="I859" s="8">
        <v>0.4</v>
      </c>
      <c r="J859" s="9">
        <v>2000</v>
      </c>
      <c r="K859" s="10">
        <f t="shared" si="6"/>
        <v>800</v>
      </c>
      <c r="L859" s="10">
        <f t="shared" si="7"/>
        <v>240</v>
      </c>
      <c r="M859" s="11">
        <v>0.3</v>
      </c>
      <c r="O859" s="16"/>
      <c r="P859" s="17"/>
      <c r="Q859" s="12"/>
      <c r="R859" s="13"/>
    </row>
    <row r="860" spans="1:18" ht="15.75" customHeight="1" x14ac:dyDescent="0.35">
      <c r="A860" s="1"/>
      <c r="B860" s="6" t="s">
        <v>14</v>
      </c>
      <c r="C860" s="6">
        <v>1185732</v>
      </c>
      <c r="D860" s="7">
        <v>44513</v>
      </c>
      <c r="E860" s="6" t="s">
        <v>33</v>
      </c>
      <c r="F860" s="6" t="s">
        <v>48</v>
      </c>
      <c r="G860" s="6" t="s">
        <v>49</v>
      </c>
      <c r="H860" s="6" t="s">
        <v>19</v>
      </c>
      <c r="I860" s="8">
        <v>0.4</v>
      </c>
      <c r="J860" s="9">
        <v>1450</v>
      </c>
      <c r="K860" s="10">
        <f t="shared" si="6"/>
        <v>580</v>
      </c>
      <c r="L860" s="10">
        <f t="shared" si="7"/>
        <v>174</v>
      </c>
      <c r="M860" s="11">
        <v>0.3</v>
      </c>
      <c r="O860" s="16"/>
      <c r="P860" s="17"/>
      <c r="Q860" s="12"/>
      <c r="R860" s="13"/>
    </row>
    <row r="861" spans="1:18" ht="15.75" customHeight="1" x14ac:dyDescent="0.35">
      <c r="A861" s="1"/>
      <c r="B861" s="6" t="s">
        <v>14</v>
      </c>
      <c r="C861" s="6">
        <v>1185732</v>
      </c>
      <c r="D861" s="7">
        <v>44513</v>
      </c>
      <c r="E861" s="6" t="s">
        <v>33</v>
      </c>
      <c r="F861" s="6" t="s">
        <v>48</v>
      </c>
      <c r="G861" s="6" t="s">
        <v>49</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5">
      <c r="A862" s="1"/>
      <c r="B862" s="6" t="s">
        <v>14</v>
      </c>
      <c r="C862" s="6">
        <v>1185732</v>
      </c>
      <c r="D862" s="7">
        <v>44513</v>
      </c>
      <c r="E862" s="6" t="s">
        <v>33</v>
      </c>
      <c r="F862" s="6" t="s">
        <v>48</v>
      </c>
      <c r="G862" s="6" t="s">
        <v>49</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5">
      <c r="A863" s="1"/>
      <c r="B863" s="6" t="s">
        <v>14</v>
      </c>
      <c r="C863" s="6">
        <v>1185732</v>
      </c>
      <c r="D863" s="7">
        <v>44513</v>
      </c>
      <c r="E863" s="6" t="s">
        <v>33</v>
      </c>
      <c r="F863" s="6" t="s">
        <v>48</v>
      </c>
      <c r="G863" s="6" t="s">
        <v>49</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5">
      <c r="A864" s="1"/>
      <c r="B864" s="6" t="s">
        <v>14</v>
      </c>
      <c r="C864" s="6">
        <v>1185732</v>
      </c>
      <c r="D864" s="7">
        <v>44542</v>
      </c>
      <c r="E864" s="6" t="s">
        <v>33</v>
      </c>
      <c r="F864" s="6" t="s">
        <v>48</v>
      </c>
      <c r="G864" s="6" t="s">
        <v>49</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5">
      <c r="A865" s="1"/>
      <c r="B865" s="6" t="s">
        <v>14</v>
      </c>
      <c r="C865" s="6">
        <v>1185732</v>
      </c>
      <c r="D865" s="7">
        <v>44542</v>
      </c>
      <c r="E865" s="6" t="s">
        <v>33</v>
      </c>
      <c r="F865" s="6" t="s">
        <v>48</v>
      </c>
      <c r="G865" s="6" t="s">
        <v>49</v>
      </c>
      <c r="H865" s="6" t="s">
        <v>18</v>
      </c>
      <c r="I865" s="8">
        <v>0.45</v>
      </c>
      <c r="J865" s="9">
        <v>2750</v>
      </c>
      <c r="K865" s="10">
        <f t="shared" si="6"/>
        <v>1237.5</v>
      </c>
      <c r="L865" s="10">
        <f t="shared" si="7"/>
        <v>371.25</v>
      </c>
      <c r="M865" s="11">
        <v>0.3</v>
      </c>
      <c r="O865" s="16"/>
      <c r="P865" s="17"/>
      <c r="Q865" s="12"/>
      <c r="R865" s="13"/>
    </row>
    <row r="866" spans="1:18" ht="15.75" customHeight="1" x14ac:dyDescent="0.35">
      <c r="A866" s="1"/>
      <c r="B866" s="6" t="s">
        <v>14</v>
      </c>
      <c r="C866" s="6">
        <v>1185732</v>
      </c>
      <c r="D866" s="7">
        <v>44542</v>
      </c>
      <c r="E866" s="6" t="s">
        <v>33</v>
      </c>
      <c r="F866" s="6" t="s">
        <v>48</v>
      </c>
      <c r="G866" s="6" t="s">
        <v>49</v>
      </c>
      <c r="H866" s="6" t="s">
        <v>19</v>
      </c>
      <c r="I866" s="8">
        <v>0.45</v>
      </c>
      <c r="J866" s="9">
        <v>2250</v>
      </c>
      <c r="K866" s="10">
        <f t="shared" si="6"/>
        <v>1012.5</v>
      </c>
      <c r="L866" s="10">
        <f t="shared" si="7"/>
        <v>303.75</v>
      </c>
      <c r="M866" s="11">
        <v>0.3</v>
      </c>
      <c r="O866" s="16"/>
      <c r="P866" s="17"/>
      <c r="Q866" s="12"/>
      <c r="R866" s="13"/>
    </row>
    <row r="867" spans="1:18" ht="15.75" customHeight="1" x14ac:dyDescent="0.35">
      <c r="A867" s="1"/>
      <c r="B867" s="6" t="s">
        <v>14</v>
      </c>
      <c r="C867" s="6">
        <v>1185732</v>
      </c>
      <c r="D867" s="7">
        <v>44542</v>
      </c>
      <c r="E867" s="6" t="s">
        <v>33</v>
      </c>
      <c r="F867" s="6" t="s">
        <v>48</v>
      </c>
      <c r="G867" s="6" t="s">
        <v>49</v>
      </c>
      <c r="H867" s="6" t="s">
        <v>20</v>
      </c>
      <c r="I867" s="8">
        <v>0.45</v>
      </c>
      <c r="J867" s="9">
        <v>1750</v>
      </c>
      <c r="K867" s="10">
        <f t="shared" si="6"/>
        <v>787.5</v>
      </c>
      <c r="L867" s="10">
        <f t="shared" si="7"/>
        <v>275.625</v>
      </c>
      <c r="M867" s="11">
        <v>0.35000000000000003</v>
      </c>
      <c r="O867" s="16"/>
      <c r="P867" s="17"/>
      <c r="Q867" s="12"/>
      <c r="R867" s="13"/>
    </row>
    <row r="868" spans="1:18" ht="15.75" customHeight="1" x14ac:dyDescent="0.35">
      <c r="A868" s="1"/>
      <c r="B868" s="6" t="s">
        <v>14</v>
      </c>
      <c r="C868" s="6">
        <v>1185732</v>
      </c>
      <c r="D868" s="7">
        <v>44542</v>
      </c>
      <c r="E868" s="6" t="s">
        <v>33</v>
      </c>
      <c r="F868" s="6" t="s">
        <v>48</v>
      </c>
      <c r="G868" s="6" t="s">
        <v>49</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5">
      <c r="A869" s="1"/>
      <c r="B869" s="6" t="s">
        <v>14</v>
      </c>
      <c r="C869" s="6">
        <v>1185732</v>
      </c>
      <c r="D869" s="7">
        <v>44542</v>
      </c>
      <c r="E869" s="6" t="s">
        <v>33</v>
      </c>
      <c r="F869" s="6" t="s">
        <v>48</v>
      </c>
      <c r="G869" s="6" t="s">
        <v>49</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5">
      <c r="A870" s="1"/>
      <c r="B870" s="6" t="s">
        <v>31</v>
      </c>
      <c r="C870" s="6">
        <v>1189833</v>
      </c>
      <c r="D870" s="7">
        <v>44213</v>
      </c>
      <c r="E870" s="6" t="s">
        <v>33</v>
      </c>
      <c r="F870" s="6" t="s">
        <v>50</v>
      </c>
      <c r="G870" s="6" t="s">
        <v>51</v>
      </c>
      <c r="H870" s="6" t="s">
        <v>17</v>
      </c>
      <c r="I870" s="8">
        <v>0.35</v>
      </c>
      <c r="J870" s="9">
        <v>4750</v>
      </c>
      <c r="K870" s="10">
        <f t="shared" si="6"/>
        <v>1662.5</v>
      </c>
      <c r="L870" s="10">
        <f t="shared" si="7"/>
        <v>748.125</v>
      </c>
      <c r="M870" s="11">
        <v>0.45</v>
      </c>
      <c r="O870" s="16"/>
      <c r="P870" s="17"/>
      <c r="Q870" s="12"/>
      <c r="R870" s="13"/>
    </row>
    <row r="871" spans="1:18" ht="15.75" customHeight="1" x14ac:dyDescent="0.35">
      <c r="A871" s="1"/>
      <c r="B871" s="6" t="s">
        <v>31</v>
      </c>
      <c r="C871" s="6">
        <v>1189833</v>
      </c>
      <c r="D871" s="7">
        <v>44213</v>
      </c>
      <c r="E871" s="6" t="s">
        <v>33</v>
      </c>
      <c r="F871" s="6" t="s">
        <v>50</v>
      </c>
      <c r="G871" s="6" t="s">
        <v>51</v>
      </c>
      <c r="H871" s="6" t="s">
        <v>18</v>
      </c>
      <c r="I871" s="8">
        <v>0.45</v>
      </c>
      <c r="J871" s="9">
        <v>4750</v>
      </c>
      <c r="K871" s="10">
        <f t="shared" si="6"/>
        <v>2137.5</v>
      </c>
      <c r="L871" s="10">
        <f t="shared" si="7"/>
        <v>641.25</v>
      </c>
      <c r="M871" s="11">
        <v>0.3</v>
      </c>
      <c r="O871" s="16"/>
      <c r="P871" s="17"/>
      <c r="Q871" s="12"/>
      <c r="R871" s="13"/>
    </row>
    <row r="872" spans="1:18" ht="15.75" customHeight="1" x14ac:dyDescent="0.35">
      <c r="A872" s="1"/>
      <c r="B872" s="6" t="s">
        <v>31</v>
      </c>
      <c r="C872" s="6">
        <v>1189833</v>
      </c>
      <c r="D872" s="7">
        <v>44213</v>
      </c>
      <c r="E872" s="6" t="s">
        <v>33</v>
      </c>
      <c r="F872" s="6" t="s">
        <v>50</v>
      </c>
      <c r="G872" s="6" t="s">
        <v>51</v>
      </c>
      <c r="H872" s="6" t="s">
        <v>19</v>
      </c>
      <c r="I872" s="8">
        <v>0.45</v>
      </c>
      <c r="J872" s="9">
        <v>4750</v>
      </c>
      <c r="K872" s="10">
        <f t="shared" si="6"/>
        <v>2137.5</v>
      </c>
      <c r="L872" s="10">
        <f t="shared" si="7"/>
        <v>961.875</v>
      </c>
      <c r="M872" s="11">
        <v>0.45</v>
      </c>
      <c r="O872" s="16"/>
      <c r="P872" s="17"/>
      <c r="Q872" s="12"/>
      <c r="R872" s="13"/>
    </row>
    <row r="873" spans="1:18" ht="15.75" customHeight="1" x14ac:dyDescent="0.35">
      <c r="A873" s="1"/>
      <c r="B873" s="6" t="s">
        <v>31</v>
      </c>
      <c r="C873" s="6">
        <v>1189833</v>
      </c>
      <c r="D873" s="7">
        <v>44213</v>
      </c>
      <c r="E873" s="6" t="s">
        <v>33</v>
      </c>
      <c r="F873" s="6" t="s">
        <v>50</v>
      </c>
      <c r="G873" s="6" t="s">
        <v>51</v>
      </c>
      <c r="H873" s="6" t="s">
        <v>20</v>
      </c>
      <c r="I873" s="8">
        <v>0.45</v>
      </c>
      <c r="J873" s="9">
        <v>3250</v>
      </c>
      <c r="K873" s="10">
        <f t="shared" si="6"/>
        <v>1462.5</v>
      </c>
      <c r="L873" s="10">
        <f t="shared" si="7"/>
        <v>585</v>
      </c>
      <c r="M873" s="11">
        <v>0.39999999999999997</v>
      </c>
      <c r="O873" s="16"/>
      <c r="P873" s="17"/>
      <c r="Q873" s="12"/>
      <c r="R873" s="13"/>
    </row>
    <row r="874" spans="1:18" ht="15.75" customHeight="1" x14ac:dyDescent="0.35">
      <c r="A874" s="1"/>
      <c r="B874" s="6" t="s">
        <v>31</v>
      </c>
      <c r="C874" s="6">
        <v>1189833</v>
      </c>
      <c r="D874" s="7">
        <v>44213</v>
      </c>
      <c r="E874" s="6" t="s">
        <v>33</v>
      </c>
      <c r="F874" s="6" t="s">
        <v>50</v>
      </c>
      <c r="G874" s="6" t="s">
        <v>51</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5">
      <c r="A875" s="1"/>
      <c r="B875" s="6" t="s">
        <v>31</v>
      </c>
      <c r="C875" s="6">
        <v>1189833</v>
      </c>
      <c r="D875" s="7">
        <v>44213</v>
      </c>
      <c r="E875" s="6" t="s">
        <v>33</v>
      </c>
      <c r="F875" s="6" t="s">
        <v>50</v>
      </c>
      <c r="G875" s="6" t="s">
        <v>51</v>
      </c>
      <c r="H875" s="6" t="s">
        <v>22</v>
      </c>
      <c r="I875" s="8">
        <v>0.45</v>
      </c>
      <c r="J875" s="9">
        <v>4750</v>
      </c>
      <c r="K875" s="10">
        <f t="shared" si="6"/>
        <v>2137.5</v>
      </c>
      <c r="L875" s="10">
        <f t="shared" si="7"/>
        <v>534.375</v>
      </c>
      <c r="M875" s="11">
        <v>0.25</v>
      </c>
      <c r="O875" s="16"/>
      <c r="P875" s="17"/>
      <c r="Q875" s="12"/>
      <c r="R875" s="13"/>
    </row>
    <row r="876" spans="1:18" ht="15.75" customHeight="1" x14ac:dyDescent="0.35">
      <c r="A876" s="1"/>
      <c r="B876" s="6" t="s">
        <v>31</v>
      </c>
      <c r="C876" s="6">
        <v>1189833</v>
      </c>
      <c r="D876" s="7">
        <v>44244</v>
      </c>
      <c r="E876" s="6" t="s">
        <v>33</v>
      </c>
      <c r="F876" s="6" t="s">
        <v>50</v>
      </c>
      <c r="G876" s="6" t="s">
        <v>51</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5">
      <c r="A877" s="1"/>
      <c r="B877" s="6" t="s">
        <v>31</v>
      </c>
      <c r="C877" s="6">
        <v>1189833</v>
      </c>
      <c r="D877" s="7">
        <v>44244</v>
      </c>
      <c r="E877" s="6" t="s">
        <v>33</v>
      </c>
      <c r="F877" s="6" t="s">
        <v>50</v>
      </c>
      <c r="G877" s="6" t="s">
        <v>51</v>
      </c>
      <c r="H877" s="6" t="s">
        <v>18</v>
      </c>
      <c r="I877" s="8">
        <v>0.45</v>
      </c>
      <c r="J877" s="9">
        <v>4250</v>
      </c>
      <c r="K877" s="10">
        <f t="shared" si="6"/>
        <v>1912.5</v>
      </c>
      <c r="L877" s="10">
        <f t="shared" si="7"/>
        <v>573.75</v>
      </c>
      <c r="M877" s="11">
        <v>0.3</v>
      </c>
      <c r="O877" s="16"/>
      <c r="P877" s="17"/>
      <c r="Q877" s="12"/>
      <c r="R877" s="13"/>
    </row>
    <row r="878" spans="1:18" ht="15.75" customHeight="1" x14ac:dyDescent="0.35">
      <c r="A878" s="1"/>
      <c r="B878" s="6" t="s">
        <v>31</v>
      </c>
      <c r="C878" s="6">
        <v>1189833</v>
      </c>
      <c r="D878" s="7">
        <v>44244</v>
      </c>
      <c r="E878" s="6" t="s">
        <v>33</v>
      </c>
      <c r="F878" s="6" t="s">
        <v>50</v>
      </c>
      <c r="G878" s="6" t="s">
        <v>51</v>
      </c>
      <c r="H878" s="6" t="s">
        <v>19</v>
      </c>
      <c r="I878" s="8">
        <v>0.45</v>
      </c>
      <c r="J878" s="9">
        <v>4500</v>
      </c>
      <c r="K878" s="10">
        <f t="shared" si="6"/>
        <v>2025</v>
      </c>
      <c r="L878" s="10">
        <f t="shared" si="7"/>
        <v>911.25</v>
      </c>
      <c r="M878" s="11">
        <v>0.45</v>
      </c>
      <c r="O878" s="16"/>
      <c r="P878" s="17"/>
      <c r="Q878" s="12"/>
      <c r="R878" s="13"/>
    </row>
    <row r="879" spans="1:18" ht="15.75" customHeight="1" x14ac:dyDescent="0.35">
      <c r="A879" s="1"/>
      <c r="B879" s="6" t="s">
        <v>31</v>
      </c>
      <c r="C879" s="6">
        <v>1189833</v>
      </c>
      <c r="D879" s="7">
        <v>44244</v>
      </c>
      <c r="E879" s="6" t="s">
        <v>33</v>
      </c>
      <c r="F879" s="6" t="s">
        <v>50</v>
      </c>
      <c r="G879" s="6" t="s">
        <v>51</v>
      </c>
      <c r="H879" s="6" t="s">
        <v>20</v>
      </c>
      <c r="I879" s="8">
        <v>0.45</v>
      </c>
      <c r="J879" s="9">
        <v>3000</v>
      </c>
      <c r="K879" s="10">
        <f t="shared" si="6"/>
        <v>1350</v>
      </c>
      <c r="L879" s="10">
        <f t="shared" si="7"/>
        <v>540</v>
      </c>
      <c r="M879" s="11">
        <v>0.39999999999999997</v>
      </c>
      <c r="O879" s="16"/>
      <c r="P879" s="17"/>
      <c r="Q879" s="12"/>
      <c r="R879" s="13"/>
    </row>
    <row r="880" spans="1:18" ht="15.75" customHeight="1" x14ac:dyDescent="0.35">
      <c r="A880" s="1"/>
      <c r="B880" s="6" t="s">
        <v>31</v>
      </c>
      <c r="C880" s="6">
        <v>1189833</v>
      </c>
      <c r="D880" s="7">
        <v>44244</v>
      </c>
      <c r="E880" s="6" t="s">
        <v>33</v>
      </c>
      <c r="F880" s="6" t="s">
        <v>50</v>
      </c>
      <c r="G880" s="6" t="s">
        <v>51</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5">
      <c r="A881" s="1"/>
      <c r="B881" s="6" t="s">
        <v>31</v>
      </c>
      <c r="C881" s="6">
        <v>1189833</v>
      </c>
      <c r="D881" s="7">
        <v>44244</v>
      </c>
      <c r="E881" s="6" t="s">
        <v>33</v>
      </c>
      <c r="F881" s="6" t="s">
        <v>50</v>
      </c>
      <c r="G881" s="6" t="s">
        <v>51</v>
      </c>
      <c r="H881" s="6" t="s">
        <v>22</v>
      </c>
      <c r="I881" s="8">
        <v>0.45</v>
      </c>
      <c r="J881" s="9">
        <v>4250</v>
      </c>
      <c r="K881" s="10">
        <f t="shared" si="6"/>
        <v>1912.5</v>
      </c>
      <c r="L881" s="10">
        <f t="shared" si="7"/>
        <v>478.125</v>
      </c>
      <c r="M881" s="11">
        <v>0.25</v>
      </c>
      <c r="O881" s="16"/>
      <c r="P881" s="17"/>
      <c r="Q881" s="12"/>
      <c r="R881" s="13"/>
    </row>
    <row r="882" spans="1:18" ht="15.75" customHeight="1" x14ac:dyDescent="0.35">
      <c r="A882" s="1"/>
      <c r="B882" s="6" t="s">
        <v>31</v>
      </c>
      <c r="C882" s="6">
        <v>1189833</v>
      </c>
      <c r="D882" s="7">
        <v>44271</v>
      </c>
      <c r="E882" s="6" t="s">
        <v>33</v>
      </c>
      <c r="F882" s="6" t="s">
        <v>50</v>
      </c>
      <c r="G882" s="6" t="s">
        <v>51</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5">
      <c r="A883" s="1"/>
      <c r="B883" s="6" t="s">
        <v>31</v>
      </c>
      <c r="C883" s="6">
        <v>1189833</v>
      </c>
      <c r="D883" s="7">
        <v>44271</v>
      </c>
      <c r="E883" s="6" t="s">
        <v>33</v>
      </c>
      <c r="F883" s="6" t="s">
        <v>50</v>
      </c>
      <c r="G883" s="6" t="s">
        <v>51</v>
      </c>
      <c r="H883" s="6" t="s">
        <v>18</v>
      </c>
      <c r="I883" s="8">
        <v>0.45</v>
      </c>
      <c r="J883" s="9">
        <v>4250</v>
      </c>
      <c r="K883" s="10">
        <f t="shared" si="6"/>
        <v>1912.5</v>
      </c>
      <c r="L883" s="10">
        <f t="shared" si="7"/>
        <v>573.75</v>
      </c>
      <c r="M883" s="11">
        <v>0.3</v>
      </c>
      <c r="O883" s="16"/>
      <c r="P883" s="17"/>
      <c r="Q883" s="12"/>
      <c r="R883" s="13"/>
    </row>
    <row r="884" spans="1:18" ht="15.75" customHeight="1" x14ac:dyDescent="0.35">
      <c r="A884" s="1"/>
      <c r="B884" s="6" t="s">
        <v>31</v>
      </c>
      <c r="C884" s="6">
        <v>1189833</v>
      </c>
      <c r="D884" s="7">
        <v>44271</v>
      </c>
      <c r="E884" s="6" t="s">
        <v>33</v>
      </c>
      <c r="F884" s="6" t="s">
        <v>50</v>
      </c>
      <c r="G884" s="6" t="s">
        <v>51</v>
      </c>
      <c r="H884" s="6" t="s">
        <v>19</v>
      </c>
      <c r="I884" s="8">
        <v>0.45</v>
      </c>
      <c r="J884" s="9">
        <v>4250</v>
      </c>
      <c r="K884" s="10">
        <f t="shared" si="6"/>
        <v>1912.5</v>
      </c>
      <c r="L884" s="10">
        <f t="shared" si="7"/>
        <v>860.625</v>
      </c>
      <c r="M884" s="11">
        <v>0.45</v>
      </c>
      <c r="O884" s="16"/>
      <c r="P884" s="17"/>
      <c r="Q884" s="12"/>
      <c r="R884" s="13"/>
    </row>
    <row r="885" spans="1:18" ht="15.75" customHeight="1" x14ac:dyDescent="0.35">
      <c r="A885" s="1"/>
      <c r="B885" s="6" t="s">
        <v>31</v>
      </c>
      <c r="C885" s="6">
        <v>1189833</v>
      </c>
      <c r="D885" s="7">
        <v>44271</v>
      </c>
      <c r="E885" s="6" t="s">
        <v>33</v>
      </c>
      <c r="F885" s="6" t="s">
        <v>50</v>
      </c>
      <c r="G885" s="6" t="s">
        <v>51</v>
      </c>
      <c r="H885" s="6" t="s">
        <v>20</v>
      </c>
      <c r="I885" s="8">
        <v>0.45</v>
      </c>
      <c r="J885" s="9">
        <v>3250</v>
      </c>
      <c r="K885" s="10">
        <f t="shared" si="6"/>
        <v>1462.5</v>
      </c>
      <c r="L885" s="10">
        <f t="shared" si="7"/>
        <v>585</v>
      </c>
      <c r="M885" s="11">
        <v>0.39999999999999997</v>
      </c>
      <c r="O885" s="16"/>
      <c r="P885" s="17"/>
      <c r="Q885" s="12"/>
      <c r="R885" s="13"/>
    </row>
    <row r="886" spans="1:18" ht="15.75" customHeight="1" x14ac:dyDescent="0.35">
      <c r="A886" s="1"/>
      <c r="B886" s="6" t="s">
        <v>31</v>
      </c>
      <c r="C886" s="6">
        <v>1189833</v>
      </c>
      <c r="D886" s="7">
        <v>44271</v>
      </c>
      <c r="E886" s="6" t="s">
        <v>33</v>
      </c>
      <c r="F886" s="6" t="s">
        <v>50</v>
      </c>
      <c r="G886" s="6" t="s">
        <v>51</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5">
      <c r="A887" s="1"/>
      <c r="B887" s="6" t="s">
        <v>31</v>
      </c>
      <c r="C887" s="6">
        <v>1189833</v>
      </c>
      <c r="D887" s="7">
        <v>44271</v>
      </c>
      <c r="E887" s="6" t="s">
        <v>33</v>
      </c>
      <c r="F887" s="6" t="s">
        <v>50</v>
      </c>
      <c r="G887" s="6" t="s">
        <v>51</v>
      </c>
      <c r="H887" s="6" t="s">
        <v>22</v>
      </c>
      <c r="I887" s="8">
        <v>0.45</v>
      </c>
      <c r="J887" s="9">
        <v>4000</v>
      </c>
      <c r="K887" s="10">
        <f t="shared" si="6"/>
        <v>1800</v>
      </c>
      <c r="L887" s="10">
        <f t="shared" si="7"/>
        <v>450</v>
      </c>
      <c r="M887" s="11">
        <v>0.25</v>
      </c>
      <c r="O887" s="16"/>
      <c r="P887" s="17"/>
      <c r="Q887" s="12"/>
      <c r="R887" s="13"/>
    </row>
    <row r="888" spans="1:18" ht="15.75" customHeight="1" x14ac:dyDescent="0.35">
      <c r="A888" s="1"/>
      <c r="B888" s="6" t="s">
        <v>31</v>
      </c>
      <c r="C888" s="6">
        <v>1189833</v>
      </c>
      <c r="D888" s="7">
        <v>44303</v>
      </c>
      <c r="E888" s="6" t="s">
        <v>33</v>
      </c>
      <c r="F888" s="6" t="s">
        <v>50</v>
      </c>
      <c r="G888" s="6" t="s">
        <v>51</v>
      </c>
      <c r="H888" s="6" t="s">
        <v>17</v>
      </c>
      <c r="I888" s="8">
        <v>0.45</v>
      </c>
      <c r="J888" s="9">
        <v>5750</v>
      </c>
      <c r="K888" s="10">
        <f t="shared" si="6"/>
        <v>2587.5</v>
      </c>
      <c r="L888" s="10">
        <f t="shared" si="7"/>
        <v>1164.375</v>
      </c>
      <c r="M888" s="11">
        <v>0.45</v>
      </c>
      <c r="O888" s="16"/>
      <c r="P888" s="17"/>
      <c r="Q888" s="12"/>
      <c r="R888" s="13"/>
    </row>
    <row r="889" spans="1:18" ht="15.75" customHeight="1" x14ac:dyDescent="0.35">
      <c r="A889" s="1"/>
      <c r="B889" s="6" t="s">
        <v>31</v>
      </c>
      <c r="C889" s="6">
        <v>1189833</v>
      </c>
      <c r="D889" s="7">
        <v>44303</v>
      </c>
      <c r="E889" s="6" t="s">
        <v>33</v>
      </c>
      <c r="F889" s="6" t="s">
        <v>50</v>
      </c>
      <c r="G889" s="6" t="s">
        <v>51</v>
      </c>
      <c r="H889" s="6" t="s">
        <v>18</v>
      </c>
      <c r="I889" s="8">
        <v>0.45</v>
      </c>
      <c r="J889" s="9">
        <v>3750</v>
      </c>
      <c r="K889" s="10">
        <f t="shared" si="6"/>
        <v>1687.5</v>
      </c>
      <c r="L889" s="10">
        <f t="shared" si="7"/>
        <v>506.25</v>
      </c>
      <c r="M889" s="11">
        <v>0.3</v>
      </c>
      <c r="O889" s="16"/>
      <c r="P889" s="17"/>
      <c r="Q889" s="12"/>
      <c r="R889" s="13"/>
    </row>
    <row r="890" spans="1:18" ht="15.75" customHeight="1" x14ac:dyDescent="0.35">
      <c r="A890" s="1"/>
      <c r="B890" s="6" t="s">
        <v>31</v>
      </c>
      <c r="C890" s="6">
        <v>1189833</v>
      </c>
      <c r="D890" s="7">
        <v>44303</v>
      </c>
      <c r="E890" s="6" t="s">
        <v>33</v>
      </c>
      <c r="F890" s="6" t="s">
        <v>50</v>
      </c>
      <c r="G890" s="6" t="s">
        <v>51</v>
      </c>
      <c r="H890" s="6" t="s">
        <v>19</v>
      </c>
      <c r="I890" s="8">
        <v>0.45</v>
      </c>
      <c r="J890" s="9">
        <v>4000</v>
      </c>
      <c r="K890" s="10">
        <f t="shared" si="6"/>
        <v>1800</v>
      </c>
      <c r="L890" s="10">
        <f t="shared" si="7"/>
        <v>810</v>
      </c>
      <c r="M890" s="11">
        <v>0.45</v>
      </c>
      <c r="O890" s="16"/>
      <c r="P890" s="17"/>
      <c r="Q890" s="12"/>
      <c r="R890" s="13"/>
    </row>
    <row r="891" spans="1:18" ht="15.75" customHeight="1" x14ac:dyDescent="0.35">
      <c r="A891" s="1"/>
      <c r="B891" s="6" t="s">
        <v>31</v>
      </c>
      <c r="C891" s="6">
        <v>1189833</v>
      </c>
      <c r="D891" s="7">
        <v>44303</v>
      </c>
      <c r="E891" s="6" t="s">
        <v>33</v>
      </c>
      <c r="F891" s="6" t="s">
        <v>50</v>
      </c>
      <c r="G891" s="6" t="s">
        <v>51</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5">
      <c r="A892" s="1"/>
      <c r="B892" s="6" t="s">
        <v>31</v>
      </c>
      <c r="C892" s="6">
        <v>1189833</v>
      </c>
      <c r="D892" s="7">
        <v>44303</v>
      </c>
      <c r="E892" s="6" t="s">
        <v>33</v>
      </c>
      <c r="F892" s="6" t="s">
        <v>50</v>
      </c>
      <c r="G892" s="6" t="s">
        <v>51</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5">
      <c r="A893" s="1"/>
      <c r="B893" s="6" t="s">
        <v>31</v>
      </c>
      <c r="C893" s="6">
        <v>1189833</v>
      </c>
      <c r="D893" s="7">
        <v>44303</v>
      </c>
      <c r="E893" s="6" t="s">
        <v>33</v>
      </c>
      <c r="F893" s="6" t="s">
        <v>50</v>
      </c>
      <c r="G893" s="6" t="s">
        <v>51</v>
      </c>
      <c r="H893" s="6" t="s">
        <v>22</v>
      </c>
      <c r="I893" s="8">
        <v>0.6</v>
      </c>
      <c r="J893" s="9">
        <v>3750</v>
      </c>
      <c r="K893" s="10">
        <f t="shared" si="6"/>
        <v>2250</v>
      </c>
      <c r="L893" s="10">
        <f t="shared" si="7"/>
        <v>562.5</v>
      </c>
      <c r="M893" s="11">
        <v>0.25</v>
      </c>
      <c r="O893" s="16"/>
      <c r="P893" s="17"/>
      <c r="Q893" s="12"/>
      <c r="R893" s="13"/>
    </row>
    <row r="894" spans="1:18" ht="15.75" customHeight="1" x14ac:dyDescent="0.35">
      <c r="A894" s="1"/>
      <c r="B894" s="6" t="s">
        <v>31</v>
      </c>
      <c r="C894" s="6">
        <v>1189833</v>
      </c>
      <c r="D894" s="7">
        <v>44334</v>
      </c>
      <c r="E894" s="6" t="s">
        <v>33</v>
      </c>
      <c r="F894" s="6" t="s">
        <v>50</v>
      </c>
      <c r="G894" s="6" t="s">
        <v>51</v>
      </c>
      <c r="H894" s="6" t="s">
        <v>17</v>
      </c>
      <c r="I894" s="8">
        <v>0.4</v>
      </c>
      <c r="J894" s="9">
        <v>5750</v>
      </c>
      <c r="K894" s="10">
        <f t="shared" si="6"/>
        <v>2300</v>
      </c>
      <c r="L894" s="10">
        <f t="shared" si="7"/>
        <v>1035</v>
      </c>
      <c r="M894" s="11">
        <v>0.45</v>
      </c>
      <c r="O894" s="16"/>
      <c r="P894" s="17"/>
      <c r="Q894" s="12"/>
      <c r="R894" s="13"/>
    </row>
    <row r="895" spans="1:18" ht="15.75" customHeight="1" x14ac:dyDescent="0.35">
      <c r="A895" s="1"/>
      <c r="B895" s="6" t="s">
        <v>31</v>
      </c>
      <c r="C895" s="6">
        <v>1189833</v>
      </c>
      <c r="D895" s="7">
        <v>44334</v>
      </c>
      <c r="E895" s="6" t="s">
        <v>33</v>
      </c>
      <c r="F895" s="6" t="s">
        <v>50</v>
      </c>
      <c r="G895" s="6" t="s">
        <v>51</v>
      </c>
      <c r="H895" s="6" t="s">
        <v>18</v>
      </c>
      <c r="I895" s="8">
        <v>0.45</v>
      </c>
      <c r="J895" s="9">
        <v>4250</v>
      </c>
      <c r="K895" s="10">
        <f t="shared" si="6"/>
        <v>1912.5</v>
      </c>
      <c r="L895" s="10">
        <f t="shared" si="7"/>
        <v>573.75</v>
      </c>
      <c r="M895" s="11">
        <v>0.3</v>
      </c>
      <c r="O895" s="16"/>
      <c r="P895" s="17"/>
      <c r="Q895" s="12"/>
      <c r="R895" s="13"/>
    </row>
    <row r="896" spans="1:18" ht="15.75" customHeight="1" x14ac:dyDescent="0.35">
      <c r="A896" s="1"/>
      <c r="B896" s="6" t="s">
        <v>31</v>
      </c>
      <c r="C896" s="6">
        <v>1189833</v>
      </c>
      <c r="D896" s="7">
        <v>44334</v>
      </c>
      <c r="E896" s="6" t="s">
        <v>33</v>
      </c>
      <c r="F896" s="6" t="s">
        <v>50</v>
      </c>
      <c r="G896" s="6" t="s">
        <v>51</v>
      </c>
      <c r="H896" s="6" t="s">
        <v>19</v>
      </c>
      <c r="I896" s="8">
        <v>0.45</v>
      </c>
      <c r="J896" s="9">
        <v>4250</v>
      </c>
      <c r="K896" s="10">
        <f t="shared" si="6"/>
        <v>1912.5</v>
      </c>
      <c r="L896" s="10">
        <f t="shared" si="7"/>
        <v>860.625</v>
      </c>
      <c r="M896" s="11">
        <v>0.45</v>
      </c>
      <c r="O896" s="16"/>
      <c r="P896" s="17"/>
      <c r="Q896" s="12"/>
      <c r="R896" s="13"/>
    </row>
    <row r="897" spans="1:18" ht="15.75" customHeight="1" x14ac:dyDescent="0.35">
      <c r="A897" s="1"/>
      <c r="B897" s="6" t="s">
        <v>31</v>
      </c>
      <c r="C897" s="6">
        <v>1189833</v>
      </c>
      <c r="D897" s="7">
        <v>44334</v>
      </c>
      <c r="E897" s="6" t="s">
        <v>33</v>
      </c>
      <c r="F897" s="6" t="s">
        <v>50</v>
      </c>
      <c r="G897" s="6" t="s">
        <v>51</v>
      </c>
      <c r="H897" s="6" t="s">
        <v>20</v>
      </c>
      <c r="I897" s="8">
        <v>0.4</v>
      </c>
      <c r="J897" s="9">
        <v>3250</v>
      </c>
      <c r="K897" s="10">
        <f t="shared" si="6"/>
        <v>1300</v>
      </c>
      <c r="L897" s="10">
        <f t="shared" si="7"/>
        <v>520</v>
      </c>
      <c r="M897" s="11">
        <v>0.39999999999999997</v>
      </c>
      <c r="O897" s="16"/>
      <c r="P897" s="17"/>
      <c r="Q897" s="12"/>
      <c r="R897" s="13"/>
    </row>
    <row r="898" spans="1:18" ht="15.75" customHeight="1" x14ac:dyDescent="0.35">
      <c r="A898" s="1"/>
      <c r="B898" s="6" t="s">
        <v>31</v>
      </c>
      <c r="C898" s="6">
        <v>1189833</v>
      </c>
      <c r="D898" s="7">
        <v>44334</v>
      </c>
      <c r="E898" s="6" t="s">
        <v>33</v>
      </c>
      <c r="F898" s="6" t="s">
        <v>50</v>
      </c>
      <c r="G898" s="6" t="s">
        <v>51</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5">
      <c r="A899" s="1"/>
      <c r="B899" s="6" t="s">
        <v>31</v>
      </c>
      <c r="C899" s="6">
        <v>1189833</v>
      </c>
      <c r="D899" s="7">
        <v>44334</v>
      </c>
      <c r="E899" s="6" t="s">
        <v>33</v>
      </c>
      <c r="F899" s="6" t="s">
        <v>50</v>
      </c>
      <c r="G899" s="6" t="s">
        <v>51</v>
      </c>
      <c r="H899" s="6" t="s">
        <v>22</v>
      </c>
      <c r="I899" s="8">
        <v>0.6</v>
      </c>
      <c r="J899" s="9">
        <v>4000</v>
      </c>
      <c r="K899" s="10">
        <f t="shared" si="6"/>
        <v>2400</v>
      </c>
      <c r="L899" s="10">
        <f t="shared" si="7"/>
        <v>600</v>
      </c>
      <c r="M899" s="11">
        <v>0.25</v>
      </c>
      <c r="O899" s="16"/>
      <c r="P899" s="17"/>
      <c r="Q899" s="12"/>
      <c r="R899" s="13"/>
    </row>
    <row r="900" spans="1:18" ht="15.75" customHeight="1" x14ac:dyDescent="0.35">
      <c r="A900" s="1"/>
      <c r="B900" s="6" t="s">
        <v>31</v>
      </c>
      <c r="C900" s="6">
        <v>1189833</v>
      </c>
      <c r="D900" s="7">
        <v>44364</v>
      </c>
      <c r="E900" s="6" t="s">
        <v>33</v>
      </c>
      <c r="F900" s="6" t="s">
        <v>50</v>
      </c>
      <c r="G900" s="6" t="s">
        <v>51</v>
      </c>
      <c r="H900" s="6" t="s">
        <v>17</v>
      </c>
      <c r="I900" s="8">
        <v>0.4</v>
      </c>
      <c r="J900" s="9">
        <v>6750</v>
      </c>
      <c r="K900" s="10">
        <f t="shared" si="6"/>
        <v>2700</v>
      </c>
      <c r="L900" s="10">
        <f t="shared" si="7"/>
        <v>1215</v>
      </c>
      <c r="M900" s="11">
        <v>0.45</v>
      </c>
      <c r="O900" s="16"/>
      <c r="P900" s="17"/>
      <c r="Q900" s="12"/>
      <c r="R900" s="13"/>
    </row>
    <row r="901" spans="1:18" ht="15.75" customHeight="1" x14ac:dyDescent="0.35">
      <c r="A901" s="1"/>
      <c r="B901" s="6" t="s">
        <v>31</v>
      </c>
      <c r="C901" s="6">
        <v>1189833</v>
      </c>
      <c r="D901" s="7">
        <v>44364</v>
      </c>
      <c r="E901" s="6" t="s">
        <v>33</v>
      </c>
      <c r="F901" s="6" t="s">
        <v>50</v>
      </c>
      <c r="G901" s="6" t="s">
        <v>51</v>
      </c>
      <c r="H901" s="6" t="s">
        <v>18</v>
      </c>
      <c r="I901" s="8">
        <v>0.45</v>
      </c>
      <c r="J901" s="9">
        <v>5250</v>
      </c>
      <c r="K901" s="10">
        <f t="shared" si="6"/>
        <v>2362.5</v>
      </c>
      <c r="L901" s="10">
        <f t="shared" si="7"/>
        <v>708.75</v>
      </c>
      <c r="M901" s="11">
        <v>0.3</v>
      </c>
      <c r="O901" s="16"/>
      <c r="P901" s="17"/>
      <c r="Q901" s="12"/>
      <c r="R901" s="13"/>
    </row>
    <row r="902" spans="1:18" ht="15.75" customHeight="1" x14ac:dyDescent="0.35">
      <c r="A902" s="1"/>
      <c r="B902" s="6" t="s">
        <v>31</v>
      </c>
      <c r="C902" s="6">
        <v>1189833</v>
      </c>
      <c r="D902" s="7">
        <v>44364</v>
      </c>
      <c r="E902" s="6" t="s">
        <v>33</v>
      </c>
      <c r="F902" s="6" t="s">
        <v>50</v>
      </c>
      <c r="G902" s="6" t="s">
        <v>51</v>
      </c>
      <c r="H902" s="6" t="s">
        <v>19</v>
      </c>
      <c r="I902" s="8">
        <v>0.45</v>
      </c>
      <c r="J902" s="9">
        <v>5500</v>
      </c>
      <c r="K902" s="10">
        <f t="shared" si="6"/>
        <v>2475</v>
      </c>
      <c r="L902" s="10">
        <f t="shared" si="7"/>
        <v>1113.75</v>
      </c>
      <c r="M902" s="11">
        <v>0.45</v>
      </c>
      <c r="O902" s="16"/>
      <c r="P902" s="17"/>
      <c r="Q902" s="12"/>
      <c r="R902" s="13"/>
    </row>
    <row r="903" spans="1:18" ht="15.75" customHeight="1" x14ac:dyDescent="0.35">
      <c r="A903" s="1"/>
      <c r="B903" s="6" t="s">
        <v>31</v>
      </c>
      <c r="C903" s="6">
        <v>1189833</v>
      </c>
      <c r="D903" s="7">
        <v>44364</v>
      </c>
      <c r="E903" s="6" t="s">
        <v>33</v>
      </c>
      <c r="F903" s="6" t="s">
        <v>50</v>
      </c>
      <c r="G903" s="6" t="s">
        <v>51</v>
      </c>
      <c r="H903" s="6" t="s">
        <v>20</v>
      </c>
      <c r="I903" s="8">
        <v>0.4</v>
      </c>
      <c r="J903" s="9">
        <v>4250</v>
      </c>
      <c r="K903" s="10">
        <f t="shared" si="6"/>
        <v>1700</v>
      </c>
      <c r="L903" s="10">
        <f t="shared" si="7"/>
        <v>680</v>
      </c>
      <c r="M903" s="11">
        <v>0.39999999999999997</v>
      </c>
      <c r="O903" s="16"/>
      <c r="P903" s="17"/>
      <c r="Q903" s="12"/>
      <c r="R903" s="13"/>
    </row>
    <row r="904" spans="1:18" ht="15.75" customHeight="1" x14ac:dyDescent="0.35">
      <c r="A904" s="1"/>
      <c r="B904" s="6" t="s">
        <v>31</v>
      </c>
      <c r="C904" s="6">
        <v>1189833</v>
      </c>
      <c r="D904" s="7">
        <v>44364</v>
      </c>
      <c r="E904" s="6" t="s">
        <v>33</v>
      </c>
      <c r="F904" s="6" t="s">
        <v>50</v>
      </c>
      <c r="G904" s="6" t="s">
        <v>51</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5">
      <c r="A905" s="1"/>
      <c r="B905" s="6" t="s">
        <v>31</v>
      </c>
      <c r="C905" s="6">
        <v>1189833</v>
      </c>
      <c r="D905" s="7">
        <v>44364</v>
      </c>
      <c r="E905" s="6" t="s">
        <v>33</v>
      </c>
      <c r="F905" s="6" t="s">
        <v>50</v>
      </c>
      <c r="G905" s="6" t="s">
        <v>51</v>
      </c>
      <c r="H905" s="6" t="s">
        <v>22</v>
      </c>
      <c r="I905" s="8">
        <v>0.6</v>
      </c>
      <c r="J905" s="9">
        <v>6000</v>
      </c>
      <c r="K905" s="10">
        <f t="shared" si="6"/>
        <v>3600</v>
      </c>
      <c r="L905" s="10">
        <f t="shared" si="7"/>
        <v>900</v>
      </c>
      <c r="M905" s="11">
        <v>0.25</v>
      </c>
      <c r="O905" s="16"/>
      <c r="P905" s="17"/>
      <c r="Q905" s="12"/>
      <c r="R905" s="13"/>
    </row>
    <row r="906" spans="1:18" ht="15.75" customHeight="1" x14ac:dyDescent="0.35">
      <c r="A906" s="1"/>
      <c r="B906" s="6" t="s">
        <v>31</v>
      </c>
      <c r="C906" s="6">
        <v>1189833</v>
      </c>
      <c r="D906" s="7">
        <v>44393</v>
      </c>
      <c r="E906" s="6" t="s">
        <v>33</v>
      </c>
      <c r="F906" s="6" t="s">
        <v>50</v>
      </c>
      <c r="G906" s="6" t="s">
        <v>51</v>
      </c>
      <c r="H906" s="6" t="s">
        <v>17</v>
      </c>
      <c r="I906" s="8">
        <v>0.4</v>
      </c>
      <c r="J906" s="9">
        <v>7500</v>
      </c>
      <c r="K906" s="10">
        <f t="shared" si="6"/>
        <v>3000</v>
      </c>
      <c r="L906" s="10">
        <f t="shared" si="7"/>
        <v>1350</v>
      </c>
      <c r="M906" s="11">
        <v>0.45</v>
      </c>
      <c r="O906" s="16"/>
      <c r="P906" s="17"/>
      <c r="Q906" s="12"/>
      <c r="R906" s="13"/>
    </row>
    <row r="907" spans="1:18" ht="15.75" customHeight="1" x14ac:dyDescent="0.35">
      <c r="A907" s="1"/>
      <c r="B907" s="6" t="s">
        <v>31</v>
      </c>
      <c r="C907" s="6">
        <v>1189833</v>
      </c>
      <c r="D907" s="7">
        <v>44393</v>
      </c>
      <c r="E907" s="6" t="s">
        <v>33</v>
      </c>
      <c r="F907" s="6" t="s">
        <v>50</v>
      </c>
      <c r="G907" s="6" t="s">
        <v>51</v>
      </c>
      <c r="H907" s="6" t="s">
        <v>18</v>
      </c>
      <c r="I907" s="8">
        <v>0.45</v>
      </c>
      <c r="J907" s="9">
        <v>6000</v>
      </c>
      <c r="K907" s="10">
        <f t="shared" si="6"/>
        <v>2700</v>
      </c>
      <c r="L907" s="10">
        <f t="shared" si="7"/>
        <v>810</v>
      </c>
      <c r="M907" s="11">
        <v>0.3</v>
      </c>
      <c r="O907" s="16"/>
      <c r="P907" s="17"/>
      <c r="Q907" s="12"/>
      <c r="R907" s="13"/>
    </row>
    <row r="908" spans="1:18" ht="15.75" customHeight="1" x14ac:dyDescent="0.35">
      <c r="A908" s="1"/>
      <c r="B908" s="6" t="s">
        <v>31</v>
      </c>
      <c r="C908" s="6">
        <v>1189833</v>
      </c>
      <c r="D908" s="7">
        <v>44393</v>
      </c>
      <c r="E908" s="6" t="s">
        <v>33</v>
      </c>
      <c r="F908" s="6" t="s">
        <v>50</v>
      </c>
      <c r="G908" s="6" t="s">
        <v>51</v>
      </c>
      <c r="H908" s="6" t="s">
        <v>19</v>
      </c>
      <c r="I908" s="8">
        <v>0.45</v>
      </c>
      <c r="J908" s="9">
        <v>5500</v>
      </c>
      <c r="K908" s="10">
        <f t="shared" si="6"/>
        <v>2475</v>
      </c>
      <c r="L908" s="10">
        <f t="shared" si="7"/>
        <v>1113.75</v>
      </c>
      <c r="M908" s="11">
        <v>0.45</v>
      </c>
      <c r="O908" s="16"/>
      <c r="P908" s="17"/>
      <c r="Q908" s="12"/>
      <c r="R908" s="13"/>
    </row>
    <row r="909" spans="1:18" ht="15.75" customHeight="1" x14ac:dyDescent="0.35">
      <c r="A909" s="1"/>
      <c r="B909" s="6" t="s">
        <v>31</v>
      </c>
      <c r="C909" s="6">
        <v>1189833</v>
      </c>
      <c r="D909" s="7">
        <v>44393</v>
      </c>
      <c r="E909" s="6" t="s">
        <v>33</v>
      </c>
      <c r="F909" s="6" t="s">
        <v>50</v>
      </c>
      <c r="G909" s="6" t="s">
        <v>51</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5">
      <c r="A910" s="1"/>
      <c r="B910" s="6" t="s">
        <v>31</v>
      </c>
      <c r="C910" s="6">
        <v>1189833</v>
      </c>
      <c r="D910" s="7">
        <v>44393</v>
      </c>
      <c r="E910" s="6" t="s">
        <v>33</v>
      </c>
      <c r="F910" s="6" t="s">
        <v>50</v>
      </c>
      <c r="G910" s="6" t="s">
        <v>51</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5">
      <c r="A911" s="1"/>
      <c r="B911" s="6" t="s">
        <v>31</v>
      </c>
      <c r="C911" s="6">
        <v>1189833</v>
      </c>
      <c r="D911" s="7">
        <v>44393</v>
      </c>
      <c r="E911" s="6" t="s">
        <v>33</v>
      </c>
      <c r="F911" s="6" t="s">
        <v>50</v>
      </c>
      <c r="G911" s="6" t="s">
        <v>51</v>
      </c>
      <c r="H911" s="6" t="s">
        <v>22</v>
      </c>
      <c r="I911" s="8">
        <v>0.6</v>
      </c>
      <c r="J911" s="9">
        <v>4750</v>
      </c>
      <c r="K911" s="10">
        <f t="shared" si="6"/>
        <v>2850</v>
      </c>
      <c r="L911" s="10">
        <f t="shared" si="7"/>
        <v>712.5</v>
      </c>
      <c r="M911" s="11">
        <v>0.25</v>
      </c>
      <c r="O911" s="16"/>
      <c r="P911" s="17"/>
      <c r="Q911" s="12"/>
      <c r="R911" s="13"/>
    </row>
    <row r="912" spans="1:18" ht="15.75" customHeight="1" x14ac:dyDescent="0.35">
      <c r="A912" s="1"/>
      <c r="B912" s="6" t="s">
        <v>31</v>
      </c>
      <c r="C912" s="6">
        <v>1189833</v>
      </c>
      <c r="D912" s="7">
        <v>44425</v>
      </c>
      <c r="E912" s="6" t="s">
        <v>33</v>
      </c>
      <c r="F912" s="6" t="s">
        <v>50</v>
      </c>
      <c r="G912" s="6" t="s">
        <v>51</v>
      </c>
      <c r="H912" s="6" t="s">
        <v>17</v>
      </c>
      <c r="I912" s="8">
        <v>0.45</v>
      </c>
      <c r="J912" s="9">
        <v>6750</v>
      </c>
      <c r="K912" s="10">
        <f t="shared" si="6"/>
        <v>3037.5</v>
      </c>
      <c r="L912" s="10">
        <f t="shared" si="7"/>
        <v>1366.875</v>
      </c>
      <c r="M912" s="11">
        <v>0.45</v>
      </c>
      <c r="O912" s="16"/>
      <c r="P912" s="17"/>
      <c r="Q912" s="12"/>
      <c r="R912" s="13"/>
    </row>
    <row r="913" spans="1:18" ht="15.75" customHeight="1" x14ac:dyDescent="0.35">
      <c r="A913" s="1"/>
      <c r="B913" s="6" t="s">
        <v>31</v>
      </c>
      <c r="C913" s="6">
        <v>1189833</v>
      </c>
      <c r="D913" s="7">
        <v>44425</v>
      </c>
      <c r="E913" s="6" t="s">
        <v>33</v>
      </c>
      <c r="F913" s="6" t="s">
        <v>50</v>
      </c>
      <c r="G913" s="6" t="s">
        <v>51</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5">
      <c r="A914" s="1"/>
      <c r="B914" s="6" t="s">
        <v>31</v>
      </c>
      <c r="C914" s="6">
        <v>1189833</v>
      </c>
      <c r="D914" s="7">
        <v>44425</v>
      </c>
      <c r="E914" s="6" t="s">
        <v>33</v>
      </c>
      <c r="F914" s="6" t="s">
        <v>50</v>
      </c>
      <c r="G914" s="6" t="s">
        <v>51</v>
      </c>
      <c r="H914" s="6" t="s">
        <v>19</v>
      </c>
      <c r="I914" s="8">
        <v>0.5</v>
      </c>
      <c r="J914" s="9">
        <v>5000</v>
      </c>
      <c r="K914" s="10">
        <f t="shared" si="6"/>
        <v>2500</v>
      </c>
      <c r="L914" s="10">
        <f t="shared" si="7"/>
        <v>1125</v>
      </c>
      <c r="M914" s="11">
        <v>0.45</v>
      </c>
      <c r="O914" s="16"/>
      <c r="P914" s="17"/>
      <c r="Q914" s="12"/>
      <c r="R914" s="13"/>
    </row>
    <row r="915" spans="1:18" ht="15.75" customHeight="1" x14ac:dyDescent="0.35">
      <c r="A915" s="1"/>
      <c r="B915" s="6" t="s">
        <v>31</v>
      </c>
      <c r="C915" s="6">
        <v>1189833</v>
      </c>
      <c r="D915" s="7">
        <v>44425</v>
      </c>
      <c r="E915" s="6" t="s">
        <v>33</v>
      </c>
      <c r="F915" s="6" t="s">
        <v>50</v>
      </c>
      <c r="G915" s="6" t="s">
        <v>51</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5">
      <c r="A916" s="1"/>
      <c r="B916" s="6" t="s">
        <v>31</v>
      </c>
      <c r="C916" s="6">
        <v>1189833</v>
      </c>
      <c r="D916" s="7">
        <v>44425</v>
      </c>
      <c r="E916" s="6" t="s">
        <v>33</v>
      </c>
      <c r="F916" s="6" t="s">
        <v>50</v>
      </c>
      <c r="G916" s="6" t="s">
        <v>51</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5">
      <c r="A917" s="1"/>
      <c r="B917" s="6" t="s">
        <v>31</v>
      </c>
      <c r="C917" s="6">
        <v>1189833</v>
      </c>
      <c r="D917" s="7">
        <v>44425</v>
      </c>
      <c r="E917" s="6" t="s">
        <v>33</v>
      </c>
      <c r="F917" s="6" t="s">
        <v>50</v>
      </c>
      <c r="G917" s="6" t="s">
        <v>51</v>
      </c>
      <c r="H917" s="6" t="s">
        <v>22</v>
      </c>
      <c r="I917" s="8">
        <v>0.6</v>
      </c>
      <c r="J917" s="9">
        <v>4000</v>
      </c>
      <c r="K917" s="10">
        <f t="shared" si="6"/>
        <v>2400</v>
      </c>
      <c r="L917" s="10">
        <f t="shared" si="7"/>
        <v>600</v>
      </c>
      <c r="M917" s="11">
        <v>0.25</v>
      </c>
      <c r="O917" s="16"/>
      <c r="P917" s="17"/>
      <c r="Q917" s="12"/>
      <c r="R917" s="13"/>
    </row>
    <row r="918" spans="1:18" ht="15.75" customHeight="1" x14ac:dyDescent="0.35">
      <c r="A918" s="1"/>
      <c r="B918" s="6" t="s">
        <v>31</v>
      </c>
      <c r="C918" s="6">
        <v>1189833</v>
      </c>
      <c r="D918" s="7">
        <v>44457</v>
      </c>
      <c r="E918" s="6" t="s">
        <v>33</v>
      </c>
      <c r="F918" s="6" t="s">
        <v>50</v>
      </c>
      <c r="G918" s="6" t="s">
        <v>51</v>
      </c>
      <c r="H918" s="6" t="s">
        <v>17</v>
      </c>
      <c r="I918" s="8">
        <v>0.45</v>
      </c>
      <c r="J918" s="9">
        <v>6000</v>
      </c>
      <c r="K918" s="10">
        <f t="shared" si="6"/>
        <v>2700</v>
      </c>
      <c r="L918" s="10">
        <f t="shared" si="7"/>
        <v>1215</v>
      </c>
      <c r="M918" s="11">
        <v>0.45</v>
      </c>
      <c r="O918" s="16"/>
      <c r="P918" s="17"/>
      <c r="Q918" s="12"/>
      <c r="R918" s="13"/>
    </row>
    <row r="919" spans="1:18" ht="15.75" customHeight="1" x14ac:dyDescent="0.35">
      <c r="A919" s="1"/>
      <c r="B919" s="6" t="s">
        <v>31</v>
      </c>
      <c r="C919" s="6">
        <v>1189833</v>
      </c>
      <c r="D919" s="7">
        <v>44457</v>
      </c>
      <c r="E919" s="6" t="s">
        <v>33</v>
      </c>
      <c r="F919" s="6" t="s">
        <v>50</v>
      </c>
      <c r="G919" s="6" t="s">
        <v>51</v>
      </c>
      <c r="H919" s="6" t="s">
        <v>18</v>
      </c>
      <c r="I919" s="8">
        <v>0.5</v>
      </c>
      <c r="J919" s="9">
        <v>6000</v>
      </c>
      <c r="K919" s="10">
        <f t="shared" si="6"/>
        <v>3000</v>
      </c>
      <c r="L919" s="10">
        <f t="shared" si="7"/>
        <v>900</v>
      </c>
      <c r="M919" s="11">
        <v>0.3</v>
      </c>
      <c r="O919" s="16"/>
      <c r="P919" s="17"/>
      <c r="Q919" s="12"/>
      <c r="R919" s="13"/>
    </row>
    <row r="920" spans="1:18" ht="15.75" customHeight="1" x14ac:dyDescent="0.35">
      <c r="A920" s="1"/>
      <c r="B920" s="6" t="s">
        <v>31</v>
      </c>
      <c r="C920" s="6">
        <v>1189833</v>
      </c>
      <c r="D920" s="7">
        <v>44457</v>
      </c>
      <c r="E920" s="6" t="s">
        <v>33</v>
      </c>
      <c r="F920" s="6" t="s">
        <v>50</v>
      </c>
      <c r="G920" s="6" t="s">
        <v>51</v>
      </c>
      <c r="H920" s="6" t="s">
        <v>19</v>
      </c>
      <c r="I920" s="8">
        <v>0.45</v>
      </c>
      <c r="J920" s="9">
        <v>4500</v>
      </c>
      <c r="K920" s="10">
        <f t="shared" si="6"/>
        <v>2025</v>
      </c>
      <c r="L920" s="10">
        <f t="shared" si="7"/>
        <v>911.25</v>
      </c>
      <c r="M920" s="11">
        <v>0.45</v>
      </c>
      <c r="O920" s="16"/>
      <c r="P920" s="17"/>
      <c r="Q920" s="12"/>
      <c r="R920" s="13"/>
    </row>
    <row r="921" spans="1:18" ht="15.75" customHeight="1" x14ac:dyDescent="0.35">
      <c r="A921" s="1"/>
      <c r="B921" s="6" t="s">
        <v>31</v>
      </c>
      <c r="C921" s="6">
        <v>1189833</v>
      </c>
      <c r="D921" s="7">
        <v>44457</v>
      </c>
      <c r="E921" s="6" t="s">
        <v>33</v>
      </c>
      <c r="F921" s="6" t="s">
        <v>50</v>
      </c>
      <c r="G921" s="6" t="s">
        <v>51</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5">
      <c r="A922" s="1"/>
      <c r="B922" s="6" t="s">
        <v>31</v>
      </c>
      <c r="C922" s="6">
        <v>1189833</v>
      </c>
      <c r="D922" s="7">
        <v>44457</v>
      </c>
      <c r="E922" s="6" t="s">
        <v>33</v>
      </c>
      <c r="F922" s="6" t="s">
        <v>50</v>
      </c>
      <c r="G922" s="6" t="s">
        <v>51</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5">
      <c r="A923" s="1"/>
      <c r="B923" s="6" t="s">
        <v>31</v>
      </c>
      <c r="C923" s="6">
        <v>1189833</v>
      </c>
      <c r="D923" s="7">
        <v>44457</v>
      </c>
      <c r="E923" s="6" t="s">
        <v>33</v>
      </c>
      <c r="F923" s="6" t="s">
        <v>50</v>
      </c>
      <c r="G923" s="6" t="s">
        <v>51</v>
      </c>
      <c r="H923" s="6" t="s">
        <v>22</v>
      </c>
      <c r="I923" s="8">
        <v>0.6</v>
      </c>
      <c r="J923" s="9">
        <v>4500</v>
      </c>
      <c r="K923" s="10">
        <f t="shared" si="6"/>
        <v>2700</v>
      </c>
      <c r="L923" s="10">
        <f t="shared" si="7"/>
        <v>675</v>
      </c>
      <c r="M923" s="11">
        <v>0.25</v>
      </c>
      <c r="O923" s="16"/>
      <c r="P923" s="17"/>
      <c r="Q923" s="12"/>
      <c r="R923" s="13"/>
    </row>
    <row r="924" spans="1:18" ht="15.75" customHeight="1" x14ac:dyDescent="0.35">
      <c r="A924" s="1"/>
      <c r="B924" s="6" t="s">
        <v>31</v>
      </c>
      <c r="C924" s="6">
        <v>1189833</v>
      </c>
      <c r="D924" s="7">
        <v>44486</v>
      </c>
      <c r="E924" s="6" t="s">
        <v>33</v>
      </c>
      <c r="F924" s="6" t="s">
        <v>50</v>
      </c>
      <c r="G924" s="6" t="s">
        <v>51</v>
      </c>
      <c r="H924" s="6" t="s">
        <v>17</v>
      </c>
      <c r="I924" s="8">
        <v>0.45</v>
      </c>
      <c r="J924" s="9">
        <v>5500</v>
      </c>
      <c r="K924" s="10">
        <f t="shared" si="6"/>
        <v>2475</v>
      </c>
      <c r="L924" s="10">
        <f t="shared" si="7"/>
        <v>1113.75</v>
      </c>
      <c r="M924" s="11">
        <v>0.45</v>
      </c>
      <c r="O924" s="16"/>
      <c r="P924" s="17"/>
      <c r="Q924" s="12"/>
      <c r="R924" s="13"/>
    </row>
    <row r="925" spans="1:18" ht="15.75" customHeight="1" x14ac:dyDescent="0.35">
      <c r="A925" s="1"/>
      <c r="B925" s="6" t="s">
        <v>31</v>
      </c>
      <c r="C925" s="6">
        <v>1189833</v>
      </c>
      <c r="D925" s="7">
        <v>44486</v>
      </c>
      <c r="E925" s="6" t="s">
        <v>33</v>
      </c>
      <c r="F925" s="6" t="s">
        <v>50</v>
      </c>
      <c r="G925" s="6" t="s">
        <v>51</v>
      </c>
      <c r="H925" s="6" t="s">
        <v>18</v>
      </c>
      <c r="I925" s="8">
        <v>0.5</v>
      </c>
      <c r="J925" s="9">
        <v>5500</v>
      </c>
      <c r="K925" s="10">
        <f t="shared" si="6"/>
        <v>2750</v>
      </c>
      <c r="L925" s="10">
        <f t="shared" si="7"/>
        <v>825</v>
      </c>
      <c r="M925" s="11">
        <v>0.3</v>
      </c>
      <c r="O925" s="16"/>
      <c r="P925" s="17"/>
      <c r="Q925" s="12"/>
      <c r="R925" s="13"/>
    </row>
    <row r="926" spans="1:18" ht="15.75" customHeight="1" x14ac:dyDescent="0.35">
      <c r="A926" s="1"/>
      <c r="B926" s="6" t="s">
        <v>31</v>
      </c>
      <c r="C926" s="6">
        <v>1189833</v>
      </c>
      <c r="D926" s="7">
        <v>44486</v>
      </c>
      <c r="E926" s="6" t="s">
        <v>33</v>
      </c>
      <c r="F926" s="6" t="s">
        <v>50</v>
      </c>
      <c r="G926" s="6" t="s">
        <v>51</v>
      </c>
      <c r="H926" s="6" t="s">
        <v>19</v>
      </c>
      <c r="I926" s="8">
        <v>0.45</v>
      </c>
      <c r="J926" s="9">
        <v>4000</v>
      </c>
      <c r="K926" s="10">
        <f t="shared" si="6"/>
        <v>1800</v>
      </c>
      <c r="L926" s="10">
        <f t="shared" si="7"/>
        <v>810</v>
      </c>
      <c r="M926" s="11">
        <v>0.45</v>
      </c>
      <c r="O926" s="16"/>
      <c r="P926" s="17"/>
      <c r="Q926" s="12"/>
      <c r="R926" s="13"/>
    </row>
    <row r="927" spans="1:18" ht="15.75" customHeight="1" x14ac:dyDescent="0.35">
      <c r="A927" s="1"/>
      <c r="B927" s="6" t="s">
        <v>31</v>
      </c>
      <c r="C927" s="6">
        <v>1189833</v>
      </c>
      <c r="D927" s="7">
        <v>44486</v>
      </c>
      <c r="E927" s="6" t="s">
        <v>33</v>
      </c>
      <c r="F927" s="6" t="s">
        <v>50</v>
      </c>
      <c r="G927" s="6" t="s">
        <v>51</v>
      </c>
      <c r="H927" s="6" t="s">
        <v>20</v>
      </c>
      <c r="I927" s="8">
        <v>0.45</v>
      </c>
      <c r="J927" s="9">
        <v>3750</v>
      </c>
      <c r="K927" s="10">
        <f t="shared" si="6"/>
        <v>1687.5</v>
      </c>
      <c r="L927" s="10">
        <f t="shared" si="7"/>
        <v>675</v>
      </c>
      <c r="M927" s="11">
        <v>0.39999999999999997</v>
      </c>
      <c r="O927" s="16"/>
      <c r="P927" s="17"/>
      <c r="Q927" s="12"/>
      <c r="R927" s="13"/>
    </row>
    <row r="928" spans="1:18" ht="15.75" customHeight="1" x14ac:dyDescent="0.35">
      <c r="A928" s="1"/>
      <c r="B928" s="6" t="s">
        <v>31</v>
      </c>
      <c r="C928" s="6">
        <v>1189833</v>
      </c>
      <c r="D928" s="7">
        <v>44486</v>
      </c>
      <c r="E928" s="6" t="s">
        <v>33</v>
      </c>
      <c r="F928" s="6" t="s">
        <v>50</v>
      </c>
      <c r="G928" s="6" t="s">
        <v>51</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5">
      <c r="A929" s="1"/>
      <c r="B929" s="6" t="s">
        <v>31</v>
      </c>
      <c r="C929" s="6">
        <v>1189833</v>
      </c>
      <c r="D929" s="7">
        <v>44486</v>
      </c>
      <c r="E929" s="6" t="s">
        <v>33</v>
      </c>
      <c r="F929" s="6" t="s">
        <v>50</v>
      </c>
      <c r="G929" s="6" t="s">
        <v>51</v>
      </c>
      <c r="H929" s="6" t="s">
        <v>22</v>
      </c>
      <c r="I929" s="8">
        <v>0.6</v>
      </c>
      <c r="J929" s="9">
        <v>4000</v>
      </c>
      <c r="K929" s="10">
        <f t="shared" si="6"/>
        <v>2400</v>
      </c>
      <c r="L929" s="10">
        <f t="shared" si="7"/>
        <v>600</v>
      </c>
      <c r="M929" s="11">
        <v>0.25</v>
      </c>
      <c r="O929" s="16"/>
      <c r="P929" s="17"/>
      <c r="Q929" s="12"/>
      <c r="R929" s="13"/>
    </row>
    <row r="930" spans="1:18" ht="15.75" customHeight="1" x14ac:dyDescent="0.35">
      <c r="A930" s="1"/>
      <c r="B930" s="6" t="s">
        <v>31</v>
      </c>
      <c r="C930" s="6">
        <v>1189833</v>
      </c>
      <c r="D930" s="7">
        <v>44517</v>
      </c>
      <c r="E930" s="6" t="s">
        <v>33</v>
      </c>
      <c r="F930" s="6" t="s">
        <v>50</v>
      </c>
      <c r="G930" s="6" t="s">
        <v>51</v>
      </c>
      <c r="H930" s="6" t="s">
        <v>17</v>
      </c>
      <c r="I930" s="8">
        <v>0.4</v>
      </c>
      <c r="J930" s="9">
        <v>5750</v>
      </c>
      <c r="K930" s="10">
        <f t="shared" si="6"/>
        <v>2300</v>
      </c>
      <c r="L930" s="10">
        <f t="shared" si="7"/>
        <v>1035</v>
      </c>
      <c r="M930" s="11">
        <v>0.45</v>
      </c>
      <c r="O930" s="16"/>
      <c r="P930" s="17"/>
      <c r="Q930" s="12"/>
      <c r="R930" s="13"/>
    </row>
    <row r="931" spans="1:18" ht="15.75" customHeight="1" x14ac:dyDescent="0.35">
      <c r="A931" s="1"/>
      <c r="B931" s="6" t="s">
        <v>31</v>
      </c>
      <c r="C931" s="6">
        <v>1189833</v>
      </c>
      <c r="D931" s="7">
        <v>44517</v>
      </c>
      <c r="E931" s="6" t="s">
        <v>33</v>
      </c>
      <c r="F931" s="6" t="s">
        <v>50</v>
      </c>
      <c r="G931" s="6" t="s">
        <v>51</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5">
      <c r="A932" s="1"/>
      <c r="B932" s="6" t="s">
        <v>31</v>
      </c>
      <c r="C932" s="6">
        <v>1189833</v>
      </c>
      <c r="D932" s="7">
        <v>44517</v>
      </c>
      <c r="E932" s="6" t="s">
        <v>33</v>
      </c>
      <c r="F932" s="6" t="s">
        <v>50</v>
      </c>
      <c r="G932" s="6" t="s">
        <v>51</v>
      </c>
      <c r="H932" s="6" t="s">
        <v>19</v>
      </c>
      <c r="I932" s="8">
        <v>0.4</v>
      </c>
      <c r="J932" s="9">
        <v>4250</v>
      </c>
      <c r="K932" s="10">
        <f t="shared" si="6"/>
        <v>1700</v>
      </c>
      <c r="L932" s="10">
        <f t="shared" si="7"/>
        <v>765</v>
      </c>
      <c r="M932" s="11">
        <v>0.45</v>
      </c>
      <c r="O932" s="16"/>
      <c r="P932" s="17"/>
      <c r="Q932" s="12"/>
      <c r="R932" s="13"/>
    </row>
    <row r="933" spans="1:18" ht="15.75" customHeight="1" x14ac:dyDescent="0.35">
      <c r="A933" s="1"/>
      <c r="B933" s="6" t="s">
        <v>31</v>
      </c>
      <c r="C933" s="6">
        <v>1189833</v>
      </c>
      <c r="D933" s="7">
        <v>44517</v>
      </c>
      <c r="E933" s="6" t="s">
        <v>33</v>
      </c>
      <c r="F933" s="6" t="s">
        <v>50</v>
      </c>
      <c r="G933" s="6" t="s">
        <v>51</v>
      </c>
      <c r="H933" s="6" t="s">
        <v>20</v>
      </c>
      <c r="I933" s="8">
        <v>0.4</v>
      </c>
      <c r="J933" s="9">
        <v>4250</v>
      </c>
      <c r="K933" s="10">
        <f t="shared" si="6"/>
        <v>1700</v>
      </c>
      <c r="L933" s="10">
        <f t="shared" si="7"/>
        <v>680</v>
      </c>
      <c r="M933" s="11">
        <v>0.39999999999999997</v>
      </c>
      <c r="O933" s="16"/>
      <c r="P933" s="17"/>
      <c r="Q933" s="12"/>
      <c r="R933" s="13"/>
    </row>
    <row r="934" spans="1:18" ht="15.75" customHeight="1" x14ac:dyDescent="0.35">
      <c r="A934" s="1"/>
      <c r="B934" s="6" t="s">
        <v>31</v>
      </c>
      <c r="C934" s="6">
        <v>1189833</v>
      </c>
      <c r="D934" s="7">
        <v>44517</v>
      </c>
      <c r="E934" s="6" t="s">
        <v>33</v>
      </c>
      <c r="F934" s="6" t="s">
        <v>50</v>
      </c>
      <c r="G934" s="6" t="s">
        <v>51</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5">
      <c r="A935" s="1"/>
      <c r="B935" s="6" t="s">
        <v>31</v>
      </c>
      <c r="C935" s="6">
        <v>1189833</v>
      </c>
      <c r="D935" s="7">
        <v>44517</v>
      </c>
      <c r="E935" s="6" t="s">
        <v>33</v>
      </c>
      <c r="F935" s="6" t="s">
        <v>50</v>
      </c>
      <c r="G935" s="6" t="s">
        <v>51</v>
      </c>
      <c r="H935" s="6" t="s">
        <v>22</v>
      </c>
      <c r="I935" s="8">
        <v>0.6</v>
      </c>
      <c r="J935" s="9">
        <v>4750</v>
      </c>
      <c r="K935" s="10">
        <f t="shared" si="6"/>
        <v>2850</v>
      </c>
      <c r="L935" s="10">
        <f t="shared" si="7"/>
        <v>712.5</v>
      </c>
      <c r="M935" s="11">
        <v>0.25</v>
      </c>
      <c r="O935" s="16"/>
      <c r="P935" s="17"/>
      <c r="Q935" s="12"/>
      <c r="R935" s="13"/>
    </row>
    <row r="936" spans="1:18" ht="15.75" customHeight="1" x14ac:dyDescent="0.35">
      <c r="A936" s="1"/>
      <c r="B936" s="6" t="s">
        <v>31</v>
      </c>
      <c r="C936" s="6">
        <v>1189833</v>
      </c>
      <c r="D936" s="7">
        <v>44546</v>
      </c>
      <c r="E936" s="6" t="s">
        <v>33</v>
      </c>
      <c r="F936" s="6" t="s">
        <v>50</v>
      </c>
      <c r="G936" s="6" t="s">
        <v>51</v>
      </c>
      <c r="H936" s="6" t="s">
        <v>17</v>
      </c>
      <c r="I936" s="8">
        <v>0.45</v>
      </c>
      <c r="J936" s="9">
        <v>6750</v>
      </c>
      <c r="K936" s="10">
        <f t="shared" si="6"/>
        <v>3037.5</v>
      </c>
      <c r="L936" s="10">
        <f t="shared" si="7"/>
        <v>1366.875</v>
      </c>
      <c r="M936" s="11">
        <v>0.45</v>
      </c>
      <c r="O936" s="16"/>
      <c r="P936" s="17"/>
      <c r="Q936" s="12"/>
      <c r="R936" s="13"/>
    </row>
    <row r="937" spans="1:18" ht="15.75" customHeight="1" x14ac:dyDescent="0.35">
      <c r="A937" s="1"/>
      <c r="B937" s="6" t="s">
        <v>31</v>
      </c>
      <c r="C937" s="6">
        <v>1189833</v>
      </c>
      <c r="D937" s="7">
        <v>44546</v>
      </c>
      <c r="E937" s="6" t="s">
        <v>33</v>
      </c>
      <c r="F937" s="6" t="s">
        <v>50</v>
      </c>
      <c r="G937" s="6" t="s">
        <v>51</v>
      </c>
      <c r="H937" s="6" t="s">
        <v>18</v>
      </c>
      <c r="I937" s="8">
        <v>0.5</v>
      </c>
      <c r="J937" s="9">
        <v>6750</v>
      </c>
      <c r="K937" s="10">
        <f t="shared" si="6"/>
        <v>3375</v>
      </c>
      <c r="L937" s="10">
        <f t="shared" si="7"/>
        <v>1012.5</v>
      </c>
      <c r="M937" s="11">
        <v>0.3</v>
      </c>
      <c r="O937" s="16"/>
      <c r="P937" s="17"/>
      <c r="Q937" s="12"/>
      <c r="R937" s="13"/>
    </row>
    <row r="938" spans="1:18" ht="15.75" customHeight="1" x14ac:dyDescent="0.35">
      <c r="A938" s="1"/>
      <c r="B938" s="6" t="s">
        <v>31</v>
      </c>
      <c r="C938" s="6">
        <v>1189833</v>
      </c>
      <c r="D938" s="7">
        <v>44546</v>
      </c>
      <c r="E938" s="6" t="s">
        <v>33</v>
      </c>
      <c r="F938" s="6" t="s">
        <v>50</v>
      </c>
      <c r="G938" s="6" t="s">
        <v>51</v>
      </c>
      <c r="H938" s="6" t="s">
        <v>19</v>
      </c>
      <c r="I938" s="8">
        <v>0.45</v>
      </c>
      <c r="J938" s="9">
        <v>4750</v>
      </c>
      <c r="K938" s="10">
        <f t="shared" si="6"/>
        <v>2137.5</v>
      </c>
      <c r="L938" s="10">
        <f t="shared" si="7"/>
        <v>961.875</v>
      </c>
      <c r="M938" s="11">
        <v>0.45</v>
      </c>
      <c r="O938" s="16"/>
      <c r="P938" s="17"/>
      <c r="Q938" s="12"/>
      <c r="R938" s="13"/>
    </row>
    <row r="939" spans="1:18" ht="15.75" customHeight="1" x14ac:dyDescent="0.35">
      <c r="A939" s="1"/>
      <c r="B939" s="6" t="s">
        <v>31</v>
      </c>
      <c r="C939" s="6">
        <v>1189833</v>
      </c>
      <c r="D939" s="7">
        <v>44546</v>
      </c>
      <c r="E939" s="6" t="s">
        <v>33</v>
      </c>
      <c r="F939" s="6" t="s">
        <v>50</v>
      </c>
      <c r="G939" s="6" t="s">
        <v>51</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5">
      <c r="A940" s="1"/>
      <c r="B940" s="6" t="s">
        <v>31</v>
      </c>
      <c r="C940" s="6">
        <v>1189833</v>
      </c>
      <c r="D940" s="7">
        <v>44546</v>
      </c>
      <c r="E940" s="6" t="s">
        <v>33</v>
      </c>
      <c r="F940" s="6" t="s">
        <v>50</v>
      </c>
      <c r="G940" s="6" t="s">
        <v>51</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5">
      <c r="A941" s="1"/>
      <c r="B941" s="6" t="s">
        <v>31</v>
      </c>
      <c r="C941" s="6">
        <v>1189833</v>
      </c>
      <c r="D941" s="7">
        <v>44546</v>
      </c>
      <c r="E941" s="6" t="s">
        <v>33</v>
      </c>
      <c r="F941" s="6" t="s">
        <v>50</v>
      </c>
      <c r="G941" s="6" t="s">
        <v>51</v>
      </c>
      <c r="H941" s="6" t="s">
        <v>22</v>
      </c>
      <c r="I941" s="8">
        <v>0.6</v>
      </c>
      <c r="J941" s="9">
        <v>5000</v>
      </c>
      <c r="K941" s="10">
        <f t="shared" si="6"/>
        <v>3000</v>
      </c>
      <c r="L941" s="10">
        <f t="shared" si="7"/>
        <v>750</v>
      </c>
      <c r="M941" s="11">
        <v>0.25</v>
      </c>
      <c r="O941" s="16"/>
      <c r="P941" s="17"/>
      <c r="Q941" s="12"/>
      <c r="R941" s="13"/>
    </row>
    <row r="942" spans="1:18" ht="15.75" customHeight="1" x14ac:dyDescent="0.35">
      <c r="A942" s="1"/>
      <c r="B942" s="6" t="s">
        <v>23</v>
      </c>
      <c r="C942" s="6">
        <v>1197831</v>
      </c>
      <c r="D942" s="7">
        <v>44200</v>
      </c>
      <c r="E942" s="6" t="s">
        <v>24</v>
      </c>
      <c r="F942" s="6" t="s">
        <v>52</v>
      </c>
      <c r="G942" s="6" t="s">
        <v>53</v>
      </c>
      <c r="H942" s="6" t="s">
        <v>17</v>
      </c>
      <c r="I942" s="8">
        <v>0.2</v>
      </c>
      <c r="J942" s="9">
        <v>7000</v>
      </c>
      <c r="K942" s="10">
        <f t="shared" si="6"/>
        <v>1400</v>
      </c>
      <c r="L942" s="10">
        <f t="shared" si="7"/>
        <v>489.99999999999994</v>
      </c>
      <c r="M942" s="11">
        <v>0.35</v>
      </c>
      <c r="O942" s="16"/>
      <c r="P942" s="17"/>
      <c r="Q942" s="12"/>
      <c r="R942" s="13"/>
    </row>
    <row r="943" spans="1:18" ht="15.75" customHeight="1" x14ac:dyDescent="0.35">
      <c r="A943" s="1"/>
      <c r="B943" s="6" t="s">
        <v>23</v>
      </c>
      <c r="C943" s="6">
        <v>1197831</v>
      </c>
      <c r="D943" s="7">
        <v>44200</v>
      </c>
      <c r="E943" s="6" t="s">
        <v>24</v>
      </c>
      <c r="F943" s="6" t="s">
        <v>52</v>
      </c>
      <c r="G943" s="6" t="s">
        <v>53</v>
      </c>
      <c r="H943" s="6" t="s">
        <v>18</v>
      </c>
      <c r="I943" s="8">
        <v>0.3</v>
      </c>
      <c r="J943" s="9">
        <v>7000</v>
      </c>
      <c r="K943" s="10">
        <f t="shared" si="6"/>
        <v>2100</v>
      </c>
      <c r="L943" s="10">
        <f t="shared" si="7"/>
        <v>735</v>
      </c>
      <c r="M943" s="11">
        <v>0.35</v>
      </c>
      <c r="O943" s="16"/>
      <c r="P943" s="17"/>
      <c r="Q943" s="12"/>
      <c r="R943" s="13"/>
    </row>
    <row r="944" spans="1:18" ht="15.75" customHeight="1" x14ac:dyDescent="0.35">
      <c r="A944" s="1"/>
      <c r="B944" s="6" t="s">
        <v>23</v>
      </c>
      <c r="C944" s="6">
        <v>1197831</v>
      </c>
      <c r="D944" s="7">
        <v>44200</v>
      </c>
      <c r="E944" s="6" t="s">
        <v>24</v>
      </c>
      <c r="F944" s="6" t="s">
        <v>52</v>
      </c>
      <c r="G944" s="6" t="s">
        <v>53</v>
      </c>
      <c r="H944" s="6" t="s">
        <v>19</v>
      </c>
      <c r="I944" s="8">
        <v>0.3</v>
      </c>
      <c r="J944" s="9">
        <v>5000</v>
      </c>
      <c r="K944" s="10">
        <f t="shared" si="6"/>
        <v>1500</v>
      </c>
      <c r="L944" s="10">
        <f t="shared" si="7"/>
        <v>525</v>
      </c>
      <c r="M944" s="11">
        <v>0.35</v>
      </c>
      <c r="O944" s="16"/>
      <c r="P944" s="17"/>
      <c r="Q944" s="12"/>
      <c r="R944" s="13"/>
    </row>
    <row r="945" spans="1:18" ht="15.75" customHeight="1" x14ac:dyDescent="0.35">
      <c r="A945" s="1"/>
      <c r="B945" s="6" t="s">
        <v>23</v>
      </c>
      <c r="C945" s="6">
        <v>1197831</v>
      </c>
      <c r="D945" s="7">
        <v>44200</v>
      </c>
      <c r="E945" s="6" t="s">
        <v>24</v>
      </c>
      <c r="F945" s="6" t="s">
        <v>52</v>
      </c>
      <c r="G945" s="6" t="s">
        <v>53</v>
      </c>
      <c r="H945" s="6" t="s">
        <v>20</v>
      </c>
      <c r="I945" s="8">
        <v>0.35</v>
      </c>
      <c r="J945" s="9">
        <v>5000</v>
      </c>
      <c r="K945" s="10">
        <f t="shared" si="6"/>
        <v>1750</v>
      </c>
      <c r="L945" s="10">
        <f t="shared" si="7"/>
        <v>787.5</v>
      </c>
      <c r="M945" s="11">
        <v>0.45</v>
      </c>
      <c r="O945" s="16"/>
      <c r="P945" s="17"/>
      <c r="Q945" s="12"/>
      <c r="R945" s="13"/>
    </row>
    <row r="946" spans="1:18" ht="15.75" customHeight="1" x14ac:dyDescent="0.35">
      <c r="A946" s="1"/>
      <c r="B946" s="6" t="s">
        <v>23</v>
      </c>
      <c r="C946" s="6">
        <v>1197831</v>
      </c>
      <c r="D946" s="7">
        <v>44200</v>
      </c>
      <c r="E946" s="6" t="s">
        <v>24</v>
      </c>
      <c r="F946" s="6" t="s">
        <v>52</v>
      </c>
      <c r="G946" s="6" t="s">
        <v>53</v>
      </c>
      <c r="H946" s="6" t="s">
        <v>21</v>
      </c>
      <c r="I946" s="8">
        <v>0.4</v>
      </c>
      <c r="J946" s="9">
        <v>3500</v>
      </c>
      <c r="K946" s="10">
        <f t="shared" si="6"/>
        <v>1400</v>
      </c>
      <c r="L946" s="10">
        <f t="shared" si="7"/>
        <v>420</v>
      </c>
      <c r="M946" s="11">
        <v>0.3</v>
      </c>
      <c r="O946" s="16"/>
      <c r="P946" s="17"/>
      <c r="Q946" s="12"/>
      <c r="R946" s="13"/>
    </row>
    <row r="947" spans="1:18" ht="15.75" customHeight="1" x14ac:dyDescent="0.35">
      <c r="A947" s="1"/>
      <c r="B947" s="6" t="s">
        <v>23</v>
      </c>
      <c r="C947" s="6">
        <v>1197831</v>
      </c>
      <c r="D947" s="7">
        <v>44200</v>
      </c>
      <c r="E947" s="6" t="s">
        <v>24</v>
      </c>
      <c r="F947" s="6" t="s">
        <v>52</v>
      </c>
      <c r="G947" s="6" t="s">
        <v>53</v>
      </c>
      <c r="H947" s="6" t="s">
        <v>22</v>
      </c>
      <c r="I947" s="8">
        <v>0.35</v>
      </c>
      <c r="J947" s="9">
        <v>5000</v>
      </c>
      <c r="K947" s="10">
        <f t="shared" si="6"/>
        <v>1750</v>
      </c>
      <c r="L947" s="10">
        <f t="shared" si="7"/>
        <v>875</v>
      </c>
      <c r="M947" s="11">
        <v>0.5</v>
      </c>
      <c r="O947" s="16"/>
      <c r="P947" s="17"/>
      <c r="Q947" s="12"/>
      <c r="R947" s="13"/>
    </row>
    <row r="948" spans="1:18" ht="15.75" customHeight="1" x14ac:dyDescent="0.35">
      <c r="A948" s="1"/>
      <c r="B948" s="6" t="s">
        <v>23</v>
      </c>
      <c r="C948" s="6">
        <v>1197831</v>
      </c>
      <c r="D948" s="7">
        <v>44230</v>
      </c>
      <c r="E948" s="6" t="s">
        <v>24</v>
      </c>
      <c r="F948" s="6" t="s">
        <v>52</v>
      </c>
      <c r="G948" s="6" t="s">
        <v>53</v>
      </c>
      <c r="H948" s="6" t="s">
        <v>17</v>
      </c>
      <c r="I948" s="8">
        <v>0.25</v>
      </c>
      <c r="J948" s="9">
        <v>6500</v>
      </c>
      <c r="K948" s="10">
        <f t="shared" si="6"/>
        <v>1625</v>
      </c>
      <c r="L948" s="10">
        <f t="shared" si="7"/>
        <v>568.75</v>
      </c>
      <c r="M948" s="11">
        <v>0.35</v>
      </c>
      <c r="O948" s="16"/>
      <c r="P948" s="17"/>
      <c r="Q948" s="12"/>
      <c r="R948" s="13"/>
    </row>
    <row r="949" spans="1:18" ht="15.75" customHeight="1" x14ac:dyDescent="0.35">
      <c r="A949" s="1"/>
      <c r="B949" s="6" t="s">
        <v>23</v>
      </c>
      <c r="C949" s="6">
        <v>1197831</v>
      </c>
      <c r="D949" s="7">
        <v>44230</v>
      </c>
      <c r="E949" s="6" t="s">
        <v>24</v>
      </c>
      <c r="F949" s="6" t="s">
        <v>52</v>
      </c>
      <c r="G949" s="6" t="s">
        <v>53</v>
      </c>
      <c r="H949" s="6" t="s">
        <v>18</v>
      </c>
      <c r="I949" s="8">
        <v>0.35</v>
      </c>
      <c r="J949" s="9">
        <v>6250</v>
      </c>
      <c r="K949" s="10">
        <f t="shared" si="6"/>
        <v>2187.5</v>
      </c>
      <c r="L949" s="10">
        <f t="shared" si="7"/>
        <v>765.625</v>
      </c>
      <c r="M949" s="11">
        <v>0.35</v>
      </c>
      <c r="O949" s="16"/>
      <c r="P949" s="17"/>
      <c r="Q949" s="12"/>
      <c r="R949" s="13"/>
    </row>
    <row r="950" spans="1:18" ht="15.75" customHeight="1" x14ac:dyDescent="0.35">
      <c r="A950" s="1"/>
      <c r="B950" s="6" t="s">
        <v>23</v>
      </c>
      <c r="C950" s="6">
        <v>1197831</v>
      </c>
      <c r="D950" s="7">
        <v>44230</v>
      </c>
      <c r="E950" s="6" t="s">
        <v>24</v>
      </c>
      <c r="F950" s="6" t="s">
        <v>52</v>
      </c>
      <c r="G950" s="6" t="s">
        <v>53</v>
      </c>
      <c r="H950" s="6" t="s">
        <v>19</v>
      </c>
      <c r="I950" s="8">
        <v>0.35</v>
      </c>
      <c r="J950" s="9">
        <v>4500</v>
      </c>
      <c r="K950" s="10">
        <f t="shared" si="6"/>
        <v>1575</v>
      </c>
      <c r="L950" s="10">
        <f t="shared" si="7"/>
        <v>551.25</v>
      </c>
      <c r="M950" s="11">
        <v>0.35</v>
      </c>
      <c r="O950" s="16"/>
      <c r="P950" s="17"/>
      <c r="Q950" s="12"/>
      <c r="R950" s="13"/>
    </row>
    <row r="951" spans="1:18" ht="15.75" customHeight="1" x14ac:dyDescent="0.35">
      <c r="A951" s="1"/>
      <c r="B951" s="6" t="s">
        <v>23</v>
      </c>
      <c r="C951" s="6">
        <v>1197831</v>
      </c>
      <c r="D951" s="7">
        <v>44230</v>
      </c>
      <c r="E951" s="6" t="s">
        <v>24</v>
      </c>
      <c r="F951" s="6" t="s">
        <v>52</v>
      </c>
      <c r="G951" s="6" t="s">
        <v>53</v>
      </c>
      <c r="H951" s="6" t="s">
        <v>20</v>
      </c>
      <c r="I951" s="8">
        <v>0.35</v>
      </c>
      <c r="J951" s="9">
        <v>4000</v>
      </c>
      <c r="K951" s="10">
        <f t="shared" si="6"/>
        <v>1400</v>
      </c>
      <c r="L951" s="10">
        <f t="shared" si="7"/>
        <v>630</v>
      </c>
      <c r="M951" s="11">
        <v>0.45</v>
      </c>
      <c r="O951" s="16"/>
      <c r="P951" s="17"/>
      <c r="Q951" s="12"/>
      <c r="R951" s="13"/>
    </row>
    <row r="952" spans="1:18" ht="15.75" customHeight="1" x14ac:dyDescent="0.35">
      <c r="A952" s="1"/>
      <c r="B952" s="6" t="s">
        <v>23</v>
      </c>
      <c r="C952" s="6">
        <v>1197831</v>
      </c>
      <c r="D952" s="7">
        <v>44230</v>
      </c>
      <c r="E952" s="6" t="s">
        <v>24</v>
      </c>
      <c r="F952" s="6" t="s">
        <v>52</v>
      </c>
      <c r="G952" s="6" t="s">
        <v>53</v>
      </c>
      <c r="H952" s="6" t="s">
        <v>21</v>
      </c>
      <c r="I952" s="8">
        <v>0.4</v>
      </c>
      <c r="J952" s="9">
        <v>2750</v>
      </c>
      <c r="K952" s="10">
        <f t="shared" si="6"/>
        <v>1100</v>
      </c>
      <c r="L952" s="10">
        <f t="shared" si="7"/>
        <v>330</v>
      </c>
      <c r="M952" s="11">
        <v>0.3</v>
      </c>
      <c r="O952" s="16"/>
      <c r="P952" s="17"/>
      <c r="Q952" s="12"/>
      <c r="R952" s="13"/>
    </row>
    <row r="953" spans="1:18" ht="15.75" customHeight="1" x14ac:dyDescent="0.35">
      <c r="A953" s="1"/>
      <c r="B953" s="6" t="s">
        <v>23</v>
      </c>
      <c r="C953" s="6">
        <v>1197831</v>
      </c>
      <c r="D953" s="7">
        <v>44230</v>
      </c>
      <c r="E953" s="6" t="s">
        <v>24</v>
      </c>
      <c r="F953" s="6" t="s">
        <v>52</v>
      </c>
      <c r="G953" s="6" t="s">
        <v>53</v>
      </c>
      <c r="H953" s="6" t="s">
        <v>22</v>
      </c>
      <c r="I953" s="8">
        <v>0.35</v>
      </c>
      <c r="J953" s="9">
        <v>4750</v>
      </c>
      <c r="K953" s="10">
        <f t="shared" si="6"/>
        <v>1662.5</v>
      </c>
      <c r="L953" s="10">
        <f t="shared" si="7"/>
        <v>831.25</v>
      </c>
      <c r="M953" s="11">
        <v>0.5</v>
      </c>
      <c r="O953" s="16"/>
      <c r="P953" s="17"/>
      <c r="Q953" s="12"/>
      <c r="R953" s="13"/>
    </row>
    <row r="954" spans="1:18" ht="15.75" customHeight="1" x14ac:dyDescent="0.35">
      <c r="A954" s="1"/>
      <c r="B954" s="6" t="s">
        <v>23</v>
      </c>
      <c r="C954" s="6">
        <v>1197831</v>
      </c>
      <c r="D954" s="7">
        <v>44260</v>
      </c>
      <c r="E954" s="6" t="s">
        <v>24</v>
      </c>
      <c r="F954" s="6" t="s">
        <v>52</v>
      </c>
      <c r="G954" s="6" t="s">
        <v>53</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5">
      <c r="A955" s="1"/>
      <c r="B955" s="6" t="s">
        <v>23</v>
      </c>
      <c r="C955" s="6">
        <v>1197831</v>
      </c>
      <c r="D955" s="7">
        <v>44260</v>
      </c>
      <c r="E955" s="6" t="s">
        <v>24</v>
      </c>
      <c r="F955" s="6" t="s">
        <v>52</v>
      </c>
      <c r="G955" s="6" t="s">
        <v>53</v>
      </c>
      <c r="H955" s="6" t="s">
        <v>18</v>
      </c>
      <c r="I955" s="8">
        <v>0.4</v>
      </c>
      <c r="J955" s="9">
        <v>6500</v>
      </c>
      <c r="K955" s="10">
        <f t="shared" si="6"/>
        <v>2600</v>
      </c>
      <c r="L955" s="10">
        <f t="shared" si="7"/>
        <v>1040</v>
      </c>
      <c r="M955" s="11">
        <v>0.39999999999999997</v>
      </c>
      <c r="O955" s="16"/>
      <c r="P955" s="17"/>
      <c r="Q955" s="12"/>
      <c r="R955" s="13"/>
    </row>
    <row r="956" spans="1:18" ht="15.75" customHeight="1" x14ac:dyDescent="0.35">
      <c r="A956" s="1"/>
      <c r="B956" s="6" t="s">
        <v>23</v>
      </c>
      <c r="C956" s="6">
        <v>1197831</v>
      </c>
      <c r="D956" s="7">
        <v>44260</v>
      </c>
      <c r="E956" s="6" t="s">
        <v>24</v>
      </c>
      <c r="F956" s="6" t="s">
        <v>52</v>
      </c>
      <c r="G956" s="6" t="s">
        <v>53</v>
      </c>
      <c r="H956" s="6" t="s">
        <v>19</v>
      </c>
      <c r="I956" s="8">
        <v>0.3</v>
      </c>
      <c r="J956" s="9">
        <v>4750</v>
      </c>
      <c r="K956" s="10">
        <f t="shared" si="6"/>
        <v>1425</v>
      </c>
      <c r="L956" s="10">
        <f t="shared" si="7"/>
        <v>570</v>
      </c>
      <c r="M956" s="11">
        <v>0.39999999999999997</v>
      </c>
      <c r="O956" s="16"/>
      <c r="P956" s="17"/>
      <c r="Q956" s="12"/>
      <c r="R956" s="13"/>
    </row>
    <row r="957" spans="1:18" ht="15.75" customHeight="1" x14ac:dyDescent="0.35">
      <c r="A957" s="1"/>
      <c r="B957" s="6" t="s">
        <v>23</v>
      </c>
      <c r="C957" s="6">
        <v>1197831</v>
      </c>
      <c r="D957" s="7">
        <v>44260</v>
      </c>
      <c r="E957" s="6" t="s">
        <v>24</v>
      </c>
      <c r="F957" s="6" t="s">
        <v>52</v>
      </c>
      <c r="G957" s="6" t="s">
        <v>53</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5">
      <c r="A958" s="1"/>
      <c r="B958" s="6" t="s">
        <v>23</v>
      </c>
      <c r="C958" s="6">
        <v>1197831</v>
      </c>
      <c r="D958" s="7">
        <v>44260</v>
      </c>
      <c r="E958" s="6" t="s">
        <v>24</v>
      </c>
      <c r="F958" s="6" t="s">
        <v>52</v>
      </c>
      <c r="G958" s="6" t="s">
        <v>53</v>
      </c>
      <c r="H958" s="6" t="s">
        <v>21</v>
      </c>
      <c r="I958" s="8">
        <v>0.4</v>
      </c>
      <c r="J958" s="9">
        <v>2750</v>
      </c>
      <c r="K958" s="10">
        <f t="shared" si="6"/>
        <v>1100</v>
      </c>
      <c r="L958" s="10">
        <f t="shared" si="7"/>
        <v>385</v>
      </c>
      <c r="M958" s="11">
        <v>0.35</v>
      </c>
      <c r="O958" s="16"/>
      <c r="P958" s="17"/>
      <c r="Q958" s="12"/>
      <c r="R958" s="13"/>
    </row>
    <row r="959" spans="1:18" ht="15.75" customHeight="1" x14ac:dyDescent="0.35">
      <c r="A959" s="1"/>
      <c r="B959" s="6" t="s">
        <v>23</v>
      </c>
      <c r="C959" s="6">
        <v>1197831</v>
      </c>
      <c r="D959" s="7">
        <v>44260</v>
      </c>
      <c r="E959" s="6" t="s">
        <v>24</v>
      </c>
      <c r="F959" s="6" t="s">
        <v>52</v>
      </c>
      <c r="G959" s="6" t="s">
        <v>53</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5">
      <c r="A960" s="1"/>
      <c r="B960" s="6" t="s">
        <v>23</v>
      </c>
      <c r="C960" s="6">
        <v>1197831</v>
      </c>
      <c r="D960" s="7">
        <v>44290</v>
      </c>
      <c r="E960" s="6" t="s">
        <v>24</v>
      </c>
      <c r="F960" s="6" t="s">
        <v>52</v>
      </c>
      <c r="G960" s="6" t="s">
        <v>53</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5">
      <c r="A961" s="1"/>
      <c r="B961" s="6" t="s">
        <v>23</v>
      </c>
      <c r="C961" s="6">
        <v>1197831</v>
      </c>
      <c r="D961" s="7">
        <v>44290</v>
      </c>
      <c r="E961" s="6" t="s">
        <v>24</v>
      </c>
      <c r="F961" s="6" t="s">
        <v>52</v>
      </c>
      <c r="G961" s="6" t="s">
        <v>53</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5">
      <c r="A962" s="1"/>
      <c r="B962" s="6" t="s">
        <v>23</v>
      </c>
      <c r="C962" s="6">
        <v>1197831</v>
      </c>
      <c r="D962" s="7">
        <v>44290</v>
      </c>
      <c r="E962" s="6" t="s">
        <v>24</v>
      </c>
      <c r="F962" s="6" t="s">
        <v>52</v>
      </c>
      <c r="G962" s="6" t="s">
        <v>53</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5">
      <c r="A963" s="1"/>
      <c r="B963" s="6" t="s">
        <v>23</v>
      </c>
      <c r="C963" s="6">
        <v>1197831</v>
      </c>
      <c r="D963" s="7">
        <v>44290</v>
      </c>
      <c r="E963" s="6" t="s">
        <v>24</v>
      </c>
      <c r="F963" s="6" t="s">
        <v>52</v>
      </c>
      <c r="G963" s="6" t="s">
        <v>53</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5">
      <c r="A964" s="1"/>
      <c r="B964" s="6" t="s">
        <v>23</v>
      </c>
      <c r="C964" s="6">
        <v>1197831</v>
      </c>
      <c r="D964" s="7">
        <v>44290</v>
      </c>
      <c r="E964" s="6" t="s">
        <v>24</v>
      </c>
      <c r="F964" s="6" t="s">
        <v>52</v>
      </c>
      <c r="G964" s="6" t="s">
        <v>53</v>
      </c>
      <c r="H964" s="6" t="s">
        <v>21</v>
      </c>
      <c r="I964" s="8">
        <v>0.3</v>
      </c>
      <c r="J964" s="9">
        <v>3000</v>
      </c>
      <c r="K964" s="10">
        <f t="shared" si="6"/>
        <v>900</v>
      </c>
      <c r="L964" s="10">
        <f t="shared" si="7"/>
        <v>315</v>
      </c>
      <c r="M964" s="11">
        <v>0.35</v>
      </c>
      <c r="O964" s="16"/>
      <c r="P964" s="17"/>
      <c r="Q964" s="12"/>
      <c r="R964" s="13"/>
    </row>
    <row r="965" spans="1:18" ht="15.75" customHeight="1" x14ac:dyDescent="0.35">
      <c r="A965" s="1"/>
      <c r="B965" s="6" t="s">
        <v>23</v>
      </c>
      <c r="C965" s="6">
        <v>1197831</v>
      </c>
      <c r="D965" s="7">
        <v>44290</v>
      </c>
      <c r="E965" s="6" t="s">
        <v>24</v>
      </c>
      <c r="F965" s="6" t="s">
        <v>52</v>
      </c>
      <c r="G965" s="6" t="s">
        <v>53</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5">
      <c r="A966" s="1"/>
      <c r="B966" s="6" t="s">
        <v>23</v>
      </c>
      <c r="C966" s="6">
        <v>1197831</v>
      </c>
      <c r="D966" s="7">
        <v>44320</v>
      </c>
      <c r="E966" s="6" t="s">
        <v>24</v>
      </c>
      <c r="F966" s="6" t="s">
        <v>52</v>
      </c>
      <c r="G966" s="6" t="s">
        <v>53</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5">
      <c r="A967" s="1"/>
      <c r="B967" s="6" t="s">
        <v>23</v>
      </c>
      <c r="C967" s="6">
        <v>1197831</v>
      </c>
      <c r="D967" s="7">
        <v>44320</v>
      </c>
      <c r="E967" s="6" t="s">
        <v>24</v>
      </c>
      <c r="F967" s="6" t="s">
        <v>52</v>
      </c>
      <c r="G967" s="6" t="s">
        <v>53</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5">
      <c r="A968" s="1"/>
      <c r="B968" s="6" t="s">
        <v>23</v>
      </c>
      <c r="C968" s="6">
        <v>1197831</v>
      </c>
      <c r="D968" s="7">
        <v>44320</v>
      </c>
      <c r="E968" s="6" t="s">
        <v>24</v>
      </c>
      <c r="F968" s="6" t="s">
        <v>52</v>
      </c>
      <c r="G968" s="6" t="s">
        <v>53</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5">
      <c r="A969" s="1"/>
      <c r="B969" s="6" t="s">
        <v>23</v>
      </c>
      <c r="C969" s="6">
        <v>1197831</v>
      </c>
      <c r="D969" s="7">
        <v>44320</v>
      </c>
      <c r="E969" s="6" t="s">
        <v>24</v>
      </c>
      <c r="F969" s="6" t="s">
        <v>52</v>
      </c>
      <c r="G969" s="6" t="s">
        <v>53</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5">
      <c r="A970" s="1"/>
      <c r="B970" s="6" t="s">
        <v>23</v>
      </c>
      <c r="C970" s="6">
        <v>1197831</v>
      </c>
      <c r="D970" s="7">
        <v>44320</v>
      </c>
      <c r="E970" s="6" t="s">
        <v>24</v>
      </c>
      <c r="F970" s="6" t="s">
        <v>52</v>
      </c>
      <c r="G970" s="6" t="s">
        <v>53</v>
      </c>
      <c r="H970" s="6" t="s">
        <v>21</v>
      </c>
      <c r="I970" s="8">
        <v>0.45</v>
      </c>
      <c r="J970" s="9">
        <v>4250</v>
      </c>
      <c r="K970" s="10">
        <f t="shared" si="6"/>
        <v>1912.5</v>
      </c>
      <c r="L970" s="10">
        <f t="shared" si="7"/>
        <v>669.375</v>
      </c>
      <c r="M970" s="11">
        <v>0.35</v>
      </c>
      <c r="O970" s="16"/>
      <c r="P970" s="17"/>
      <c r="Q970" s="12"/>
      <c r="R970" s="13"/>
    </row>
    <row r="971" spans="1:18" ht="15.75" customHeight="1" x14ac:dyDescent="0.35">
      <c r="A971" s="1"/>
      <c r="B971" s="6" t="s">
        <v>23</v>
      </c>
      <c r="C971" s="6">
        <v>1197831</v>
      </c>
      <c r="D971" s="7">
        <v>44320</v>
      </c>
      <c r="E971" s="6" t="s">
        <v>24</v>
      </c>
      <c r="F971" s="6" t="s">
        <v>52</v>
      </c>
      <c r="G971" s="6" t="s">
        <v>53</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5">
      <c r="A972" s="1"/>
      <c r="B972" s="6" t="s">
        <v>23</v>
      </c>
      <c r="C972" s="6">
        <v>1197831</v>
      </c>
      <c r="D972" s="7">
        <v>44350</v>
      </c>
      <c r="E972" s="6" t="s">
        <v>24</v>
      </c>
      <c r="F972" s="6" t="s">
        <v>52</v>
      </c>
      <c r="G972" s="6" t="s">
        <v>53</v>
      </c>
      <c r="H972" s="6" t="s">
        <v>17</v>
      </c>
      <c r="I972" s="8">
        <v>0.4</v>
      </c>
      <c r="J972" s="9">
        <v>7750</v>
      </c>
      <c r="K972" s="10">
        <f t="shared" si="6"/>
        <v>3100</v>
      </c>
      <c r="L972" s="10">
        <f t="shared" si="7"/>
        <v>1240</v>
      </c>
      <c r="M972" s="11">
        <v>0.39999999999999997</v>
      </c>
      <c r="O972" s="16"/>
      <c r="P972" s="17"/>
      <c r="Q972" s="12"/>
      <c r="R972" s="13"/>
    </row>
    <row r="973" spans="1:18" ht="15.75" customHeight="1" x14ac:dyDescent="0.35">
      <c r="A973" s="1"/>
      <c r="B973" s="6" t="s">
        <v>23</v>
      </c>
      <c r="C973" s="6">
        <v>1197831</v>
      </c>
      <c r="D973" s="7">
        <v>44350</v>
      </c>
      <c r="E973" s="6" t="s">
        <v>24</v>
      </c>
      <c r="F973" s="6" t="s">
        <v>52</v>
      </c>
      <c r="G973" s="6" t="s">
        <v>53</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5">
      <c r="A974" s="1"/>
      <c r="B974" s="6" t="s">
        <v>23</v>
      </c>
      <c r="C974" s="6">
        <v>1197831</v>
      </c>
      <c r="D974" s="7">
        <v>44350</v>
      </c>
      <c r="E974" s="6" t="s">
        <v>24</v>
      </c>
      <c r="F974" s="6" t="s">
        <v>52</v>
      </c>
      <c r="G974" s="6" t="s">
        <v>53</v>
      </c>
      <c r="H974" s="6" t="s">
        <v>19</v>
      </c>
      <c r="I974" s="8">
        <v>0.4</v>
      </c>
      <c r="J974" s="9">
        <v>6500</v>
      </c>
      <c r="K974" s="10">
        <f t="shared" si="6"/>
        <v>2600</v>
      </c>
      <c r="L974" s="10">
        <f t="shared" si="7"/>
        <v>1040</v>
      </c>
      <c r="M974" s="11">
        <v>0.39999999999999997</v>
      </c>
      <c r="O974" s="16"/>
      <c r="P974" s="17"/>
      <c r="Q974" s="12"/>
      <c r="R974" s="13"/>
    </row>
    <row r="975" spans="1:18" ht="15.75" customHeight="1" x14ac:dyDescent="0.35">
      <c r="A975" s="1"/>
      <c r="B975" s="6" t="s">
        <v>23</v>
      </c>
      <c r="C975" s="6">
        <v>1197831</v>
      </c>
      <c r="D975" s="7">
        <v>44350</v>
      </c>
      <c r="E975" s="6" t="s">
        <v>24</v>
      </c>
      <c r="F975" s="6" t="s">
        <v>52</v>
      </c>
      <c r="G975" s="6" t="s">
        <v>53</v>
      </c>
      <c r="H975" s="6" t="s">
        <v>20</v>
      </c>
      <c r="I975" s="8">
        <v>0.4</v>
      </c>
      <c r="J975" s="9">
        <v>6000</v>
      </c>
      <c r="K975" s="10">
        <f t="shared" si="6"/>
        <v>2400</v>
      </c>
      <c r="L975" s="10">
        <f t="shared" si="7"/>
        <v>1200</v>
      </c>
      <c r="M975" s="11">
        <v>0.5</v>
      </c>
      <c r="O975" s="16"/>
      <c r="P975" s="17"/>
      <c r="Q975" s="12"/>
      <c r="R975" s="13"/>
    </row>
    <row r="976" spans="1:18" ht="15.75" customHeight="1" x14ac:dyDescent="0.35">
      <c r="A976" s="1"/>
      <c r="B976" s="6" t="s">
        <v>23</v>
      </c>
      <c r="C976" s="6">
        <v>1197831</v>
      </c>
      <c r="D976" s="7">
        <v>44350</v>
      </c>
      <c r="E976" s="6" t="s">
        <v>24</v>
      </c>
      <c r="F976" s="6" t="s">
        <v>52</v>
      </c>
      <c r="G976" s="6" t="s">
        <v>53</v>
      </c>
      <c r="H976" s="6" t="s">
        <v>21</v>
      </c>
      <c r="I976" s="8">
        <v>0.45</v>
      </c>
      <c r="J976" s="9">
        <v>5000</v>
      </c>
      <c r="K976" s="10">
        <f t="shared" si="6"/>
        <v>2250</v>
      </c>
      <c r="L976" s="10">
        <f t="shared" si="7"/>
        <v>787.5</v>
      </c>
      <c r="M976" s="11">
        <v>0.35</v>
      </c>
      <c r="O976" s="16"/>
      <c r="P976" s="17"/>
      <c r="Q976" s="12"/>
      <c r="R976" s="13"/>
    </row>
    <row r="977" spans="1:18" ht="15.75" customHeight="1" x14ac:dyDescent="0.35">
      <c r="A977" s="1"/>
      <c r="B977" s="6" t="s">
        <v>23</v>
      </c>
      <c r="C977" s="6">
        <v>1197831</v>
      </c>
      <c r="D977" s="7">
        <v>44350</v>
      </c>
      <c r="E977" s="6" t="s">
        <v>24</v>
      </c>
      <c r="F977" s="6" t="s">
        <v>52</v>
      </c>
      <c r="G977" s="6" t="s">
        <v>53</v>
      </c>
      <c r="H977" s="6" t="s">
        <v>22</v>
      </c>
      <c r="I977" s="8">
        <v>0.5</v>
      </c>
      <c r="J977" s="9">
        <v>8750</v>
      </c>
      <c r="K977" s="10">
        <f t="shared" si="6"/>
        <v>4375</v>
      </c>
      <c r="L977" s="10">
        <f t="shared" si="7"/>
        <v>2406.25</v>
      </c>
      <c r="M977" s="11">
        <v>0.55000000000000004</v>
      </c>
      <c r="O977" s="16"/>
      <c r="P977" s="17"/>
      <c r="Q977" s="12"/>
      <c r="R977" s="13"/>
    </row>
    <row r="978" spans="1:18" ht="15.75" customHeight="1" x14ac:dyDescent="0.35">
      <c r="A978" s="1"/>
      <c r="B978" s="6" t="s">
        <v>23</v>
      </c>
      <c r="C978" s="6">
        <v>1197831</v>
      </c>
      <c r="D978" s="7">
        <v>44382</v>
      </c>
      <c r="E978" s="6" t="s">
        <v>24</v>
      </c>
      <c r="F978" s="6" t="s">
        <v>52</v>
      </c>
      <c r="G978" s="6" t="s">
        <v>53</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5">
      <c r="A979" s="1"/>
      <c r="B979" s="6" t="s">
        <v>23</v>
      </c>
      <c r="C979" s="6">
        <v>1197831</v>
      </c>
      <c r="D979" s="7">
        <v>44382</v>
      </c>
      <c r="E979" s="6" t="s">
        <v>24</v>
      </c>
      <c r="F979" s="6" t="s">
        <v>52</v>
      </c>
      <c r="G979" s="6" t="s">
        <v>53</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5">
      <c r="A980" s="1"/>
      <c r="B980" s="6" t="s">
        <v>23</v>
      </c>
      <c r="C980" s="6">
        <v>1197831</v>
      </c>
      <c r="D980" s="7">
        <v>44382</v>
      </c>
      <c r="E980" s="6" t="s">
        <v>24</v>
      </c>
      <c r="F980" s="6" t="s">
        <v>52</v>
      </c>
      <c r="G980" s="6" t="s">
        <v>53</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5">
      <c r="A981" s="1"/>
      <c r="B981" s="6" t="s">
        <v>23</v>
      </c>
      <c r="C981" s="6">
        <v>1197831</v>
      </c>
      <c r="D981" s="7">
        <v>44382</v>
      </c>
      <c r="E981" s="6" t="s">
        <v>24</v>
      </c>
      <c r="F981" s="6" t="s">
        <v>52</v>
      </c>
      <c r="G981" s="6" t="s">
        <v>53</v>
      </c>
      <c r="H981" s="6" t="s">
        <v>20</v>
      </c>
      <c r="I981" s="8">
        <v>0.4</v>
      </c>
      <c r="J981" s="9">
        <v>5750</v>
      </c>
      <c r="K981" s="10">
        <f t="shared" si="6"/>
        <v>2300</v>
      </c>
      <c r="L981" s="10">
        <f t="shared" si="7"/>
        <v>1265</v>
      </c>
      <c r="M981" s="11">
        <v>0.55000000000000004</v>
      </c>
      <c r="O981" s="16"/>
      <c r="P981" s="17"/>
      <c r="Q981" s="12"/>
      <c r="R981" s="13"/>
    </row>
    <row r="982" spans="1:18" ht="15.75" customHeight="1" x14ac:dyDescent="0.35">
      <c r="A982" s="1"/>
      <c r="B982" s="6" t="s">
        <v>23</v>
      </c>
      <c r="C982" s="6">
        <v>1197831</v>
      </c>
      <c r="D982" s="7">
        <v>44382</v>
      </c>
      <c r="E982" s="6" t="s">
        <v>24</v>
      </c>
      <c r="F982" s="6" t="s">
        <v>52</v>
      </c>
      <c r="G982" s="6" t="s">
        <v>53</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5">
      <c r="A983" s="1"/>
      <c r="B983" s="6" t="s">
        <v>23</v>
      </c>
      <c r="C983" s="6">
        <v>1197831</v>
      </c>
      <c r="D983" s="7">
        <v>44382</v>
      </c>
      <c r="E983" s="6" t="s">
        <v>24</v>
      </c>
      <c r="F983" s="6" t="s">
        <v>52</v>
      </c>
      <c r="G983" s="6" t="s">
        <v>53</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5">
      <c r="A984" s="1"/>
      <c r="B984" s="6" t="s">
        <v>23</v>
      </c>
      <c r="C984" s="6">
        <v>1197831</v>
      </c>
      <c r="D984" s="7">
        <v>44415</v>
      </c>
      <c r="E984" s="6" t="s">
        <v>24</v>
      </c>
      <c r="F984" s="6" t="s">
        <v>52</v>
      </c>
      <c r="G984" s="6" t="s">
        <v>53</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5">
      <c r="A985" s="1"/>
      <c r="B985" s="6" t="s">
        <v>23</v>
      </c>
      <c r="C985" s="6">
        <v>1197831</v>
      </c>
      <c r="D985" s="7">
        <v>44415</v>
      </c>
      <c r="E985" s="6" t="s">
        <v>24</v>
      </c>
      <c r="F985" s="6" t="s">
        <v>52</v>
      </c>
      <c r="G985" s="6" t="s">
        <v>53</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5">
      <c r="A986" s="1"/>
      <c r="B986" s="6" t="s">
        <v>23</v>
      </c>
      <c r="C986" s="6">
        <v>1197831</v>
      </c>
      <c r="D986" s="7">
        <v>44415</v>
      </c>
      <c r="E986" s="6" t="s">
        <v>24</v>
      </c>
      <c r="F986" s="6" t="s">
        <v>52</v>
      </c>
      <c r="G986" s="6" t="s">
        <v>53</v>
      </c>
      <c r="H986" s="6" t="s">
        <v>19</v>
      </c>
      <c r="I986" s="8">
        <v>0.5</v>
      </c>
      <c r="J986" s="9">
        <v>9500</v>
      </c>
      <c r="K986" s="10">
        <f t="shared" si="6"/>
        <v>4750</v>
      </c>
      <c r="L986" s="10">
        <f t="shared" si="7"/>
        <v>2137.5</v>
      </c>
      <c r="M986" s="11">
        <v>0.44999999999999996</v>
      </c>
      <c r="O986" s="16"/>
      <c r="P986" s="17"/>
      <c r="Q986" s="12"/>
      <c r="R986" s="13"/>
    </row>
    <row r="987" spans="1:18" ht="15.75" customHeight="1" x14ac:dyDescent="0.35">
      <c r="A987" s="1"/>
      <c r="B987" s="6" t="s">
        <v>23</v>
      </c>
      <c r="C987" s="6">
        <v>1197831</v>
      </c>
      <c r="D987" s="7">
        <v>44415</v>
      </c>
      <c r="E987" s="6" t="s">
        <v>24</v>
      </c>
      <c r="F987" s="6" t="s">
        <v>52</v>
      </c>
      <c r="G987" s="6" t="s">
        <v>53</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5">
      <c r="A988" s="1"/>
      <c r="B988" s="6" t="s">
        <v>23</v>
      </c>
      <c r="C988" s="6">
        <v>1197831</v>
      </c>
      <c r="D988" s="7">
        <v>44415</v>
      </c>
      <c r="E988" s="6" t="s">
        <v>24</v>
      </c>
      <c r="F988" s="6" t="s">
        <v>52</v>
      </c>
      <c r="G988" s="6" t="s">
        <v>53</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5">
      <c r="A989" s="1"/>
      <c r="B989" s="6" t="s">
        <v>23</v>
      </c>
      <c r="C989" s="6">
        <v>1197831</v>
      </c>
      <c r="D989" s="7">
        <v>44415</v>
      </c>
      <c r="E989" s="6" t="s">
        <v>24</v>
      </c>
      <c r="F989" s="6" t="s">
        <v>52</v>
      </c>
      <c r="G989" s="6" t="s">
        <v>53</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5">
      <c r="A990" s="1"/>
      <c r="B990" s="6" t="s">
        <v>23</v>
      </c>
      <c r="C990" s="6">
        <v>1197831</v>
      </c>
      <c r="D990" s="7">
        <v>44443</v>
      </c>
      <c r="E990" s="6" t="s">
        <v>24</v>
      </c>
      <c r="F990" s="6" t="s">
        <v>52</v>
      </c>
      <c r="G990" s="6" t="s">
        <v>53</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5">
      <c r="A991" s="1"/>
      <c r="B991" s="6" t="s">
        <v>23</v>
      </c>
      <c r="C991" s="6">
        <v>1197831</v>
      </c>
      <c r="D991" s="7">
        <v>44443</v>
      </c>
      <c r="E991" s="6" t="s">
        <v>24</v>
      </c>
      <c r="F991" s="6" t="s">
        <v>52</v>
      </c>
      <c r="G991" s="6" t="s">
        <v>53</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5">
      <c r="A992" s="1"/>
      <c r="B992" s="6" t="s">
        <v>23</v>
      </c>
      <c r="C992" s="6">
        <v>1197831</v>
      </c>
      <c r="D992" s="7">
        <v>44443</v>
      </c>
      <c r="E992" s="6" t="s">
        <v>24</v>
      </c>
      <c r="F992" s="6" t="s">
        <v>52</v>
      </c>
      <c r="G992" s="6" t="s">
        <v>53</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5">
      <c r="A993" s="1"/>
      <c r="B993" s="6" t="s">
        <v>23</v>
      </c>
      <c r="C993" s="6">
        <v>1197831</v>
      </c>
      <c r="D993" s="7">
        <v>44443</v>
      </c>
      <c r="E993" s="6" t="s">
        <v>24</v>
      </c>
      <c r="F993" s="6" t="s">
        <v>52</v>
      </c>
      <c r="G993" s="6" t="s">
        <v>53</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5">
      <c r="A994" s="1"/>
      <c r="B994" s="6" t="s">
        <v>23</v>
      </c>
      <c r="C994" s="6">
        <v>1197831</v>
      </c>
      <c r="D994" s="7">
        <v>44443</v>
      </c>
      <c r="E994" s="6" t="s">
        <v>24</v>
      </c>
      <c r="F994" s="6" t="s">
        <v>52</v>
      </c>
      <c r="G994" s="6" t="s">
        <v>53</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5">
      <c r="A995" s="1"/>
      <c r="B995" s="6" t="s">
        <v>23</v>
      </c>
      <c r="C995" s="6">
        <v>1197831</v>
      </c>
      <c r="D995" s="7">
        <v>44443</v>
      </c>
      <c r="E995" s="6" t="s">
        <v>24</v>
      </c>
      <c r="F995" s="6" t="s">
        <v>52</v>
      </c>
      <c r="G995" s="6" t="s">
        <v>53</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5">
      <c r="A996" s="1"/>
      <c r="B996" s="6" t="s">
        <v>23</v>
      </c>
      <c r="C996" s="6">
        <v>1197831</v>
      </c>
      <c r="D996" s="7">
        <v>44472</v>
      </c>
      <c r="E996" s="6" t="s">
        <v>24</v>
      </c>
      <c r="F996" s="6" t="s">
        <v>52</v>
      </c>
      <c r="G996" s="6" t="s">
        <v>53</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5">
      <c r="A997" s="1"/>
      <c r="B997" s="6" t="s">
        <v>23</v>
      </c>
      <c r="C997" s="6">
        <v>1197831</v>
      </c>
      <c r="D997" s="7">
        <v>44472</v>
      </c>
      <c r="E997" s="6" t="s">
        <v>24</v>
      </c>
      <c r="F997" s="6" t="s">
        <v>52</v>
      </c>
      <c r="G997" s="6" t="s">
        <v>53</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5">
      <c r="A998" s="1"/>
      <c r="B998" s="6" t="s">
        <v>23</v>
      </c>
      <c r="C998" s="6">
        <v>1197831</v>
      </c>
      <c r="D998" s="7">
        <v>44472</v>
      </c>
      <c r="E998" s="6" t="s">
        <v>24</v>
      </c>
      <c r="F998" s="6" t="s">
        <v>52</v>
      </c>
      <c r="G998" s="6" t="s">
        <v>53</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5">
      <c r="A999" s="1"/>
      <c r="B999" s="6" t="s">
        <v>23</v>
      </c>
      <c r="C999" s="6">
        <v>1197831</v>
      </c>
      <c r="D999" s="7">
        <v>44472</v>
      </c>
      <c r="E999" s="6" t="s">
        <v>24</v>
      </c>
      <c r="F999" s="6" t="s">
        <v>52</v>
      </c>
      <c r="G999" s="6" t="s">
        <v>53</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5">
      <c r="A1000" s="1"/>
      <c r="B1000" s="6" t="s">
        <v>23</v>
      </c>
      <c r="C1000" s="6">
        <v>1197831</v>
      </c>
      <c r="D1000" s="7">
        <v>44472</v>
      </c>
      <c r="E1000" s="6" t="s">
        <v>24</v>
      </c>
      <c r="F1000" s="6" t="s">
        <v>52</v>
      </c>
      <c r="G1000" s="6" t="s">
        <v>53</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5">
      <c r="A1001" s="1"/>
      <c r="B1001" s="6" t="s">
        <v>23</v>
      </c>
      <c r="C1001" s="6">
        <v>1197831</v>
      </c>
      <c r="D1001" s="7">
        <v>44472</v>
      </c>
      <c r="E1001" s="6" t="s">
        <v>24</v>
      </c>
      <c r="F1001" s="6" t="s">
        <v>52</v>
      </c>
      <c r="G1001" s="6" t="s">
        <v>53</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5">
      <c r="A1002" s="1"/>
      <c r="B1002" s="6" t="s">
        <v>23</v>
      </c>
      <c r="C1002" s="6">
        <v>1197831</v>
      </c>
      <c r="D1002" s="7">
        <v>44504</v>
      </c>
      <c r="E1002" s="6" t="s">
        <v>24</v>
      </c>
      <c r="F1002" s="6" t="s">
        <v>52</v>
      </c>
      <c r="G1002" s="6" t="s">
        <v>53</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5">
      <c r="A1003" s="1"/>
      <c r="B1003" s="6" t="s">
        <v>23</v>
      </c>
      <c r="C1003" s="6">
        <v>1197831</v>
      </c>
      <c r="D1003" s="7">
        <v>44504</v>
      </c>
      <c r="E1003" s="6" t="s">
        <v>24</v>
      </c>
      <c r="F1003" s="6" t="s">
        <v>52</v>
      </c>
      <c r="G1003" s="6" t="s">
        <v>53</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5">
      <c r="A1004" s="1"/>
      <c r="B1004" s="6" t="s">
        <v>23</v>
      </c>
      <c r="C1004" s="6">
        <v>1197831</v>
      </c>
      <c r="D1004" s="7">
        <v>44504</v>
      </c>
      <c r="E1004" s="6" t="s">
        <v>24</v>
      </c>
      <c r="F1004" s="6" t="s">
        <v>52</v>
      </c>
      <c r="G1004" s="6" t="s">
        <v>53</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5">
      <c r="A1005" s="1"/>
      <c r="B1005" s="6" t="s">
        <v>23</v>
      </c>
      <c r="C1005" s="6">
        <v>1197831</v>
      </c>
      <c r="D1005" s="7">
        <v>44504</v>
      </c>
      <c r="E1005" s="6" t="s">
        <v>24</v>
      </c>
      <c r="F1005" s="6" t="s">
        <v>52</v>
      </c>
      <c r="G1005" s="6" t="s">
        <v>53</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5">
      <c r="A1006" s="1"/>
      <c r="B1006" s="6" t="s">
        <v>23</v>
      </c>
      <c r="C1006" s="6">
        <v>1197831</v>
      </c>
      <c r="D1006" s="7">
        <v>44504</v>
      </c>
      <c r="E1006" s="6" t="s">
        <v>24</v>
      </c>
      <c r="F1006" s="6" t="s">
        <v>52</v>
      </c>
      <c r="G1006" s="6" t="s">
        <v>53</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5">
      <c r="A1007" s="1"/>
      <c r="B1007" s="6" t="s">
        <v>23</v>
      </c>
      <c r="C1007" s="6">
        <v>1197831</v>
      </c>
      <c r="D1007" s="7">
        <v>44504</v>
      </c>
      <c r="E1007" s="6" t="s">
        <v>24</v>
      </c>
      <c r="F1007" s="6" t="s">
        <v>52</v>
      </c>
      <c r="G1007" s="6" t="s">
        <v>53</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5">
      <c r="A1008" s="1"/>
      <c r="B1008" s="6" t="s">
        <v>23</v>
      </c>
      <c r="C1008" s="6">
        <v>1197831</v>
      </c>
      <c r="D1008" s="7">
        <v>44533</v>
      </c>
      <c r="E1008" s="6" t="s">
        <v>24</v>
      </c>
      <c r="F1008" s="6" t="s">
        <v>52</v>
      </c>
      <c r="G1008" s="6" t="s">
        <v>53</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5">
      <c r="A1009" s="1"/>
      <c r="B1009" s="6" t="s">
        <v>23</v>
      </c>
      <c r="C1009" s="6">
        <v>1197831</v>
      </c>
      <c r="D1009" s="7">
        <v>44533</v>
      </c>
      <c r="E1009" s="6" t="s">
        <v>24</v>
      </c>
      <c r="F1009" s="6" t="s">
        <v>52</v>
      </c>
      <c r="G1009" s="6" t="s">
        <v>53</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5">
      <c r="A1010" s="1"/>
      <c r="B1010" s="6" t="s">
        <v>23</v>
      </c>
      <c r="C1010" s="6">
        <v>1197831</v>
      </c>
      <c r="D1010" s="7">
        <v>44533</v>
      </c>
      <c r="E1010" s="6" t="s">
        <v>24</v>
      </c>
      <c r="F1010" s="6" t="s">
        <v>52</v>
      </c>
      <c r="G1010" s="6" t="s">
        <v>53</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5">
      <c r="A1011" s="1"/>
      <c r="B1011" s="6" t="s">
        <v>23</v>
      </c>
      <c r="C1011" s="6">
        <v>1197831</v>
      </c>
      <c r="D1011" s="7">
        <v>44533</v>
      </c>
      <c r="E1011" s="6" t="s">
        <v>24</v>
      </c>
      <c r="F1011" s="6" t="s">
        <v>52</v>
      </c>
      <c r="G1011" s="6" t="s">
        <v>53</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5">
      <c r="A1012" s="1"/>
      <c r="B1012" s="6" t="s">
        <v>23</v>
      </c>
      <c r="C1012" s="6">
        <v>1197831</v>
      </c>
      <c r="D1012" s="7">
        <v>44533</v>
      </c>
      <c r="E1012" s="6" t="s">
        <v>24</v>
      </c>
      <c r="F1012" s="6" t="s">
        <v>52</v>
      </c>
      <c r="G1012" s="6" t="s">
        <v>53</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5">
      <c r="A1013" s="1"/>
      <c r="B1013" s="6" t="s">
        <v>23</v>
      </c>
      <c r="C1013" s="6">
        <v>1197831</v>
      </c>
      <c r="D1013" s="7">
        <v>44533</v>
      </c>
      <c r="E1013" s="6" t="s">
        <v>24</v>
      </c>
      <c r="F1013" s="6" t="s">
        <v>52</v>
      </c>
      <c r="G1013" s="6" t="s">
        <v>53</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5">
      <c r="A1014" s="1"/>
      <c r="B1014" s="6" t="s">
        <v>14</v>
      </c>
      <c r="C1014" s="6">
        <v>1185732</v>
      </c>
      <c r="D1014" s="7">
        <v>44207</v>
      </c>
      <c r="E1014" s="6" t="s">
        <v>33</v>
      </c>
      <c r="F1014" s="6" t="s">
        <v>54</v>
      </c>
      <c r="G1014" s="6" t="s">
        <v>55</v>
      </c>
      <c r="H1014" s="6" t="s">
        <v>17</v>
      </c>
      <c r="I1014" s="8">
        <v>0.35</v>
      </c>
      <c r="J1014" s="9">
        <v>4250</v>
      </c>
      <c r="K1014" s="10">
        <f t="shared" si="6"/>
        <v>1487.5</v>
      </c>
      <c r="L1014" s="10">
        <f t="shared" si="7"/>
        <v>595</v>
      </c>
      <c r="M1014" s="11">
        <v>0.4</v>
      </c>
      <c r="O1014" s="16"/>
      <c r="P1014" s="17"/>
      <c r="Q1014" s="12"/>
      <c r="R1014" s="13"/>
    </row>
    <row r="1015" spans="1:18" ht="15.75" customHeight="1" x14ac:dyDescent="0.35">
      <c r="A1015" s="1"/>
      <c r="B1015" s="6" t="s">
        <v>14</v>
      </c>
      <c r="C1015" s="6">
        <v>1185732</v>
      </c>
      <c r="D1015" s="7">
        <v>44207</v>
      </c>
      <c r="E1015" s="6" t="s">
        <v>33</v>
      </c>
      <c r="F1015" s="6" t="s">
        <v>54</v>
      </c>
      <c r="G1015" s="6" t="s">
        <v>55</v>
      </c>
      <c r="H1015" s="6" t="s">
        <v>18</v>
      </c>
      <c r="I1015" s="8">
        <v>0.35</v>
      </c>
      <c r="J1015" s="9">
        <v>2250</v>
      </c>
      <c r="K1015" s="10">
        <f t="shared" si="6"/>
        <v>787.5</v>
      </c>
      <c r="L1015" s="10">
        <f t="shared" si="7"/>
        <v>275.625</v>
      </c>
      <c r="M1015" s="11">
        <v>0.35</v>
      </c>
      <c r="O1015" s="16"/>
      <c r="P1015" s="17"/>
      <c r="Q1015" s="12"/>
      <c r="R1015" s="13"/>
    </row>
    <row r="1016" spans="1:18" ht="15.75" customHeight="1" x14ac:dyDescent="0.35">
      <c r="A1016" s="1"/>
      <c r="B1016" s="6" t="s">
        <v>14</v>
      </c>
      <c r="C1016" s="6">
        <v>1185732</v>
      </c>
      <c r="D1016" s="7">
        <v>44207</v>
      </c>
      <c r="E1016" s="6" t="s">
        <v>33</v>
      </c>
      <c r="F1016" s="6" t="s">
        <v>54</v>
      </c>
      <c r="G1016" s="6" t="s">
        <v>55</v>
      </c>
      <c r="H1016" s="6" t="s">
        <v>19</v>
      </c>
      <c r="I1016" s="8">
        <v>0.25</v>
      </c>
      <c r="J1016" s="9">
        <v>2250</v>
      </c>
      <c r="K1016" s="10">
        <f t="shared" si="6"/>
        <v>562.5</v>
      </c>
      <c r="L1016" s="10">
        <f t="shared" si="7"/>
        <v>196.875</v>
      </c>
      <c r="M1016" s="11">
        <v>0.35</v>
      </c>
      <c r="O1016" s="16"/>
      <c r="P1016" s="17"/>
      <c r="Q1016" s="12"/>
      <c r="R1016" s="13"/>
    </row>
    <row r="1017" spans="1:18" ht="15.75" customHeight="1" x14ac:dyDescent="0.35">
      <c r="A1017" s="1"/>
      <c r="B1017" s="6" t="s">
        <v>14</v>
      </c>
      <c r="C1017" s="6">
        <v>1185732</v>
      </c>
      <c r="D1017" s="7">
        <v>44207</v>
      </c>
      <c r="E1017" s="6" t="s">
        <v>33</v>
      </c>
      <c r="F1017" s="6" t="s">
        <v>54</v>
      </c>
      <c r="G1017" s="6" t="s">
        <v>55</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5">
      <c r="A1018" s="1"/>
      <c r="B1018" s="6" t="s">
        <v>14</v>
      </c>
      <c r="C1018" s="6">
        <v>1185732</v>
      </c>
      <c r="D1018" s="7">
        <v>44207</v>
      </c>
      <c r="E1018" s="6" t="s">
        <v>33</v>
      </c>
      <c r="F1018" s="6" t="s">
        <v>54</v>
      </c>
      <c r="G1018" s="6" t="s">
        <v>55</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5">
      <c r="A1019" s="1"/>
      <c r="B1019" s="6" t="s">
        <v>14</v>
      </c>
      <c r="C1019" s="6">
        <v>1185732</v>
      </c>
      <c r="D1019" s="7">
        <v>44207</v>
      </c>
      <c r="E1019" s="6" t="s">
        <v>33</v>
      </c>
      <c r="F1019" s="6" t="s">
        <v>54</v>
      </c>
      <c r="G1019" s="6" t="s">
        <v>55</v>
      </c>
      <c r="H1019" s="6" t="s">
        <v>22</v>
      </c>
      <c r="I1019" s="8">
        <v>0.35</v>
      </c>
      <c r="J1019" s="9">
        <v>2250</v>
      </c>
      <c r="K1019" s="10">
        <f t="shared" si="6"/>
        <v>787.5</v>
      </c>
      <c r="L1019" s="10">
        <f t="shared" si="7"/>
        <v>393.75</v>
      </c>
      <c r="M1019" s="11">
        <v>0.5</v>
      </c>
      <c r="O1019" s="16"/>
      <c r="P1019" s="17"/>
      <c r="Q1019" s="12"/>
      <c r="R1019" s="13"/>
    </row>
    <row r="1020" spans="1:18" ht="15.75" customHeight="1" x14ac:dyDescent="0.35">
      <c r="A1020" s="1"/>
      <c r="B1020" s="6" t="s">
        <v>14</v>
      </c>
      <c r="C1020" s="6">
        <v>1185732</v>
      </c>
      <c r="D1020" s="7">
        <v>44238</v>
      </c>
      <c r="E1020" s="6" t="s">
        <v>33</v>
      </c>
      <c r="F1020" s="6" t="s">
        <v>54</v>
      </c>
      <c r="G1020" s="6" t="s">
        <v>55</v>
      </c>
      <c r="H1020" s="6" t="s">
        <v>17</v>
      </c>
      <c r="I1020" s="8">
        <v>0.35</v>
      </c>
      <c r="J1020" s="9">
        <v>4750</v>
      </c>
      <c r="K1020" s="10">
        <f t="shared" si="6"/>
        <v>1662.5</v>
      </c>
      <c r="L1020" s="10">
        <f t="shared" si="7"/>
        <v>665</v>
      </c>
      <c r="M1020" s="11">
        <v>0.4</v>
      </c>
      <c r="O1020" s="16"/>
      <c r="P1020" s="17"/>
      <c r="Q1020" s="12"/>
      <c r="R1020" s="13"/>
    </row>
    <row r="1021" spans="1:18" ht="15.75" customHeight="1" x14ac:dyDescent="0.35">
      <c r="A1021" s="1"/>
      <c r="B1021" s="6" t="s">
        <v>14</v>
      </c>
      <c r="C1021" s="6">
        <v>1185732</v>
      </c>
      <c r="D1021" s="7">
        <v>44238</v>
      </c>
      <c r="E1021" s="6" t="s">
        <v>33</v>
      </c>
      <c r="F1021" s="6" t="s">
        <v>54</v>
      </c>
      <c r="G1021" s="6" t="s">
        <v>55</v>
      </c>
      <c r="H1021" s="6" t="s">
        <v>18</v>
      </c>
      <c r="I1021" s="8">
        <v>0.35</v>
      </c>
      <c r="J1021" s="9">
        <v>1250</v>
      </c>
      <c r="K1021" s="10">
        <f t="shared" si="6"/>
        <v>437.5</v>
      </c>
      <c r="L1021" s="10">
        <f t="shared" si="7"/>
        <v>153.125</v>
      </c>
      <c r="M1021" s="11">
        <v>0.35</v>
      </c>
      <c r="O1021" s="16"/>
      <c r="P1021" s="17"/>
      <c r="Q1021" s="12"/>
      <c r="R1021" s="13"/>
    </row>
    <row r="1022" spans="1:18" ht="15.75" customHeight="1" x14ac:dyDescent="0.35">
      <c r="A1022" s="1"/>
      <c r="B1022" s="6" t="s">
        <v>14</v>
      </c>
      <c r="C1022" s="6">
        <v>1185732</v>
      </c>
      <c r="D1022" s="7">
        <v>44238</v>
      </c>
      <c r="E1022" s="6" t="s">
        <v>33</v>
      </c>
      <c r="F1022" s="6" t="s">
        <v>54</v>
      </c>
      <c r="G1022" s="6" t="s">
        <v>55</v>
      </c>
      <c r="H1022" s="6" t="s">
        <v>19</v>
      </c>
      <c r="I1022" s="8">
        <v>0.25</v>
      </c>
      <c r="J1022" s="9">
        <v>1750</v>
      </c>
      <c r="K1022" s="10">
        <f t="shared" si="6"/>
        <v>437.5</v>
      </c>
      <c r="L1022" s="10">
        <f t="shared" si="7"/>
        <v>153.125</v>
      </c>
      <c r="M1022" s="11">
        <v>0.35</v>
      </c>
      <c r="O1022" s="16"/>
      <c r="P1022" s="17"/>
      <c r="Q1022" s="12"/>
      <c r="R1022" s="13"/>
    </row>
    <row r="1023" spans="1:18" ht="15.75" customHeight="1" x14ac:dyDescent="0.35">
      <c r="A1023" s="1"/>
      <c r="B1023" s="6" t="s">
        <v>14</v>
      </c>
      <c r="C1023" s="6">
        <v>1185732</v>
      </c>
      <c r="D1023" s="7">
        <v>44238</v>
      </c>
      <c r="E1023" s="6" t="s">
        <v>33</v>
      </c>
      <c r="F1023" s="6" t="s">
        <v>54</v>
      </c>
      <c r="G1023" s="6" t="s">
        <v>55</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5">
      <c r="A1024" s="1"/>
      <c r="B1024" s="6" t="s">
        <v>14</v>
      </c>
      <c r="C1024" s="6">
        <v>1185732</v>
      </c>
      <c r="D1024" s="7">
        <v>44238</v>
      </c>
      <c r="E1024" s="6" t="s">
        <v>33</v>
      </c>
      <c r="F1024" s="6" t="s">
        <v>54</v>
      </c>
      <c r="G1024" s="6" t="s">
        <v>55</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5">
      <c r="A1025" s="1"/>
      <c r="B1025" s="6" t="s">
        <v>14</v>
      </c>
      <c r="C1025" s="6">
        <v>1185732</v>
      </c>
      <c r="D1025" s="7">
        <v>44238</v>
      </c>
      <c r="E1025" s="6" t="s">
        <v>33</v>
      </c>
      <c r="F1025" s="6" t="s">
        <v>54</v>
      </c>
      <c r="G1025" s="6" t="s">
        <v>55</v>
      </c>
      <c r="H1025" s="6" t="s">
        <v>22</v>
      </c>
      <c r="I1025" s="8">
        <v>0.35</v>
      </c>
      <c r="J1025" s="9">
        <v>2000</v>
      </c>
      <c r="K1025" s="10">
        <f t="shared" si="6"/>
        <v>700</v>
      </c>
      <c r="L1025" s="10">
        <f t="shared" si="7"/>
        <v>350</v>
      </c>
      <c r="M1025" s="11">
        <v>0.5</v>
      </c>
      <c r="O1025" s="16"/>
      <c r="P1025" s="17"/>
      <c r="Q1025" s="12"/>
      <c r="R1025" s="13"/>
    </row>
    <row r="1026" spans="1:18" ht="15.75" customHeight="1" x14ac:dyDescent="0.35">
      <c r="A1026" s="1"/>
      <c r="B1026" s="6" t="s">
        <v>14</v>
      </c>
      <c r="C1026" s="6">
        <v>1185732</v>
      </c>
      <c r="D1026" s="7">
        <v>44265</v>
      </c>
      <c r="E1026" s="6" t="s">
        <v>33</v>
      </c>
      <c r="F1026" s="6" t="s">
        <v>54</v>
      </c>
      <c r="G1026" s="6" t="s">
        <v>55</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5">
      <c r="A1027" s="1"/>
      <c r="B1027" s="6" t="s">
        <v>14</v>
      </c>
      <c r="C1027" s="6">
        <v>1185732</v>
      </c>
      <c r="D1027" s="7">
        <v>44265</v>
      </c>
      <c r="E1027" s="6" t="s">
        <v>33</v>
      </c>
      <c r="F1027" s="6" t="s">
        <v>54</v>
      </c>
      <c r="G1027" s="6" t="s">
        <v>55</v>
      </c>
      <c r="H1027" s="6" t="s">
        <v>18</v>
      </c>
      <c r="I1027" s="8">
        <v>0.4</v>
      </c>
      <c r="J1027" s="9">
        <v>1000</v>
      </c>
      <c r="K1027" s="10">
        <f t="shared" si="8"/>
        <v>400</v>
      </c>
      <c r="L1027" s="10">
        <f t="shared" si="9"/>
        <v>140</v>
      </c>
      <c r="M1027" s="11">
        <v>0.35</v>
      </c>
      <c r="O1027" s="16"/>
      <c r="P1027" s="17"/>
      <c r="Q1027" s="12"/>
      <c r="R1027" s="13"/>
    </row>
    <row r="1028" spans="1:18" ht="15.75" customHeight="1" x14ac:dyDescent="0.35">
      <c r="A1028" s="1"/>
      <c r="B1028" s="6" t="s">
        <v>14</v>
      </c>
      <c r="C1028" s="6">
        <v>1185732</v>
      </c>
      <c r="D1028" s="7">
        <v>44265</v>
      </c>
      <c r="E1028" s="6" t="s">
        <v>33</v>
      </c>
      <c r="F1028" s="6" t="s">
        <v>54</v>
      </c>
      <c r="G1028" s="6" t="s">
        <v>55</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5">
      <c r="A1029" s="1"/>
      <c r="B1029" s="6" t="s">
        <v>14</v>
      </c>
      <c r="C1029" s="6">
        <v>1185732</v>
      </c>
      <c r="D1029" s="7">
        <v>44265</v>
      </c>
      <c r="E1029" s="6" t="s">
        <v>33</v>
      </c>
      <c r="F1029" s="6" t="s">
        <v>54</v>
      </c>
      <c r="G1029" s="6" t="s">
        <v>55</v>
      </c>
      <c r="H1029" s="6" t="s">
        <v>20</v>
      </c>
      <c r="I1029" s="8">
        <v>0.35</v>
      </c>
      <c r="J1029" s="9">
        <v>0</v>
      </c>
      <c r="K1029" s="10">
        <f t="shared" si="8"/>
        <v>0</v>
      </c>
      <c r="L1029" s="10">
        <f t="shared" si="9"/>
        <v>0</v>
      </c>
      <c r="M1029" s="11">
        <v>0.4</v>
      </c>
      <c r="O1029" s="16"/>
      <c r="P1029" s="17"/>
      <c r="Q1029" s="12"/>
      <c r="R1029" s="13"/>
    </row>
    <row r="1030" spans="1:18" ht="15.75" customHeight="1" x14ac:dyDescent="0.35">
      <c r="A1030" s="1"/>
      <c r="B1030" s="6" t="s">
        <v>14</v>
      </c>
      <c r="C1030" s="6">
        <v>1185732</v>
      </c>
      <c r="D1030" s="7">
        <v>44265</v>
      </c>
      <c r="E1030" s="6" t="s">
        <v>33</v>
      </c>
      <c r="F1030" s="6" t="s">
        <v>54</v>
      </c>
      <c r="G1030" s="6" t="s">
        <v>55</v>
      </c>
      <c r="H1030" s="6" t="s">
        <v>21</v>
      </c>
      <c r="I1030" s="8">
        <v>0.5</v>
      </c>
      <c r="J1030" s="9">
        <v>500</v>
      </c>
      <c r="K1030" s="10">
        <f t="shared" si="8"/>
        <v>250</v>
      </c>
      <c r="L1030" s="10">
        <f t="shared" si="9"/>
        <v>87.5</v>
      </c>
      <c r="M1030" s="11">
        <v>0.35</v>
      </c>
      <c r="O1030" s="16"/>
      <c r="P1030" s="17"/>
      <c r="Q1030" s="12"/>
      <c r="R1030" s="13"/>
    </row>
    <row r="1031" spans="1:18" ht="15.75" customHeight="1" x14ac:dyDescent="0.35">
      <c r="A1031" s="1"/>
      <c r="B1031" s="6" t="s">
        <v>14</v>
      </c>
      <c r="C1031" s="6">
        <v>1185732</v>
      </c>
      <c r="D1031" s="7">
        <v>44265</v>
      </c>
      <c r="E1031" s="6" t="s">
        <v>33</v>
      </c>
      <c r="F1031" s="6" t="s">
        <v>54</v>
      </c>
      <c r="G1031" s="6" t="s">
        <v>55</v>
      </c>
      <c r="H1031" s="6" t="s">
        <v>22</v>
      </c>
      <c r="I1031" s="8">
        <v>0.4</v>
      </c>
      <c r="J1031" s="9">
        <v>1500</v>
      </c>
      <c r="K1031" s="10">
        <f t="shared" si="8"/>
        <v>600</v>
      </c>
      <c r="L1031" s="10">
        <f t="shared" si="9"/>
        <v>300</v>
      </c>
      <c r="M1031" s="11">
        <v>0.5</v>
      </c>
      <c r="O1031" s="16"/>
      <c r="P1031" s="17"/>
      <c r="Q1031" s="12"/>
      <c r="R1031" s="13"/>
    </row>
    <row r="1032" spans="1:18" ht="15.75" customHeight="1" x14ac:dyDescent="0.35">
      <c r="A1032" s="1"/>
      <c r="B1032" s="6" t="s">
        <v>14</v>
      </c>
      <c r="C1032" s="6">
        <v>1185732</v>
      </c>
      <c r="D1032" s="7">
        <v>44297</v>
      </c>
      <c r="E1032" s="6" t="s">
        <v>33</v>
      </c>
      <c r="F1032" s="6" t="s">
        <v>54</v>
      </c>
      <c r="G1032" s="6" t="s">
        <v>55</v>
      </c>
      <c r="H1032" s="6" t="s">
        <v>17</v>
      </c>
      <c r="I1032" s="8">
        <v>0.4</v>
      </c>
      <c r="J1032" s="9">
        <v>3750</v>
      </c>
      <c r="K1032" s="10">
        <f t="shared" si="8"/>
        <v>1500</v>
      </c>
      <c r="L1032" s="10">
        <f t="shared" si="9"/>
        <v>600</v>
      </c>
      <c r="M1032" s="11">
        <v>0.4</v>
      </c>
      <c r="O1032" s="16"/>
      <c r="P1032" s="17"/>
      <c r="Q1032" s="12"/>
      <c r="R1032" s="13"/>
    </row>
    <row r="1033" spans="1:18" ht="15.75" customHeight="1" x14ac:dyDescent="0.35">
      <c r="A1033" s="1"/>
      <c r="B1033" s="6" t="s">
        <v>14</v>
      </c>
      <c r="C1033" s="6">
        <v>1185732</v>
      </c>
      <c r="D1033" s="7">
        <v>44297</v>
      </c>
      <c r="E1033" s="6" t="s">
        <v>33</v>
      </c>
      <c r="F1033" s="6" t="s">
        <v>54</v>
      </c>
      <c r="G1033" s="6" t="s">
        <v>55</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5">
      <c r="A1034" s="1"/>
      <c r="B1034" s="6" t="s">
        <v>14</v>
      </c>
      <c r="C1034" s="6">
        <v>1185732</v>
      </c>
      <c r="D1034" s="7">
        <v>44297</v>
      </c>
      <c r="E1034" s="6" t="s">
        <v>33</v>
      </c>
      <c r="F1034" s="6" t="s">
        <v>54</v>
      </c>
      <c r="G1034" s="6" t="s">
        <v>55</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5">
      <c r="A1035" s="1"/>
      <c r="B1035" s="6" t="s">
        <v>14</v>
      </c>
      <c r="C1035" s="6">
        <v>1185732</v>
      </c>
      <c r="D1035" s="7">
        <v>44297</v>
      </c>
      <c r="E1035" s="6" t="s">
        <v>33</v>
      </c>
      <c r="F1035" s="6" t="s">
        <v>54</v>
      </c>
      <c r="G1035" s="6" t="s">
        <v>55</v>
      </c>
      <c r="H1035" s="6" t="s">
        <v>20</v>
      </c>
      <c r="I1035" s="8">
        <v>0.3</v>
      </c>
      <c r="J1035" s="9">
        <v>0</v>
      </c>
      <c r="K1035" s="10">
        <f t="shared" si="8"/>
        <v>0</v>
      </c>
      <c r="L1035" s="10">
        <f t="shared" si="9"/>
        <v>0</v>
      </c>
      <c r="M1035" s="11">
        <v>0.4</v>
      </c>
      <c r="O1035" s="16"/>
      <c r="P1035" s="17"/>
      <c r="Q1035" s="12"/>
      <c r="R1035" s="13"/>
    </row>
    <row r="1036" spans="1:18" ht="15.75" customHeight="1" x14ac:dyDescent="0.35">
      <c r="A1036" s="1"/>
      <c r="B1036" s="6" t="s">
        <v>14</v>
      </c>
      <c r="C1036" s="6">
        <v>1185732</v>
      </c>
      <c r="D1036" s="7">
        <v>44297</v>
      </c>
      <c r="E1036" s="6" t="s">
        <v>33</v>
      </c>
      <c r="F1036" s="6" t="s">
        <v>54</v>
      </c>
      <c r="G1036" s="6" t="s">
        <v>55</v>
      </c>
      <c r="H1036" s="6" t="s">
        <v>21</v>
      </c>
      <c r="I1036" s="8">
        <v>0.45</v>
      </c>
      <c r="J1036" s="9">
        <v>250</v>
      </c>
      <c r="K1036" s="10">
        <f t="shared" si="8"/>
        <v>112.5</v>
      </c>
      <c r="L1036" s="10">
        <f t="shared" si="9"/>
        <v>39.375</v>
      </c>
      <c r="M1036" s="11">
        <v>0.35</v>
      </c>
      <c r="O1036" s="16"/>
      <c r="P1036" s="17"/>
      <c r="Q1036" s="12"/>
      <c r="R1036" s="13"/>
    </row>
    <row r="1037" spans="1:18" ht="15.75" customHeight="1" x14ac:dyDescent="0.35">
      <c r="A1037" s="1"/>
      <c r="B1037" s="6" t="s">
        <v>14</v>
      </c>
      <c r="C1037" s="6">
        <v>1185732</v>
      </c>
      <c r="D1037" s="7">
        <v>44297</v>
      </c>
      <c r="E1037" s="6" t="s">
        <v>33</v>
      </c>
      <c r="F1037" s="6" t="s">
        <v>54</v>
      </c>
      <c r="G1037" s="6" t="s">
        <v>55</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5">
      <c r="A1038" s="1"/>
      <c r="B1038" s="6" t="s">
        <v>14</v>
      </c>
      <c r="C1038" s="6">
        <v>1185732</v>
      </c>
      <c r="D1038" s="7">
        <v>44328</v>
      </c>
      <c r="E1038" s="6" t="s">
        <v>33</v>
      </c>
      <c r="F1038" s="6" t="s">
        <v>54</v>
      </c>
      <c r="G1038" s="6" t="s">
        <v>55</v>
      </c>
      <c r="H1038" s="6" t="s">
        <v>17</v>
      </c>
      <c r="I1038" s="8">
        <v>0.45</v>
      </c>
      <c r="J1038" s="9">
        <v>4200</v>
      </c>
      <c r="K1038" s="10">
        <f t="shared" si="8"/>
        <v>1890</v>
      </c>
      <c r="L1038" s="10">
        <f t="shared" si="9"/>
        <v>756</v>
      </c>
      <c r="M1038" s="11">
        <v>0.4</v>
      </c>
      <c r="O1038" s="16"/>
      <c r="P1038" s="17"/>
      <c r="Q1038" s="12"/>
      <c r="R1038" s="13"/>
    </row>
    <row r="1039" spans="1:18" ht="15.75" customHeight="1" x14ac:dyDescent="0.35">
      <c r="A1039" s="1"/>
      <c r="B1039" s="6" t="s">
        <v>14</v>
      </c>
      <c r="C1039" s="6">
        <v>1185732</v>
      </c>
      <c r="D1039" s="7">
        <v>44328</v>
      </c>
      <c r="E1039" s="6" t="s">
        <v>33</v>
      </c>
      <c r="F1039" s="6" t="s">
        <v>54</v>
      </c>
      <c r="G1039" s="6" t="s">
        <v>55</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5">
      <c r="A1040" s="1"/>
      <c r="B1040" s="6" t="s">
        <v>14</v>
      </c>
      <c r="C1040" s="6">
        <v>1185732</v>
      </c>
      <c r="D1040" s="7">
        <v>44328</v>
      </c>
      <c r="E1040" s="6" t="s">
        <v>33</v>
      </c>
      <c r="F1040" s="6" t="s">
        <v>54</v>
      </c>
      <c r="G1040" s="6" t="s">
        <v>55</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5">
      <c r="A1041" s="1"/>
      <c r="B1041" s="6" t="s">
        <v>14</v>
      </c>
      <c r="C1041" s="6">
        <v>1185732</v>
      </c>
      <c r="D1041" s="7">
        <v>44328</v>
      </c>
      <c r="E1041" s="6" t="s">
        <v>33</v>
      </c>
      <c r="F1041" s="6" t="s">
        <v>54</v>
      </c>
      <c r="G1041" s="6" t="s">
        <v>55</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5">
      <c r="A1042" s="1"/>
      <c r="B1042" s="6" t="s">
        <v>14</v>
      </c>
      <c r="C1042" s="6">
        <v>1185732</v>
      </c>
      <c r="D1042" s="7">
        <v>44328</v>
      </c>
      <c r="E1042" s="6" t="s">
        <v>33</v>
      </c>
      <c r="F1042" s="6" t="s">
        <v>54</v>
      </c>
      <c r="G1042" s="6" t="s">
        <v>55</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5">
      <c r="A1043" s="1"/>
      <c r="B1043" s="6" t="s">
        <v>14</v>
      </c>
      <c r="C1043" s="6">
        <v>1185732</v>
      </c>
      <c r="D1043" s="7">
        <v>44328</v>
      </c>
      <c r="E1043" s="6" t="s">
        <v>33</v>
      </c>
      <c r="F1043" s="6" t="s">
        <v>54</v>
      </c>
      <c r="G1043" s="6" t="s">
        <v>55</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5">
      <c r="A1044" s="1"/>
      <c r="B1044" s="6" t="s">
        <v>14</v>
      </c>
      <c r="C1044" s="6">
        <v>1185732</v>
      </c>
      <c r="D1044" s="7">
        <v>44358</v>
      </c>
      <c r="E1044" s="6" t="s">
        <v>33</v>
      </c>
      <c r="F1044" s="6" t="s">
        <v>54</v>
      </c>
      <c r="G1044" s="6" t="s">
        <v>55</v>
      </c>
      <c r="H1044" s="6" t="s">
        <v>17</v>
      </c>
      <c r="I1044" s="8">
        <v>0.4</v>
      </c>
      <c r="J1044" s="9">
        <v>4000</v>
      </c>
      <c r="K1044" s="10">
        <f t="shared" si="8"/>
        <v>1600</v>
      </c>
      <c r="L1044" s="10">
        <f t="shared" si="9"/>
        <v>640</v>
      </c>
      <c r="M1044" s="11">
        <v>0.4</v>
      </c>
      <c r="O1044" s="16"/>
      <c r="P1044" s="17"/>
      <c r="Q1044" s="12"/>
      <c r="R1044" s="13"/>
    </row>
    <row r="1045" spans="1:18" ht="15.75" customHeight="1" x14ac:dyDescent="0.35">
      <c r="A1045" s="1"/>
      <c r="B1045" s="6" t="s">
        <v>14</v>
      </c>
      <c r="C1045" s="6">
        <v>1185732</v>
      </c>
      <c r="D1045" s="7">
        <v>44358</v>
      </c>
      <c r="E1045" s="6" t="s">
        <v>33</v>
      </c>
      <c r="F1045" s="6" t="s">
        <v>54</v>
      </c>
      <c r="G1045" s="6" t="s">
        <v>55</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5">
      <c r="A1046" s="1"/>
      <c r="B1046" s="6" t="s">
        <v>14</v>
      </c>
      <c r="C1046" s="6">
        <v>1185732</v>
      </c>
      <c r="D1046" s="7">
        <v>44358</v>
      </c>
      <c r="E1046" s="6" t="s">
        <v>33</v>
      </c>
      <c r="F1046" s="6" t="s">
        <v>54</v>
      </c>
      <c r="G1046" s="6" t="s">
        <v>55</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5">
      <c r="A1047" s="1"/>
      <c r="B1047" s="6" t="s">
        <v>14</v>
      </c>
      <c r="C1047" s="6">
        <v>1185732</v>
      </c>
      <c r="D1047" s="7">
        <v>44358</v>
      </c>
      <c r="E1047" s="6" t="s">
        <v>33</v>
      </c>
      <c r="F1047" s="6" t="s">
        <v>54</v>
      </c>
      <c r="G1047" s="6" t="s">
        <v>55</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5">
      <c r="A1048" s="1"/>
      <c r="B1048" s="6" t="s">
        <v>14</v>
      </c>
      <c r="C1048" s="6">
        <v>1185732</v>
      </c>
      <c r="D1048" s="7">
        <v>44358</v>
      </c>
      <c r="E1048" s="6" t="s">
        <v>33</v>
      </c>
      <c r="F1048" s="6" t="s">
        <v>54</v>
      </c>
      <c r="G1048" s="6" t="s">
        <v>55</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5">
      <c r="A1049" s="1"/>
      <c r="B1049" s="6" t="s">
        <v>14</v>
      </c>
      <c r="C1049" s="6">
        <v>1185732</v>
      </c>
      <c r="D1049" s="7">
        <v>44358</v>
      </c>
      <c r="E1049" s="6" t="s">
        <v>33</v>
      </c>
      <c r="F1049" s="6" t="s">
        <v>54</v>
      </c>
      <c r="G1049" s="6" t="s">
        <v>55</v>
      </c>
      <c r="H1049" s="6" t="s">
        <v>22</v>
      </c>
      <c r="I1049" s="8">
        <v>0.5</v>
      </c>
      <c r="J1049" s="9">
        <v>3250</v>
      </c>
      <c r="K1049" s="10">
        <f t="shared" si="8"/>
        <v>1625</v>
      </c>
      <c r="L1049" s="10">
        <f t="shared" si="9"/>
        <v>812.5</v>
      </c>
      <c r="M1049" s="11">
        <v>0.5</v>
      </c>
      <c r="O1049" s="16"/>
      <c r="P1049" s="17"/>
      <c r="Q1049" s="12"/>
      <c r="R1049" s="13"/>
    </row>
    <row r="1050" spans="1:18" ht="15.75" customHeight="1" x14ac:dyDescent="0.35">
      <c r="A1050" s="1"/>
      <c r="B1050" s="6" t="s">
        <v>14</v>
      </c>
      <c r="C1050" s="6">
        <v>1185732</v>
      </c>
      <c r="D1050" s="7">
        <v>44387</v>
      </c>
      <c r="E1050" s="6" t="s">
        <v>33</v>
      </c>
      <c r="F1050" s="6" t="s">
        <v>54</v>
      </c>
      <c r="G1050" s="6" t="s">
        <v>55</v>
      </c>
      <c r="H1050" s="6" t="s">
        <v>17</v>
      </c>
      <c r="I1050" s="8">
        <v>0.45</v>
      </c>
      <c r="J1050" s="9">
        <v>5500</v>
      </c>
      <c r="K1050" s="10">
        <f t="shared" si="8"/>
        <v>2475</v>
      </c>
      <c r="L1050" s="10">
        <f t="shared" si="9"/>
        <v>990</v>
      </c>
      <c r="M1050" s="11">
        <v>0.4</v>
      </c>
      <c r="O1050" s="16"/>
      <c r="P1050" s="17"/>
      <c r="Q1050" s="12"/>
      <c r="R1050" s="13"/>
    </row>
    <row r="1051" spans="1:18" ht="15.75" customHeight="1" x14ac:dyDescent="0.35">
      <c r="A1051" s="1"/>
      <c r="B1051" s="6" t="s">
        <v>14</v>
      </c>
      <c r="C1051" s="6">
        <v>1185732</v>
      </c>
      <c r="D1051" s="7">
        <v>44387</v>
      </c>
      <c r="E1051" s="6" t="s">
        <v>33</v>
      </c>
      <c r="F1051" s="6" t="s">
        <v>54</v>
      </c>
      <c r="G1051" s="6" t="s">
        <v>55</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5">
      <c r="A1052" s="1"/>
      <c r="B1052" s="6" t="s">
        <v>14</v>
      </c>
      <c r="C1052" s="6">
        <v>1185732</v>
      </c>
      <c r="D1052" s="7">
        <v>44387</v>
      </c>
      <c r="E1052" s="6" t="s">
        <v>33</v>
      </c>
      <c r="F1052" s="6" t="s">
        <v>54</v>
      </c>
      <c r="G1052" s="6" t="s">
        <v>55</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5">
      <c r="A1053" s="1"/>
      <c r="B1053" s="6" t="s">
        <v>14</v>
      </c>
      <c r="C1053" s="6">
        <v>1185732</v>
      </c>
      <c r="D1053" s="7">
        <v>44387</v>
      </c>
      <c r="E1053" s="6" t="s">
        <v>33</v>
      </c>
      <c r="F1053" s="6" t="s">
        <v>54</v>
      </c>
      <c r="G1053" s="6" t="s">
        <v>55</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5">
      <c r="A1054" s="1"/>
      <c r="B1054" s="6" t="s">
        <v>14</v>
      </c>
      <c r="C1054" s="6">
        <v>1185732</v>
      </c>
      <c r="D1054" s="7">
        <v>44387</v>
      </c>
      <c r="E1054" s="6" t="s">
        <v>33</v>
      </c>
      <c r="F1054" s="6" t="s">
        <v>54</v>
      </c>
      <c r="G1054" s="6" t="s">
        <v>55</v>
      </c>
      <c r="H1054" s="6" t="s">
        <v>21</v>
      </c>
      <c r="I1054" s="8">
        <v>0.45</v>
      </c>
      <c r="J1054" s="9">
        <v>1750</v>
      </c>
      <c r="K1054" s="10">
        <f t="shared" si="8"/>
        <v>787.5</v>
      </c>
      <c r="L1054" s="10">
        <f t="shared" si="9"/>
        <v>275.625</v>
      </c>
      <c r="M1054" s="11">
        <v>0.35</v>
      </c>
      <c r="O1054" s="16"/>
      <c r="P1054" s="17"/>
      <c r="Q1054" s="12"/>
      <c r="R1054" s="13"/>
    </row>
    <row r="1055" spans="1:18" ht="15.75" customHeight="1" x14ac:dyDescent="0.35">
      <c r="A1055" s="1"/>
      <c r="B1055" s="6" t="s">
        <v>14</v>
      </c>
      <c r="C1055" s="6">
        <v>1185732</v>
      </c>
      <c r="D1055" s="7">
        <v>44387</v>
      </c>
      <c r="E1055" s="6" t="s">
        <v>33</v>
      </c>
      <c r="F1055" s="6" t="s">
        <v>54</v>
      </c>
      <c r="G1055" s="6" t="s">
        <v>55</v>
      </c>
      <c r="H1055" s="6" t="s">
        <v>22</v>
      </c>
      <c r="I1055" s="8">
        <v>0.5</v>
      </c>
      <c r="J1055" s="9">
        <v>3500</v>
      </c>
      <c r="K1055" s="10">
        <f t="shared" si="8"/>
        <v>1750</v>
      </c>
      <c r="L1055" s="10">
        <f t="shared" si="9"/>
        <v>875</v>
      </c>
      <c r="M1055" s="11">
        <v>0.5</v>
      </c>
      <c r="O1055" s="16"/>
      <c r="P1055" s="17"/>
      <c r="Q1055" s="12"/>
      <c r="R1055" s="13"/>
    </row>
    <row r="1056" spans="1:18" ht="15.75" customHeight="1" x14ac:dyDescent="0.35">
      <c r="A1056" s="1"/>
      <c r="B1056" s="6" t="s">
        <v>14</v>
      </c>
      <c r="C1056" s="6">
        <v>1185732</v>
      </c>
      <c r="D1056" s="7">
        <v>44419</v>
      </c>
      <c r="E1056" s="6" t="s">
        <v>33</v>
      </c>
      <c r="F1056" s="6" t="s">
        <v>54</v>
      </c>
      <c r="G1056" s="6" t="s">
        <v>55</v>
      </c>
      <c r="H1056" s="6" t="s">
        <v>17</v>
      </c>
      <c r="I1056" s="8">
        <v>0.45</v>
      </c>
      <c r="J1056" s="9">
        <v>5000</v>
      </c>
      <c r="K1056" s="10">
        <f t="shared" si="8"/>
        <v>2250</v>
      </c>
      <c r="L1056" s="10">
        <f t="shared" si="9"/>
        <v>900</v>
      </c>
      <c r="M1056" s="11">
        <v>0.4</v>
      </c>
      <c r="O1056" s="16"/>
      <c r="P1056" s="17"/>
      <c r="Q1056" s="12"/>
      <c r="R1056" s="13"/>
    </row>
    <row r="1057" spans="1:18" ht="15.75" customHeight="1" x14ac:dyDescent="0.35">
      <c r="A1057" s="1"/>
      <c r="B1057" s="6" t="s">
        <v>14</v>
      </c>
      <c r="C1057" s="6">
        <v>1185732</v>
      </c>
      <c r="D1057" s="7">
        <v>44419</v>
      </c>
      <c r="E1057" s="6" t="s">
        <v>33</v>
      </c>
      <c r="F1057" s="6" t="s">
        <v>54</v>
      </c>
      <c r="G1057" s="6" t="s">
        <v>55</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5">
      <c r="A1058" s="1"/>
      <c r="B1058" s="6" t="s">
        <v>14</v>
      </c>
      <c r="C1058" s="6">
        <v>1185732</v>
      </c>
      <c r="D1058" s="7">
        <v>44419</v>
      </c>
      <c r="E1058" s="6" t="s">
        <v>33</v>
      </c>
      <c r="F1058" s="6" t="s">
        <v>54</v>
      </c>
      <c r="G1058" s="6" t="s">
        <v>55</v>
      </c>
      <c r="H1058" s="6" t="s">
        <v>19</v>
      </c>
      <c r="I1058" s="8">
        <v>0.4</v>
      </c>
      <c r="J1058" s="9">
        <v>2000</v>
      </c>
      <c r="K1058" s="10">
        <f t="shared" si="8"/>
        <v>800</v>
      </c>
      <c r="L1058" s="10">
        <f t="shared" si="9"/>
        <v>280</v>
      </c>
      <c r="M1058" s="11">
        <v>0.35</v>
      </c>
      <c r="O1058" s="16"/>
      <c r="P1058" s="17"/>
      <c r="Q1058" s="12"/>
      <c r="R1058" s="13"/>
    </row>
    <row r="1059" spans="1:18" ht="15.75" customHeight="1" x14ac:dyDescent="0.35">
      <c r="A1059" s="1"/>
      <c r="B1059" s="6" t="s">
        <v>14</v>
      </c>
      <c r="C1059" s="6">
        <v>1185732</v>
      </c>
      <c r="D1059" s="7">
        <v>44419</v>
      </c>
      <c r="E1059" s="6" t="s">
        <v>33</v>
      </c>
      <c r="F1059" s="6" t="s">
        <v>54</v>
      </c>
      <c r="G1059" s="6" t="s">
        <v>55</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5">
      <c r="A1060" s="1"/>
      <c r="B1060" s="6" t="s">
        <v>14</v>
      </c>
      <c r="C1060" s="6">
        <v>1185732</v>
      </c>
      <c r="D1060" s="7">
        <v>44419</v>
      </c>
      <c r="E1060" s="6" t="s">
        <v>33</v>
      </c>
      <c r="F1060" s="6" t="s">
        <v>54</v>
      </c>
      <c r="G1060" s="6" t="s">
        <v>55</v>
      </c>
      <c r="H1060" s="6" t="s">
        <v>21</v>
      </c>
      <c r="I1060" s="8">
        <v>0.4</v>
      </c>
      <c r="J1060" s="9">
        <v>1000</v>
      </c>
      <c r="K1060" s="10">
        <f t="shared" si="8"/>
        <v>400</v>
      </c>
      <c r="L1060" s="10">
        <f t="shared" si="9"/>
        <v>140</v>
      </c>
      <c r="M1060" s="11">
        <v>0.35</v>
      </c>
      <c r="O1060" s="16"/>
      <c r="P1060" s="17"/>
      <c r="Q1060" s="12"/>
      <c r="R1060" s="13"/>
    </row>
    <row r="1061" spans="1:18" ht="15.75" customHeight="1" x14ac:dyDescent="0.35">
      <c r="A1061" s="1"/>
      <c r="B1061" s="6" t="s">
        <v>14</v>
      </c>
      <c r="C1061" s="6">
        <v>1185732</v>
      </c>
      <c r="D1061" s="7">
        <v>44419</v>
      </c>
      <c r="E1061" s="6" t="s">
        <v>33</v>
      </c>
      <c r="F1061" s="6" t="s">
        <v>54</v>
      </c>
      <c r="G1061" s="6" t="s">
        <v>55</v>
      </c>
      <c r="H1061" s="6" t="s">
        <v>22</v>
      </c>
      <c r="I1061" s="8">
        <v>0.45</v>
      </c>
      <c r="J1061" s="9">
        <v>2750</v>
      </c>
      <c r="K1061" s="10">
        <f t="shared" si="8"/>
        <v>1237.5</v>
      </c>
      <c r="L1061" s="10">
        <f t="shared" si="9"/>
        <v>618.75</v>
      </c>
      <c r="M1061" s="11">
        <v>0.5</v>
      </c>
      <c r="O1061" s="16"/>
      <c r="P1061" s="17"/>
      <c r="Q1061" s="12"/>
      <c r="R1061" s="13"/>
    </row>
    <row r="1062" spans="1:18" ht="15.75" customHeight="1" x14ac:dyDescent="0.35">
      <c r="A1062" s="1"/>
      <c r="B1062" s="6" t="s">
        <v>14</v>
      </c>
      <c r="C1062" s="6">
        <v>1185732</v>
      </c>
      <c r="D1062" s="7">
        <v>44451</v>
      </c>
      <c r="E1062" s="6" t="s">
        <v>33</v>
      </c>
      <c r="F1062" s="6" t="s">
        <v>54</v>
      </c>
      <c r="G1062" s="6" t="s">
        <v>55</v>
      </c>
      <c r="H1062" s="6" t="s">
        <v>17</v>
      </c>
      <c r="I1062" s="8">
        <v>0.4</v>
      </c>
      <c r="J1062" s="9">
        <v>4000</v>
      </c>
      <c r="K1062" s="10">
        <f t="shared" si="8"/>
        <v>1600</v>
      </c>
      <c r="L1062" s="10">
        <f t="shared" si="9"/>
        <v>640</v>
      </c>
      <c r="M1062" s="11">
        <v>0.4</v>
      </c>
      <c r="O1062" s="16"/>
      <c r="P1062" s="17"/>
      <c r="Q1062" s="12"/>
      <c r="R1062" s="13"/>
    </row>
    <row r="1063" spans="1:18" ht="15.75" customHeight="1" x14ac:dyDescent="0.35">
      <c r="A1063" s="1"/>
      <c r="B1063" s="6" t="s">
        <v>14</v>
      </c>
      <c r="C1063" s="6">
        <v>1185732</v>
      </c>
      <c r="D1063" s="7">
        <v>44451</v>
      </c>
      <c r="E1063" s="6" t="s">
        <v>33</v>
      </c>
      <c r="F1063" s="6" t="s">
        <v>54</v>
      </c>
      <c r="G1063" s="6" t="s">
        <v>55</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5">
      <c r="A1064" s="1"/>
      <c r="B1064" s="6" t="s">
        <v>14</v>
      </c>
      <c r="C1064" s="6">
        <v>1185732</v>
      </c>
      <c r="D1064" s="7">
        <v>44451</v>
      </c>
      <c r="E1064" s="6" t="s">
        <v>33</v>
      </c>
      <c r="F1064" s="6" t="s">
        <v>54</v>
      </c>
      <c r="G1064" s="6" t="s">
        <v>55</v>
      </c>
      <c r="H1064" s="6" t="s">
        <v>19</v>
      </c>
      <c r="I1064" s="8">
        <v>0.2</v>
      </c>
      <c r="J1064" s="9">
        <v>1000</v>
      </c>
      <c r="K1064" s="10">
        <f t="shared" si="8"/>
        <v>200</v>
      </c>
      <c r="L1064" s="10">
        <f t="shared" si="9"/>
        <v>70</v>
      </c>
      <c r="M1064" s="11">
        <v>0.35</v>
      </c>
      <c r="O1064" s="16"/>
      <c r="P1064" s="17"/>
      <c r="Q1064" s="12"/>
      <c r="R1064" s="13"/>
    </row>
    <row r="1065" spans="1:18" ht="15.75" customHeight="1" x14ac:dyDescent="0.35">
      <c r="A1065" s="1"/>
      <c r="B1065" s="6" t="s">
        <v>14</v>
      </c>
      <c r="C1065" s="6">
        <v>1185732</v>
      </c>
      <c r="D1065" s="7">
        <v>44451</v>
      </c>
      <c r="E1065" s="6" t="s">
        <v>33</v>
      </c>
      <c r="F1065" s="6" t="s">
        <v>54</v>
      </c>
      <c r="G1065" s="6" t="s">
        <v>55</v>
      </c>
      <c r="H1065" s="6" t="s">
        <v>20</v>
      </c>
      <c r="I1065" s="8">
        <v>0.2</v>
      </c>
      <c r="J1065" s="9">
        <v>750</v>
      </c>
      <c r="K1065" s="10">
        <f t="shared" si="8"/>
        <v>150</v>
      </c>
      <c r="L1065" s="10">
        <f t="shared" si="9"/>
        <v>60</v>
      </c>
      <c r="M1065" s="11">
        <v>0.4</v>
      </c>
      <c r="O1065" s="16"/>
      <c r="P1065" s="17"/>
      <c r="Q1065" s="12"/>
      <c r="R1065" s="13"/>
    </row>
    <row r="1066" spans="1:18" ht="15.75" customHeight="1" x14ac:dyDescent="0.35">
      <c r="A1066" s="1"/>
      <c r="B1066" s="6" t="s">
        <v>14</v>
      </c>
      <c r="C1066" s="6">
        <v>1185732</v>
      </c>
      <c r="D1066" s="7">
        <v>44451</v>
      </c>
      <c r="E1066" s="6" t="s">
        <v>33</v>
      </c>
      <c r="F1066" s="6" t="s">
        <v>54</v>
      </c>
      <c r="G1066" s="6" t="s">
        <v>55</v>
      </c>
      <c r="H1066" s="6" t="s">
        <v>21</v>
      </c>
      <c r="I1066" s="8">
        <v>0.3</v>
      </c>
      <c r="J1066" s="9">
        <v>750</v>
      </c>
      <c r="K1066" s="10">
        <f t="shared" si="8"/>
        <v>225</v>
      </c>
      <c r="L1066" s="10">
        <f t="shared" si="9"/>
        <v>78.75</v>
      </c>
      <c r="M1066" s="11">
        <v>0.35</v>
      </c>
      <c r="O1066" s="16"/>
      <c r="P1066" s="17"/>
      <c r="Q1066" s="12"/>
      <c r="R1066" s="13"/>
    </row>
    <row r="1067" spans="1:18" ht="15.75" customHeight="1" x14ac:dyDescent="0.35">
      <c r="A1067" s="1"/>
      <c r="B1067" s="6" t="s">
        <v>14</v>
      </c>
      <c r="C1067" s="6">
        <v>1185732</v>
      </c>
      <c r="D1067" s="7">
        <v>44451</v>
      </c>
      <c r="E1067" s="6" t="s">
        <v>33</v>
      </c>
      <c r="F1067" s="6" t="s">
        <v>54</v>
      </c>
      <c r="G1067" s="6" t="s">
        <v>55</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5">
      <c r="A1068" s="1"/>
      <c r="B1068" s="6" t="s">
        <v>14</v>
      </c>
      <c r="C1068" s="6">
        <v>1185732</v>
      </c>
      <c r="D1068" s="7">
        <v>44480</v>
      </c>
      <c r="E1068" s="6" t="s">
        <v>33</v>
      </c>
      <c r="F1068" s="6" t="s">
        <v>54</v>
      </c>
      <c r="G1068" s="6" t="s">
        <v>55</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5">
      <c r="A1069" s="1"/>
      <c r="B1069" s="6" t="s">
        <v>14</v>
      </c>
      <c r="C1069" s="6">
        <v>1185732</v>
      </c>
      <c r="D1069" s="7">
        <v>44480</v>
      </c>
      <c r="E1069" s="6" t="s">
        <v>33</v>
      </c>
      <c r="F1069" s="6" t="s">
        <v>54</v>
      </c>
      <c r="G1069" s="6" t="s">
        <v>55</v>
      </c>
      <c r="H1069" s="6" t="s">
        <v>18</v>
      </c>
      <c r="I1069" s="8">
        <v>0.3</v>
      </c>
      <c r="J1069" s="9">
        <v>1500</v>
      </c>
      <c r="K1069" s="10">
        <f t="shared" si="8"/>
        <v>450</v>
      </c>
      <c r="L1069" s="10">
        <f t="shared" si="9"/>
        <v>157.5</v>
      </c>
      <c r="M1069" s="11">
        <v>0.35</v>
      </c>
      <c r="O1069" s="16"/>
      <c r="P1069" s="17"/>
      <c r="Q1069" s="12"/>
      <c r="R1069" s="13"/>
    </row>
    <row r="1070" spans="1:18" ht="15.75" customHeight="1" x14ac:dyDescent="0.35">
      <c r="A1070" s="1"/>
      <c r="B1070" s="6" t="s">
        <v>14</v>
      </c>
      <c r="C1070" s="6">
        <v>1185732</v>
      </c>
      <c r="D1070" s="7">
        <v>44480</v>
      </c>
      <c r="E1070" s="6" t="s">
        <v>33</v>
      </c>
      <c r="F1070" s="6" t="s">
        <v>54</v>
      </c>
      <c r="G1070" s="6" t="s">
        <v>55</v>
      </c>
      <c r="H1070" s="6" t="s">
        <v>19</v>
      </c>
      <c r="I1070" s="8">
        <v>0.3</v>
      </c>
      <c r="J1070" s="9">
        <v>500</v>
      </c>
      <c r="K1070" s="10">
        <f t="shared" si="8"/>
        <v>150</v>
      </c>
      <c r="L1070" s="10">
        <f t="shared" si="9"/>
        <v>52.5</v>
      </c>
      <c r="M1070" s="11">
        <v>0.35</v>
      </c>
      <c r="O1070" s="16"/>
      <c r="P1070" s="17"/>
      <c r="Q1070" s="12"/>
      <c r="R1070" s="13"/>
    </row>
    <row r="1071" spans="1:18" ht="15.75" customHeight="1" x14ac:dyDescent="0.35">
      <c r="A1071" s="1"/>
      <c r="B1071" s="6" t="s">
        <v>14</v>
      </c>
      <c r="C1071" s="6">
        <v>1185732</v>
      </c>
      <c r="D1071" s="7">
        <v>44480</v>
      </c>
      <c r="E1071" s="6" t="s">
        <v>33</v>
      </c>
      <c r="F1071" s="6" t="s">
        <v>54</v>
      </c>
      <c r="G1071" s="6" t="s">
        <v>55</v>
      </c>
      <c r="H1071" s="6" t="s">
        <v>20</v>
      </c>
      <c r="I1071" s="8">
        <v>0.3</v>
      </c>
      <c r="J1071" s="9">
        <v>250</v>
      </c>
      <c r="K1071" s="10">
        <f t="shared" si="8"/>
        <v>75</v>
      </c>
      <c r="L1071" s="10">
        <f t="shared" si="9"/>
        <v>30</v>
      </c>
      <c r="M1071" s="11">
        <v>0.4</v>
      </c>
      <c r="O1071" s="16"/>
      <c r="P1071" s="17"/>
      <c r="Q1071" s="12"/>
      <c r="R1071" s="13"/>
    </row>
    <row r="1072" spans="1:18" ht="15.75" customHeight="1" x14ac:dyDescent="0.35">
      <c r="A1072" s="1"/>
      <c r="B1072" s="6" t="s">
        <v>14</v>
      </c>
      <c r="C1072" s="6">
        <v>1185732</v>
      </c>
      <c r="D1072" s="7">
        <v>44480</v>
      </c>
      <c r="E1072" s="6" t="s">
        <v>33</v>
      </c>
      <c r="F1072" s="6" t="s">
        <v>54</v>
      </c>
      <c r="G1072" s="6" t="s">
        <v>55</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5">
      <c r="A1073" s="1"/>
      <c r="B1073" s="6" t="s">
        <v>14</v>
      </c>
      <c r="C1073" s="6">
        <v>1185732</v>
      </c>
      <c r="D1073" s="7">
        <v>44480</v>
      </c>
      <c r="E1073" s="6" t="s">
        <v>33</v>
      </c>
      <c r="F1073" s="6" t="s">
        <v>54</v>
      </c>
      <c r="G1073" s="6" t="s">
        <v>55</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5">
      <c r="A1074" s="1"/>
      <c r="B1074" s="6" t="s">
        <v>14</v>
      </c>
      <c r="C1074" s="6">
        <v>1185732</v>
      </c>
      <c r="D1074" s="7">
        <v>44511</v>
      </c>
      <c r="E1074" s="6" t="s">
        <v>33</v>
      </c>
      <c r="F1074" s="6" t="s">
        <v>54</v>
      </c>
      <c r="G1074" s="6" t="s">
        <v>55</v>
      </c>
      <c r="H1074" s="6" t="s">
        <v>17</v>
      </c>
      <c r="I1074" s="8">
        <v>0.4</v>
      </c>
      <c r="J1074" s="9">
        <v>3000</v>
      </c>
      <c r="K1074" s="10">
        <f t="shared" si="8"/>
        <v>1200</v>
      </c>
      <c r="L1074" s="10">
        <f t="shared" si="9"/>
        <v>480</v>
      </c>
      <c r="M1074" s="11">
        <v>0.4</v>
      </c>
      <c r="O1074" s="16"/>
      <c r="P1074" s="17"/>
      <c r="Q1074" s="12"/>
      <c r="R1074" s="13"/>
    </row>
    <row r="1075" spans="1:18" ht="15.75" customHeight="1" x14ac:dyDescent="0.35">
      <c r="A1075" s="1"/>
      <c r="B1075" s="6" t="s">
        <v>14</v>
      </c>
      <c r="C1075" s="6">
        <v>1185732</v>
      </c>
      <c r="D1075" s="7">
        <v>44511</v>
      </c>
      <c r="E1075" s="6" t="s">
        <v>33</v>
      </c>
      <c r="F1075" s="6" t="s">
        <v>54</v>
      </c>
      <c r="G1075" s="6" t="s">
        <v>55</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5">
      <c r="A1076" s="1"/>
      <c r="B1076" s="6" t="s">
        <v>14</v>
      </c>
      <c r="C1076" s="6">
        <v>1185732</v>
      </c>
      <c r="D1076" s="7">
        <v>44511</v>
      </c>
      <c r="E1076" s="6" t="s">
        <v>33</v>
      </c>
      <c r="F1076" s="6" t="s">
        <v>54</v>
      </c>
      <c r="G1076" s="6" t="s">
        <v>55</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5">
      <c r="A1077" s="1"/>
      <c r="B1077" s="6" t="s">
        <v>14</v>
      </c>
      <c r="C1077" s="6">
        <v>1185732</v>
      </c>
      <c r="D1077" s="7">
        <v>44511</v>
      </c>
      <c r="E1077" s="6" t="s">
        <v>33</v>
      </c>
      <c r="F1077" s="6" t="s">
        <v>54</v>
      </c>
      <c r="G1077" s="6" t="s">
        <v>55</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5">
      <c r="A1078" s="1"/>
      <c r="B1078" s="6" t="s">
        <v>14</v>
      </c>
      <c r="C1078" s="6">
        <v>1185732</v>
      </c>
      <c r="D1078" s="7">
        <v>44511</v>
      </c>
      <c r="E1078" s="6" t="s">
        <v>33</v>
      </c>
      <c r="F1078" s="6" t="s">
        <v>54</v>
      </c>
      <c r="G1078" s="6" t="s">
        <v>55</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5">
      <c r="A1079" s="1"/>
      <c r="B1079" s="6" t="s">
        <v>14</v>
      </c>
      <c r="C1079" s="6">
        <v>1185732</v>
      </c>
      <c r="D1079" s="7">
        <v>44511</v>
      </c>
      <c r="E1079" s="6" t="s">
        <v>33</v>
      </c>
      <c r="F1079" s="6" t="s">
        <v>54</v>
      </c>
      <c r="G1079" s="6" t="s">
        <v>55</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5">
      <c r="A1080" s="1"/>
      <c r="B1080" s="6" t="s">
        <v>14</v>
      </c>
      <c r="C1080" s="6">
        <v>1185732</v>
      </c>
      <c r="D1080" s="7">
        <v>44540</v>
      </c>
      <c r="E1080" s="6" t="s">
        <v>33</v>
      </c>
      <c r="F1080" s="6" t="s">
        <v>54</v>
      </c>
      <c r="G1080" s="6" t="s">
        <v>55</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5">
      <c r="A1081" s="1"/>
      <c r="B1081" s="6" t="s">
        <v>14</v>
      </c>
      <c r="C1081" s="6">
        <v>1185732</v>
      </c>
      <c r="D1081" s="7">
        <v>44540</v>
      </c>
      <c r="E1081" s="6" t="s">
        <v>33</v>
      </c>
      <c r="F1081" s="6" t="s">
        <v>54</v>
      </c>
      <c r="G1081" s="6" t="s">
        <v>55</v>
      </c>
      <c r="H1081" s="6" t="s">
        <v>18</v>
      </c>
      <c r="I1081" s="8">
        <v>0.4</v>
      </c>
      <c r="J1081" s="9">
        <v>2500</v>
      </c>
      <c r="K1081" s="10">
        <f t="shared" si="8"/>
        <v>1000</v>
      </c>
      <c r="L1081" s="10">
        <f t="shared" si="9"/>
        <v>350</v>
      </c>
      <c r="M1081" s="11">
        <v>0.35</v>
      </c>
      <c r="O1081" s="16"/>
      <c r="P1081" s="17"/>
      <c r="Q1081" s="12"/>
      <c r="R1081" s="13"/>
    </row>
    <row r="1082" spans="1:18" ht="15.75" customHeight="1" x14ac:dyDescent="0.35">
      <c r="A1082" s="1"/>
      <c r="B1082" s="6" t="s">
        <v>14</v>
      </c>
      <c r="C1082" s="6">
        <v>1185732</v>
      </c>
      <c r="D1082" s="7">
        <v>44540</v>
      </c>
      <c r="E1082" s="6" t="s">
        <v>33</v>
      </c>
      <c r="F1082" s="6" t="s">
        <v>54</v>
      </c>
      <c r="G1082" s="6" t="s">
        <v>55</v>
      </c>
      <c r="H1082" s="6" t="s">
        <v>19</v>
      </c>
      <c r="I1082" s="8">
        <v>0.4</v>
      </c>
      <c r="J1082" s="9">
        <v>2000</v>
      </c>
      <c r="K1082" s="10">
        <f t="shared" si="8"/>
        <v>800</v>
      </c>
      <c r="L1082" s="10">
        <f t="shared" si="9"/>
        <v>280</v>
      </c>
      <c r="M1082" s="11">
        <v>0.35</v>
      </c>
      <c r="O1082" s="16"/>
      <c r="P1082" s="17"/>
      <c r="Q1082" s="12"/>
      <c r="R1082" s="13"/>
    </row>
    <row r="1083" spans="1:18" ht="15.75" customHeight="1" x14ac:dyDescent="0.35">
      <c r="A1083" s="1"/>
      <c r="B1083" s="6" t="s">
        <v>14</v>
      </c>
      <c r="C1083" s="6">
        <v>1185732</v>
      </c>
      <c r="D1083" s="7">
        <v>44540</v>
      </c>
      <c r="E1083" s="6" t="s">
        <v>33</v>
      </c>
      <c r="F1083" s="6" t="s">
        <v>54</v>
      </c>
      <c r="G1083" s="6" t="s">
        <v>55</v>
      </c>
      <c r="H1083" s="6" t="s">
        <v>20</v>
      </c>
      <c r="I1083" s="8">
        <v>0.4</v>
      </c>
      <c r="J1083" s="9">
        <v>1500</v>
      </c>
      <c r="K1083" s="10">
        <f t="shared" si="8"/>
        <v>600</v>
      </c>
      <c r="L1083" s="10">
        <f t="shared" si="9"/>
        <v>240</v>
      </c>
      <c r="M1083" s="11">
        <v>0.4</v>
      </c>
      <c r="O1083" s="16"/>
      <c r="P1083" s="17"/>
      <c r="Q1083" s="12"/>
      <c r="R1083" s="13"/>
    </row>
    <row r="1084" spans="1:18" ht="15.75" customHeight="1" x14ac:dyDescent="0.35">
      <c r="A1084" s="1"/>
      <c r="B1084" s="6" t="s">
        <v>14</v>
      </c>
      <c r="C1084" s="6">
        <v>1185732</v>
      </c>
      <c r="D1084" s="7">
        <v>44540</v>
      </c>
      <c r="E1084" s="6" t="s">
        <v>33</v>
      </c>
      <c r="F1084" s="6" t="s">
        <v>54</v>
      </c>
      <c r="G1084" s="6" t="s">
        <v>55</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5">
      <c r="A1085" s="1"/>
      <c r="B1085" s="6" t="s">
        <v>14</v>
      </c>
      <c r="C1085" s="6">
        <v>1185732</v>
      </c>
      <c r="D1085" s="7">
        <v>44540</v>
      </c>
      <c r="E1085" s="6" t="s">
        <v>33</v>
      </c>
      <c r="F1085" s="6" t="s">
        <v>54</v>
      </c>
      <c r="G1085" s="6" t="s">
        <v>55</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5">
      <c r="A1086" s="1"/>
      <c r="B1086" s="6" t="s">
        <v>23</v>
      </c>
      <c r="C1086" s="6">
        <v>1197831</v>
      </c>
      <c r="D1086" s="7">
        <v>44198</v>
      </c>
      <c r="E1086" s="6" t="s">
        <v>24</v>
      </c>
      <c r="F1086" s="6" t="s">
        <v>56</v>
      </c>
      <c r="G1086" s="6" t="s">
        <v>57</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5">
      <c r="A1087" s="1"/>
      <c r="B1087" s="6" t="s">
        <v>23</v>
      </c>
      <c r="C1087" s="6">
        <v>1197831</v>
      </c>
      <c r="D1087" s="7">
        <v>44198</v>
      </c>
      <c r="E1087" s="6" t="s">
        <v>24</v>
      </c>
      <c r="F1087" s="6" t="s">
        <v>56</v>
      </c>
      <c r="G1087" s="6" t="s">
        <v>57</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5">
      <c r="A1088" s="1"/>
      <c r="B1088" s="6" t="s">
        <v>23</v>
      </c>
      <c r="C1088" s="6">
        <v>1197831</v>
      </c>
      <c r="D1088" s="7">
        <v>44198</v>
      </c>
      <c r="E1088" s="6" t="s">
        <v>24</v>
      </c>
      <c r="F1088" s="6" t="s">
        <v>56</v>
      </c>
      <c r="G1088" s="6" t="s">
        <v>57</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5">
      <c r="A1089" s="1"/>
      <c r="B1089" s="6" t="s">
        <v>23</v>
      </c>
      <c r="C1089" s="6">
        <v>1197831</v>
      </c>
      <c r="D1089" s="7">
        <v>44198</v>
      </c>
      <c r="E1089" s="6" t="s">
        <v>24</v>
      </c>
      <c r="F1089" s="6" t="s">
        <v>56</v>
      </c>
      <c r="G1089" s="6" t="s">
        <v>57</v>
      </c>
      <c r="H1089" s="6" t="s">
        <v>20</v>
      </c>
      <c r="I1089" s="8">
        <v>0.35</v>
      </c>
      <c r="J1089" s="9">
        <v>4750</v>
      </c>
      <c r="K1089" s="10">
        <f t="shared" si="8"/>
        <v>1662.5</v>
      </c>
      <c r="L1089" s="10">
        <f t="shared" si="9"/>
        <v>831.25</v>
      </c>
      <c r="M1089" s="11">
        <v>0.5</v>
      </c>
      <c r="O1089" s="16"/>
      <c r="P1089" s="17"/>
      <c r="Q1089" s="12"/>
      <c r="R1089" s="13"/>
    </row>
    <row r="1090" spans="1:18" ht="15.75" customHeight="1" x14ac:dyDescent="0.35">
      <c r="A1090" s="1"/>
      <c r="B1090" s="6" t="s">
        <v>23</v>
      </c>
      <c r="C1090" s="6">
        <v>1197831</v>
      </c>
      <c r="D1090" s="7">
        <v>44198</v>
      </c>
      <c r="E1090" s="6" t="s">
        <v>24</v>
      </c>
      <c r="F1090" s="6" t="s">
        <v>56</v>
      </c>
      <c r="G1090" s="6" t="s">
        <v>57</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5">
      <c r="A1091" s="1"/>
      <c r="B1091" s="6" t="s">
        <v>23</v>
      </c>
      <c r="C1091" s="6">
        <v>1197831</v>
      </c>
      <c r="D1091" s="7">
        <v>44198</v>
      </c>
      <c r="E1091" s="6" t="s">
        <v>24</v>
      </c>
      <c r="F1091" s="6" t="s">
        <v>56</v>
      </c>
      <c r="G1091" s="6" t="s">
        <v>57</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5">
      <c r="A1092" s="1"/>
      <c r="B1092" s="6" t="s">
        <v>23</v>
      </c>
      <c r="C1092" s="6">
        <v>1197831</v>
      </c>
      <c r="D1092" s="7">
        <v>44228</v>
      </c>
      <c r="E1092" s="6" t="s">
        <v>24</v>
      </c>
      <c r="F1092" s="6" t="s">
        <v>56</v>
      </c>
      <c r="G1092" s="6" t="s">
        <v>57</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5">
      <c r="A1093" s="1"/>
      <c r="B1093" s="6" t="s">
        <v>23</v>
      </c>
      <c r="C1093" s="6">
        <v>1197831</v>
      </c>
      <c r="D1093" s="7">
        <v>44228</v>
      </c>
      <c r="E1093" s="6" t="s">
        <v>24</v>
      </c>
      <c r="F1093" s="6" t="s">
        <v>56</v>
      </c>
      <c r="G1093" s="6" t="s">
        <v>57</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5">
      <c r="A1094" s="1"/>
      <c r="B1094" s="6" t="s">
        <v>23</v>
      </c>
      <c r="C1094" s="6">
        <v>1197831</v>
      </c>
      <c r="D1094" s="7">
        <v>44228</v>
      </c>
      <c r="E1094" s="6" t="s">
        <v>24</v>
      </c>
      <c r="F1094" s="6" t="s">
        <v>56</v>
      </c>
      <c r="G1094" s="6" t="s">
        <v>57</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5">
      <c r="A1095" s="1"/>
      <c r="B1095" s="6" t="s">
        <v>23</v>
      </c>
      <c r="C1095" s="6">
        <v>1197831</v>
      </c>
      <c r="D1095" s="7">
        <v>44228</v>
      </c>
      <c r="E1095" s="6" t="s">
        <v>24</v>
      </c>
      <c r="F1095" s="6" t="s">
        <v>56</v>
      </c>
      <c r="G1095" s="6" t="s">
        <v>57</v>
      </c>
      <c r="H1095" s="6" t="s">
        <v>20</v>
      </c>
      <c r="I1095" s="8">
        <v>0.35</v>
      </c>
      <c r="J1095" s="9">
        <v>3750</v>
      </c>
      <c r="K1095" s="10">
        <f t="shared" si="8"/>
        <v>1312.5</v>
      </c>
      <c r="L1095" s="10">
        <f t="shared" si="9"/>
        <v>656.25</v>
      </c>
      <c r="M1095" s="11">
        <v>0.5</v>
      </c>
      <c r="O1095" s="16"/>
      <c r="P1095" s="17"/>
      <c r="Q1095" s="12"/>
      <c r="R1095" s="13"/>
    </row>
    <row r="1096" spans="1:18" ht="15.75" customHeight="1" x14ac:dyDescent="0.35">
      <c r="A1096" s="1"/>
      <c r="B1096" s="6" t="s">
        <v>23</v>
      </c>
      <c r="C1096" s="6">
        <v>1197831</v>
      </c>
      <c r="D1096" s="7">
        <v>44228</v>
      </c>
      <c r="E1096" s="6" t="s">
        <v>24</v>
      </c>
      <c r="F1096" s="6" t="s">
        <v>56</v>
      </c>
      <c r="G1096" s="6" t="s">
        <v>57</v>
      </c>
      <c r="H1096" s="6" t="s">
        <v>21</v>
      </c>
      <c r="I1096" s="8">
        <v>0.4</v>
      </c>
      <c r="J1096" s="9">
        <v>2500</v>
      </c>
      <c r="K1096" s="10">
        <f t="shared" si="8"/>
        <v>1000</v>
      </c>
      <c r="L1096" s="10">
        <f t="shared" si="9"/>
        <v>350</v>
      </c>
      <c r="M1096" s="11">
        <v>0.35</v>
      </c>
      <c r="O1096" s="16"/>
      <c r="P1096" s="17"/>
      <c r="Q1096" s="12"/>
      <c r="R1096" s="13"/>
    </row>
    <row r="1097" spans="1:18" ht="15.75" customHeight="1" x14ac:dyDescent="0.35">
      <c r="A1097" s="1"/>
      <c r="B1097" s="6" t="s">
        <v>23</v>
      </c>
      <c r="C1097" s="6">
        <v>1197831</v>
      </c>
      <c r="D1097" s="7">
        <v>44228</v>
      </c>
      <c r="E1097" s="6" t="s">
        <v>24</v>
      </c>
      <c r="F1097" s="6" t="s">
        <v>56</v>
      </c>
      <c r="G1097" s="6" t="s">
        <v>57</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5">
      <c r="A1098" s="1"/>
      <c r="B1098" s="6" t="s">
        <v>23</v>
      </c>
      <c r="C1098" s="6">
        <v>1197831</v>
      </c>
      <c r="D1098" s="7">
        <v>44258</v>
      </c>
      <c r="E1098" s="6" t="s">
        <v>24</v>
      </c>
      <c r="F1098" s="6" t="s">
        <v>56</v>
      </c>
      <c r="G1098" s="6" t="s">
        <v>57</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5">
      <c r="A1099" s="1"/>
      <c r="B1099" s="6" t="s">
        <v>23</v>
      </c>
      <c r="C1099" s="6">
        <v>1197831</v>
      </c>
      <c r="D1099" s="7">
        <v>44258</v>
      </c>
      <c r="E1099" s="6" t="s">
        <v>24</v>
      </c>
      <c r="F1099" s="6" t="s">
        <v>56</v>
      </c>
      <c r="G1099" s="6" t="s">
        <v>57</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5">
      <c r="A1100" s="1"/>
      <c r="B1100" s="6" t="s">
        <v>23</v>
      </c>
      <c r="C1100" s="6">
        <v>1197831</v>
      </c>
      <c r="D1100" s="7">
        <v>44258</v>
      </c>
      <c r="E1100" s="6" t="s">
        <v>24</v>
      </c>
      <c r="F1100" s="6" t="s">
        <v>56</v>
      </c>
      <c r="G1100" s="6" t="s">
        <v>57</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5">
      <c r="A1101" s="1"/>
      <c r="B1101" s="6" t="s">
        <v>23</v>
      </c>
      <c r="C1101" s="6">
        <v>1197831</v>
      </c>
      <c r="D1101" s="7">
        <v>44258</v>
      </c>
      <c r="E1101" s="6" t="s">
        <v>24</v>
      </c>
      <c r="F1101" s="6" t="s">
        <v>56</v>
      </c>
      <c r="G1101" s="6" t="s">
        <v>57</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5">
      <c r="A1102" s="1"/>
      <c r="B1102" s="6" t="s">
        <v>23</v>
      </c>
      <c r="C1102" s="6">
        <v>1197831</v>
      </c>
      <c r="D1102" s="7">
        <v>44258</v>
      </c>
      <c r="E1102" s="6" t="s">
        <v>24</v>
      </c>
      <c r="F1102" s="6" t="s">
        <v>56</v>
      </c>
      <c r="G1102" s="6" t="s">
        <v>57</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5">
      <c r="A1103" s="1"/>
      <c r="B1103" s="6" t="s">
        <v>23</v>
      </c>
      <c r="C1103" s="6">
        <v>1197831</v>
      </c>
      <c r="D1103" s="7">
        <v>44258</v>
      </c>
      <c r="E1103" s="6" t="s">
        <v>24</v>
      </c>
      <c r="F1103" s="6" t="s">
        <v>56</v>
      </c>
      <c r="G1103" s="6" t="s">
        <v>57</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5">
      <c r="A1104" s="1"/>
      <c r="B1104" s="6" t="s">
        <v>23</v>
      </c>
      <c r="C1104" s="6">
        <v>1197831</v>
      </c>
      <c r="D1104" s="7">
        <v>44288</v>
      </c>
      <c r="E1104" s="6" t="s">
        <v>24</v>
      </c>
      <c r="F1104" s="6" t="s">
        <v>56</v>
      </c>
      <c r="G1104" s="6" t="s">
        <v>57</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5">
      <c r="A1105" s="1"/>
      <c r="B1105" s="6" t="s">
        <v>23</v>
      </c>
      <c r="C1105" s="6">
        <v>1197831</v>
      </c>
      <c r="D1105" s="7">
        <v>44288</v>
      </c>
      <c r="E1105" s="6" t="s">
        <v>24</v>
      </c>
      <c r="F1105" s="6" t="s">
        <v>56</v>
      </c>
      <c r="G1105" s="6" t="s">
        <v>57</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5">
      <c r="A1106" s="1"/>
      <c r="B1106" s="6" t="s">
        <v>23</v>
      </c>
      <c r="C1106" s="6">
        <v>1197831</v>
      </c>
      <c r="D1106" s="7">
        <v>44288</v>
      </c>
      <c r="E1106" s="6" t="s">
        <v>24</v>
      </c>
      <c r="F1106" s="6" t="s">
        <v>56</v>
      </c>
      <c r="G1106" s="6" t="s">
        <v>57</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5">
      <c r="A1107" s="1"/>
      <c r="B1107" s="6" t="s">
        <v>23</v>
      </c>
      <c r="C1107" s="6">
        <v>1197831</v>
      </c>
      <c r="D1107" s="7">
        <v>44288</v>
      </c>
      <c r="E1107" s="6" t="s">
        <v>24</v>
      </c>
      <c r="F1107" s="6" t="s">
        <v>56</v>
      </c>
      <c r="G1107" s="6" t="s">
        <v>57</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5">
      <c r="A1108" s="1"/>
      <c r="B1108" s="6" t="s">
        <v>23</v>
      </c>
      <c r="C1108" s="6">
        <v>1197831</v>
      </c>
      <c r="D1108" s="7">
        <v>44288</v>
      </c>
      <c r="E1108" s="6" t="s">
        <v>24</v>
      </c>
      <c r="F1108" s="6" t="s">
        <v>56</v>
      </c>
      <c r="G1108" s="6" t="s">
        <v>57</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5">
      <c r="A1109" s="1"/>
      <c r="B1109" s="6" t="s">
        <v>23</v>
      </c>
      <c r="C1109" s="6">
        <v>1197831</v>
      </c>
      <c r="D1109" s="7">
        <v>44288</v>
      </c>
      <c r="E1109" s="6" t="s">
        <v>24</v>
      </c>
      <c r="F1109" s="6" t="s">
        <v>56</v>
      </c>
      <c r="G1109" s="6" t="s">
        <v>57</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5">
      <c r="A1110" s="1"/>
      <c r="B1110" s="6" t="s">
        <v>23</v>
      </c>
      <c r="C1110" s="6">
        <v>1197831</v>
      </c>
      <c r="D1110" s="7">
        <v>44318</v>
      </c>
      <c r="E1110" s="6" t="s">
        <v>24</v>
      </c>
      <c r="F1110" s="6" t="s">
        <v>56</v>
      </c>
      <c r="G1110" s="6" t="s">
        <v>57</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5">
      <c r="A1111" s="1"/>
      <c r="B1111" s="6" t="s">
        <v>23</v>
      </c>
      <c r="C1111" s="6">
        <v>1197831</v>
      </c>
      <c r="D1111" s="7">
        <v>44318</v>
      </c>
      <c r="E1111" s="6" t="s">
        <v>24</v>
      </c>
      <c r="F1111" s="6" t="s">
        <v>56</v>
      </c>
      <c r="G1111" s="6" t="s">
        <v>57</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5">
      <c r="A1112" s="1"/>
      <c r="B1112" s="6" t="s">
        <v>23</v>
      </c>
      <c r="C1112" s="6">
        <v>1197831</v>
      </c>
      <c r="D1112" s="7">
        <v>44318</v>
      </c>
      <c r="E1112" s="6" t="s">
        <v>24</v>
      </c>
      <c r="F1112" s="6" t="s">
        <v>56</v>
      </c>
      <c r="G1112" s="6" t="s">
        <v>57</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5">
      <c r="A1113" s="1"/>
      <c r="B1113" s="6" t="s">
        <v>23</v>
      </c>
      <c r="C1113" s="6">
        <v>1197831</v>
      </c>
      <c r="D1113" s="7">
        <v>44318</v>
      </c>
      <c r="E1113" s="6" t="s">
        <v>24</v>
      </c>
      <c r="F1113" s="6" t="s">
        <v>56</v>
      </c>
      <c r="G1113" s="6" t="s">
        <v>57</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5">
      <c r="A1114" s="1"/>
      <c r="B1114" s="6" t="s">
        <v>23</v>
      </c>
      <c r="C1114" s="6">
        <v>1197831</v>
      </c>
      <c r="D1114" s="7">
        <v>44318</v>
      </c>
      <c r="E1114" s="6" t="s">
        <v>24</v>
      </c>
      <c r="F1114" s="6" t="s">
        <v>56</v>
      </c>
      <c r="G1114" s="6" t="s">
        <v>57</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5">
      <c r="A1115" s="1"/>
      <c r="B1115" s="6" t="s">
        <v>23</v>
      </c>
      <c r="C1115" s="6">
        <v>1197831</v>
      </c>
      <c r="D1115" s="7">
        <v>44318</v>
      </c>
      <c r="E1115" s="6" t="s">
        <v>24</v>
      </c>
      <c r="F1115" s="6" t="s">
        <v>56</v>
      </c>
      <c r="G1115" s="6" t="s">
        <v>57</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5">
      <c r="A1116" s="1"/>
      <c r="B1116" s="6" t="s">
        <v>23</v>
      </c>
      <c r="C1116" s="6">
        <v>1197831</v>
      </c>
      <c r="D1116" s="7">
        <v>44348</v>
      </c>
      <c r="E1116" s="6" t="s">
        <v>24</v>
      </c>
      <c r="F1116" s="6" t="s">
        <v>56</v>
      </c>
      <c r="G1116" s="6" t="s">
        <v>57</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5">
      <c r="A1117" s="1"/>
      <c r="B1117" s="6" t="s">
        <v>23</v>
      </c>
      <c r="C1117" s="6">
        <v>1197831</v>
      </c>
      <c r="D1117" s="7">
        <v>44348</v>
      </c>
      <c r="E1117" s="6" t="s">
        <v>24</v>
      </c>
      <c r="F1117" s="6" t="s">
        <v>56</v>
      </c>
      <c r="G1117" s="6" t="s">
        <v>57</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5">
      <c r="A1118" s="1"/>
      <c r="B1118" s="6" t="s">
        <v>23</v>
      </c>
      <c r="C1118" s="6">
        <v>1197831</v>
      </c>
      <c r="D1118" s="7">
        <v>44348</v>
      </c>
      <c r="E1118" s="6" t="s">
        <v>24</v>
      </c>
      <c r="F1118" s="6" t="s">
        <v>56</v>
      </c>
      <c r="G1118" s="6" t="s">
        <v>57</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5">
      <c r="A1119" s="1"/>
      <c r="B1119" s="6" t="s">
        <v>23</v>
      </c>
      <c r="C1119" s="6">
        <v>1197831</v>
      </c>
      <c r="D1119" s="7">
        <v>44348</v>
      </c>
      <c r="E1119" s="6" t="s">
        <v>24</v>
      </c>
      <c r="F1119" s="6" t="s">
        <v>56</v>
      </c>
      <c r="G1119" s="6" t="s">
        <v>57</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5">
      <c r="A1120" s="1"/>
      <c r="B1120" s="6" t="s">
        <v>23</v>
      </c>
      <c r="C1120" s="6">
        <v>1197831</v>
      </c>
      <c r="D1120" s="7">
        <v>44348</v>
      </c>
      <c r="E1120" s="6" t="s">
        <v>24</v>
      </c>
      <c r="F1120" s="6" t="s">
        <v>56</v>
      </c>
      <c r="G1120" s="6" t="s">
        <v>57</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5">
      <c r="A1121" s="1"/>
      <c r="B1121" s="6" t="s">
        <v>23</v>
      </c>
      <c r="C1121" s="6">
        <v>1197831</v>
      </c>
      <c r="D1121" s="7">
        <v>44348</v>
      </c>
      <c r="E1121" s="6" t="s">
        <v>24</v>
      </c>
      <c r="F1121" s="6" t="s">
        <v>56</v>
      </c>
      <c r="G1121" s="6" t="s">
        <v>57</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5">
      <c r="A1122" s="1"/>
      <c r="B1122" s="6" t="s">
        <v>23</v>
      </c>
      <c r="C1122" s="6">
        <v>1197831</v>
      </c>
      <c r="D1122" s="7">
        <v>44380</v>
      </c>
      <c r="E1122" s="6" t="s">
        <v>24</v>
      </c>
      <c r="F1122" s="6" t="s">
        <v>56</v>
      </c>
      <c r="G1122" s="6" t="s">
        <v>57</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5">
      <c r="A1123" s="1"/>
      <c r="B1123" s="6" t="s">
        <v>23</v>
      </c>
      <c r="C1123" s="6">
        <v>1197831</v>
      </c>
      <c r="D1123" s="7">
        <v>44380</v>
      </c>
      <c r="E1123" s="6" t="s">
        <v>24</v>
      </c>
      <c r="F1123" s="6" t="s">
        <v>56</v>
      </c>
      <c r="G1123" s="6" t="s">
        <v>57</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5">
      <c r="A1124" s="1"/>
      <c r="B1124" s="6" t="s">
        <v>23</v>
      </c>
      <c r="C1124" s="6">
        <v>1197831</v>
      </c>
      <c r="D1124" s="7">
        <v>44380</v>
      </c>
      <c r="E1124" s="6" t="s">
        <v>24</v>
      </c>
      <c r="F1124" s="6" t="s">
        <v>56</v>
      </c>
      <c r="G1124" s="6" t="s">
        <v>57</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5">
      <c r="A1125" s="1"/>
      <c r="B1125" s="6" t="s">
        <v>23</v>
      </c>
      <c r="C1125" s="6">
        <v>1197831</v>
      </c>
      <c r="D1125" s="7">
        <v>44380</v>
      </c>
      <c r="E1125" s="6" t="s">
        <v>24</v>
      </c>
      <c r="F1125" s="6" t="s">
        <v>56</v>
      </c>
      <c r="G1125" s="6" t="s">
        <v>57</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5">
      <c r="A1126" s="1"/>
      <c r="B1126" s="6" t="s">
        <v>23</v>
      </c>
      <c r="C1126" s="6">
        <v>1197831</v>
      </c>
      <c r="D1126" s="7">
        <v>44380</v>
      </c>
      <c r="E1126" s="6" t="s">
        <v>24</v>
      </c>
      <c r="F1126" s="6" t="s">
        <v>56</v>
      </c>
      <c r="G1126" s="6" t="s">
        <v>57</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5">
      <c r="A1127" s="1"/>
      <c r="B1127" s="6" t="s">
        <v>23</v>
      </c>
      <c r="C1127" s="6">
        <v>1197831</v>
      </c>
      <c r="D1127" s="7">
        <v>44380</v>
      </c>
      <c r="E1127" s="6" t="s">
        <v>24</v>
      </c>
      <c r="F1127" s="6" t="s">
        <v>56</v>
      </c>
      <c r="G1127" s="6" t="s">
        <v>57</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5">
      <c r="A1128" s="1"/>
      <c r="B1128" s="6" t="s">
        <v>23</v>
      </c>
      <c r="C1128" s="6">
        <v>1197831</v>
      </c>
      <c r="D1128" s="7">
        <v>44413</v>
      </c>
      <c r="E1128" s="6" t="s">
        <v>24</v>
      </c>
      <c r="F1128" s="6" t="s">
        <v>56</v>
      </c>
      <c r="G1128" s="6" t="s">
        <v>57</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5">
      <c r="A1129" s="1"/>
      <c r="B1129" s="6" t="s">
        <v>23</v>
      </c>
      <c r="C1129" s="6">
        <v>1197831</v>
      </c>
      <c r="D1129" s="7">
        <v>44413</v>
      </c>
      <c r="E1129" s="6" t="s">
        <v>24</v>
      </c>
      <c r="F1129" s="6" t="s">
        <v>56</v>
      </c>
      <c r="G1129" s="6" t="s">
        <v>57</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5">
      <c r="A1130" s="1"/>
      <c r="B1130" s="6" t="s">
        <v>23</v>
      </c>
      <c r="C1130" s="6">
        <v>1197831</v>
      </c>
      <c r="D1130" s="7">
        <v>44413</v>
      </c>
      <c r="E1130" s="6" t="s">
        <v>24</v>
      </c>
      <c r="F1130" s="6" t="s">
        <v>56</v>
      </c>
      <c r="G1130" s="6" t="s">
        <v>57</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5">
      <c r="A1131" s="1"/>
      <c r="B1131" s="6" t="s">
        <v>23</v>
      </c>
      <c r="C1131" s="6">
        <v>1197831</v>
      </c>
      <c r="D1131" s="7">
        <v>44413</v>
      </c>
      <c r="E1131" s="6" t="s">
        <v>24</v>
      </c>
      <c r="F1131" s="6" t="s">
        <v>56</v>
      </c>
      <c r="G1131" s="6" t="s">
        <v>57</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5">
      <c r="A1132" s="1"/>
      <c r="B1132" s="6" t="s">
        <v>23</v>
      </c>
      <c r="C1132" s="6">
        <v>1197831</v>
      </c>
      <c r="D1132" s="7">
        <v>44413</v>
      </c>
      <c r="E1132" s="6" t="s">
        <v>24</v>
      </c>
      <c r="F1132" s="6" t="s">
        <v>56</v>
      </c>
      <c r="G1132" s="6" t="s">
        <v>57</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5">
      <c r="A1133" s="1"/>
      <c r="B1133" s="6" t="s">
        <v>23</v>
      </c>
      <c r="C1133" s="6">
        <v>1197831</v>
      </c>
      <c r="D1133" s="7">
        <v>44413</v>
      </c>
      <c r="E1133" s="6" t="s">
        <v>24</v>
      </c>
      <c r="F1133" s="6" t="s">
        <v>56</v>
      </c>
      <c r="G1133" s="6" t="s">
        <v>57</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5">
      <c r="A1134" s="1"/>
      <c r="B1134" s="6" t="s">
        <v>23</v>
      </c>
      <c r="C1134" s="6">
        <v>1197831</v>
      </c>
      <c r="D1134" s="7">
        <v>44441</v>
      </c>
      <c r="E1134" s="6" t="s">
        <v>24</v>
      </c>
      <c r="F1134" s="6" t="s">
        <v>56</v>
      </c>
      <c r="G1134" s="6" t="s">
        <v>57</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5">
      <c r="A1135" s="1"/>
      <c r="B1135" s="6" t="s">
        <v>23</v>
      </c>
      <c r="C1135" s="6">
        <v>1197831</v>
      </c>
      <c r="D1135" s="7">
        <v>44441</v>
      </c>
      <c r="E1135" s="6" t="s">
        <v>24</v>
      </c>
      <c r="F1135" s="6" t="s">
        <v>56</v>
      </c>
      <c r="G1135" s="6" t="s">
        <v>57</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5">
      <c r="A1136" s="1"/>
      <c r="B1136" s="6" t="s">
        <v>23</v>
      </c>
      <c r="C1136" s="6">
        <v>1197831</v>
      </c>
      <c r="D1136" s="7">
        <v>44441</v>
      </c>
      <c r="E1136" s="6" t="s">
        <v>24</v>
      </c>
      <c r="F1136" s="6" t="s">
        <v>56</v>
      </c>
      <c r="G1136" s="6" t="s">
        <v>57</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5">
      <c r="A1137" s="1"/>
      <c r="B1137" s="6" t="s">
        <v>23</v>
      </c>
      <c r="C1137" s="6">
        <v>1197831</v>
      </c>
      <c r="D1137" s="7">
        <v>44441</v>
      </c>
      <c r="E1137" s="6" t="s">
        <v>24</v>
      </c>
      <c r="F1137" s="6" t="s">
        <v>56</v>
      </c>
      <c r="G1137" s="6" t="s">
        <v>57</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5">
      <c r="A1138" s="1"/>
      <c r="B1138" s="6" t="s">
        <v>23</v>
      </c>
      <c r="C1138" s="6">
        <v>1197831</v>
      </c>
      <c r="D1138" s="7">
        <v>44441</v>
      </c>
      <c r="E1138" s="6" t="s">
        <v>24</v>
      </c>
      <c r="F1138" s="6" t="s">
        <v>56</v>
      </c>
      <c r="G1138" s="6" t="s">
        <v>57</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5">
      <c r="A1139" s="1"/>
      <c r="B1139" s="6" t="s">
        <v>23</v>
      </c>
      <c r="C1139" s="6">
        <v>1197831</v>
      </c>
      <c r="D1139" s="7">
        <v>44441</v>
      </c>
      <c r="E1139" s="6" t="s">
        <v>24</v>
      </c>
      <c r="F1139" s="6" t="s">
        <v>56</v>
      </c>
      <c r="G1139" s="6" t="s">
        <v>57</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5">
      <c r="A1140" s="1"/>
      <c r="B1140" s="6" t="s">
        <v>23</v>
      </c>
      <c r="C1140" s="6">
        <v>1197831</v>
      </c>
      <c r="D1140" s="7">
        <v>44470</v>
      </c>
      <c r="E1140" s="6" t="s">
        <v>24</v>
      </c>
      <c r="F1140" s="6" t="s">
        <v>56</v>
      </c>
      <c r="G1140" s="6" t="s">
        <v>57</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5">
      <c r="A1141" s="1"/>
      <c r="B1141" s="6" t="s">
        <v>23</v>
      </c>
      <c r="C1141" s="6">
        <v>1197831</v>
      </c>
      <c r="D1141" s="7">
        <v>44470</v>
      </c>
      <c r="E1141" s="6" t="s">
        <v>24</v>
      </c>
      <c r="F1141" s="6" t="s">
        <v>56</v>
      </c>
      <c r="G1141" s="6" t="s">
        <v>57</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5">
      <c r="A1142" s="1"/>
      <c r="B1142" s="6" t="s">
        <v>23</v>
      </c>
      <c r="C1142" s="6">
        <v>1197831</v>
      </c>
      <c r="D1142" s="7">
        <v>44470</v>
      </c>
      <c r="E1142" s="6" t="s">
        <v>24</v>
      </c>
      <c r="F1142" s="6" t="s">
        <v>56</v>
      </c>
      <c r="G1142" s="6" t="s">
        <v>57</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5">
      <c r="A1143" s="1"/>
      <c r="B1143" s="6" t="s">
        <v>23</v>
      </c>
      <c r="C1143" s="6">
        <v>1197831</v>
      </c>
      <c r="D1143" s="7">
        <v>44470</v>
      </c>
      <c r="E1143" s="6" t="s">
        <v>24</v>
      </c>
      <c r="F1143" s="6" t="s">
        <v>56</v>
      </c>
      <c r="G1143" s="6" t="s">
        <v>57</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5">
      <c r="A1144" s="1"/>
      <c r="B1144" s="6" t="s">
        <v>23</v>
      </c>
      <c r="C1144" s="6">
        <v>1197831</v>
      </c>
      <c r="D1144" s="7">
        <v>44470</v>
      </c>
      <c r="E1144" s="6" t="s">
        <v>24</v>
      </c>
      <c r="F1144" s="6" t="s">
        <v>56</v>
      </c>
      <c r="G1144" s="6" t="s">
        <v>57</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5">
      <c r="A1145" s="1"/>
      <c r="B1145" s="6" t="s">
        <v>23</v>
      </c>
      <c r="C1145" s="6">
        <v>1197831</v>
      </c>
      <c r="D1145" s="7">
        <v>44470</v>
      </c>
      <c r="E1145" s="6" t="s">
        <v>24</v>
      </c>
      <c r="F1145" s="6" t="s">
        <v>56</v>
      </c>
      <c r="G1145" s="6" t="s">
        <v>57</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5">
      <c r="A1146" s="1"/>
      <c r="B1146" s="6" t="s">
        <v>23</v>
      </c>
      <c r="C1146" s="6">
        <v>1197831</v>
      </c>
      <c r="D1146" s="7">
        <v>44502</v>
      </c>
      <c r="E1146" s="6" t="s">
        <v>24</v>
      </c>
      <c r="F1146" s="6" t="s">
        <v>56</v>
      </c>
      <c r="G1146" s="6" t="s">
        <v>57</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5">
      <c r="A1147" s="1"/>
      <c r="B1147" s="6" t="s">
        <v>23</v>
      </c>
      <c r="C1147" s="6">
        <v>1197831</v>
      </c>
      <c r="D1147" s="7">
        <v>44502</v>
      </c>
      <c r="E1147" s="6" t="s">
        <v>24</v>
      </c>
      <c r="F1147" s="6" t="s">
        <v>56</v>
      </c>
      <c r="G1147" s="6" t="s">
        <v>57</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5">
      <c r="A1148" s="1"/>
      <c r="B1148" s="6" t="s">
        <v>23</v>
      </c>
      <c r="C1148" s="6">
        <v>1197831</v>
      </c>
      <c r="D1148" s="7">
        <v>44502</v>
      </c>
      <c r="E1148" s="6" t="s">
        <v>24</v>
      </c>
      <c r="F1148" s="6" t="s">
        <v>56</v>
      </c>
      <c r="G1148" s="6" t="s">
        <v>57</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5">
      <c r="A1149" s="1"/>
      <c r="B1149" s="6" t="s">
        <v>23</v>
      </c>
      <c r="C1149" s="6">
        <v>1197831</v>
      </c>
      <c r="D1149" s="7">
        <v>44502</v>
      </c>
      <c r="E1149" s="6" t="s">
        <v>24</v>
      </c>
      <c r="F1149" s="6" t="s">
        <v>56</v>
      </c>
      <c r="G1149" s="6" t="s">
        <v>57</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5">
      <c r="A1150" s="1"/>
      <c r="B1150" s="6" t="s">
        <v>23</v>
      </c>
      <c r="C1150" s="6">
        <v>1197831</v>
      </c>
      <c r="D1150" s="7">
        <v>44502</v>
      </c>
      <c r="E1150" s="6" t="s">
        <v>24</v>
      </c>
      <c r="F1150" s="6" t="s">
        <v>56</v>
      </c>
      <c r="G1150" s="6" t="s">
        <v>57</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5">
      <c r="A1151" s="1"/>
      <c r="B1151" s="6" t="s">
        <v>23</v>
      </c>
      <c r="C1151" s="6">
        <v>1197831</v>
      </c>
      <c r="D1151" s="7">
        <v>44502</v>
      </c>
      <c r="E1151" s="6" t="s">
        <v>24</v>
      </c>
      <c r="F1151" s="6" t="s">
        <v>56</v>
      </c>
      <c r="G1151" s="6" t="s">
        <v>57</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5">
      <c r="A1152" s="1"/>
      <c r="B1152" s="6" t="s">
        <v>23</v>
      </c>
      <c r="C1152" s="6">
        <v>1197831</v>
      </c>
      <c r="D1152" s="7">
        <v>44531</v>
      </c>
      <c r="E1152" s="6" t="s">
        <v>24</v>
      </c>
      <c r="F1152" s="6" t="s">
        <v>56</v>
      </c>
      <c r="G1152" s="6" t="s">
        <v>57</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5">
      <c r="A1153" s="1"/>
      <c r="B1153" s="6" t="s">
        <v>23</v>
      </c>
      <c r="C1153" s="6">
        <v>1197831</v>
      </c>
      <c r="D1153" s="7">
        <v>44531</v>
      </c>
      <c r="E1153" s="6" t="s">
        <v>24</v>
      </c>
      <c r="F1153" s="6" t="s">
        <v>56</v>
      </c>
      <c r="G1153" s="6" t="s">
        <v>57</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5">
      <c r="A1154" s="1"/>
      <c r="B1154" s="6" t="s">
        <v>23</v>
      </c>
      <c r="C1154" s="6">
        <v>1197831</v>
      </c>
      <c r="D1154" s="7">
        <v>44531</v>
      </c>
      <c r="E1154" s="6" t="s">
        <v>24</v>
      </c>
      <c r="F1154" s="6" t="s">
        <v>56</v>
      </c>
      <c r="G1154" s="6" t="s">
        <v>57</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5">
      <c r="A1155" s="1"/>
      <c r="B1155" s="6" t="s">
        <v>23</v>
      </c>
      <c r="C1155" s="6">
        <v>1197831</v>
      </c>
      <c r="D1155" s="7">
        <v>44531</v>
      </c>
      <c r="E1155" s="6" t="s">
        <v>24</v>
      </c>
      <c r="F1155" s="6" t="s">
        <v>56</v>
      </c>
      <c r="G1155" s="6" t="s">
        <v>57</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5">
      <c r="A1156" s="1"/>
      <c r="B1156" s="6" t="s">
        <v>23</v>
      </c>
      <c r="C1156" s="6">
        <v>1197831</v>
      </c>
      <c r="D1156" s="7">
        <v>44531</v>
      </c>
      <c r="E1156" s="6" t="s">
        <v>24</v>
      </c>
      <c r="F1156" s="6" t="s">
        <v>56</v>
      </c>
      <c r="G1156" s="6" t="s">
        <v>57</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5">
      <c r="A1157" s="1"/>
      <c r="B1157" s="6" t="s">
        <v>23</v>
      </c>
      <c r="C1157" s="6">
        <v>1197831</v>
      </c>
      <c r="D1157" s="7">
        <v>44531</v>
      </c>
      <c r="E1157" s="6" t="s">
        <v>24</v>
      </c>
      <c r="F1157" s="6" t="s">
        <v>56</v>
      </c>
      <c r="G1157" s="6" t="s">
        <v>57</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5">
      <c r="A1158" s="1"/>
      <c r="B1158" s="6" t="s">
        <v>14</v>
      </c>
      <c r="C1158" s="6">
        <v>1185732</v>
      </c>
      <c r="D1158" s="7">
        <v>44217</v>
      </c>
      <c r="E1158" s="6" t="s">
        <v>15</v>
      </c>
      <c r="F1158" s="6" t="s">
        <v>58</v>
      </c>
      <c r="G1158" s="6" t="s">
        <v>59</v>
      </c>
      <c r="H1158" s="6" t="s">
        <v>17</v>
      </c>
      <c r="I1158" s="8">
        <v>0.4</v>
      </c>
      <c r="J1158" s="9">
        <v>4500</v>
      </c>
      <c r="K1158" s="10">
        <f t="shared" si="8"/>
        <v>1800</v>
      </c>
      <c r="L1158" s="10">
        <f t="shared" si="9"/>
        <v>630</v>
      </c>
      <c r="M1158" s="11">
        <v>0.35</v>
      </c>
      <c r="O1158" s="16"/>
      <c r="P1158" s="17"/>
      <c r="Q1158" s="12"/>
      <c r="R1158" s="13"/>
    </row>
    <row r="1159" spans="1:18" ht="15.75" customHeight="1" x14ac:dyDescent="0.35">
      <c r="A1159" s="1"/>
      <c r="B1159" s="6" t="s">
        <v>14</v>
      </c>
      <c r="C1159" s="6">
        <v>1185732</v>
      </c>
      <c r="D1159" s="7">
        <v>44217</v>
      </c>
      <c r="E1159" s="6" t="s">
        <v>15</v>
      </c>
      <c r="F1159" s="6" t="s">
        <v>58</v>
      </c>
      <c r="G1159" s="6" t="s">
        <v>59</v>
      </c>
      <c r="H1159" s="6" t="s">
        <v>18</v>
      </c>
      <c r="I1159" s="8">
        <v>0.4</v>
      </c>
      <c r="J1159" s="9">
        <v>2500</v>
      </c>
      <c r="K1159" s="10">
        <f t="shared" si="8"/>
        <v>1000</v>
      </c>
      <c r="L1159" s="10">
        <f t="shared" si="9"/>
        <v>350</v>
      </c>
      <c r="M1159" s="11">
        <v>0.35</v>
      </c>
      <c r="O1159" s="16"/>
      <c r="P1159" s="17"/>
      <c r="Q1159" s="12"/>
      <c r="R1159" s="13"/>
    </row>
    <row r="1160" spans="1:18" ht="15.75" customHeight="1" x14ac:dyDescent="0.35">
      <c r="A1160" s="1"/>
      <c r="B1160" s="6" t="s">
        <v>14</v>
      </c>
      <c r="C1160" s="6">
        <v>1185732</v>
      </c>
      <c r="D1160" s="7">
        <v>44217</v>
      </c>
      <c r="E1160" s="6" t="s">
        <v>15</v>
      </c>
      <c r="F1160" s="6" t="s">
        <v>58</v>
      </c>
      <c r="G1160" s="6" t="s">
        <v>59</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5">
      <c r="A1161" s="1"/>
      <c r="B1161" s="6" t="s">
        <v>14</v>
      </c>
      <c r="C1161" s="6">
        <v>1185732</v>
      </c>
      <c r="D1161" s="7">
        <v>44217</v>
      </c>
      <c r="E1161" s="6" t="s">
        <v>15</v>
      </c>
      <c r="F1161" s="6" t="s">
        <v>58</v>
      </c>
      <c r="G1161" s="6" t="s">
        <v>59</v>
      </c>
      <c r="H1161" s="6" t="s">
        <v>20</v>
      </c>
      <c r="I1161" s="8">
        <v>0.35</v>
      </c>
      <c r="J1161" s="9">
        <v>1000</v>
      </c>
      <c r="K1161" s="10">
        <f t="shared" si="8"/>
        <v>350</v>
      </c>
      <c r="L1161" s="10">
        <f t="shared" si="9"/>
        <v>105</v>
      </c>
      <c r="M1161" s="11">
        <v>0.3</v>
      </c>
      <c r="O1161" s="16"/>
      <c r="P1161" s="17"/>
      <c r="Q1161" s="12"/>
      <c r="R1161" s="13"/>
    </row>
    <row r="1162" spans="1:18" ht="15.75" customHeight="1" x14ac:dyDescent="0.35">
      <c r="A1162" s="1"/>
      <c r="B1162" s="6" t="s">
        <v>14</v>
      </c>
      <c r="C1162" s="6">
        <v>1185732</v>
      </c>
      <c r="D1162" s="7">
        <v>44217</v>
      </c>
      <c r="E1162" s="6" t="s">
        <v>15</v>
      </c>
      <c r="F1162" s="6" t="s">
        <v>58</v>
      </c>
      <c r="G1162" s="6" t="s">
        <v>59</v>
      </c>
      <c r="H1162" s="6" t="s">
        <v>21</v>
      </c>
      <c r="I1162" s="8">
        <v>0.5</v>
      </c>
      <c r="J1162" s="9">
        <v>1500</v>
      </c>
      <c r="K1162" s="10">
        <f t="shared" si="8"/>
        <v>750</v>
      </c>
      <c r="L1162" s="10">
        <f t="shared" si="9"/>
        <v>187.5</v>
      </c>
      <c r="M1162" s="11">
        <v>0.25</v>
      </c>
      <c r="O1162" s="16"/>
      <c r="P1162" s="17"/>
      <c r="Q1162" s="12"/>
      <c r="R1162" s="13"/>
    </row>
    <row r="1163" spans="1:18" ht="15.75" customHeight="1" x14ac:dyDescent="0.35">
      <c r="A1163" s="1"/>
      <c r="B1163" s="6" t="s">
        <v>14</v>
      </c>
      <c r="C1163" s="6">
        <v>1185732</v>
      </c>
      <c r="D1163" s="7">
        <v>44217</v>
      </c>
      <c r="E1163" s="6" t="s">
        <v>15</v>
      </c>
      <c r="F1163" s="6" t="s">
        <v>58</v>
      </c>
      <c r="G1163" s="6" t="s">
        <v>59</v>
      </c>
      <c r="H1163" s="6" t="s">
        <v>22</v>
      </c>
      <c r="I1163" s="8">
        <v>0.4</v>
      </c>
      <c r="J1163" s="9">
        <v>2500</v>
      </c>
      <c r="K1163" s="10">
        <f t="shared" si="8"/>
        <v>1000</v>
      </c>
      <c r="L1163" s="10">
        <f t="shared" si="9"/>
        <v>400</v>
      </c>
      <c r="M1163" s="11">
        <v>0.4</v>
      </c>
      <c r="O1163" s="16"/>
      <c r="P1163" s="17"/>
      <c r="Q1163" s="12"/>
      <c r="R1163" s="13"/>
    </row>
    <row r="1164" spans="1:18" ht="15.75" customHeight="1" x14ac:dyDescent="0.35">
      <c r="A1164" s="1"/>
      <c r="B1164" s="6" t="s">
        <v>14</v>
      </c>
      <c r="C1164" s="6">
        <v>1185732</v>
      </c>
      <c r="D1164" s="7">
        <v>44246</v>
      </c>
      <c r="E1164" s="6" t="s">
        <v>15</v>
      </c>
      <c r="F1164" s="6" t="s">
        <v>58</v>
      </c>
      <c r="G1164" s="6" t="s">
        <v>59</v>
      </c>
      <c r="H1164" s="6" t="s">
        <v>17</v>
      </c>
      <c r="I1164" s="8">
        <v>0.4</v>
      </c>
      <c r="J1164" s="9">
        <v>5000</v>
      </c>
      <c r="K1164" s="10">
        <f t="shared" si="8"/>
        <v>2000</v>
      </c>
      <c r="L1164" s="10">
        <f t="shared" si="9"/>
        <v>700</v>
      </c>
      <c r="M1164" s="11">
        <v>0.35</v>
      </c>
      <c r="O1164" s="16"/>
      <c r="P1164" s="17"/>
      <c r="Q1164" s="12"/>
      <c r="R1164" s="13"/>
    </row>
    <row r="1165" spans="1:18" ht="15.75" customHeight="1" x14ac:dyDescent="0.35">
      <c r="A1165" s="1"/>
      <c r="B1165" s="6" t="s">
        <v>14</v>
      </c>
      <c r="C1165" s="6">
        <v>1185732</v>
      </c>
      <c r="D1165" s="7">
        <v>44246</v>
      </c>
      <c r="E1165" s="6" t="s">
        <v>15</v>
      </c>
      <c r="F1165" s="6" t="s">
        <v>58</v>
      </c>
      <c r="G1165" s="6" t="s">
        <v>59</v>
      </c>
      <c r="H1165" s="6" t="s">
        <v>18</v>
      </c>
      <c r="I1165" s="8">
        <v>0.4</v>
      </c>
      <c r="J1165" s="9">
        <v>1500</v>
      </c>
      <c r="K1165" s="10">
        <f t="shared" si="8"/>
        <v>600</v>
      </c>
      <c r="L1165" s="10">
        <f t="shared" si="9"/>
        <v>210</v>
      </c>
      <c r="M1165" s="11">
        <v>0.35</v>
      </c>
      <c r="O1165" s="16"/>
      <c r="P1165" s="17"/>
      <c r="Q1165" s="12"/>
      <c r="R1165" s="13"/>
    </row>
    <row r="1166" spans="1:18" ht="15.75" customHeight="1" x14ac:dyDescent="0.35">
      <c r="A1166" s="1"/>
      <c r="B1166" s="6" t="s">
        <v>14</v>
      </c>
      <c r="C1166" s="6">
        <v>1185732</v>
      </c>
      <c r="D1166" s="7">
        <v>44246</v>
      </c>
      <c r="E1166" s="6" t="s">
        <v>15</v>
      </c>
      <c r="F1166" s="6" t="s">
        <v>58</v>
      </c>
      <c r="G1166" s="6" t="s">
        <v>59</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5">
      <c r="A1167" s="1"/>
      <c r="B1167" s="6" t="s">
        <v>14</v>
      </c>
      <c r="C1167" s="6">
        <v>1185732</v>
      </c>
      <c r="D1167" s="7">
        <v>44246</v>
      </c>
      <c r="E1167" s="6" t="s">
        <v>15</v>
      </c>
      <c r="F1167" s="6" t="s">
        <v>58</v>
      </c>
      <c r="G1167" s="6" t="s">
        <v>59</v>
      </c>
      <c r="H1167" s="6" t="s">
        <v>20</v>
      </c>
      <c r="I1167" s="8">
        <v>0.35</v>
      </c>
      <c r="J1167" s="9">
        <v>750</v>
      </c>
      <c r="K1167" s="10">
        <f t="shared" si="8"/>
        <v>262.5</v>
      </c>
      <c r="L1167" s="10">
        <f t="shared" si="9"/>
        <v>78.75</v>
      </c>
      <c r="M1167" s="11">
        <v>0.3</v>
      </c>
      <c r="O1167" s="16"/>
      <c r="P1167" s="17"/>
      <c r="Q1167" s="12"/>
      <c r="R1167" s="13"/>
    </row>
    <row r="1168" spans="1:18" ht="15.75" customHeight="1" x14ac:dyDescent="0.35">
      <c r="A1168" s="1"/>
      <c r="B1168" s="6" t="s">
        <v>14</v>
      </c>
      <c r="C1168" s="6">
        <v>1185732</v>
      </c>
      <c r="D1168" s="7">
        <v>44246</v>
      </c>
      <c r="E1168" s="6" t="s">
        <v>15</v>
      </c>
      <c r="F1168" s="6" t="s">
        <v>58</v>
      </c>
      <c r="G1168" s="6" t="s">
        <v>59</v>
      </c>
      <c r="H1168" s="6" t="s">
        <v>21</v>
      </c>
      <c r="I1168" s="8">
        <v>0.5</v>
      </c>
      <c r="J1168" s="9">
        <v>1500</v>
      </c>
      <c r="K1168" s="10">
        <f t="shared" si="8"/>
        <v>750</v>
      </c>
      <c r="L1168" s="10">
        <f t="shared" si="9"/>
        <v>187.5</v>
      </c>
      <c r="M1168" s="11">
        <v>0.25</v>
      </c>
      <c r="O1168" s="16"/>
      <c r="P1168" s="17"/>
      <c r="Q1168" s="12"/>
      <c r="R1168" s="13"/>
    </row>
    <row r="1169" spans="1:18" ht="15.75" customHeight="1" x14ac:dyDescent="0.35">
      <c r="A1169" s="1"/>
      <c r="B1169" s="6" t="s">
        <v>14</v>
      </c>
      <c r="C1169" s="6">
        <v>1185732</v>
      </c>
      <c r="D1169" s="7">
        <v>44246</v>
      </c>
      <c r="E1169" s="6" t="s">
        <v>15</v>
      </c>
      <c r="F1169" s="6" t="s">
        <v>58</v>
      </c>
      <c r="G1169" s="6" t="s">
        <v>59</v>
      </c>
      <c r="H1169" s="6" t="s">
        <v>22</v>
      </c>
      <c r="I1169" s="8">
        <v>0.4</v>
      </c>
      <c r="J1169" s="9">
        <v>2500</v>
      </c>
      <c r="K1169" s="10">
        <f t="shared" si="8"/>
        <v>1000</v>
      </c>
      <c r="L1169" s="10">
        <f t="shared" si="9"/>
        <v>400</v>
      </c>
      <c r="M1169" s="11">
        <v>0.4</v>
      </c>
      <c r="O1169" s="16"/>
      <c r="P1169" s="17"/>
      <c r="Q1169" s="12"/>
      <c r="R1169" s="13"/>
    </row>
    <row r="1170" spans="1:18" ht="15.75" customHeight="1" x14ac:dyDescent="0.35">
      <c r="A1170" s="1"/>
      <c r="B1170" s="6" t="s">
        <v>14</v>
      </c>
      <c r="C1170" s="6">
        <v>1185732</v>
      </c>
      <c r="D1170" s="7">
        <v>44272</v>
      </c>
      <c r="E1170" s="6" t="s">
        <v>15</v>
      </c>
      <c r="F1170" s="6" t="s">
        <v>58</v>
      </c>
      <c r="G1170" s="6" t="s">
        <v>59</v>
      </c>
      <c r="H1170" s="6" t="s">
        <v>17</v>
      </c>
      <c r="I1170" s="8">
        <v>0.4</v>
      </c>
      <c r="J1170" s="9">
        <v>4700</v>
      </c>
      <c r="K1170" s="10">
        <f t="shared" si="8"/>
        <v>1880</v>
      </c>
      <c r="L1170" s="10">
        <f t="shared" si="9"/>
        <v>658</v>
      </c>
      <c r="M1170" s="11">
        <v>0.35</v>
      </c>
      <c r="O1170" s="16"/>
      <c r="P1170" s="17"/>
      <c r="Q1170" s="12"/>
      <c r="R1170" s="13"/>
    </row>
    <row r="1171" spans="1:18" ht="15.75" customHeight="1" x14ac:dyDescent="0.35">
      <c r="A1171" s="1"/>
      <c r="B1171" s="6" t="s">
        <v>14</v>
      </c>
      <c r="C1171" s="6">
        <v>1185732</v>
      </c>
      <c r="D1171" s="7">
        <v>44272</v>
      </c>
      <c r="E1171" s="6" t="s">
        <v>15</v>
      </c>
      <c r="F1171" s="6" t="s">
        <v>58</v>
      </c>
      <c r="G1171" s="6" t="s">
        <v>59</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5">
      <c r="A1172" s="1"/>
      <c r="B1172" s="6" t="s">
        <v>14</v>
      </c>
      <c r="C1172" s="6">
        <v>1185732</v>
      </c>
      <c r="D1172" s="7">
        <v>44272</v>
      </c>
      <c r="E1172" s="6" t="s">
        <v>15</v>
      </c>
      <c r="F1172" s="6" t="s">
        <v>58</v>
      </c>
      <c r="G1172" s="6" t="s">
        <v>59</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5">
      <c r="A1173" s="1"/>
      <c r="B1173" s="6" t="s">
        <v>14</v>
      </c>
      <c r="C1173" s="6">
        <v>1185732</v>
      </c>
      <c r="D1173" s="7">
        <v>44272</v>
      </c>
      <c r="E1173" s="6" t="s">
        <v>15</v>
      </c>
      <c r="F1173" s="6" t="s">
        <v>58</v>
      </c>
      <c r="G1173" s="6" t="s">
        <v>59</v>
      </c>
      <c r="H1173" s="6" t="s">
        <v>20</v>
      </c>
      <c r="I1173" s="8">
        <v>0.35</v>
      </c>
      <c r="J1173" s="9">
        <v>500</v>
      </c>
      <c r="K1173" s="10">
        <f t="shared" si="8"/>
        <v>175</v>
      </c>
      <c r="L1173" s="10">
        <f t="shared" si="9"/>
        <v>52.5</v>
      </c>
      <c r="M1173" s="11">
        <v>0.3</v>
      </c>
      <c r="O1173" s="16"/>
      <c r="P1173" s="17"/>
      <c r="Q1173" s="12"/>
      <c r="R1173" s="13"/>
    </row>
    <row r="1174" spans="1:18" ht="15.75" customHeight="1" x14ac:dyDescent="0.35">
      <c r="A1174" s="1"/>
      <c r="B1174" s="6" t="s">
        <v>14</v>
      </c>
      <c r="C1174" s="6">
        <v>1185732</v>
      </c>
      <c r="D1174" s="7">
        <v>44272</v>
      </c>
      <c r="E1174" s="6" t="s">
        <v>15</v>
      </c>
      <c r="F1174" s="6" t="s">
        <v>58</v>
      </c>
      <c r="G1174" s="6" t="s">
        <v>59</v>
      </c>
      <c r="H1174" s="6" t="s">
        <v>21</v>
      </c>
      <c r="I1174" s="8">
        <v>0.5</v>
      </c>
      <c r="J1174" s="9">
        <v>1000</v>
      </c>
      <c r="K1174" s="10">
        <f t="shared" si="8"/>
        <v>500</v>
      </c>
      <c r="L1174" s="10">
        <f t="shared" si="9"/>
        <v>125</v>
      </c>
      <c r="M1174" s="11">
        <v>0.25</v>
      </c>
      <c r="O1174" s="16"/>
      <c r="P1174" s="17"/>
      <c r="Q1174" s="12"/>
      <c r="R1174" s="13"/>
    </row>
    <row r="1175" spans="1:18" ht="15.75" customHeight="1" x14ac:dyDescent="0.35">
      <c r="A1175" s="1"/>
      <c r="B1175" s="6" t="s">
        <v>14</v>
      </c>
      <c r="C1175" s="6">
        <v>1185732</v>
      </c>
      <c r="D1175" s="7">
        <v>44272</v>
      </c>
      <c r="E1175" s="6" t="s">
        <v>15</v>
      </c>
      <c r="F1175" s="6" t="s">
        <v>58</v>
      </c>
      <c r="G1175" s="6" t="s">
        <v>59</v>
      </c>
      <c r="H1175" s="6" t="s">
        <v>22</v>
      </c>
      <c r="I1175" s="8">
        <v>0.4</v>
      </c>
      <c r="J1175" s="9">
        <v>2000</v>
      </c>
      <c r="K1175" s="10">
        <f t="shared" si="8"/>
        <v>800</v>
      </c>
      <c r="L1175" s="10">
        <f t="shared" si="9"/>
        <v>320</v>
      </c>
      <c r="M1175" s="11">
        <v>0.4</v>
      </c>
      <c r="O1175" s="16"/>
      <c r="P1175" s="17"/>
      <c r="Q1175" s="12"/>
      <c r="R1175" s="13"/>
    </row>
    <row r="1176" spans="1:18" ht="15.75" customHeight="1" x14ac:dyDescent="0.35">
      <c r="A1176" s="1"/>
      <c r="B1176" s="6" t="s">
        <v>14</v>
      </c>
      <c r="C1176" s="6">
        <v>1185732</v>
      </c>
      <c r="D1176" s="7">
        <v>44304</v>
      </c>
      <c r="E1176" s="6" t="s">
        <v>15</v>
      </c>
      <c r="F1176" s="6" t="s">
        <v>58</v>
      </c>
      <c r="G1176" s="6" t="s">
        <v>59</v>
      </c>
      <c r="H1176" s="6" t="s">
        <v>17</v>
      </c>
      <c r="I1176" s="8">
        <v>0.4</v>
      </c>
      <c r="J1176" s="9">
        <v>4500</v>
      </c>
      <c r="K1176" s="10">
        <f t="shared" si="8"/>
        <v>1800</v>
      </c>
      <c r="L1176" s="10">
        <f t="shared" si="9"/>
        <v>630</v>
      </c>
      <c r="M1176" s="11">
        <v>0.35</v>
      </c>
      <c r="O1176" s="16"/>
      <c r="P1176" s="17"/>
      <c r="Q1176" s="12"/>
      <c r="R1176" s="13"/>
    </row>
    <row r="1177" spans="1:18" ht="15.75" customHeight="1" x14ac:dyDescent="0.35">
      <c r="A1177" s="1"/>
      <c r="B1177" s="6" t="s">
        <v>14</v>
      </c>
      <c r="C1177" s="6">
        <v>1185732</v>
      </c>
      <c r="D1177" s="7">
        <v>44304</v>
      </c>
      <c r="E1177" s="6" t="s">
        <v>15</v>
      </c>
      <c r="F1177" s="6" t="s">
        <v>58</v>
      </c>
      <c r="G1177" s="6" t="s">
        <v>59</v>
      </c>
      <c r="H1177" s="6" t="s">
        <v>18</v>
      </c>
      <c r="I1177" s="8">
        <v>0.4</v>
      </c>
      <c r="J1177" s="9">
        <v>1500</v>
      </c>
      <c r="K1177" s="10">
        <f t="shared" si="8"/>
        <v>600</v>
      </c>
      <c r="L1177" s="10">
        <f t="shared" si="9"/>
        <v>210</v>
      </c>
      <c r="M1177" s="11">
        <v>0.35</v>
      </c>
      <c r="O1177" s="16"/>
      <c r="P1177" s="17"/>
      <c r="Q1177" s="12"/>
      <c r="R1177" s="13"/>
    </row>
    <row r="1178" spans="1:18" ht="15.75" customHeight="1" x14ac:dyDescent="0.35">
      <c r="A1178" s="1"/>
      <c r="B1178" s="6" t="s">
        <v>14</v>
      </c>
      <c r="C1178" s="6">
        <v>1185732</v>
      </c>
      <c r="D1178" s="7">
        <v>44304</v>
      </c>
      <c r="E1178" s="6" t="s">
        <v>15</v>
      </c>
      <c r="F1178" s="6" t="s">
        <v>58</v>
      </c>
      <c r="G1178" s="6" t="s">
        <v>59</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5">
      <c r="A1179" s="1"/>
      <c r="B1179" s="6" t="s">
        <v>14</v>
      </c>
      <c r="C1179" s="6">
        <v>1185732</v>
      </c>
      <c r="D1179" s="7">
        <v>44304</v>
      </c>
      <c r="E1179" s="6" t="s">
        <v>15</v>
      </c>
      <c r="F1179" s="6" t="s">
        <v>58</v>
      </c>
      <c r="G1179" s="6" t="s">
        <v>59</v>
      </c>
      <c r="H1179" s="6" t="s">
        <v>20</v>
      </c>
      <c r="I1179" s="8">
        <v>0.35</v>
      </c>
      <c r="J1179" s="9">
        <v>750</v>
      </c>
      <c r="K1179" s="10">
        <f t="shared" si="8"/>
        <v>262.5</v>
      </c>
      <c r="L1179" s="10">
        <f t="shared" si="9"/>
        <v>78.75</v>
      </c>
      <c r="M1179" s="11">
        <v>0.3</v>
      </c>
      <c r="O1179" s="16"/>
      <c r="P1179" s="17"/>
      <c r="Q1179" s="12"/>
      <c r="R1179" s="13"/>
    </row>
    <row r="1180" spans="1:18" ht="15.75" customHeight="1" x14ac:dyDescent="0.35">
      <c r="A1180" s="1"/>
      <c r="B1180" s="6" t="s">
        <v>14</v>
      </c>
      <c r="C1180" s="6">
        <v>1185732</v>
      </c>
      <c r="D1180" s="7">
        <v>44304</v>
      </c>
      <c r="E1180" s="6" t="s">
        <v>15</v>
      </c>
      <c r="F1180" s="6" t="s">
        <v>58</v>
      </c>
      <c r="G1180" s="6" t="s">
        <v>59</v>
      </c>
      <c r="H1180" s="6" t="s">
        <v>21</v>
      </c>
      <c r="I1180" s="8">
        <v>0.5</v>
      </c>
      <c r="J1180" s="9">
        <v>750</v>
      </c>
      <c r="K1180" s="10">
        <f t="shared" si="8"/>
        <v>375</v>
      </c>
      <c r="L1180" s="10">
        <f t="shared" si="9"/>
        <v>93.75</v>
      </c>
      <c r="M1180" s="11">
        <v>0.25</v>
      </c>
      <c r="O1180" s="16"/>
      <c r="P1180" s="17"/>
      <c r="Q1180" s="12"/>
      <c r="R1180" s="13"/>
    </row>
    <row r="1181" spans="1:18" ht="15.75" customHeight="1" x14ac:dyDescent="0.35">
      <c r="A1181" s="1"/>
      <c r="B1181" s="6" t="s">
        <v>14</v>
      </c>
      <c r="C1181" s="6">
        <v>1185732</v>
      </c>
      <c r="D1181" s="7">
        <v>44304</v>
      </c>
      <c r="E1181" s="6" t="s">
        <v>15</v>
      </c>
      <c r="F1181" s="6" t="s">
        <v>58</v>
      </c>
      <c r="G1181" s="6" t="s">
        <v>59</v>
      </c>
      <c r="H1181" s="6" t="s">
        <v>22</v>
      </c>
      <c r="I1181" s="8">
        <v>0.4</v>
      </c>
      <c r="J1181" s="9">
        <v>2250</v>
      </c>
      <c r="K1181" s="10">
        <f t="shared" si="8"/>
        <v>900</v>
      </c>
      <c r="L1181" s="10">
        <f t="shared" si="9"/>
        <v>360</v>
      </c>
      <c r="M1181" s="11">
        <v>0.4</v>
      </c>
      <c r="O1181" s="16"/>
      <c r="P1181" s="17"/>
      <c r="Q1181" s="12"/>
      <c r="R1181" s="13"/>
    </row>
    <row r="1182" spans="1:18" ht="15.75" customHeight="1" x14ac:dyDescent="0.35">
      <c r="A1182" s="1"/>
      <c r="B1182" s="6" t="s">
        <v>14</v>
      </c>
      <c r="C1182" s="6">
        <v>1185732</v>
      </c>
      <c r="D1182" s="7">
        <v>44333</v>
      </c>
      <c r="E1182" s="6" t="s">
        <v>15</v>
      </c>
      <c r="F1182" s="6" t="s">
        <v>58</v>
      </c>
      <c r="G1182" s="6" t="s">
        <v>59</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5">
      <c r="A1183" s="1"/>
      <c r="B1183" s="6" t="s">
        <v>14</v>
      </c>
      <c r="C1183" s="6">
        <v>1185732</v>
      </c>
      <c r="D1183" s="7">
        <v>44333</v>
      </c>
      <c r="E1183" s="6" t="s">
        <v>15</v>
      </c>
      <c r="F1183" s="6" t="s">
        <v>58</v>
      </c>
      <c r="G1183" s="6" t="s">
        <v>59</v>
      </c>
      <c r="H1183" s="6" t="s">
        <v>18</v>
      </c>
      <c r="I1183" s="8">
        <v>0.5</v>
      </c>
      <c r="J1183" s="9">
        <v>2000</v>
      </c>
      <c r="K1183" s="10">
        <f t="shared" si="8"/>
        <v>1000</v>
      </c>
      <c r="L1183" s="10">
        <f t="shared" si="9"/>
        <v>350</v>
      </c>
      <c r="M1183" s="11">
        <v>0.35</v>
      </c>
      <c r="O1183" s="16"/>
      <c r="P1183" s="17"/>
      <c r="Q1183" s="12"/>
      <c r="R1183" s="13"/>
    </row>
    <row r="1184" spans="1:18" ht="15.75" customHeight="1" x14ac:dyDescent="0.35">
      <c r="A1184" s="1"/>
      <c r="B1184" s="6" t="s">
        <v>14</v>
      </c>
      <c r="C1184" s="6">
        <v>1185732</v>
      </c>
      <c r="D1184" s="7">
        <v>44333</v>
      </c>
      <c r="E1184" s="6" t="s">
        <v>15</v>
      </c>
      <c r="F1184" s="6" t="s">
        <v>58</v>
      </c>
      <c r="G1184" s="6" t="s">
        <v>59</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5">
      <c r="A1185" s="1"/>
      <c r="B1185" s="6" t="s">
        <v>14</v>
      </c>
      <c r="C1185" s="6">
        <v>1185732</v>
      </c>
      <c r="D1185" s="7">
        <v>44333</v>
      </c>
      <c r="E1185" s="6" t="s">
        <v>15</v>
      </c>
      <c r="F1185" s="6" t="s">
        <v>58</v>
      </c>
      <c r="G1185" s="6" t="s">
        <v>59</v>
      </c>
      <c r="H1185" s="6" t="s">
        <v>20</v>
      </c>
      <c r="I1185" s="8">
        <v>0.45</v>
      </c>
      <c r="J1185" s="9">
        <v>1250</v>
      </c>
      <c r="K1185" s="10">
        <f t="shared" si="8"/>
        <v>562.5</v>
      </c>
      <c r="L1185" s="10">
        <f t="shared" si="9"/>
        <v>168.75</v>
      </c>
      <c r="M1185" s="11">
        <v>0.3</v>
      </c>
      <c r="O1185" s="16"/>
      <c r="P1185" s="17"/>
      <c r="Q1185" s="12"/>
      <c r="R1185" s="13"/>
    </row>
    <row r="1186" spans="1:18" ht="15.75" customHeight="1" x14ac:dyDescent="0.35">
      <c r="A1186" s="1"/>
      <c r="B1186" s="6" t="s">
        <v>14</v>
      </c>
      <c r="C1186" s="6">
        <v>1185732</v>
      </c>
      <c r="D1186" s="7">
        <v>44333</v>
      </c>
      <c r="E1186" s="6" t="s">
        <v>15</v>
      </c>
      <c r="F1186" s="6" t="s">
        <v>58</v>
      </c>
      <c r="G1186" s="6" t="s">
        <v>59</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5">
      <c r="A1187" s="1"/>
      <c r="B1187" s="6" t="s">
        <v>14</v>
      </c>
      <c r="C1187" s="6">
        <v>1185732</v>
      </c>
      <c r="D1187" s="7">
        <v>44333</v>
      </c>
      <c r="E1187" s="6" t="s">
        <v>15</v>
      </c>
      <c r="F1187" s="6" t="s">
        <v>58</v>
      </c>
      <c r="G1187" s="6" t="s">
        <v>59</v>
      </c>
      <c r="H1187" s="6" t="s">
        <v>22</v>
      </c>
      <c r="I1187" s="8">
        <v>0.6</v>
      </c>
      <c r="J1187" s="9">
        <v>2750</v>
      </c>
      <c r="K1187" s="10">
        <f t="shared" si="8"/>
        <v>1650</v>
      </c>
      <c r="L1187" s="10">
        <f t="shared" si="9"/>
        <v>660</v>
      </c>
      <c r="M1187" s="11">
        <v>0.4</v>
      </c>
      <c r="O1187" s="16"/>
      <c r="P1187" s="17"/>
      <c r="Q1187" s="12"/>
      <c r="R1187" s="13"/>
    </row>
    <row r="1188" spans="1:18" ht="15.75" customHeight="1" x14ac:dyDescent="0.35">
      <c r="A1188" s="1"/>
      <c r="B1188" s="6" t="s">
        <v>14</v>
      </c>
      <c r="C1188" s="6">
        <v>1185732</v>
      </c>
      <c r="D1188" s="7">
        <v>44366</v>
      </c>
      <c r="E1188" s="6" t="s">
        <v>15</v>
      </c>
      <c r="F1188" s="6" t="s">
        <v>58</v>
      </c>
      <c r="G1188" s="6" t="s">
        <v>59</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5">
      <c r="A1189" s="1"/>
      <c r="B1189" s="6" t="s">
        <v>14</v>
      </c>
      <c r="C1189" s="6">
        <v>1185732</v>
      </c>
      <c r="D1189" s="7">
        <v>44366</v>
      </c>
      <c r="E1189" s="6" t="s">
        <v>15</v>
      </c>
      <c r="F1189" s="6" t="s">
        <v>58</v>
      </c>
      <c r="G1189" s="6" t="s">
        <v>59</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5">
      <c r="A1190" s="1"/>
      <c r="B1190" s="6" t="s">
        <v>14</v>
      </c>
      <c r="C1190" s="6">
        <v>1185732</v>
      </c>
      <c r="D1190" s="7">
        <v>44366</v>
      </c>
      <c r="E1190" s="6" t="s">
        <v>15</v>
      </c>
      <c r="F1190" s="6" t="s">
        <v>58</v>
      </c>
      <c r="G1190" s="6" t="s">
        <v>59</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5">
      <c r="A1191" s="1"/>
      <c r="B1191" s="6" t="s">
        <v>14</v>
      </c>
      <c r="C1191" s="6">
        <v>1185732</v>
      </c>
      <c r="D1191" s="7">
        <v>44366</v>
      </c>
      <c r="E1191" s="6" t="s">
        <v>15</v>
      </c>
      <c r="F1191" s="6" t="s">
        <v>58</v>
      </c>
      <c r="G1191" s="6" t="s">
        <v>59</v>
      </c>
      <c r="H1191" s="6" t="s">
        <v>20</v>
      </c>
      <c r="I1191" s="8">
        <v>0.45</v>
      </c>
      <c r="J1191" s="9">
        <v>1750</v>
      </c>
      <c r="K1191" s="10">
        <f t="shared" si="8"/>
        <v>787.5</v>
      </c>
      <c r="L1191" s="10">
        <f t="shared" si="9"/>
        <v>236.25</v>
      </c>
      <c r="M1191" s="11">
        <v>0.3</v>
      </c>
      <c r="O1191" s="16"/>
      <c r="P1191" s="17"/>
      <c r="Q1191" s="12"/>
      <c r="R1191" s="13"/>
    </row>
    <row r="1192" spans="1:18" ht="15.75" customHeight="1" x14ac:dyDescent="0.35">
      <c r="A1192" s="1"/>
      <c r="B1192" s="6" t="s">
        <v>14</v>
      </c>
      <c r="C1192" s="6">
        <v>1185732</v>
      </c>
      <c r="D1192" s="7">
        <v>44366</v>
      </c>
      <c r="E1192" s="6" t="s">
        <v>15</v>
      </c>
      <c r="F1192" s="6" t="s">
        <v>58</v>
      </c>
      <c r="G1192" s="6" t="s">
        <v>59</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5">
      <c r="A1193" s="1"/>
      <c r="B1193" s="6" t="s">
        <v>14</v>
      </c>
      <c r="C1193" s="6">
        <v>1185732</v>
      </c>
      <c r="D1193" s="7">
        <v>44366</v>
      </c>
      <c r="E1193" s="6" t="s">
        <v>15</v>
      </c>
      <c r="F1193" s="6" t="s">
        <v>58</v>
      </c>
      <c r="G1193" s="6" t="s">
        <v>59</v>
      </c>
      <c r="H1193" s="6" t="s">
        <v>22</v>
      </c>
      <c r="I1193" s="8">
        <v>0.6</v>
      </c>
      <c r="J1193" s="9">
        <v>3250</v>
      </c>
      <c r="K1193" s="10">
        <f t="shared" si="8"/>
        <v>1950</v>
      </c>
      <c r="L1193" s="10">
        <f t="shared" si="9"/>
        <v>780</v>
      </c>
      <c r="M1193" s="11">
        <v>0.4</v>
      </c>
      <c r="O1193" s="16"/>
      <c r="P1193" s="17"/>
      <c r="Q1193" s="12"/>
      <c r="R1193" s="13"/>
    </row>
    <row r="1194" spans="1:18" ht="15.75" customHeight="1" x14ac:dyDescent="0.35">
      <c r="A1194" s="1"/>
      <c r="B1194" s="6" t="s">
        <v>14</v>
      </c>
      <c r="C1194" s="6">
        <v>1185732</v>
      </c>
      <c r="D1194" s="7">
        <v>44394</v>
      </c>
      <c r="E1194" s="6" t="s">
        <v>15</v>
      </c>
      <c r="F1194" s="6" t="s">
        <v>58</v>
      </c>
      <c r="G1194" s="6" t="s">
        <v>59</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5">
      <c r="A1195" s="1"/>
      <c r="B1195" s="6" t="s">
        <v>14</v>
      </c>
      <c r="C1195" s="6">
        <v>1185732</v>
      </c>
      <c r="D1195" s="7">
        <v>44394</v>
      </c>
      <c r="E1195" s="6" t="s">
        <v>15</v>
      </c>
      <c r="F1195" s="6" t="s">
        <v>58</v>
      </c>
      <c r="G1195" s="6" t="s">
        <v>59</v>
      </c>
      <c r="H1195" s="6" t="s">
        <v>18</v>
      </c>
      <c r="I1195" s="8">
        <v>0.5</v>
      </c>
      <c r="J1195" s="9">
        <v>3000</v>
      </c>
      <c r="K1195" s="10">
        <f t="shared" si="8"/>
        <v>1500</v>
      </c>
      <c r="L1195" s="10">
        <f t="shared" si="9"/>
        <v>525</v>
      </c>
      <c r="M1195" s="11">
        <v>0.35</v>
      </c>
      <c r="O1195" s="16"/>
      <c r="P1195" s="17"/>
      <c r="Q1195" s="12"/>
      <c r="R1195" s="13"/>
    </row>
    <row r="1196" spans="1:18" ht="15.75" customHeight="1" x14ac:dyDescent="0.35">
      <c r="A1196" s="1"/>
      <c r="B1196" s="6" t="s">
        <v>14</v>
      </c>
      <c r="C1196" s="6">
        <v>1185732</v>
      </c>
      <c r="D1196" s="7">
        <v>44394</v>
      </c>
      <c r="E1196" s="6" t="s">
        <v>15</v>
      </c>
      <c r="F1196" s="6" t="s">
        <v>58</v>
      </c>
      <c r="G1196" s="6" t="s">
        <v>59</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5">
      <c r="A1197" s="1"/>
      <c r="B1197" s="6" t="s">
        <v>14</v>
      </c>
      <c r="C1197" s="6">
        <v>1185732</v>
      </c>
      <c r="D1197" s="7">
        <v>44394</v>
      </c>
      <c r="E1197" s="6" t="s">
        <v>15</v>
      </c>
      <c r="F1197" s="6" t="s">
        <v>58</v>
      </c>
      <c r="G1197" s="6" t="s">
        <v>59</v>
      </c>
      <c r="H1197" s="6" t="s">
        <v>20</v>
      </c>
      <c r="I1197" s="8">
        <v>0.45</v>
      </c>
      <c r="J1197" s="9">
        <v>1750</v>
      </c>
      <c r="K1197" s="10">
        <f t="shared" si="8"/>
        <v>787.5</v>
      </c>
      <c r="L1197" s="10">
        <f t="shared" si="9"/>
        <v>236.25</v>
      </c>
      <c r="M1197" s="11">
        <v>0.3</v>
      </c>
      <c r="O1197" s="16"/>
      <c r="P1197" s="17"/>
      <c r="Q1197" s="12"/>
      <c r="R1197" s="13"/>
    </row>
    <row r="1198" spans="1:18" ht="15.75" customHeight="1" x14ac:dyDescent="0.35">
      <c r="A1198" s="1"/>
      <c r="B1198" s="6" t="s">
        <v>14</v>
      </c>
      <c r="C1198" s="6">
        <v>1185732</v>
      </c>
      <c r="D1198" s="7">
        <v>44394</v>
      </c>
      <c r="E1198" s="6" t="s">
        <v>15</v>
      </c>
      <c r="F1198" s="6" t="s">
        <v>58</v>
      </c>
      <c r="G1198" s="6" t="s">
        <v>59</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5">
      <c r="A1199" s="1"/>
      <c r="B1199" s="6" t="s">
        <v>14</v>
      </c>
      <c r="C1199" s="6">
        <v>1185732</v>
      </c>
      <c r="D1199" s="7">
        <v>44394</v>
      </c>
      <c r="E1199" s="6" t="s">
        <v>15</v>
      </c>
      <c r="F1199" s="6" t="s">
        <v>58</v>
      </c>
      <c r="G1199" s="6" t="s">
        <v>59</v>
      </c>
      <c r="H1199" s="6" t="s">
        <v>22</v>
      </c>
      <c r="I1199" s="8">
        <v>0.6</v>
      </c>
      <c r="J1199" s="9">
        <v>3750</v>
      </c>
      <c r="K1199" s="10">
        <f t="shared" si="8"/>
        <v>2250</v>
      </c>
      <c r="L1199" s="10">
        <f t="shared" si="9"/>
        <v>900</v>
      </c>
      <c r="M1199" s="11">
        <v>0.4</v>
      </c>
      <c r="O1199" s="16"/>
      <c r="P1199" s="17"/>
      <c r="Q1199" s="12"/>
      <c r="R1199" s="13"/>
    </row>
    <row r="1200" spans="1:18" ht="15.75" customHeight="1" x14ac:dyDescent="0.35">
      <c r="A1200" s="1"/>
      <c r="B1200" s="6" t="s">
        <v>14</v>
      </c>
      <c r="C1200" s="6">
        <v>1185732</v>
      </c>
      <c r="D1200" s="7">
        <v>44426</v>
      </c>
      <c r="E1200" s="6" t="s">
        <v>15</v>
      </c>
      <c r="F1200" s="6" t="s">
        <v>58</v>
      </c>
      <c r="G1200" s="6" t="s">
        <v>59</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5">
      <c r="A1201" s="1"/>
      <c r="B1201" s="6" t="s">
        <v>14</v>
      </c>
      <c r="C1201" s="6">
        <v>1185732</v>
      </c>
      <c r="D1201" s="7">
        <v>44426</v>
      </c>
      <c r="E1201" s="6" t="s">
        <v>15</v>
      </c>
      <c r="F1201" s="6" t="s">
        <v>58</v>
      </c>
      <c r="G1201" s="6" t="s">
        <v>59</v>
      </c>
      <c r="H1201" s="6" t="s">
        <v>18</v>
      </c>
      <c r="I1201" s="8">
        <v>0.5</v>
      </c>
      <c r="J1201" s="9">
        <v>3000</v>
      </c>
      <c r="K1201" s="10">
        <f t="shared" si="8"/>
        <v>1500</v>
      </c>
      <c r="L1201" s="10">
        <f t="shared" si="9"/>
        <v>525</v>
      </c>
      <c r="M1201" s="11">
        <v>0.35</v>
      </c>
      <c r="O1201" s="16"/>
      <c r="P1201" s="17"/>
      <c r="Q1201" s="12"/>
      <c r="R1201" s="13"/>
    </row>
    <row r="1202" spans="1:18" ht="15.75" customHeight="1" x14ac:dyDescent="0.35">
      <c r="A1202" s="1"/>
      <c r="B1202" s="6" t="s">
        <v>14</v>
      </c>
      <c r="C1202" s="6">
        <v>1185732</v>
      </c>
      <c r="D1202" s="7">
        <v>44426</v>
      </c>
      <c r="E1202" s="6" t="s">
        <v>15</v>
      </c>
      <c r="F1202" s="6" t="s">
        <v>58</v>
      </c>
      <c r="G1202" s="6" t="s">
        <v>59</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5">
      <c r="A1203" s="1"/>
      <c r="B1203" s="6" t="s">
        <v>14</v>
      </c>
      <c r="C1203" s="6">
        <v>1185732</v>
      </c>
      <c r="D1203" s="7">
        <v>44426</v>
      </c>
      <c r="E1203" s="6" t="s">
        <v>15</v>
      </c>
      <c r="F1203" s="6" t="s">
        <v>58</v>
      </c>
      <c r="G1203" s="6" t="s">
        <v>59</v>
      </c>
      <c r="H1203" s="6" t="s">
        <v>20</v>
      </c>
      <c r="I1203" s="8">
        <v>0.45</v>
      </c>
      <c r="J1203" s="9">
        <v>1750</v>
      </c>
      <c r="K1203" s="10">
        <f t="shared" si="8"/>
        <v>787.5</v>
      </c>
      <c r="L1203" s="10">
        <f t="shared" si="9"/>
        <v>236.25</v>
      </c>
      <c r="M1203" s="11">
        <v>0.3</v>
      </c>
      <c r="O1203" s="16"/>
      <c r="P1203" s="17"/>
      <c r="Q1203" s="12"/>
      <c r="R1203" s="13"/>
    </row>
    <row r="1204" spans="1:18" ht="15.75" customHeight="1" x14ac:dyDescent="0.35">
      <c r="A1204" s="1"/>
      <c r="B1204" s="6" t="s">
        <v>14</v>
      </c>
      <c r="C1204" s="6">
        <v>1185732</v>
      </c>
      <c r="D1204" s="7">
        <v>44426</v>
      </c>
      <c r="E1204" s="6" t="s">
        <v>15</v>
      </c>
      <c r="F1204" s="6" t="s">
        <v>58</v>
      </c>
      <c r="G1204" s="6" t="s">
        <v>59</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5">
      <c r="A1205" s="1"/>
      <c r="B1205" s="6" t="s">
        <v>14</v>
      </c>
      <c r="C1205" s="6">
        <v>1185732</v>
      </c>
      <c r="D1205" s="7">
        <v>44426</v>
      </c>
      <c r="E1205" s="6" t="s">
        <v>15</v>
      </c>
      <c r="F1205" s="6" t="s">
        <v>58</v>
      </c>
      <c r="G1205" s="6" t="s">
        <v>59</v>
      </c>
      <c r="H1205" s="6" t="s">
        <v>22</v>
      </c>
      <c r="I1205" s="8">
        <v>0.6</v>
      </c>
      <c r="J1205" s="9">
        <v>3250</v>
      </c>
      <c r="K1205" s="10">
        <f t="shared" si="8"/>
        <v>1950</v>
      </c>
      <c r="L1205" s="10">
        <f t="shared" si="9"/>
        <v>780</v>
      </c>
      <c r="M1205" s="11">
        <v>0.4</v>
      </c>
      <c r="O1205" s="16"/>
      <c r="P1205" s="17"/>
      <c r="Q1205" s="12"/>
      <c r="R1205" s="13"/>
    </row>
    <row r="1206" spans="1:18" ht="15.75" customHeight="1" x14ac:dyDescent="0.35">
      <c r="A1206" s="1"/>
      <c r="B1206" s="6" t="s">
        <v>14</v>
      </c>
      <c r="C1206" s="6">
        <v>1185732</v>
      </c>
      <c r="D1206" s="7">
        <v>44456</v>
      </c>
      <c r="E1206" s="6" t="s">
        <v>15</v>
      </c>
      <c r="F1206" s="6" t="s">
        <v>58</v>
      </c>
      <c r="G1206" s="6" t="s">
        <v>59</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5">
      <c r="A1207" s="1"/>
      <c r="B1207" s="6" t="s">
        <v>14</v>
      </c>
      <c r="C1207" s="6">
        <v>1185732</v>
      </c>
      <c r="D1207" s="7">
        <v>44456</v>
      </c>
      <c r="E1207" s="6" t="s">
        <v>15</v>
      </c>
      <c r="F1207" s="6" t="s">
        <v>58</v>
      </c>
      <c r="G1207" s="6" t="s">
        <v>59</v>
      </c>
      <c r="H1207" s="6" t="s">
        <v>18</v>
      </c>
      <c r="I1207" s="8">
        <v>0.5</v>
      </c>
      <c r="J1207" s="9">
        <v>2500</v>
      </c>
      <c r="K1207" s="10">
        <f t="shared" si="8"/>
        <v>1250</v>
      </c>
      <c r="L1207" s="10">
        <f t="shared" si="9"/>
        <v>437.5</v>
      </c>
      <c r="M1207" s="11">
        <v>0.35</v>
      </c>
      <c r="O1207" s="16"/>
      <c r="P1207" s="17"/>
      <c r="Q1207" s="12"/>
      <c r="R1207" s="13"/>
    </row>
    <row r="1208" spans="1:18" ht="15.75" customHeight="1" x14ac:dyDescent="0.35">
      <c r="A1208" s="1"/>
      <c r="B1208" s="6" t="s">
        <v>14</v>
      </c>
      <c r="C1208" s="6">
        <v>1185732</v>
      </c>
      <c r="D1208" s="7">
        <v>44456</v>
      </c>
      <c r="E1208" s="6" t="s">
        <v>15</v>
      </c>
      <c r="F1208" s="6" t="s">
        <v>58</v>
      </c>
      <c r="G1208" s="6" t="s">
        <v>59</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5">
      <c r="A1209" s="1"/>
      <c r="B1209" s="6" t="s">
        <v>14</v>
      </c>
      <c r="C1209" s="6">
        <v>1185732</v>
      </c>
      <c r="D1209" s="7">
        <v>44456</v>
      </c>
      <c r="E1209" s="6" t="s">
        <v>15</v>
      </c>
      <c r="F1209" s="6" t="s">
        <v>58</v>
      </c>
      <c r="G1209" s="6" t="s">
        <v>59</v>
      </c>
      <c r="H1209" s="6" t="s">
        <v>20</v>
      </c>
      <c r="I1209" s="8">
        <v>0.45</v>
      </c>
      <c r="J1209" s="9">
        <v>1250</v>
      </c>
      <c r="K1209" s="10">
        <f t="shared" si="8"/>
        <v>562.5</v>
      </c>
      <c r="L1209" s="10">
        <f t="shared" si="9"/>
        <v>168.75</v>
      </c>
      <c r="M1209" s="11">
        <v>0.3</v>
      </c>
      <c r="O1209" s="16"/>
      <c r="P1209" s="17"/>
      <c r="Q1209" s="12"/>
      <c r="R1209" s="13"/>
    </row>
    <row r="1210" spans="1:18" ht="15.75" customHeight="1" x14ac:dyDescent="0.35">
      <c r="A1210" s="1"/>
      <c r="B1210" s="6" t="s">
        <v>14</v>
      </c>
      <c r="C1210" s="6">
        <v>1185732</v>
      </c>
      <c r="D1210" s="7">
        <v>44456</v>
      </c>
      <c r="E1210" s="6" t="s">
        <v>15</v>
      </c>
      <c r="F1210" s="6" t="s">
        <v>58</v>
      </c>
      <c r="G1210" s="6" t="s">
        <v>59</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5">
      <c r="A1211" s="1"/>
      <c r="B1211" s="6" t="s">
        <v>14</v>
      </c>
      <c r="C1211" s="6">
        <v>1185732</v>
      </c>
      <c r="D1211" s="7">
        <v>44456</v>
      </c>
      <c r="E1211" s="6" t="s">
        <v>15</v>
      </c>
      <c r="F1211" s="6" t="s">
        <v>58</v>
      </c>
      <c r="G1211" s="6" t="s">
        <v>59</v>
      </c>
      <c r="H1211" s="6" t="s">
        <v>22</v>
      </c>
      <c r="I1211" s="8">
        <v>0.6</v>
      </c>
      <c r="J1211" s="9">
        <v>2250</v>
      </c>
      <c r="K1211" s="10">
        <f t="shared" si="8"/>
        <v>1350</v>
      </c>
      <c r="L1211" s="10">
        <f t="shared" si="9"/>
        <v>540</v>
      </c>
      <c r="M1211" s="11">
        <v>0.4</v>
      </c>
      <c r="O1211" s="16"/>
      <c r="P1211" s="17"/>
      <c r="Q1211" s="12"/>
      <c r="R1211" s="13"/>
    </row>
    <row r="1212" spans="1:18" ht="15.75" customHeight="1" x14ac:dyDescent="0.35">
      <c r="A1212" s="1"/>
      <c r="B1212" s="6" t="s">
        <v>14</v>
      </c>
      <c r="C1212" s="6">
        <v>1185732</v>
      </c>
      <c r="D1212" s="7">
        <v>44488</v>
      </c>
      <c r="E1212" s="6" t="s">
        <v>15</v>
      </c>
      <c r="F1212" s="6" t="s">
        <v>58</v>
      </c>
      <c r="G1212" s="6" t="s">
        <v>59</v>
      </c>
      <c r="H1212" s="6" t="s">
        <v>17</v>
      </c>
      <c r="I1212" s="8">
        <v>0.6</v>
      </c>
      <c r="J1212" s="9">
        <v>4000</v>
      </c>
      <c r="K1212" s="10">
        <f t="shared" si="8"/>
        <v>2400</v>
      </c>
      <c r="L1212" s="10">
        <f t="shared" si="9"/>
        <v>840</v>
      </c>
      <c r="M1212" s="11">
        <v>0.35</v>
      </c>
      <c r="O1212" s="16"/>
      <c r="P1212" s="17"/>
      <c r="Q1212" s="12"/>
      <c r="R1212" s="13"/>
    </row>
    <row r="1213" spans="1:18" ht="15.75" customHeight="1" x14ac:dyDescent="0.35">
      <c r="A1213" s="1"/>
      <c r="B1213" s="6" t="s">
        <v>14</v>
      </c>
      <c r="C1213" s="6">
        <v>1185732</v>
      </c>
      <c r="D1213" s="7">
        <v>44488</v>
      </c>
      <c r="E1213" s="6" t="s">
        <v>15</v>
      </c>
      <c r="F1213" s="6" t="s">
        <v>58</v>
      </c>
      <c r="G1213" s="6" t="s">
        <v>59</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5">
      <c r="A1214" s="1"/>
      <c r="B1214" s="6" t="s">
        <v>14</v>
      </c>
      <c r="C1214" s="6">
        <v>1185732</v>
      </c>
      <c r="D1214" s="7">
        <v>44488</v>
      </c>
      <c r="E1214" s="6" t="s">
        <v>15</v>
      </c>
      <c r="F1214" s="6" t="s">
        <v>58</v>
      </c>
      <c r="G1214" s="6" t="s">
        <v>59</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5">
      <c r="A1215" s="1"/>
      <c r="B1215" s="6" t="s">
        <v>14</v>
      </c>
      <c r="C1215" s="6">
        <v>1185732</v>
      </c>
      <c r="D1215" s="7">
        <v>44488</v>
      </c>
      <c r="E1215" s="6" t="s">
        <v>15</v>
      </c>
      <c r="F1215" s="6" t="s">
        <v>58</v>
      </c>
      <c r="G1215" s="6" t="s">
        <v>59</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5">
      <c r="A1216" s="1"/>
      <c r="B1216" s="6" t="s">
        <v>14</v>
      </c>
      <c r="C1216" s="6">
        <v>1185732</v>
      </c>
      <c r="D1216" s="7">
        <v>44488</v>
      </c>
      <c r="E1216" s="6" t="s">
        <v>15</v>
      </c>
      <c r="F1216" s="6" t="s">
        <v>58</v>
      </c>
      <c r="G1216" s="6" t="s">
        <v>59</v>
      </c>
      <c r="H1216" s="6" t="s">
        <v>21</v>
      </c>
      <c r="I1216" s="8">
        <v>0.65</v>
      </c>
      <c r="J1216" s="9">
        <v>1000</v>
      </c>
      <c r="K1216" s="10">
        <f t="shared" si="8"/>
        <v>650</v>
      </c>
      <c r="L1216" s="10">
        <f t="shared" si="9"/>
        <v>162.5</v>
      </c>
      <c r="M1216" s="11">
        <v>0.25</v>
      </c>
      <c r="O1216" s="16"/>
      <c r="P1216" s="17"/>
      <c r="Q1216" s="12"/>
      <c r="R1216" s="13"/>
    </row>
    <row r="1217" spans="1:18" ht="15.75" customHeight="1" x14ac:dyDescent="0.35">
      <c r="A1217" s="1"/>
      <c r="B1217" s="6" t="s">
        <v>14</v>
      </c>
      <c r="C1217" s="6">
        <v>1185732</v>
      </c>
      <c r="D1217" s="7">
        <v>44488</v>
      </c>
      <c r="E1217" s="6" t="s">
        <v>15</v>
      </c>
      <c r="F1217" s="6" t="s">
        <v>58</v>
      </c>
      <c r="G1217" s="6" t="s">
        <v>59</v>
      </c>
      <c r="H1217" s="6" t="s">
        <v>22</v>
      </c>
      <c r="I1217" s="8">
        <v>0.7</v>
      </c>
      <c r="J1217" s="9">
        <v>2250</v>
      </c>
      <c r="K1217" s="10">
        <f t="shared" si="8"/>
        <v>1575</v>
      </c>
      <c r="L1217" s="10">
        <f t="shared" si="9"/>
        <v>630</v>
      </c>
      <c r="M1217" s="11">
        <v>0.4</v>
      </c>
      <c r="O1217" s="16"/>
      <c r="P1217" s="17"/>
      <c r="Q1217" s="12"/>
      <c r="R1217" s="13"/>
    </row>
    <row r="1218" spans="1:18" ht="15.75" customHeight="1" x14ac:dyDescent="0.35">
      <c r="A1218" s="1"/>
      <c r="B1218" s="6" t="s">
        <v>14</v>
      </c>
      <c r="C1218" s="6">
        <v>1185732</v>
      </c>
      <c r="D1218" s="7">
        <v>44518</v>
      </c>
      <c r="E1218" s="6" t="s">
        <v>15</v>
      </c>
      <c r="F1218" s="6" t="s">
        <v>58</v>
      </c>
      <c r="G1218" s="6" t="s">
        <v>59</v>
      </c>
      <c r="H1218" s="6" t="s">
        <v>17</v>
      </c>
      <c r="I1218" s="8">
        <v>0.65</v>
      </c>
      <c r="J1218" s="9">
        <v>3750</v>
      </c>
      <c r="K1218" s="10">
        <f t="shared" si="8"/>
        <v>2437.5</v>
      </c>
      <c r="L1218" s="10">
        <f t="shared" si="9"/>
        <v>853.125</v>
      </c>
      <c r="M1218" s="11">
        <v>0.35</v>
      </c>
      <c r="O1218" s="16"/>
      <c r="P1218" s="17"/>
      <c r="Q1218" s="12"/>
      <c r="R1218" s="13"/>
    </row>
    <row r="1219" spans="1:18" ht="15.75" customHeight="1" x14ac:dyDescent="0.35">
      <c r="A1219" s="1"/>
      <c r="B1219" s="6" t="s">
        <v>14</v>
      </c>
      <c r="C1219" s="6">
        <v>1185732</v>
      </c>
      <c r="D1219" s="7">
        <v>44518</v>
      </c>
      <c r="E1219" s="6" t="s">
        <v>15</v>
      </c>
      <c r="F1219" s="6" t="s">
        <v>58</v>
      </c>
      <c r="G1219" s="6" t="s">
        <v>59</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5">
      <c r="A1220" s="1"/>
      <c r="B1220" s="6" t="s">
        <v>14</v>
      </c>
      <c r="C1220" s="6">
        <v>1185732</v>
      </c>
      <c r="D1220" s="7">
        <v>44518</v>
      </c>
      <c r="E1220" s="6" t="s">
        <v>15</v>
      </c>
      <c r="F1220" s="6" t="s">
        <v>58</v>
      </c>
      <c r="G1220" s="6" t="s">
        <v>59</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5">
      <c r="A1221" s="1"/>
      <c r="B1221" s="6" t="s">
        <v>14</v>
      </c>
      <c r="C1221" s="6">
        <v>1185732</v>
      </c>
      <c r="D1221" s="7">
        <v>44518</v>
      </c>
      <c r="E1221" s="6" t="s">
        <v>15</v>
      </c>
      <c r="F1221" s="6" t="s">
        <v>58</v>
      </c>
      <c r="G1221" s="6" t="s">
        <v>59</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5">
      <c r="A1222" s="1"/>
      <c r="B1222" s="6" t="s">
        <v>14</v>
      </c>
      <c r="C1222" s="6">
        <v>1185732</v>
      </c>
      <c r="D1222" s="7">
        <v>44518</v>
      </c>
      <c r="E1222" s="6" t="s">
        <v>15</v>
      </c>
      <c r="F1222" s="6" t="s">
        <v>58</v>
      </c>
      <c r="G1222" s="6" t="s">
        <v>59</v>
      </c>
      <c r="H1222" s="6" t="s">
        <v>21</v>
      </c>
      <c r="I1222" s="8">
        <v>0.65</v>
      </c>
      <c r="J1222" s="9">
        <v>1500</v>
      </c>
      <c r="K1222" s="10">
        <f t="shared" si="8"/>
        <v>975</v>
      </c>
      <c r="L1222" s="10">
        <f t="shared" si="9"/>
        <v>243.75</v>
      </c>
      <c r="M1222" s="11">
        <v>0.25</v>
      </c>
      <c r="O1222" s="16"/>
      <c r="P1222" s="17"/>
      <c r="Q1222" s="12"/>
      <c r="R1222" s="13"/>
    </row>
    <row r="1223" spans="1:18" ht="15.75" customHeight="1" x14ac:dyDescent="0.35">
      <c r="A1223" s="1"/>
      <c r="B1223" s="6" t="s">
        <v>14</v>
      </c>
      <c r="C1223" s="6">
        <v>1185732</v>
      </c>
      <c r="D1223" s="7">
        <v>44518</v>
      </c>
      <c r="E1223" s="6" t="s">
        <v>15</v>
      </c>
      <c r="F1223" s="6" t="s">
        <v>58</v>
      </c>
      <c r="G1223" s="6" t="s">
        <v>59</v>
      </c>
      <c r="H1223" s="6" t="s">
        <v>22</v>
      </c>
      <c r="I1223" s="8">
        <v>0.7</v>
      </c>
      <c r="J1223" s="9">
        <v>2500</v>
      </c>
      <c r="K1223" s="10">
        <f t="shared" si="8"/>
        <v>1750</v>
      </c>
      <c r="L1223" s="10">
        <f t="shared" si="9"/>
        <v>700</v>
      </c>
      <c r="M1223" s="11">
        <v>0.4</v>
      </c>
      <c r="O1223" s="16"/>
      <c r="P1223" s="17"/>
      <c r="Q1223" s="12"/>
      <c r="R1223" s="13"/>
    </row>
    <row r="1224" spans="1:18" ht="15.75" customHeight="1" x14ac:dyDescent="0.35">
      <c r="A1224" s="1"/>
      <c r="B1224" s="6" t="s">
        <v>14</v>
      </c>
      <c r="C1224" s="6">
        <v>1185732</v>
      </c>
      <c r="D1224" s="7">
        <v>44547</v>
      </c>
      <c r="E1224" s="6" t="s">
        <v>15</v>
      </c>
      <c r="F1224" s="6" t="s">
        <v>58</v>
      </c>
      <c r="G1224" s="6" t="s">
        <v>59</v>
      </c>
      <c r="H1224" s="6" t="s">
        <v>17</v>
      </c>
      <c r="I1224" s="8">
        <v>0.65</v>
      </c>
      <c r="J1224" s="9">
        <v>4750</v>
      </c>
      <c r="K1224" s="10">
        <f t="shared" si="8"/>
        <v>3087.5</v>
      </c>
      <c r="L1224" s="10">
        <f t="shared" si="9"/>
        <v>1080.625</v>
      </c>
      <c r="M1224" s="11">
        <v>0.35</v>
      </c>
      <c r="O1224" s="16"/>
      <c r="P1224" s="17"/>
      <c r="Q1224" s="12"/>
      <c r="R1224" s="13"/>
    </row>
    <row r="1225" spans="1:18" ht="15.75" customHeight="1" x14ac:dyDescent="0.35">
      <c r="A1225" s="1"/>
      <c r="B1225" s="6" t="s">
        <v>14</v>
      </c>
      <c r="C1225" s="6">
        <v>1185732</v>
      </c>
      <c r="D1225" s="7">
        <v>44547</v>
      </c>
      <c r="E1225" s="6" t="s">
        <v>15</v>
      </c>
      <c r="F1225" s="6" t="s">
        <v>58</v>
      </c>
      <c r="G1225" s="6" t="s">
        <v>59</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5">
      <c r="A1226" s="1"/>
      <c r="B1226" s="6" t="s">
        <v>14</v>
      </c>
      <c r="C1226" s="6">
        <v>1185732</v>
      </c>
      <c r="D1226" s="7">
        <v>44547</v>
      </c>
      <c r="E1226" s="6" t="s">
        <v>15</v>
      </c>
      <c r="F1226" s="6" t="s">
        <v>58</v>
      </c>
      <c r="G1226" s="6" t="s">
        <v>59</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5">
      <c r="A1227" s="1"/>
      <c r="B1227" s="6" t="s">
        <v>14</v>
      </c>
      <c r="C1227" s="6">
        <v>1185732</v>
      </c>
      <c r="D1227" s="7">
        <v>44547</v>
      </c>
      <c r="E1227" s="6" t="s">
        <v>15</v>
      </c>
      <c r="F1227" s="6" t="s">
        <v>58</v>
      </c>
      <c r="G1227" s="6" t="s">
        <v>59</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5">
      <c r="A1228" s="1"/>
      <c r="B1228" s="6" t="s">
        <v>14</v>
      </c>
      <c r="C1228" s="6">
        <v>1185732</v>
      </c>
      <c r="D1228" s="7">
        <v>44547</v>
      </c>
      <c r="E1228" s="6" t="s">
        <v>15</v>
      </c>
      <c r="F1228" s="6" t="s">
        <v>58</v>
      </c>
      <c r="G1228" s="6" t="s">
        <v>59</v>
      </c>
      <c r="H1228" s="6" t="s">
        <v>21</v>
      </c>
      <c r="I1228" s="8">
        <v>0.65</v>
      </c>
      <c r="J1228" s="9">
        <v>2000</v>
      </c>
      <c r="K1228" s="10">
        <f t="shared" si="8"/>
        <v>1300</v>
      </c>
      <c r="L1228" s="10">
        <f t="shared" si="9"/>
        <v>325</v>
      </c>
      <c r="M1228" s="11">
        <v>0.25</v>
      </c>
      <c r="O1228" s="16"/>
      <c r="P1228" s="17"/>
      <c r="Q1228" s="12"/>
      <c r="R1228" s="13"/>
    </row>
    <row r="1229" spans="1:18" ht="15.75" customHeight="1" x14ac:dyDescent="0.35">
      <c r="A1229" s="1"/>
      <c r="B1229" s="6" t="s">
        <v>14</v>
      </c>
      <c r="C1229" s="6">
        <v>1185732</v>
      </c>
      <c r="D1229" s="7">
        <v>44547</v>
      </c>
      <c r="E1229" s="6" t="s">
        <v>15</v>
      </c>
      <c r="F1229" s="6" t="s">
        <v>58</v>
      </c>
      <c r="G1229" s="6" t="s">
        <v>59</v>
      </c>
      <c r="H1229" s="6" t="s">
        <v>22</v>
      </c>
      <c r="I1229" s="8">
        <v>0.7</v>
      </c>
      <c r="J1229" s="9">
        <v>3000</v>
      </c>
      <c r="K1229" s="10">
        <f t="shared" si="8"/>
        <v>2100</v>
      </c>
      <c r="L1229" s="10">
        <f t="shared" si="9"/>
        <v>840</v>
      </c>
      <c r="M1229" s="11">
        <v>0.4</v>
      </c>
      <c r="O1229" s="16"/>
      <c r="P1229" s="17"/>
      <c r="Q1229" s="12"/>
      <c r="R1229" s="13"/>
    </row>
    <row r="1230" spans="1:18" ht="15.75" customHeight="1" x14ac:dyDescent="0.35">
      <c r="A1230" s="1"/>
      <c r="B1230" s="6" t="s">
        <v>27</v>
      </c>
      <c r="C1230" s="6">
        <v>1128299</v>
      </c>
      <c r="D1230" s="7">
        <v>44206</v>
      </c>
      <c r="E1230" s="6" t="s">
        <v>28</v>
      </c>
      <c r="F1230" s="6" t="s">
        <v>60</v>
      </c>
      <c r="G1230" s="6" t="s">
        <v>61</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5">
      <c r="A1231" s="1"/>
      <c r="B1231" s="6" t="s">
        <v>27</v>
      </c>
      <c r="C1231" s="6">
        <v>1128299</v>
      </c>
      <c r="D1231" s="7">
        <v>44206</v>
      </c>
      <c r="E1231" s="6" t="s">
        <v>28</v>
      </c>
      <c r="F1231" s="6" t="s">
        <v>60</v>
      </c>
      <c r="G1231" s="6" t="s">
        <v>61</v>
      </c>
      <c r="H1231" s="6" t="s">
        <v>18</v>
      </c>
      <c r="I1231" s="8">
        <v>0.45</v>
      </c>
      <c r="J1231" s="9">
        <v>3750</v>
      </c>
      <c r="K1231" s="10">
        <f t="shared" si="8"/>
        <v>1687.5</v>
      </c>
      <c r="L1231" s="10">
        <f t="shared" si="9"/>
        <v>337.5</v>
      </c>
      <c r="M1231" s="11">
        <v>0.2</v>
      </c>
      <c r="O1231" s="16"/>
      <c r="P1231" s="17"/>
      <c r="Q1231" s="12"/>
      <c r="R1231" s="13"/>
    </row>
    <row r="1232" spans="1:18" ht="15.75" customHeight="1" x14ac:dyDescent="0.35">
      <c r="A1232" s="1"/>
      <c r="B1232" s="6" t="s">
        <v>27</v>
      </c>
      <c r="C1232" s="6">
        <v>1128299</v>
      </c>
      <c r="D1232" s="7">
        <v>44206</v>
      </c>
      <c r="E1232" s="6" t="s">
        <v>28</v>
      </c>
      <c r="F1232" s="6" t="s">
        <v>60</v>
      </c>
      <c r="G1232" s="6" t="s">
        <v>61</v>
      </c>
      <c r="H1232" s="6" t="s">
        <v>19</v>
      </c>
      <c r="I1232" s="8">
        <v>0.45</v>
      </c>
      <c r="J1232" s="9">
        <v>3750</v>
      </c>
      <c r="K1232" s="10">
        <f t="shared" si="8"/>
        <v>1687.5</v>
      </c>
      <c r="L1232" s="10">
        <f t="shared" si="9"/>
        <v>421.875</v>
      </c>
      <c r="M1232" s="11">
        <v>0.25</v>
      </c>
      <c r="O1232" s="16"/>
      <c r="P1232" s="17"/>
      <c r="Q1232" s="12"/>
      <c r="R1232" s="13"/>
    </row>
    <row r="1233" spans="1:18" ht="15.75" customHeight="1" x14ac:dyDescent="0.35">
      <c r="A1233" s="1"/>
      <c r="B1233" s="6" t="s">
        <v>27</v>
      </c>
      <c r="C1233" s="6">
        <v>1128299</v>
      </c>
      <c r="D1233" s="7">
        <v>44206</v>
      </c>
      <c r="E1233" s="6" t="s">
        <v>28</v>
      </c>
      <c r="F1233" s="6" t="s">
        <v>60</v>
      </c>
      <c r="G1233" s="6" t="s">
        <v>61</v>
      </c>
      <c r="H1233" s="6" t="s">
        <v>20</v>
      </c>
      <c r="I1233" s="8">
        <v>0.45</v>
      </c>
      <c r="J1233" s="9">
        <v>2250</v>
      </c>
      <c r="K1233" s="10">
        <f t="shared" si="8"/>
        <v>1012.5</v>
      </c>
      <c r="L1233" s="10">
        <f t="shared" si="9"/>
        <v>253.125</v>
      </c>
      <c r="M1233" s="11">
        <v>0.25</v>
      </c>
      <c r="O1233" s="16"/>
      <c r="P1233" s="17"/>
      <c r="Q1233" s="12"/>
      <c r="R1233" s="13"/>
    </row>
    <row r="1234" spans="1:18" ht="15.75" customHeight="1" x14ac:dyDescent="0.35">
      <c r="A1234" s="1"/>
      <c r="B1234" s="6" t="s">
        <v>27</v>
      </c>
      <c r="C1234" s="6">
        <v>1128299</v>
      </c>
      <c r="D1234" s="7">
        <v>44206</v>
      </c>
      <c r="E1234" s="6" t="s">
        <v>28</v>
      </c>
      <c r="F1234" s="6" t="s">
        <v>60</v>
      </c>
      <c r="G1234" s="6" t="s">
        <v>61</v>
      </c>
      <c r="H1234" s="6" t="s">
        <v>21</v>
      </c>
      <c r="I1234" s="8">
        <v>0.5</v>
      </c>
      <c r="J1234" s="9">
        <v>1750</v>
      </c>
      <c r="K1234" s="10">
        <f t="shared" si="8"/>
        <v>875</v>
      </c>
      <c r="L1234" s="10">
        <f t="shared" si="9"/>
        <v>131.25</v>
      </c>
      <c r="M1234" s="11">
        <v>0.15</v>
      </c>
      <c r="O1234" s="16"/>
      <c r="P1234" s="17"/>
      <c r="Q1234" s="12"/>
      <c r="R1234" s="13"/>
    </row>
    <row r="1235" spans="1:18" ht="15.75" customHeight="1" x14ac:dyDescent="0.35">
      <c r="A1235" s="1"/>
      <c r="B1235" s="6" t="s">
        <v>27</v>
      </c>
      <c r="C1235" s="6">
        <v>1128299</v>
      </c>
      <c r="D1235" s="7">
        <v>44206</v>
      </c>
      <c r="E1235" s="6" t="s">
        <v>28</v>
      </c>
      <c r="F1235" s="6" t="s">
        <v>60</v>
      </c>
      <c r="G1235" s="6" t="s">
        <v>61</v>
      </c>
      <c r="H1235" s="6" t="s">
        <v>22</v>
      </c>
      <c r="I1235" s="8">
        <v>0.45</v>
      </c>
      <c r="J1235" s="9">
        <v>4250</v>
      </c>
      <c r="K1235" s="10">
        <f t="shared" si="8"/>
        <v>1912.5</v>
      </c>
      <c r="L1235" s="10">
        <f t="shared" si="9"/>
        <v>765</v>
      </c>
      <c r="M1235" s="11">
        <v>0.4</v>
      </c>
      <c r="O1235" s="16"/>
      <c r="P1235" s="17"/>
      <c r="Q1235" s="12"/>
      <c r="R1235" s="13"/>
    </row>
    <row r="1236" spans="1:18" ht="15.75" customHeight="1" x14ac:dyDescent="0.35">
      <c r="A1236" s="1"/>
      <c r="B1236" s="6" t="s">
        <v>27</v>
      </c>
      <c r="C1236" s="6">
        <v>1128299</v>
      </c>
      <c r="D1236" s="7">
        <v>44237</v>
      </c>
      <c r="E1236" s="6" t="s">
        <v>28</v>
      </c>
      <c r="F1236" s="6" t="s">
        <v>60</v>
      </c>
      <c r="G1236" s="6" t="s">
        <v>61</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5">
      <c r="A1237" s="1"/>
      <c r="B1237" s="6" t="s">
        <v>27</v>
      </c>
      <c r="C1237" s="6">
        <v>1128299</v>
      </c>
      <c r="D1237" s="7">
        <v>44237</v>
      </c>
      <c r="E1237" s="6" t="s">
        <v>28</v>
      </c>
      <c r="F1237" s="6" t="s">
        <v>60</v>
      </c>
      <c r="G1237" s="6" t="s">
        <v>61</v>
      </c>
      <c r="H1237" s="6" t="s">
        <v>18</v>
      </c>
      <c r="I1237" s="8">
        <v>0.45</v>
      </c>
      <c r="J1237" s="9">
        <v>3750</v>
      </c>
      <c r="K1237" s="10">
        <f t="shared" si="8"/>
        <v>1687.5</v>
      </c>
      <c r="L1237" s="10">
        <f t="shared" si="9"/>
        <v>337.5</v>
      </c>
      <c r="M1237" s="11">
        <v>0.2</v>
      </c>
      <c r="O1237" s="16"/>
      <c r="P1237" s="17"/>
      <c r="Q1237" s="12"/>
      <c r="R1237" s="13"/>
    </row>
    <row r="1238" spans="1:18" ht="15.75" customHeight="1" x14ac:dyDescent="0.35">
      <c r="A1238" s="1"/>
      <c r="B1238" s="6" t="s">
        <v>27</v>
      </c>
      <c r="C1238" s="6">
        <v>1128299</v>
      </c>
      <c r="D1238" s="7">
        <v>44237</v>
      </c>
      <c r="E1238" s="6" t="s">
        <v>28</v>
      </c>
      <c r="F1238" s="6" t="s">
        <v>60</v>
      </c>
      <c r="G1238" s="6" t="s">
        <v>61</v>
      </c>
      <c r="H1238" s="6" t="s">
        <v>19</v>
      </c>
      <c r="I1238" s="8">
        <v>0.45</v>
      </c>
      <c r="J1238" s="9">
        <v>3750</v>
      </c>
      <c r="K1238" s="10">
        <f t="shared" si="8"/>
        <v>1687.5</v>
      </c>
      <c r="L1238" s="10">
        <f t="shared" si="9"/>
        <v>421.875</v>
      </c>
      <c r="M1238" s="11">
        <v>0.25</v>
      </c>
      <c r="O1238" s="16"/>
      <c r="P1238" s="17"/>
      <c r="Q1238" s="12"/>
      <c r="R1238" s="13"/>
    </row>
    <row r="1239" spans="1:18" ht="15.75" customHeight="1" x14ac:dyDescent="0.35">
      <c r="A1239" s="1"/>
      <c r="B1239" s="6" t="s">
        <v>27</v>
      </c>
      <c r="C1239" s="6">
        <v>1128299</v>
      </c>
      <c r="D1239" s="7">
        <v>44237</v>
      </c>
      <c r="E1239" s="6" t="s">
        <v>28</v>
      </c>
      <c r="F1239" s="6" t="s">
        <v>60</v>
      </c>
      <c r="G1239" s="6" t="s">
        <v>61</v>
      </c>
      <c r="H1239" s="6" t="s">
        <v>20</v>
      </c>
      <c r="I1239" s="8">
        <v>0.45</v>
      </c>
      <c r="J1239" s="9">
        <v>2250</v>
      </c>
      <c r="K1239" s="10">
        <f t="shared" si="8"/>
        <v>1012.5</v>
      </c>
      <c r="L1239" s="10">
        <f t="shared" si="9"/>
        <v>253.125</v>
      </c>
      <c r="M1239" s="11">
        <v>0.25</v>
      </c>
      <c r="O1239" s="16"/>
      <c r="P1239" s="17"/>
      <c r="Q1239" s="12"/>
      <c r="R1239" s="13"/>
    </row>
    <row r="1240" spans="1:18" ht="15.75" customHeight="1" x14ac:dyDescent="0.35">
      <c r="A1240" s="1"/>
      <c r="B1240" s="6" t="s">
        <v>27</v>
      </c>
      <c r="C1240" s="6">
        <v>1128299</v>
      </c>
      <c r="D1240" s="7">
        <v>44237</v>
      </c>
      <c r="E1240" s="6" t="s">
        <v>28</v>
      </c>
      <c r="F1240" s="6" t="s">
        <v>60</v>
      </c>
      <c r="G1240" s="6" t="s">
        <v>61</v>
      </c>
      <c r="H1240" s="6" t="s">
        <v>21</v>
      </c>
      <c r="I1240" s="8">
        <v>0.5</v>
      </c>
      <c r="J1240" s="9">
        <v>1500</v>
      </c>
      <c r="K1240" s="10">
        <f t="shared" si="8"/>
        <v>750</v>
      </c>
      <c r="L1240" s="10">
        <f t="shared" si="9"/>
        <v>112.5</v>
      </c>
      <c r="M1240" s="11">
        <v>0.15</v>
      </c>
      <c r="O1240" s="16"/>
      <c r="P1240" s="17"/>
      <c r="Q1240" s="12"/>
      <c r="R1240" s="13"/>
    </row>
    <row r="1241" spans="1:18" ht="15.75" customHeight="1" x14ac:dyDescent="0.35">
      <c r="A1241" s="1"/>
      <c r="B1241" s="6" t="s">
        <v>27</v>
      </c>
      <c r="C1241" s="6">
        <v>1128299</v>
      </c>
      <c r="D1241" s="7">
        <v>44237</v>
      </c>
      <c r="E1241" s="6" t="s">
        <v>28</v>
      </c>
      <c r="F1241" s="6" t="s">
        <v>60</v>
      </c>
      <c r="G1241" s="6" t="s">
        <v>61</v>
      </c>
      <c r="H1241" s="6" t="s">
        <v>22</v>
      </c>
      <c r="I1241" s="8">
        <v>0.45</v>
      </c>
      <c r="J1241" s="9">
        <v>3500</v>
      </c>
      <c r="K1241" s="10">
        <f t="shared" si="8"/>
        <v>1575</v>
      </c>
      <c r="L1241" s="10">
        <f t="shared" si="9"/>
        <v>630</v>
      </c>
      <c r="M1241" s="11">
        <v>0.4</v>
      </c>
      <c r="O1241" s="16"/>
      <c r="P1241" s="17"/>
      <c r="Q1241" s="12"/>
      <c r="R1241" s="13"/>
    </row>
    <row r="1242" spans="1:18" ht="15.75" customHeight="1" x14ac:dyDescent="0.35">
      <c r="A1242" s="1"/>
      <c r="B1242" s="6" t="s">
        <v>27</v>
      </c>
      <c r="C1242" s="6">
        <v>1128299</v>
      </c>
      <c r="D1242" s="7">
        <v>44264</v>
      </c>
      <c r="E1242" s="6" t="s">
        <v>28</v>
      </c>
      <c r="F1242" s="6" t="s">
        <v>60</v>
      </c>
      <c r="G1242" s="6" t="s">
        <v>61</v>
      </c>
      <c r="H1242" s="6" t="s">
        <v>17</v>
      </c>
      <c r="I1242" s="8">
        <v>0.45</v>
      </c>
      <c r="J1242" s="9">
        <v>5000</v>
      </c>
      <c r="K1242" s="10">
        <f t="shared" si="8"/>
        <v>2250</v>
      </c>
      <c r="L1242" s="10">
        <f t="shared" si="9"/>
        <v>562.5</v>
      </c>
      <c r="M1242" s="11">
        <v>0.25</v>
      </c>
      <c r="O1242" s="16"/>
      <c r="P1242" s="17"/>
      <c r="Q1242" s="12"/>
      <c r="R1242" s="13"/>
    </row>
    <row r="1243" spans="1:18" ht="15.75" customHeight="1" x14ac:dyDescent="0.35">
      <c r="A1243" s="1"/>
      <c r="B1243" s="6" t="s">
        <v>27</v>
      </c>
      <c r="C1243" s="6">
        <v>1128299</v>
      </c>
      <c r="D1243" s="7">
        <v>44264</v>
      </c>
      <c r="E1243" s="6" t="s">
        <v>28</v>
      </c>
      <c r="F1243" s="6" t="s">
        <v>60</v>
      </c>
      <c r="G1243" s="6" t="s">
        <v>61</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5">
      <c r="A1244" s="1"/>
      <c r="B1244" s="6" t="s">
        <v>27</v>
      </c>
      <c r="C1244" s="6">
        <v>1128299</v>
      </c>
      <c r="D1244" s="7">
        <v>44264</v>
      </c>
      <c r="E1244" s="6" t="s">
        <v>28</v>
      </c>
      <c r="F1244" s="6" t="s">
        <v>60</v>
      </c>
      <c r="G1244" s="6" t="s">
        <v>61</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5">
      <c r="A1245" s="1"/>
      <c r="B1245" s="6" t="s">
        <v>27</v>
      </c>
      <c r="C1245" s="6">
        <v>1128299</v>
      </c>
      <c r="D1245" s="7">
        <v>44264</v>
      </c>
      <c r="E1245" s="6" t="s">
        <v>28</v>
      </c>
      <c r="F1245" s="6" t="s">
        <v>60</v>
      </c>
      <c r="G1245" s="6" t="s">
        <v>61</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5">
      <c r="A1246" s="1"/>
      <c r="B1246" s="6" t="s">
        <v>27</v>
      </c>
      <c r="C1246" s="6">
        <v>1128299</v>
      </c>
      <c r="D1246" s="7">
        <v>44264</v>
      </c>
      <c r="E1246" s="6" t="s">
        <v>28</v>
      </c>
      <c r="F1246" s="6" t="s">
        <v>60</v>
      </c>
      <c r="G1246" s="6" t="s">
        <v>61</v>
      </c>
      <c r="H1246" s="6" t="s">
        <v>21</v>
      </c>
      <c r="I1246" s="8">
        <v>0.6</v>
      </c>
      <c r="J1246" s="9">
        <v>1250</v>
      </c>
      <c r="K1246" s="10">
        <f t="shared" si="8"/>
        <v>750</v>
      </c>
      <c r="L1246" s="10">
        <f t="shared" si="9"/>
        <v>112.5</v>
      </c>
      <c r="M1246" s="11">
        <v>0.15</v>
      </c>
      <c r="O1246" s="16"/>
      <c r="P1246" s="17"/>
      <c r="Q1246" s="12"/>
      <c r="R1246" s="13"/>
    </row>
    <row r="1247" spans="1:18" ht="15.75" customHeight="1" x14ac:dyDescent="0.35">
      <c r="A1247" s="1"/>
      <c r="B1247" s="6" t="s">
        <v>27</v>
      </c>
      <c r="C1247" s="6">
        <v>1128299</v>
      </c>
      <c r="D1247" s="7">
        <v>44264</v>
      </c>
      <c r="E1247" s="6" t="s">
        <v>28</v>
      </c>
      <c r="F1247" s="6" t="s">
        <v>60</v>
      </c>
      <c r="G1247" s="6" t="s">
        <v>61</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5">
      <c r="A1248" s="1"/>
      <c r="B1248" s="6" t="s">
        <v>27</v>
      </c>
      <c r="C1248" s="6">
        <v>1128299</v>
      </c>
      <c r="D1248" s="7">
        <v>44296</v>
      </c>
      <c r="E1248" s="6" t="s">
        <v>28</v>
      </c>
      <c r="F1248" s="6" t="s">
        <v>60</v>
      </c>
      <c r="G1248" s="6" t="s">
        <v>61</v>
      </c>
      <c r="H1248" s="6" t="s">
        <v>17</v>
      </c>
      <c r="I1248" s="8">
        <v>0.6</v>
      </c>
      <c r="J1248" s="9">
        <v>5000</v>
      </c>
      <c r="K1248" s="10">
        <f t="shared" si="8"/>
        <v>3000</v>
      </c>
      <c r="L1248" s="10">
        <f t="shared" si="9"/>
        <v>750</v>
      </c>
      <c r="M1248" s="11">
        <v>0.25</v>
      </c>
      <c r="O1248" s="16"/>
      <c r="P1248" s="17"/>
      <c r="Q1248" s="12"/>
      <c r="R1248" s="13"/>
    </row>
    <row r="1249" spans="1:18" ht="15.75" customHeight="1" x14ac:dyDescent="0.35">
      <c r="A1249" s="1"/>
      <c r="B1249" s="6" t="s">
        <v>27</v>
      </c>
      <c r="C1249" s="6">
        <v>1128299</v>
      </c>
      <c r="D1249" s="7">
        <v>44296</v>
      </c>
      <c r="E1249" s="6" t="s">
        <v>28</v>
      </c>
      <c r="F1249" s="6" t="s">
        <v>60</v>
      </c>
      <c r="G1249" s="6" t="s">
        <v>61</v>
      </c>
      <c r="H1249" s="6" t="s">
        <v>18</v>
      </c>
      <c r="I1249" s="8">
        <v>0.65</v>
      </c>
      <c r="J1249" s="9">
        <v>3000</v>
      </c>
      <c r="K1249" s="10">
        <f t="shared" si="8"/>
        <v>1950</v>
      </c>
      <c r="L1249" s="10">
        <f t="shared" si="9"/>
        <v>390</v>
      </c>
      <c r="M1249" s="11">
        <v>0.2</v>
      </c>
      <c r="O1249" s="16"/>
      <c r="P1249" s="17"/>
      <c r="Q1249" s="12"/>
      <c r="R1249" s="13"/>
    </row>
    <row r="1250" spans="1:18" ht="15.75" customHeight="1" x14ac:dyDescent="0.35">
      <c r="A1250" s="1"/>
      <c r="B1250" s="6" t="s">
        <v>27</v>
      </c>
      <c r="C1250" s="6">
        <v>1128299</v>
      </c>
      <c r="D1250" s="7">
        <v>44296</v>
      </c>
      <c r="E1250" s="6" t="s">
        <v>28</v>
      </c>
      <c r="F1250" s="6" t="s">
        <v>60</v>
      </c>
      <c r="G1250" s="6" t="s">
        <v>61</v>
      </c>
      <c r="H1250" s="6" t="s">
        <v>19</v>
      </c>
      <c r="I1250" s="8">
        <v>0.65</v>
      </c>
      <c r="J1250" s="9">
        <v>3500</v>
      </c>
      <c r="K1250" s="10">
        <f t="shared" si="8"/>
        <v>2275</v>
      </c>
      <c r="L1250" s="10">
        <f t="shared" si="9"/>
        <v>568.75</v>
      </c>
      <c r="M1250" s="11">
        <v>0.25</v>
      </c>
      <c r="O1250" s="16"/>
      <c r="P1250" s="17"/>
      <c r="Q1250" s="12"/>
      <c r="R1250" s="13"/>
    </row>
    <row r="1251" spans="1:18" ht="15.75" customHeight="1" x14ac:dyDescent="0.35">
      <c r="A1251" s="1"/>
      <c r="B1251" s="6" t="s">
        <v>27</v>
      </c>
      <c r="C1251" s="6">
        <v>1128299</v>
      </c>
      <c r="D1251" s="7">
        <v>44296</v>
      </c>
      <c r="E1251" s="6" t="s">
        <v>28</v>
      </c>
      <c r="F1251" s="6" t="s">
        <v>60</v>
      </c>
      <c r="G1251" s="6" t="s">
        <v>61</v>
      </c>
      <c r="H1251" s="6" t="s">
        <v>20</v>
      </c>
      <c r="I1251" s="8">
        <v>0.5</v>
      </c>
      <c r="J1251" s="9">
        <v>2500</v>
      </c>
      <c r="K1251" s="10">
        <f t="shared" si="8"/>
        <v>1250</v>
      </c>
      <c r="L1251" s="10">
        <f t="shared" si="9"/>
        <v>312.5</v>
      </c>
      <c r="M1251" s="11">
        <v>0.25</v>
      </c>
      <c r="O1251" s="16"/>
      <c r="P1251" s="17"/>
      <c r="Q1251" s="12"/>
      <c r="R1251" s="13"/>
    </row>
    <row r="1252" spans="1:18" ht="15.75" customHeight="1" x14ac:dyDescent="0.35">
      <c r="A1252" s="1"/>
      <c r="B1252" s="6" t="s">
        <v>27</v>
      </c>
      <c r="C1252" s="6">
        <v>1128299</v>
      </c>
      <c r="D1252" s="7">
        <v>44296</v>
      </c>
      <c r="E1252" s="6" t="s">
        <v>28</v>
      </c>
      <c r="F1252" s="6" t="s">
        <v>60</v>
      </c>
      <c r="G1252" s="6" t="s">
        <v>61</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5">
      <c r="A1253" s="1"/>
      <c r="B1253" s="6" t="s">
        <v>27</v>
      </c>
      <c r="C1253" s="6">
        <v>1128299</v>
      </c>
      <c r="D1253" s="7">
        <v>44296</v>
      </c>
      <c r="E1253" s="6" t="s">
        <v>28</v>
      </c>
      <c r="F1253" s="6" t="s">
        <v>60</v>
      </c>
      <c r="G1253" s="6" t="s">
        <v>61</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5">
      <c r="A1254" s="1"/>
      <c r="B1254" s="6" t="s">
        <v>27</v>
      </c>
      <c r="C1254" s="6">
        <v>1128299</v>
      </c>
      <c r="D1254" s="7">
        <v>44327</v>
      </c>
      <c r="E1254" s="6" t="s">
        <v>28</v>
      </c>
      <c r="F1254" s="6" t="s">
        <v>60</v>
      </c>
      <c r="G1254" s="6" t="s">
        <v>61</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5">
      <c r="A1255" s="1"/>
      <c r="B1255" s="6" t="s">
        <v>27</v>
      </c>
      <c r="C1255" s="6">
        <v>1128299</v>
      </c>
      <c r="D1255" s="7">
        <v>44327</v>
      </c>
      <c r="E1255" s="6" t="s">
        <v>28</v>
      </c>
      <c r="F1255" s="6" t="s">
        <v>60</v>
      </c>
      <c r="G1255" s="6" t="s">
        <v>61</v>
      </c>
      <c r="H1255" s="6" t="s">
        <v>18</v>
      </c>
      <c r="I1255" s="8">
        <v>0.6</v>
      </c>
      <c r="J1255" s="9">
        <v>3750</v>
      </c>
      <c r="K1255" s="10">
        <f t="shared" si="8"/>
        <v>2250</v>
      </c>
      <c r="L1255" s="10">
        <f t="shared" si="9"/>
        <v>450</v>
      </c>
      <c r="M1255" s="11">
        <v>0.2</v>
      </c>
      <c r="O1255" s="16"/>
      <c r="P1255" s="17"/>
      <c r="Q1255" s="12"/>
      <c r="R1255" s="13"/>
    </row>
    <row r="1256" spans="1:18" ht="15.75" customHeight="1" x14ac:dyDescent="0.35">
      <c r="A1256" s="1"/>
      <c r="B1256" s="6" t="s">
        <v>27</v>
      </c>
      <c r="C1256" s="6">
        <v>1128299</v>
      </c>
      <c r="D1256" s="7">
        <v>44327</v>
      </c>
      <c r="E1256" s="6" t="s">
        <v>28</v>
      </c>
      <c r="F1256" s="6" t="s">
        <v>60</v>
      </c>
      <c r="G1256" s="6" t="s">
        <v>61</v>
      </c>
      <c r="H1256" s="6" t="s">
        <v>19</v>
      </c>
      <c r="I1256" s="8">
        <v>0.6</v>
      </c>
      <c r="J1256" s="9">
        <v>3750</v>
      </c>
      <c r="K1256" s="10">
        <f t="shared" si="8"/>
        <v>2250</v>
      </c>
      <c r="L1256" s="10">
        <f t="shared" si="9"/>
        <v>562.5</v>
      </c>
      <c r="M1256" s="11">
        <v>0.25</v>
      </c>
      <c r="O1256" s="16"/>
      <c r="P1256" s="17"/>
      <c r="Q1256" s="12"/>
      <c r="R1256" s="13"/>
    </row>
    <row r="1257" spans="1:18" ht="15.75" customHeight="1" x14ac:dyDescent="0.35">
      <c r="A1257" s="1"/>
      <c r="B1257" s="6" t="s">
        <v>27</v>
      </c>
      <c r="C1257" s="6">
        <v>1128299</v>
      </c>
      <c r="D1257" s="7">
        <v>44327</v>
      </c>
      <c r="E1257" s="6" t="s">
        <v>28</v>
      </c>
      <c r="F1257" s="6" t="s">
        <v>60</v>
      </c>
      <c r="G1257" s="6" t="s">
        <v>61</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5">
      <c r="A1258" s="1"/>
      <c r="B1258" s="6" t="s">
        <v>27</v>
      </c>
      <c r="C1258" s="6">
        <v>1128299</v>
      </c>
      <c r="D1258" s="7">
        <v>44327</v>
      </c>
      <c r="E1258" s="6" t="s">
        <v>28</v>
      </c>
      <c r="F1258" s="6" t="s">
        <v>60</v>
      </c>
      <c r="G1258" s="6" t="s">
        <v>61</v>
      </c>
      <c r="H1258" s="6" t="s">
        <v>21</v>
      </c>
      <c r="I1258" s="8">
        <v>0.6</v>
      </c>
      <c r="J1258" s="9">
        <v>1750</v>
      </c>
      <c r="K1258" s="10">
        <f t="shared" si="8"/>
        <v>1050</v>
      </c>
      <c r="L1258" s="10">
        <f t="shared" si="9"/>
        <v>157.5</v>
      </c>
      <c r="M1258" s="11">
        <v>0.15</v>
      </c>
      <c r="O1258" s="16"/>
      <c r="P1258" s="17"/>
      <c r="Q1258" s="12"/>
      <c r="R1258" s="13"/>
    </row>
    <row r="1259" spans="1:18" ht="15.75" customHeight="1" x14ac:dyDescent="0.35">
      <c r="A1259" s="1"/>
      <c r="B1259" s="6" t="s">
        <v>27</v>
      </c>
      <c r="C1259" s="6">
        <v>1128299</v>
      </c>
      <c r="D1259" s="7">
        <v>44327</v>
      </c>
      <c r="E1259" s="6" t="s">
        <v>28</v>
      </c>
      <c r="F1259" s="6" t="s">
        <v>60</v>
      </c>
      <c r="G1259" s="6" t="s">
        <v>61</v>
      </c>
      <c r="H1259" s="6" t="s">
        <v>22</v>
      </c>
      <c r="I1259" s="8">
        <v>0.75</v>
      </c>
      <c r="J1259" s="9">
        <v>4750</v>
      </c>
      <c r="K1259" s="10">
        <f t="shared" si="8"/>
        <v>3562.5</v>
      </c>
      <c r="L1259" s="10">
        <f t="shared" si="9"/>
        <v>1425</v>
      </c>
      <c r="M1259" s="11">
        <v>0.4</v>
      </c>
      <c r="O1259" s="16"/>
      <c r="P1259" s="17"/>
      <c r="Q1259" s="12"/>
      <c r="R1259" s="13"/>
    </row>
    <row r="1260" spans="1:18" ht="15.75" customHeight="1" x14ac:dyDescent="0.35">
      <c r="A1260" s="1"/>
      <c r="B1260" s="6" t="s">
        <v>27</v>
      </c>
      <c r="C1260" s="6">
        <v>1128299</v>
      </c>
      <c r="D1260" s="7">
        <v>44357</v>
      </c>
      <c r="E1260" s="6" t="s">
        <v>28</v>
      </c>
      <c r="F1260" s="6" t="s">
        <v>60</v>
      </c>
      <c r="G1260" s="6" t="s">
        <v>61</v>
      </c>
      <c r="H1260" s="6" t="s">
        <v>17</v>
      </c>
      <c r="I1260" s="8">
        <v>0.7</v>
      </c>
      <c r="J1260" s="9">
        <v>7250</v>
      </c>
      <c r="K1260" s="10">
        <f t="shared" si="8"/>
        <v>5075</v>
      </c>
      <c r="L1260" s="10">
        <f t="shared" si="9"/>
        <v>1268.75</v>
      </c>
      <c r="M1260" s="11">
        <v>0.25</v>
      </c>
      <c r="O1260" s="16"/>
      <c r="P1260" s="17"/>
      <c r="Q1260" s="12"/>
      <c r="R1260" s="13"/>
    </row>
    <row r="1261" spans="1:18" ht="15.75" customHeight="1" x14ac:dyDescent="0.35">
      <c r="A1261" s="1"/>
      <c r="B1261" s="6" t="s">
        <v>27</v>
      </c>
      <c r="C1261" s="6">
        <v>1128299</v>
      </c>
      <c r="D1261" s="7">
        <v>44357</v>
      </c>
      <c r="E1261" s="6" t="s">
        <v>28</v>
      </c>
      <c r="F1261" s="6" t="s">
        <v>60</v>
      </c>
      <c r="G1261" s="6" t="s">
        <v>61</v>
      </c>
      <c r="H1261" s="6" t="s">
        <v>18</v>
      </c>
      <c r="I1261" s="8">
        <v>0.75</v>
      </c>
      <c r="J1261" s="9">
        <v>6000</v>
      </c>
      <c r="K1261" s="10">
        <f t="shared" si="8"/>
        <v>4500</v>
      </c>
      <c r="L1261" s="10">
        <f t="shared" si="9"/>
        <v>900</v>
      </c>
      <c r="M1261" s="11">
        <v>0.2</v>
      </c>
      <c r="O1261" s="16"/>
      <c r="P1261" s="17"/>
      <c r="Q1261" s="12"/>
      <c r="R1261" s="13"/>
    </row>
    <row r="1262" spans="1:18" ht="15.75" customHeight="1" x14ac:dyDescent="0.35">
      <c r="A1262" s="1"/>
      <c r="B1262" s="6" t="s">
        <v>27</v>
      </c>
      <c r="C1262" s="6">
        <v>1128299</v>
      </c>
      <c r="D1262" s="7">
        <v>44357</v>
      </c>
      <c r="E1262" s="6" t="s">
        <v>28</v>
      </c>
      <c r="F1262" s="6" t="s">
        <v>60</v>
      </c>
      <c r="G1262" s="6" t="s">
        <v>61</v>
      </c>
      <c r="H1262" s="6" t="s">
        <v>19</v>
      </c>
      <c r="I1262" s="8">
        <v>0.75</v>
      </c>
      <c r="J1262" s="9">
        <v>6000</v>
      </c>
      <c r="K1262" s="10">
        <f t="shared" si="8"/>
        <v>4500</v>
      </c>
      <c r="L1262" s="10">
        <f t="shared" si="9"/>
        <v>1125</v>
      </c>
      <c r="M1262" s="11">
        <v>0.25</v>
      </c>
      <c r="O1262" s="16"/>
      <c r="P1262" s="17"/>
      <c r="Q1262" s="12"/>
      <c r="R1262" s="13"/>
    </row>
    <row r="1263" spans="1:18" ht="15.75" customHeight="1" x14ac:dyDescent="0.35">
      <c r="A1263" s="1"/>
      <c r="B1263" s="6" t="s">
        <v>27</v>
      </c>
      <c r="C1263" s="6">
        <v>1128299</v>
      </c>
      <c r="D1263" s="7">
        <v>44357</v>
      </c>
      <c r="E1263" s="6" t="s">
        <v>28</v>
      </c>
      <c r="F1263" s="6" t="s">
        <v>60</v>
      </c>
      <c r="G1263" s="6" t="s">
        <v>61</v>
      </c>
      <c r="H1263" s="6" t="s">
        <v>20</v>
      </c>
      <c r="I1263" s="8">
        <v>0.75</v>
      </c>
      <c r="J1263" s="9">
        <v>4750</v>
      </c>
      <c r="K1263" s="10">
        <f t="shared" si="8"/>
        <v>3562.5</v>
      </c>
      <c r="L1263" s="10">
        <f t="shared" si="9"/>
        <v>890.625</v>
      </c>
      <c r="M1263" s="11">
        <v>0.25</v>
      </c>
      <c r="O1263" s="16"/>
      <c r="P1263" s="17"/>
      <c r="Q1263" s="12"/>
      <c r="R1263" s="13"/>
    </row>
    <row r="1264" spans="1:18" ht="15.75" customHeight="1" x14ac:dyDescent="0.35">
      <c r="A1264" s="1"/>
      <c r="B1264" s="6" t="s">
        <v>27</v>
      </c>
      <c r="C1264" s="6">
        <v>1128299</v>
      </c>
      <c r="D1264" s="7">
        <v>44357</v>
      </c>
      <c r="E1264" s="6" t="s">
        <v>28</v>
      </c>
      <c r="F1264" s="6" t="s">
        <v>60</v>
      </c>
      <c r="G1264" s="6" t="s">
        <v>61</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5">
      <c r="A1265" s="1"/>
      <c r="B1265" s="6" t="s">
        <v>27</v>
      </c>
      <c r="C1265" s="6">
        <v>1128299</v>
      </c>
      <c r="D1265" s="7">
        <v>44357</v>
      </c>
      <c r="E1265" s="6" t="s">
        <v>28</v>
      </c>
      <c r="F1265" s="6" t="s">
        <v>60</v>
      </c>
      <c r="G1265" s="6" t="s">
        <v>61</v>
      </c>
      <c r="H1265" s="6" t="s">
        <v>22</v>
      </c>
      <c r="I1265" s="8">
        <v>1</v>
      </c>
      <c r="J1265" s="9">
        <v>6500</v>
      </c>
      <c r="K1265" s="10">
        <f t="shared" si="8"/>
        <v>6500</v>
      </c>
      <c r="L1265" s="10">
        <f t="shared" si="9"/>
        <v>2600</v>
      </c>
      <c r="M1265" s="11">
        <v>0.4</v>
      </c>
      <c r="O1265" s="16"/>
      <c r="P1265" s="17"/>
      <c r="Q1265" s="12"/>
      <c r="R1265" s="13"/>
    </row>
    <row r="1266" spans="1:18" ht="15.75" customHeight="1" x14ac:dyDescent="0.35">
      <c r="A1266" s="1"/>
      <c r="B1266" s="6" t="s">
        <v>27</v>
      </c>
      <c r="C1266" s="6">
        <v>1128299</v>
      </c>
      <c r="D1266" s="7">
        <v>44386</v>
      </c>
      <c r="E1266" s="6" t="s">
        <v>28</v>
      </c>
      <c r="F1266" s="6" t="s">
        <v>60</v>
      </c>
      <c r="G1266" s="6" t="s">
        <v>61</v>
      </c>
      <c r="H1266" s="6" t="s">
        <v>17</v>
      </c>
      <c r="I1266" s="8">
        <v>0.8</v>
      </c>
      <c r="J1266" s="9">
        <v>8000</v>
      </c>
      <c r="K1266" s="10">
        <f t="shared" si="8"/>
        <v>6400</v>
      </c>
      <c r="L1266" s="10">
        <f t="shared" si="9"/>
        <v>1600</v>
      </c>
      <c r="M1266" s="11">
        <v>0.25</v>
      </c>
      <c r="O1266" s="16"/>
      <c r="P1266" s="17"/>
      <c r="Q1266" s="12"/>
      <c r="R1266" s="13"/>
    </row>
    <row r="1267" spans="1:18" ht="15.75" customHeight="1" x14ac:dyDescent="0.35">
      <c r="A1267" s="1"/>
      <c r="B1267" s="6" t="s">
        <v>27</v>
      </c>
      <c r="C1267" s="6">
        <v>1128299</v>
      </c>
      <c r="D1267" s="7">
        <v>44386</v>
      </c>
      <c r="E1267" s="6" t="s">
        <v>28</v>
      </c>
      <c r="F1267" s="6" t="s">
        <v>60</v>
      </c>
      <c r="G1267" s="6" t="s">
        <v>61</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5">
      <c r="A1268" s="1"/>
      <c r="B1268" s="6" t="s">
        <v>27</v>
      </c>
      <c r="C1268" s="6">
        <v>1128299</v>
      </c>
      <c r="D1268" s="7">
        <v>44386</v>
      </c>
      <c r="E1268" s="6" t="s">
        <v>28</v>
      </c>
      <c r="F1268" s="6" t="s">
        <v>60</v>
      </c>
      <c r="G1268" s="6" t="s">
        <v>61</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5">
      <c r="A1269" s="1"/>
      <c r="B1269" s="6" t="s">
        <v>27</v>
      </c>
      <c r="C1269" s="6">
        <v>1128299</v>
      </c>
      <c r="D1269" s="7">
        <v>44386</v>
      </c>
      <c r="E1269" s="6" t="s">
        <v>28</v>
      </c>
      <c r="F1269" s="6" t="s">
        <v>60</v>
      </c>
      <c r="G1269" s="6" t="s">
        <v>61</v>
      </c>
      <c r="H1269" s="6" t="s">
        <v>20</v>
      </c>
      <c r="I1269" s="8">
        <v>0.8</v>
      </c>
      <c r="J1269" s="9">
        <v>5000</v>
      </c>
      <c r="K1269" s="10">
        <f t="shared" si="8"/>
        <v>4000</v>
      </c>
      <c r="L1269" s="10">
        <f t="shared" si="9"/>
        <v>1000</v>
      </c>
      <c r="M1269" s="11">
        <v>0.25</v>
      </c>
      <c r="O1269" s="16"/>
      <c r="P1269" s="17"/>
      <c r="Q1269" s="12"/>
      <c r="R1269" s="13"/>
    </row>
    <row r="1270" spans="1:18" ht="15.75" customHeight="1" x14ac:dyDescent="0.35">
      <c r="A1270" s="1"/>
      <c r="B1270" s="6" t="s">
        <v>27</v>
      </c>
      <c r="C1270" s="6">
        <v>1128299</v>
      </c>
      <c r="D1270" s="7">
        <v>44386</v>
      </c>
      <c r="E1270" s="6" t="s">
        <v>28</v>
      </c>
      <c r="F1270" s="6" t="s">
        <v>60</v>
      </c>
      <c r="G1270" s="6" t="s">
        <v>61</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5">
      <c r="A1271" s="1"/>
      <c r="B1271" s="6" t="s">
        <v>27</v>
      </c>
      <c r="C1271" s="6">
        <v>1128299</v>
      </c>
      <c r="D1271" s="7">
        <v>44386</v>
      </c>
      <c r="E1271" s="6" t="s">
        <v>28</v>
      </c>
      <c r="F1271" s="6" t="s">
        <v>60</v>
      </c>
      <c r="G1271" s="6" t="s">
        <v>61</v>
      </c>
      <c r="H1271" s="6" t="s">
        <v>22</v>
      </c>
      <c r="I1271" s="8">
        <v>1</v>
      </c>
      <c r="J1271" s="9">
        <v>5500</v>
      </c>
      <c r="K1271" s="10">
        <f t="shared" si="8"/>
        <v>5500</v>
      </c>
      <c r="L1271" s="10">
        <f t="shared" si="9"/>
        <v>2200</v>
      </c>
      <c r="M1271" s="11">
        <v>0.4</v>
      </c>
      <c r="O1271" s="16"/>
      <c r="P1271" s="17"/>
      <c r="Q1271" s="12"/>
      <c r="R1271" s="13"/>
    </row>
    <row r="1272" spans="1:18" ht="15.75" customHeight="1" x14ac:dyDescent="0.35">
      <c r="A1272" s="1"/>
      <c r="B1272" s="6" t="s">
        <v>27</v>
      </c>
      <c r="C1272" s="6">
        <v>1128299</v>
      </c>
      <c r="D1272" s="7">
        <v>44418</v>
      </c>
      <c r="E1272" s="6" t="s">
        <v>28</v>
      </c>
      <c r="F1272" s="6" t="s">
        <v>60</v>
      </c>
      <c r="G1272" s="6" t="s">
        <v>61</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5">
      <c r="A1273" s="1"/>
      <c r="B1273" s="6" t="s">
        <v>27</v>
      </c>
      <c r="C1273" s="6">
        <v>1128299</v>
      </c>
      <c r="D1273" s="7">
        <v>44418</v>
      </c>
      <c r="E1273" s="6" t="s">
        <v>28</v>
      </c>
      <c r="F1273" s="6" t="s">
        <v>60</v>
      </c>
      <c r="G1273" s="6" t="s">
        <v>61</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5">
      <c r="A1274" s="1"/>
      <c r="B1274" s="6" t="s">
        <v>27</v>
      </c>
      <c r="C1274" s="6">
        <v>1128299</v>
      </c>
      <c r="D1274" s="7">
        <v>44418</v>
      </c>
      <c r="E1274" s="6" t="s">
        <v>28</v>
      </c>
      <c r="F1274" s="6" t="s">
        <v>60</v>
      </c>
      <c r="G1274" s="6" t="s">
        <v>61</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5">
      <c r="A1275" s="1"/>
      <c r="B1275" s="6" t="s">
        <v>27</v>
      </c>
      <c r="C1275" s="6">
        <v>1128299</v>
      </c>
      <c r="D1275" s="7">
        <v>44418</v>
      </c>
      <c r="E1275" s="6" t="s">
        <v>28</v>
      </c>
      <c r="F1275" s="6" t="s">
        <v>60</v>
      </c>
      <c r="G1275" s="6" t="s">
        <v>61</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5">
      <c r="A1276" s="1"/>
      <c r="B1276" s="6" t="s">
        <v>27</v>
      </c>
      <c r="C1276" s="6">
        <v>1128299</v>
      </c>
      <c r="D1276" s="7">
        <v>44418</v>
      </c>
      <c r="E1276" s="6" t="s">
        <v>28</v>
      </c>
      <c r="F1276" s="6" t="s">
        <v>60</v>
      </c>
      <c r="G1276" s="6" t="s">
        <v>61</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5">
      <c r="A1277" s="1"/>
      <c r="B1277" s="6" t="s">
        <v>27</v>
      </c>
      <c r="C1277" s="6">
        <v>1128299</v>
      </c>
      <c r="D1277" s="7">
        <v>44418</v>
      </c>
      <c r="E1277" s="6" t="s">
        <v>28</v>
      </c>
      <c r="F1277" s="6" t="s">
        <v>60</v>
      </c>
      <c r="G1277" s="6" t="s">
        <v>61</v>
      </c>
      <c r="H1277" s="6" t="s">
        <v>22</v>
      </c>
      <c r="I1277" s="8">
        <v>0.75</v>
      </c>
      <c r="J1277" s="9">
        <v>3500</v>
      </c>
      <c r="K1277" s="10">
        <f t="shared" si="8"/>
        <v>2625</v>
      </c>
      <c r="L1277" s="10">
        <f t="shared" si="9"/>
        <v>1050</v>
      </c>
      <c r="M1277" s="11">
        <v>0.4</v>
      </c>
      <c r="O1277" s="16"/>
      <c r="P1277" s="17"/>
      <c r="Q1277" s="12"/>
      <c r="R1277" s="13"/>
    </row>
    <row r="1278" spans="1:18" ht="15.75" customHeight="1" x14ac:dyDescent="0.35">
      <c r="A1278" s="1"/>
      <c r="B1278" s="6" t="s">
        <v>27</v>
      </c>
      <c r="C1278" s="6">
        <v>1128299</v>
      </c>
      <c r="D1278" s="7">
        <v>44450</v>
      </c>
      <c r="E1278" s="6" t="s">
        <v>28</v>
      </c>
      <c r="F1278" s="6" t="s">
        <v>60</v>
      </c>
      <c r="G1278" s="6" t="s">
        <v>61</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5">
      <c r="A1279" s="1"/>
      <c r="B1279" s="6" t="s">
        <v>27</v>
      </c>
      <c r="C1279" s="6">
        <v>1128299</v>
      </c>
      <c r="D1279" s="7">
        <v>44450</v>
      </c>
      <c r="E1279" s="6" t="s">
        <v>28</v>
      </c>
      <c r="F1279" s="6" t="s">
        <v>60</v>
      </c>
      <c r="G1279" s="6" t="s">
        <v>61</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5">
      <c r="A1280" s="1"/>
      <c r="B1280" s="6" t="s">
        <v>27</v>
      </c>
      <c r="C1280" s="6">
        <v>1128299</v>
      </c>
      <c r="D1280" s="7">
        <v>44450</v>
      </c>
      <c r="E1280" s="6" t="s">
        <v>28</v>
      </c>
      <c r="F1280" s="6" t="s">
        <v>60</v>
      </c>
      <c r="G1280" s="6" t="s">
        <v>61</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5">
      <c r="A1281" s="1"/>
      <c r="B1281" s="6" t="s">
        <v>27</v>
      </c>
      <c r="C1281" s="6">
        <v>1128299</v>
      </c>
      <c r="D1281" s="7">
        <v>44450</v>
      </c>
      <c r="E1281" s="6" t="s">
        <v>28</v>
      </c>
      <c r="F1281" s="6" t="s">
        <v>60</v>
      </c>
      <c r="G1281" s="6" t="s">
        <v>61</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5">
      <c r="A1282" s="1"/>
      <c r="B1282" s="6" t="s">
        <v>27</v>
      </c>
      <c r="C1282" s="6">
        <v>1128299</v>
      </c>
      <c r="D1282" s="7">
        <v>44450</v>
      </c>
      <c r="E1282" s="6" t="s">
        <v>28</v>
      </c>
      <c r="F1282" s="6" t="s">
        <v>60</v>
      </c>
      <c r="G1282" s="6" t="s">
        <v>61</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5">
      <c r="A1283" s="1"/>
      <c r="B1283" s="6" t="s">
        <v>27</v>
      </c>
      <c r="C1283" s="6">
        <v>1128299</v>
      </c>
      <c r="D1283" s="7">
        <v>44450</v>
      </c>
      <c r="E1283" s="6" t="s">
        <v>28</v>
      </c>
      <c r="F1283" s="6" t="s">
        <v>60</v>
      </c>
      <c r="G1283" s="6" t="s">
        <v>61</v>
      </c>
      <c r="H1283" s="6" t="s">
        <v>22</v>
      </c>
      <c r="I1283" s="8">
        <v>0.6</v>
      </c>
      <c r="J1283" s="9">
        <v>3750</v>
      </c>
      <c r="K1283" s="10">
        <f t="shared" si="10"/>
        <v>2250</v>
      </c>
      <c r="L1283" s="10">
        <f t="shared" si="11"/>
        <v>900</v>
      </c>
      <c r="M1283" s="11">
        <v>0.4</v>
      </c>
      <c r="O1283" s="16"/>
      <c r="P1283" s="17"/>
      <c r="Q1283" s="12"/>
      <c r="R1283" s="13"/>
    </row>
    <row r="1284" spans="1:18" ht="15.75" customHeight="1" x14ac:dyDescent="0.35">
      <c r="A1284" s="1"/>
      <c r="B1284" s="6" t="s">
        <v>27</v>
      </c>
      <c r="C1284" s="6">
        <v>1128299</v>
      </c>
      <c r="D1284" s="7">
        <v>44479</v>
      </c>
      <c r="E1284" s="6" t="s">
        <v>28</v>
      </c>
      <c r="F1284" s="6" t="s">
        <v>60</v>
      </c>
      <c r="G1284" s="6" t="s">
        <v>61</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5">
      <c r="A1285" s="1"/>
      <c r="B1285" s="6" t="s">
        <v>27</v>
      </c>
      <c r="C1285" s="6">
        <v>1128299</v>
      </c>
      <c r="D1285" s="7">
        <v>44479</v>
      </c>
      <c r="E1285" s="6" t="s">
        <v>28</v>
      </c>
      <c r="F1285" s="6" t="s">
        <v>60</v>
      </c>
      <c r="G1285" s="6" t="s">
        <v>61</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5">
      <c r="A1286" s="1"/>
      <c r="B1286" s="6" t="s">
        <v>27</v>
      </c>
      <c r="C1286" s="6">
        <v>1128299</v>
      </c>
      <c r="D1286" s="7">
        <v>44479</v>
      </c>
      <c r="E1286" s="6" t="s">
        <v>28</v>
      </c>
      <c r="F1286" s="6" t="s">
        <v>60</v>
      </c>
      <c r="G1286" s="6" t="s">
        <v>61</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5">
      <c r="A1287" s="1"/>
      <c r="B1287" s="6" t="s">
        <v>27</v>
      </c>
      <c r="C1287" s="6">
        <v>1128299</v>
      </c>
      <c r="D1287" s="7">
        <v>44479</v>
      </c>
      <c r="E1287" s="6" t="s">
        <v>28</v>
      </c>
      <c r="F1287" s="6" t="s">
        <v>60</v>
      </c>
      <c r="G1287" s="6" t="s">
        <v>61</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5">
      <c r="A1288" s="1"/>
      <c r="B1288" s="6" t="s">
        <v>27</v>
      </c>
      <c r="C1288" s="6">
        <v>1128299</v>
      </c>
      <c r="D1288" s="7">
        <v>44479</v>
      </c>
      <c r="E1288" s="6" t="s">
        <v>28</v>
      </c>
      <c r="F1288" s="6" t="s">
        <v>60</v>
      </c>
      <c r="G1288" s="6" t="s">
        <v>61</v>
      </c>
      <c r="H1288" s="6" t="s">
        <v>21</v>
      </c>
      <c r="I1288" s="8">
        <v>0.65</v>
      </c>
      <c r="J1288" s="9">
        <v>2500</v>
      </c>
      <c r="K1288" s="10">
        <f t="shared" si="10"/>
        <v>1625</v>
      </c>
      <c r="L1288" s="10">
        <f t="shared" si="11"/>
        <v>243.75</v>
      </c>
      <c r="M1288" s="11">
        <v>0.15</v>
      </c>
      <c r="O1288" s="16"/>
      <c r="P1288" s="17"/>
      <c r="Q1288" s="12"/>
      <c r="R1288" s="13"/>
    </row>
    <row r="1289" spans="1:18" ht="15.75" customHeight="1" x14ac:dyDescent="0.35">
      <c r="A1289" s="1"/>
      <c r="B1289" s="6" t="s">
        <v>27</v>
      </c>
      <c r="C1289" s="6">
        <v>1128299</v>
      </c>
      <c r="D1289" s="7">
        <v>44479</v>
      </c>
      <c r="E1289" s="6" t="s">
        <v>28</v>
      </c>
      <c r="F1289" s="6" t="s">
        <v>60</v>
      </c>
      <c r="G1289" s="6" t="s">
        <v>61</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5">
      <c r="A1290" s="1"/>
      <c r="B1290" s="6" t="s">
        <v>27</v>
      </c>
      <c r="C1290" s="6">
        <v>1128299</v>
      </c>
      <c r="D1290" s="7">
        <v>44510</v>
      </c>
      <c r="E1290" s="6" t="s">
        <v>28</v>
      </c>
      <c r="F1290" s="6" t="s">
        <v>60</v>
      </c>
      <c r="G1290" s="6" t="s">
        <v>61</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5">
      <c r="A1291" s="1"/>
      <c r="B1291" s="6" t="s">
        <v>27</v>
      </c>
      <c r="C1291" s="6">
        <v>1128299</v>
      </c>
      <c r="D1291" s="7">
        <v>44510</v>
      </c>
      <c r="E1291" s="6" t="s">
        <v>28</v>
      </c>
      <c r="F1291" s="6" t="s">
        <v>60</v>
      </c>
      <c r="G1291" s="6" t="s">
        <v>61</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5">
      <c r="A1292" s="1"/>
      <c r="B1292" s="6" t="s">
        <v>27</v>
      </c>
      <c r="C1292" s="6">
        <v>1128299</v>
      </c>
      <c r="D1292" s="7">
        <v>44510</v>
      </c>
      <c r="E1292" s="6" t="s">
        <v>28</v>
      </c>
      <c r="F1292" s="6" t="s">
        <v>60</v>
      </c>
      <c r="G1292" s="6" t="s">
        <v>61</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5">
      <c r="A1293" s="1"/>
      <c r="B1293" s="6" t="s">
        <v>27</v>
      </c>
      <c r="C1293" s="6">
        <v>1128299</v>
      </c>
      <c r="D1293" s="7">
        <v>44510</v>
      </c>
      <c r="E1293" s="6" t="s">
        <v>28</v>
      </c>
      <c r="F1293" s="6" t="s">
        <v>60</v>
      </c>
      <c r="G1293" s="6" t="s">
        <v>61</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5">
      <c r="A1294" s="1"/>
      <c r="B1294" s="6" t="s">
        <v>27</v>
      </c>
      <c r="C1294" s="6">
        <v>1128299</v>
      </c>
      <c r="D1294" s="7">
        <v>44510</v>
      </c>
      <c r="E1294" s="6" t="s">
        <v>28</v>
      </c>
      <c r="F1294" s="6" t="s">
        <v>60</v>
      </c>
      <c r="G1294" s="6" t="s">
        <v>61</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5">
      <c r="A1295" s="1"/>
      <c r="B1295" s="6" t="s">
        <v>27</v>
      </c>
      <c r="C1295" s="6">
        <v>1128299</v>
      </c>
      <c r="D1295" s="7">
        <v>44510</v>
      </c>
      <c r="E1295" s="6" t="s">
        <v>28</v>
      </c>
      <c r="F1295" s="6" t="s">
        <v>60</v>
      </c>
      <c r="G1295" s="6" t="s">
        <v>61</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5">
      <c r="A1296" s="1"/>
      <c r="B1296" s="6" t="s">
        <v>27</v>
      </c>
      <c r="C1296" s="6">
        <v>1128299</v>
      </c>
      <c r="D1296" s="7">
        <v>44539</v>
      </c>
      <c r="E1296" s="6" t="s">
        <v>28</v>
      </c>
      <c r="F1296" s="6" t="s">
        <v>60</v>
      </c>
      <c r="G1296" s="6" t="s">
        <v>61</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5">
      <c r="A1297" s="1"/>
      <c r="B1297" s="6" t="s">
        <v>27</v>
      </c>
      <c r="C1297" s="6">
        <v>1128299</v>
      </c>
      <c r="D1297" s="7">
        <v>44539</v>
      </c>
      <c r="E1297" s="6" t="s">
        <v>28</v>
      </c>
      <c r="F1297" s="6" t="s">
        <v>60</v>
      </c>
      <c r="G1297" s="6" t="s">
        <v>61</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5">
      <c r="A1298" s="1"/>
      <c r="B1298" s="6" t="s">
        <v>27</v>
      </c>
      <c r="C1298" s="6">
        <v>1128299</v>
      </c>
      <c r="D1298" s="7">
        <v>44539</v>
      </c>
      <c r="E1298" s="6" t="s">
        <v>28</v>
      </c>
      <c r="F1298" s="6" t="s">
        <v>60</v>
      </c>
      <c r="G1298" s="6" t="s">
        <v>61</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5">
      <c r="A1299" s="1"/>
      <c r="B1299" s="6" t="s">
        <v>27</v>
      </c>
      <c r="C1299" s="6">
        <v>1128299</v>
      </c>
      <c r="D1299" s="7">
        <v>44539</v>
      </c>
      <c r="E1299" s="6" t="s">
        <v>28</v>
      </c>
      <c r="F1299" s="6" t="s">
        <v>60</v>
      </c>
      <c r="G1299" s="6" t="s">
        <v>61</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5">
      <c r="A1300" s="1"/>
      <c r="B1300" s="6" t="s">
        <v>27</v>
      </c>
      <c r="C1300" s="6">
        <v>1128299</v>
      </c>
      <c r="D1300" s="7">
        <v>44539</v>
      </c>
      <c r="E1300" s="6" t="s">
        <v>28</v>
      </c>
      <c r="F1300" s="6" t="s">
        <v>60</v>
      </c>
      <c r="G1300" s="6" t="s">
        <v>61</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5">
      <c r="A1301" s="1"/>
      <c r="B1301" s="6" t="s">
        <v>27</v>
      </c>
      <c r="C1301" s="6">
        <v>1128299</v>
      </c>
      <c r="D1301" s="7">
        <v>44539</v>
      </c>
      <c r="E1301" s="6" t="s">
        <v>28</v>
      </c>
      <c r="F1301" s="6" t="s">
        <v>60</v>
      </c>
      <c r="G1301" s="6" t="s">
        <v>61</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5">
      <c r="A1302" s="1"/>
      <c r="B1302" s="6" t="s">
        <v>27</v>
      </c>
      <c r="C1302" s="6">
        <v>1128299</v>
      </c>
      <c r="D1302" s="7">
        <v>44213</v>
      </c>
      <c r="E1302" s="6" t="s">
        <v>28</v>
      </c>
      <c r="F1302" s="6" t="s">
        <v>62</v>
      </c>
      <c r="G1302" s="6" t="s">
        <v>63</v>
      </c>
      <c r="H1302" s="6" t="s">
        <v>17</v>
      </c>
      <c r="I1302" s="8">
        <v>0.4</v>
      </c>
      <c r="J1302" s="9">
        <v>4250</v>
      </c>
      <c r="K1302" s="10">
        <f t="shared" si="10"/>
        <v>1700</v>
      </c>
      <c r="L1302" s="10">
        <f t="shared" si="11"/>
        <v>510</v>
      </c>
      <c r="M1302" s="11">
        <v>0.3</v>
      </c>
      <c r="O1302" s="16"/>
      <c r="P1302" s="17"/>
      <c r="Q1302" s="12"/>
      <c r="R1302" s="13"/>
    </row>
    <row r="1303" spans="1:18" ht="15.75" customHeight="1" x14ac:dyDescent="0.35">
      <c r="A1303" s="1"/>
      <c r="B1303" s="6" t="s">
        <v>27</v>
      </c>
      <c r="C1303" s="6">
        <v>1128299</v>
      </c>
      <c r="D1303" s="7">
        <v>44213</v>
      </c>
      <c r="E1303" s="6" t="s">
        <v>28</v>
      </c>
      <c r="F1303" s="6" t="s">
        <v>62</v>
      </c>
      <c r="G1303" s="6" t="s">
        <v>63</v>
      </c>
      <c r="H1303" s="6" t="s">
        <v>18</v>
      </c>
      <c r="I1303" s="8">
        <v>0.5</v>
      </c>
      <c r="J1303" s="9">
        <v>4250</v>
      </c>
      <c r="K1303" s="10">
        <f t="shared" si="10"/>
        <v>2125</v>
      </c>
      <c r="L1303" s="10">
        <f t="shared" si="11"/>
        <v>531.25</v>
      </c>
      <c r="M1303" s="11">
        <v>0.25</v>
      </c>
      <c r="O1303" s="16"/>
      <c r="P1303" s="17"/>
      <c r="Q1303" s="12"/>
      <c r="R1303" s="13"/>
    </row>
    <row r="1304" spans="1:18" ht="15.75" customHeight="1" x14ac:dyDescent="0.35">
      <c r="A1304" s="1"/>
      <c r="B1304" s="6" t="s">
        <v>27</v>
      </c>
      <c r="C1304" s="6">
        <v>1128299</v>
      </c>
      <c r="D1304" s="7">
        <v>44213</v>
      </c>
      <c r="E1304" s="6" t="s">
        <v>28</v>
      </c>
      <c r="F1304" s="6" t="s">
        <v>62</v>
      </c>
      <c r="G1304" s="6" t="s">
        <v>63</v>
      </c>
      <c r="H1304" s="6" t="s">
        <v>19</v>
      </c>
      <c r="I1304" s="8">
        <v>0.5</v>
      </c>
      <c r="J1304" s="9">
        <v>4250</v>
      </c>
      <c r="K1304" s="10">
        <f t="shared" si="10"/>
        <v>2125</v>
      </c>
      <c r="L1304" s="10">
        <f t="shared" si="11"/>
        <v>637.5</v>
      </c>
      <c r="M1304" s="11">
        <v>0.3</v>
      </c>
      <c r="O1304" s="16"/>
      <c r="P1304" s="17"/>
      <c r="Q1304" s="12"/>
      <c r="R1304" s="13"/>
    </row>
    <row r="1305" spans="1:18" ht="15.75" customHeight="1" x14ac:dyDescent="0.35">
      <c r="A1305" s="1"/>
      <c r="B1305" s="6" t="s">
        <v>27</v>
      </c>
      <c r="C1305" s="6">
        <v>1128299</v>
      </c>
      <c r="D1305" s="7">
        <v>44213</v>
      </c>
      <c r="E1305" s="6" t="s">
        <v>28</v>
      </c>
      <c r="F1305" s="6" t="s">
        <v>62</v>
      </c>
      <c r="G1305" s="6" t="s">
        <v>63</v>
      </c>
      <c r="H1305" s="6" t="s">
        <v>20</v>
      </c>
      <c r="I1305" s="8">
        <v>0.5</v>
      </c>
      <c r="J1305" s="9">
        <v>2750</v>
      </c>
      <c r="K1305" s="10">
        <f t="shared" si="10"/>
        <v>1375</v>
      </c>
      <c r="L1305" s="10">
        <f t="shared" si="11"/>
        <v>412.5</v>
      </c>
      <c r="M1305" s="11">
        <v>0.3</v>
      </c>
      <c r="O1305" s="16"/>
      <c r="P1305" s="17"/>
      <c r="Q1305" s="12"/>
      <c r="R1305" s="13"/>
    </row>
    <row r="1306" spans="1:18" ht="15.75" customHeight="1" x14ac:dyDescent="0.35">
      <c r="A1306" s="1"/>
      <c r="B1306" s="6" t="s">
        <v>27</v>
      </c>
      <c r="C1306" s="6">
        <v>1128299</v>
      </c>
      <c r="D1306" s="7">
        <v>44213</v>
      </c>
      <c r="E1306" s="6" t="s">
        <v>28</v>
      </c>
      <c r="F1306" s="6" t="s">
        <v>62</v>
      </c>
      <c r="G1306" s="6" t="s">
        <v>63</v>
      </c>
      <c r="H1306" s="6" t="s">
        <v>21</v>
      </c>
      <c r="I1306" s="8">
        <v>0.55000000000000004</v>
      </c>
      <c r="J1306" s="9">
        <v>2250</v>
      </c>
      <c r="K1306" s="10">
        <f t="shared" si="10"/>
        <v>1237.5</v>
      </c>
      <c r="L1306" s="10">
        <f t="shared" si="11"/>
        <v>247.5</v>
      </c>
      <c r="M1306" s="11">
        <v>0.2</v>
      </c>
      <c r="O1306" s="16"/>
      <c r="P1306" s="17"/>
      <c r="Q1306" s="12"/>
      <c r="R1306" s="13"/>
    </row>
    <row r="1307" spans="1:18" ht="15.75" customHeight="1" x14ac:dyDescent="0.35">
      <c r="A1307" s="1"/>
      <c r="B1307" s="6" t="s">
        <v>27</v>
      </c>
      <c r="C1307" s="6">
        <v>1128299</v>
      </c>
      <c r="D1307" s="7">
        <v>44213</v>
      </c>
      <c r="E1307" s="6" t="s">
        <v>28</v>
      </c>
      <c r="F1307" s="6" t="s">
        <v>62</v>
      </c>
      <c r="G1307" s="6" t="s">
        <v>63</v>
      </c>
      <c r="H1307" s="6" t="s">
        <v>22</v>
      </c>
      <c r="I1307" s="8">
        <v>0.5</v>
      </c>
      <c r="J1307" s="9">
        <v>4750</v>
      </c>
      <c r="K1307" s="10">
        <f t="shared" si="10"/>
        <v>2375</v>
      </c>
      <c r="L1307" s="10">
        <f t="shared" si="11"/>
        <v>1068.75</v>
      </c>
      <c r="M1307" s="11">
        <v>0.45</v>
      </c>
      <c r="O1307" s="16"/>
      <c r="P1307" s="17"/>
      <c r="Q1307" s="12"/>
      <c r="R1307" s="13"/>
    </row>
    <row r="1308" spans="1:18" ht="15.75" customHeight="1" x14ac:dyDescent="0.35">
      <c r="A1308" s="1"/>
      <c r="B1308" s="6" t="s">
        <v>27</v>
      </c>
      <c r="C1308" s="6">
        <v>1128299</v>
      </c>
      <c r="D1308" s="7">
        <v>44244</v>
      </c>
      <c r="E1308" s="6" t="s">
        <v>28</v>
      </c>
      <c r="F1308" s="6" t="s">
        <v>62</v>
      </c>
      <c r="G1308" s="6" t="s">
        <v>63</v>
      </c>
      <c r="H1308" s="6" t="s">
        <v>17</v>
      </c>
      <c r="I1308" s="8">
        <v>0.4</v>
      </c>
      <c r="J1308" s="9">
        <v>5250</v>
      </c>
      <c r="K1308" s="10">
        <f t="shared" si="10"/>
        <v>2100</v>
      </c>
      <c r="L1308" s="10">
        <f t="shared" si="11"/>
        <v>630</v>
      </c>
      <c r="M1308" s="11">
        <v>0.3</v>
      </c>
      <c r="O1308" s="16"/>
      <c r="P1308" s="17"/>
      <c r="Q1308" s="12"/>
      <c r="R1308" s="13"/>
    </row>
    <row r="1309" spans="1:18" ht="15.75" customHeight="1" x14ac:dyDescent="0.35">
      <c r="A1309" s="1"/>
      <c r="B1309" s="6" t="s">
        <v>27</v>
      </c>
      <c r="C1309" s="6">
        <v>1128299</v>
      </c>
      <c r="D1309" s="7">
        <v>44244</v>
      </c>
      <c r="E1309" s="6" t="s">
        <v>28</v>
      </c>
      <c r="F1309" s="6" t="s">
        <v>62</v>
      </c>
      <c r="G1309" s="6" t="s">
        <v>63</v>
      </c>
      <c r="H1309" s="6" t="s">
        <v>18</v>
      </c>
      <c r="I1309" s="8">
        <v>0.5</v>
      </c>
      <c r="J1309" s="9">
        <v>4250</v>
      </c>
      <c r="K1309" s="10">
        <f t="shared" si="10"/>
        <v>2125</v>
      </c>
      <c r="L1309" s="10">
        <f t="shared" si="11"/>
        <v>531.25</v>
      </c>
      <c r="M1309" s="11">
        <v>0.25</v>
      </c>
      <c r="O1309" s="16"/>
      <c r="P1309" s="17"/>
      <c r="Q1309" s="12"/>
      <c r="R1309" s="13"/>
    </row>
    <row r="1310" spans="1:18" ht="15.75" customHeight="1" x14ac:dyDescent="0.35">
      <c r="A1310" s="1"/>
      <c r="B1310" s="6" t="s">
        <v>27</v>
      </c>
      <c r="C1310" s="6">
        <v>1128299</v>
      </c>
      <c r="D1310" s="7">
        <v>44244</v>
      </c>
      <c r="E1310" s="6" t="s">
        <v>28</v>
      </c>
      <c r="F1310" s="6" t="s">
        <v>62</v>
      </c>
      <c r="G1310" s="6" t="s">
        <v>63</v>
      </c>
      <c r="H1310" s="6" t="s">
        <v>19</v>
      </c>
      <c r="I1310" s="8">
        <v>0.5</v>
      </c>
      <c r="J1310" s="9">
        <v>4250</v>
      </c>
      <c r="K1310" s="10">
        <f t="shared" si="10"/>
        <v>2125</v>
      </c>
      <c r="L1310" s="10">
        <f t="shared" si="11"/>
        <v>637.5</v>
      </c>
      <c r="M1310" s="11">
        <v>0.3</v>
      </c>
      <c r="O1310" s="16"/>
      <c r="P1310" s="17"/>
      <c r="Q1310" s="12"/>
      <c r="R1310" s="13"/>
    </row>
    <row r="1311" spans="1:18" ht="15.75" customHeight="1" x14ac:dyDescent="0.35">
      <c r="A1311" s="1"/>
      <c r="B1311" s="6" t="s">
        <v>27</v>
      </c>
      <c r="C1311" s="6">
        <v>1128299</v>
      </c>
      <c r="D1311" s="7">
        <v>44244</v>
      </c>
      <c r="E1311" s="6" t="s">
        <v>28</v>
      </c>
      <c r="F1311" s="6" t="s">
        <v>62</v>
      </c>
      <c r="G1311" s="6" t="s">
        <v>63</v>
      </c>
      <c r="H1311" s="6" t="s">
        <v>20</v>
      </c>
      <c r="I1311" s="8">
        <v>0.5</v>
      </c>
      <c r="J1311" s="9">
        <v>2750</v>
      </c>
      <c r="K1311" s="10">
        <f t="shared" si="10"/>
        <v>1375</v>
      </c>
      <c r="L1311" s="10">
        <f t="shared" si="11"/>
        <v>412.5</v>
      </c>
      <c r="M1311" s="11">
        <v>0.3</v>
      </c>
      <c r="O1311" s="16"/>
      <c r="P1311" s="17"/>
      <c r="Q1311" s="12"/>
      <c r="R1311" s="13"/>
    </row>
    <row r="1312" spans="1:18" ht="15.75" customHeight="1" x14ac:dyDescent="0.35">
      <c r="A1312" s="1"/>
      <c r="B1312" s="6" t="s">
        <v>27</v>
      </c>
      <c r="C1312" s="6">
        <v>1128299</v>
      </c>
      <c r="D1312" s="7">
        <v>44244</v>
      </c>
      <c r="E1312" s="6" t="s">
        <v>28</v>
      </c>
      <c r="F1312" s="6" t="s">
        <v>62</v>
      </c>
      <c r="G1312" s="6" t="s">
        <v>63</v>
      </c>
      <c r="H1312" s="6" t="s">
        <v>21</v>
      </c>
      <c r="I1312" s="8">
        <v>0.55000000000000004</v>
      </c>
      <c r="J1312" s="9">
        <v>2000</v>
      </c>
      <c r="K1312" s="10">
        <f t="shared" si="10"/>
        <v>1100</v>
      </c>
      <c r="L1312" s="10">
        <f t="shared" si="11"/>
        <v>220</v>
      </c>
      <c r="M1312" s="11">
        <v>0.2</v>
      </c>
      <c r="O1312" s="16"/>
      <c r="P1312" s="17"/>
      <c r="Q1312" s="12"/>
      <c r="R1312" s="13"/>
    </row>
    <row r="1313" spans="1:18" ht="15.75" customHeight="1" x14ac:dyDescent="0.35">
      <c r="A1313" s="1"/>
      <c r="B1313" s="6" t="s">
        <v>27</v>
      </c>
      <c r="C1313" s="6">
        <v>1128299</v>
      </c>
      <c r="D1313" s="7">
        <v>44244</v>
      </c>
      <c r="E1313" s="6" t="s">
        <v>28</v>
      </c>
      <c r="F1313" s="6" t="s">
        <v>62</v>
      </c>
      <c r="G1313" s="6" t="s">
        <v>63</v>
      </c>
      <c r="H1313" s="6" t="s">
        <v>22</v>
      </c>
      <c r="I1313" s="8">
        <v>0.5</v>
      </c>
      <c r="J1313" s="9">
        <v>4000</v>
      </c>
      <c r="K1313" s="10">
        <f t="shared" si="10"/>
        <v>2000</v>
      </c>
      <c r="L1313" s="10">
        <f t="shared" si="11"/>
        <v>900</v>
      </c>
      <c r="M1313" s="11">
        <v>0.45</v>
      </c>
      <c r="O1313" s="16"/>
      <c r="P1313" s="17"/>
      <c r="Q1313" s="12"/>
      <c r="R1313" s="13"/>
    </row>
    <row r="1314" spans="1:18" ht="15.75" customHeight="1" x14ac:dyDescent="0.35">
      <c r="A1314" s="1"/>
      <c r="B1314" s="6" t="s">
        <v>27</v>
      </c>
      <c r="C1314" s="6">
        <v>1128299</v>
      </c>
      <c r="D1314" s="7">
        <v>44271</v>
      </c>
      <c r="E1314" s="6" t="s">
        <v>28</v>
      </c>
      <c r="F1314" s="6" t="s">
        <v>62</v>
      </c>
      <c r="G1314" s="6" t="s">
        <v>63</v>
      </c>
      <c r="H1314" s="6" t="s">
        <v>17</v>
      </c>
      <c r="I1314" s="8">
        <v>0.5</v>
      </c>
      <c r="J1314" s="9">
        <v>5500</v>
      </c>
      <c r="K1314" s="10">
        <f t="shared" si="10"/>
        <v>2750</v>
      </c>
      <c r="L1314" s="10">
        <f t="shared" si="11"/>
        <v>825</v>
      </c>
      <c r="M1314" s="11">
        <v>0.3</v>
      </c>
      <c r="O1314" s="16"/>
      <c r="P1314" s="17"/>
      <c r="Q1314" s="12"/>
      <c r="R1314" s="13"/>
    </row>
    <row r="1315" spans="1:18" ht="15.75" customHeight="1" x14ac:dyDescent="0.35">
      <c r="A1315" s="1"/>
      <c r="B1315" s="6" t="s">
        <v>27</v>
      </c>
      <c r="C1315" s="6">
        <v>1128299</v>
      </c>
      <c r="D1315" s="7">
        <v>44271</v>
      </c>
      <c r="E1315" s="6" t="s">
        <v>28</v>
      </c>
      <c r="F1315" s="6" t="s">
        <v>62</v>
      </c>
      <c r="G1315" s="6" t="s">
        <v>63</v>
      </c>
      <c r="H1315" s="6" t="s">
        <v>18</v>
      </c>
      <c r="I1315" s="8">
        <v>0.6</v>
      </c>
      <c r="J1315" s="9">
        <v>4000</v>
      </c>
      <c r="K1315" s="10">
        <f t="shared" si="10"/>
        <v>2400</v>
      </c>
      <c r="L1315" s="10">
        <f t="shared" si="11"/>
        <v>600</v>
      </c>
      <c r="M1315" s="11">
        <v>0.25</v>
      </c>
      <c r="O1315" s="16"/>
      <c r="P1315" s="17"/>
      <c r="Q1315" s="12"/>
      <c r="R1315" s="13"/>
    </row>
    <row r="1316" spans="1:18" ht="15.75" customHeight="1" x14ac:dyDescent="0.35">
      <c r="A1316" s="1"/>
      <c r="B1316" s="6" t="s">
        <v>27</v>
      </c>
      <c r="C1316" s="6">
        <v>1128299</v>
      </c>
      <c r="D1316" s="7">
        <v>44271</v>
      </c>
      <c r="E1316" s="6" t="s">
        <v>28</v>
      </c>
      <c r="F1316" s="6" t="s">
        <v>62</v>
      </c>
      <c r="G1316" s="6" t="s">
        <v>63</v>
      </c>
      <c r="H1316" s="6" t="s">
        <v>19</v>
      </c>
      <c r="I1316" s="8">
        <v>0.64999999999999991</v>
      </c>
      <c r="J1316" s="9">
        <v>4250</v>
      </c>
      <c r="K1316" s="10">
        <f t="shared" si="10"/>
        <v>2762.4999999999995</v>
      </c>
      <c r="L1316" s="10">
        <f t="shared" si="11"/>
        <v>828.74999999999989</v>
      </c>
      <c r="M1316" s="11">
        <v>0.3</v>
      </c>
      <c r="O1316" s="16"/>
      <c r="P1316" s="17"/>
      <c r="Q1316" s="12"/>
      <c r="R1316" s="13"/>
    </row>
    <row r="1317" spans="1:18" ht="15.75" customHeight="1" x14ac:dyDescent="0.35">
      <c r="A1317" s="1"/>
      <c r="B1317" s="6" t="s">
        <v>27</v>
      </c>
      <c r="C1317" s="6">
        <v>1128299</v>
      </c>
      <c r="D1317" s="7">
        <v>44271</v>
      </c>
      <c r="E1317" s="6" t="s">
        <v>28</v>
      </c>
      <c r="F1317" s="6" t="s">
        <v>62</v>
      </c>
      <c r="G1317" s="6" t="s">
        <v>63</v>
      </c>
      <c r="H1317" s="6" t="s">
        <v>20</v>
      </c>
      <c r="I1317" s="8">
        <v>0.6</v>
      </c>
      <c r="J1317" s="9">
        <v>3250</v>
      </c>
      <c r="K1317" s="10">
        <f t="shared" si="10"/>
        <v>1950</v>
      </c>
      <c r="L1317" s="10">
        <f t="shared" si="11"/>
        <v>585</v>
      </c>
      <c r="M1317" s="11">
        <v>0.3</v>
      </c>
      <c r="O1317" s="16"/>
      <c r="P1317" s="17"/>
      <c r="Q1317" s="12"/>
      <c r="R1317" s="13"/>
    </row>
    <row r="1318" spans="1:18" ht="15.75" customHeight="1" x14ac:dyDescent="0.35">
      <c r="A1318" s="1"/>
      <c r="B1318" s="6" t="s">
        <v>27</v>
      </c>
      <c r="C1318" s="6">
        <v>1128299</v>
      </c>
      <c r="D1318" s="7">
        <v>44271</v>
      </c>
      <c r="E1318" s="6" t="s">
        <v>28</v>
      </c>
      <c r="F1318" s="6" t="s">
        <v>62</v>
      </c>
      <c r="G1318" s="6" t="s">
        <v>63</v>
      </c>
      <c r="H1318" s="6" t="s">
        <v>21</v>
      </c>
      <c r="I1318" s="8">
        <v>0.65</v>
      </c>
      <c r="J1318" s="9">
        <v>1750</v>
      </c>
      <c r="K1318" s="10">
        <f t="shared" si="10"/>
        <v>1137.5</v>
      </c>
      <c r="L1318" s="10">
        <f t="shared" si="11"/>
        <v>227.5</v>
      </c>
      <c r="M1318" s="11">
        <v>0.2</v>
      </c>
      <c r="O1318" s="16"/>
      <c r="P1318" s="17"/>
      <c r="Q1318" s="12"/>
      <c r="R1318" s="13"/>
    </row>
    <row r="1319" spans="1:18" ht="15.75" customHeight="1" x14ac:dyDescent="0.35">
      <c r="A1319" s="1"/>
      <c r="B1319" s="6" t="s">
        <v>27</v>
      </c>
      <c r="C1319" s="6">
        <v>1128299</v>
      </c>
      <c r="D1319" s="7">
        <v>44271</v>
      </c>
      <c r="E1319" s="6" t="s">
        <v>28</v>
      </c>
      <c r="F1319" s="6" t="s">
        <v>62</v>
      </c>
      <c r="G1319" s="6" t="s">
        <v>63</v>
      </c>
      <c r="H1319" s="6" t="s">
        <v>22</v>
      </c>
      <c r="I1319" s="8">
        <v>0.6</v>
      </c>
      <c r="J1319" s="9">
        <v>3750</v>
      </c>
      <c r="K1319" s="10">
        <f t="shared" si="10"/>
        <v>2250</v>
      </c>
      <c r="L1319" s="10">
        <f t="shared" si="11"/>
        <v>1012.5</v>
      </c>
      <c r="M1319" s="11">
        <v>0.45</v>
      </c>
      <c r="O1319" s="16"/>
      <c r="P1319" s="17"/>
      <c r="Q1319" s="12"/>
      <c r="R1319" s="13"/>
    </row>
    <row r="1320" spans="1:18" ht="15.75" customHeight="1" x14ac:dyDescent="0.35">
      <c r="A1320" s="1"/>
      <c r="B1320" s="6" t="s">
        <v>27</v>
      </c>
      <c r="C1320" s="6">
        <v>1128299</v>
      </c>
      <c r="D1320" s="7">
        <v>44303</v>
      </c>
      <c r="E1320" s="6" t="s">
        <v>28</v>
      </c>
      <c r="F1320" s="6" t="s">
        <v>62</v>
      </c>
      <c r="G1320" s="6" t="s">
        <v>63</v>
      </c>
      <c r="H1320" s="6" t="s">
        <v>17</v>
      </c>
      <c r="I1320" s="8">
        <v>0.65</v>
      </c>
      <c r="J1320" s="9">
        <v>5500</v>
      </c>
      <c r="K1320" s="10">
        <f t="shared" si="10"/>
        <v>3575</v>
      </c>
      <c r="L1320" s="10">
        <f t="shared" si="11"/>
        <v>1072.5</v>
      </c>
      <c r="M1320" s="11">
        <v>0.3</v>
      </c>
      <c r="O1320" s="16"/>
      <c r="P1320" s="17"/>
      <c r="Q1320" s="12"/>
      <c r="R1320" s="13"/>
    </row>
    <row r="1321" spans="1:18" ht="15.75" customHeight="1" x14ac:dyDescent="0.35">
      <c r="A1321" s="1"/>
      <c r="B1321" s="6" t="s">
        <v>27</v>
      </c>
      <c r="C1321" s="6">
        <v>1128299</v>
      </c>
      <c r="D1321" s="7">
        <v>44303</v>
      </c>
      <c r="E1321" s="6" t="s">
        <v>28</v>
      </c>
      <c r="F1321" s="6" t="s">
        <v>62</v>
      </c>
      <c r="G1321" s="6" t="s">
        <v>63</v>
      </c>
      <c r="H1321" s="6" t="s">
        <v>18</v>
      </c>
      <c r="I1321" s="8">
        <v>0.70000000000000007</v>
      </c>
      <c r="J1321" s="9">
        <v>3500</v>
      </c>
      <c r="K1321" s="10">
        <f t="shared" si="10"/>
        <v>2450.0000000000005</v>
      </c>
      <c r="L1321" s="10">
        <f t="shared" si="11"/>
        <v>612.50000000000011</v>
      </c>
      <c r="M1321" s="11">
        <v>0.25</v>
      </c>
      <c r="O1321" s="16"/>
      <c r="P1321" s="17"/>
      <c r="Q1321" s="12"/>
      <c r="R1321" s="13"/>
    </row>
    <row r="1322" spans="1:18" ht="15.75" customHeight="1" x14ac:dyDescent="0.35">
      <c r="A1322" s="1"/>
      <c r="B1322" s="6" t="s">
        <v>27</v>
      </c>
      <c r="C1322" s="6">
        <v>1128299</v>
      </c>
      <c r="D1322" s="7">
        <v>44303</v>
      </c>
      <c r="E1322" s="6" t="s">
        <v>28</v>
      </c>
      <c r="F1322" s="6" t="s">
        <v>62</v>
      </c>
      <c r="G1322" s="6" t="s">
        <v>63</v>
      </c>
      <c r="H1322" s="6" t="s">
        <v>19</v>
      </c>
      <c r="I1322" s="8">
        <v>0.70000000000000007</v>
      </c>
      <c r="J1322" s="9">
        <v>4000</v>
      </c>
      <c r="K1322" s="10">
        <f t="shared" si="10"/>
        <v>2800.0000000000005</v>
      </c>
      <c r="L1322" s="10">
        <f t="shared" si="11"/>
        <v>840.00000000000011</v>
      </c>
      <c r="M1322" s="11">
        <v>0.3</v>
      </c>
      <c r="O1322" s="16"/>
      <c r="P1322" s="17"/>
      <c r="Q1322" s="12"/>
      <c r="R1322" s="13"/>
    </row>
    <row r="1323" spans="1:18" ht="15.75" customHeight="1" x14ac:dyDescent="0.35">
      <c r="A1323" s="1"/>
      <c r="B1323" s="6" t="s">
        <v>27</v>
      </c>
      <c r="C1323" s="6">
        <v>1128299</v>
      </c>
      <c r="D1323" s="7">
        <v>44303</v>
      </c>
      <c r="E1323" s="6" t="s">
        <v>28</v>
      </c>
      <c r="F1323" s="6" t="s">
        <v>62</v>
      </c>
      <c r="G1323" s="6" t="s">
        <v>63</v>
      </c>
      <c r="H1323" s="6" t="s">
        <v>20</v>
      </c>
      <c r="I1323" s="8">
        <v>0.55000000000000004</v>
      </c>
      <c r="J1323" s="9">
        <v>3000</v>
      </c>
      <c r="K1323" s="10">
        <f t="shared" si="10"/>
        <v>1650.0000000000002</v>
      </c>
      <c r="L1323" s="10">
        <f t="shared" si="11"/>
        <v>495.00000000000006</v>
      </c>
      <c r="M1323" s="11">
        <v>0.3</v>
      </c>
      <c r="O1323" s="16"/>
      <c r="P1323" s="17"/>
      <c r="Q1323" s="12"/>
      <c r="R1323" s="13"/>
    </row>
    <row r="1324" spans="1:18" ht="15.75" customHeight="1" x14ac:dyDescent="0.35">
      <c r="A1324" s="1"/>
      <c r="B1324" s="6" t="s">
        <v>27</v>
      </c>
      <c r="C1324" s="6">
        <v>1128299</v>
      </c>
      <c r="D1324" s="7">
        <v>44303</v>
      </c>
      <c r="E1324" s="6" t="s">
        <v>28</v>
      </c>
      <c r="F1324" s="6" t="s">
        <v>62</v>
      </c>
      <c r="G1324" s="6" t="s">
        <v>63</v>
      </c>
      <c r="H1324" s="6" t="s">
        <v>21</v>
      </c>
      <c r="I1324" s="8">
        <v>0.60000000000000009</v>
      </c>
      <c r="J1324" s="9">
        <v>2000</v>
      </c>
      <c r="K1324" s="10">
        <f t="shared" si="10"/>
        <v>1200.0000000000002</v>
      </c>
      <c r="L1324" s="10">
        <f t="shared" si="11"/>
        <v>240.00000000000006</v>
      </c>
      <c r="M1324" s="11">
        <v>0.2</v>
      </c>
      <c r="O1324" s="16"/>
      <c r="P1324" s="17"/>
      <c r="Q1324" s="12"/>
      <c r="R1324" s="13"/>
    </row>
    <row r="1325" spans="1:18" ht="15.75" customHeight="1" x14ac:dyDescent="0.35">
      <c r="A1325" s="1"/>
      <c r="B1325" s="6" t="s">
        <v>27</v>
      </c>
      <c r="C1325" s="6">
        <v>1128299</v>
      </c>
      <c r="D1325" s="7">
        <v>44303</v>
      </c>
      <c r="E1325" s="6" t="s">
        <v>28</v>
      </c>
      <c r="F1325" s="6" t="s">
        <v>62</v>
      </c>
      <c r="G1325" s="6" t="s">
        <v>63</v>
      </c>
      <c r="H1325" s="6" t="s">
        <v>22</v>
      </c>
      <c r="I1325" s="8">
        <v>0.75000000000000011</v>
      </c>
      <c r="J1325" s="9">
        <v>3750</v>
      </c>
      <c r="K1325" s="10">
        <f t="shared" si="10"/>
        <v>2812.5000000000005</v>
      </c>
      <c r="L1325" s="10">
        <f t="shared" si="11"/>
        <v>1265.6250000000002</v>
      </c>
      <c r="M1325" s="11">
        <v>0.45</v>
      </c>
      <c r="O1325" s="16"/>
      <c r="P1325" s="17"/>
      <c r="Q1325" s="12"/>
      <c r="R1325" s="13"/>
    </row>
    <row r="1326" spans="1:18" ht="15.75" customHeight="1" x14ac:dyDescent="0.35">
      <c r="A1326" s="1"/>
      <c r="B1326" s="6" t="s">
        <v>27</v>
      </c>
      <c r="C1326" s="6">
        <v>1128299</v>
      </c>
      <c r="D1326" s="7">
        <v>44334</v>
      </c>
      <c r="E1326" s="6" t="s">
        <v>28</v>
      </c>
      <c r="F1326" s="6" t="s">
        <v>62</v>
      </c>
      <c r="G1326" s="6" t="s">
        <v>63</v>
      </c>
      <c r="H1326" s="6" t="s">
        <v>17</v>
      </c>
      <c r="I1326" s="8">
        <v>0.6</v>
      </c>
      <c r="J1326" s="9">
        <v>5750</v>
      </c>
      <c r="K1326" s="10">
        <f t="shared" si="10"/>
        <v>3450</v>
      </c>
      <c r="L1326" s="10">
        <f t="shared" si="11"/>
        <v>1035</v>
      </c>
      <c r="M1326" s="11">
        <v>0.3</v>
      </c>
      <c r="O1326" s="16"/>
      <c r="P1326" s="17"/>
      <c r="Q1326" s="12"/>
      <c r="R1326" s="13"/>
    </row>
    <row r="1327" spans="1:18" ht="15.75" customHeight="1" x14ac:dyDescent="0.35">
      <c r="A1327" s="1"/>
      <c r="B1327" s="6" t="s">
        <v>27</v>
      </c>
      <c r="C1327" s="6">
        <v>1128299</v>
      </c>
      <c r="D1327" s="7">
        <v>44334</v>
      </c>
      <c r="E1327" s="6" t="s">
        <v>28</v>
      </c>
      <c r="F1327" s="6" t="s">
        <v>62</v>
      </c>
      <c r="G1327" s="6" t="s">
        <v>63</v>
      </c>
      <c r="H1327" s="6" t="s">
        <v>18</v>
      </c>
      <c r="I1327" s="8">
        <v>0.65</v>
      </c>
      <c r="J1327" s="9">
        <v>4250</v>
      </c>
      <c r="K1327" s="10">
        <f t="shared" si="10"/>
        <v>2762.5</v>
      </c>
      <c r="L1327" s="10">
        <f t="shared" si="11"/>
        <v>690.625</v>
      </c>
      <c r="M1327" s="11">
        <v>0.25</v>
      </c>
      <c r="O1327" s="16"/>
      <c r="P1327" s="17"/>
      <c r="Q1327" s="12"/>
      <c r="R1327" s="13"/>
    </row>
    <row r="1328" spans="1:18" ht="15.75" customHeight="1" x14ac:dyDescent="0.35">
      <c r="A1328" s="1"/>
      <c r="B1328" s="6" t="s">
        <v>27</v>
      </c>
      <c r="C1328" s="6">
        <v>1128299</v>
      </c>
      <c r="D1328" s="7">
        <v>44334</v>
      </c>
      <c r="E1328" s="6" t="s">
        <v>28</v>
      </c>
      <c r="F1328" s="6" t="s">
        <v>62</v>
      </c>
      <c r="G1328" s="6" t="s">
        <v>63</v>
      </c>
      <c r="H1328" s="6" t="s">
        <v>19</v>
      </c>
      <c r="I1328" s="8">
        <v>0.65</v>
      </c>
      <c r="J1328" s="9">
        <v>4250</v>
      </c>
      <c r="K1328" s="10">
        <f t="shared" si="10"/>
        <v>2762.5</v>
      </c>
      <c r="L1328" s="10">
        <f t="shared" si="11"/>
        <v>828.75</v>
      </c>
      <c r="M1328" s="11">
        <v>0.3</v>
      </c>
      <c r="O1328" s="16"/>
      <c r="P1328" s="17"/>
      <c r="Q1328" s="12"/>
      <c r="R1328" s="13"/>
    </row>
    <row r="1329" spans="1:18" ht="15.75" customHeight="1" x14ac:dyDescent="0.35">
      <c r="A1329" s="1"/>
      <c r="B1329" s="6" t="s">
        <v>27</v>
      </c>
      <c r="C1329" s="6">
        <v>1128299</v>
      </c>
      <c r="D1329" s="7">
        <v>44334</v>
      </c>
      <c r="E1329" s="6" t="s">
        <v>28</v>
      </c>
      <c r="F1329" s="6" t="s">
        <v>62</v>
      </c>
      <c r="G1329" s="6" t="s">
        <v>63</v>
      </c>
      <c r="H1329" s="6" t="s">
        <v>20</v>
      </c>
      <c r="I1329" s="8">
        <v>0.6</v>
      </c>
      <c r="J1329" s="9">
        <v>3250</v>
      </c>
      <c r="K1329" s="10">
        <f t="shared" si="10"/>
        <v>1950</v>
      </c>
      <c r="L1329" s="10">
        <f t="shared" si="11"/>
        <v>585</v>
      </c>
      <c r="M1329" s="11">
        <v>0.3</v>
      </c>
      <c r="O1329" s="16"/>
      <c r="P1329" s="17"/>
      <c r="Q1329" s="12"/>
      <c r="R1329" s="13"/>
    </row>
    <row r="1330" spans="1:18" ht="15.75" customHeight="1" x14ac:dyDescent="0.35">
      <c r="A1330" s="1"/>
      <c r="B1330" s="6" t="s">
        <v>27</v>
      </c>
      <c r="C1330" s="6">
        <v>1128299</v>
      </c>
      <c r="D1330" s="7">
        <v>44334</v>
      </c>
      <c r="E1330" s="6" t="s">
        <v>28</v>
      </c>
      <c r="F1330" s="6" t="s">
        <v>62</v>
      </c>
      <c r="G1330" s="6" t="s">
        <v>63</v>
      </c>
      <c r="H1330" s="6" t="s">
        <v>21</v>
      </c>
      <c r="I1330" s="8">
        <v>0.54999999999999993</v>
      </c>
      <c r="J1330" s="9">
        <v>2250</v>
      </c>
      <c r="K1330" s="10">
        <f t="shared" si="10"/>
        <v>1237.4999999999998</v>
      </c>
      <c r="L1330" s="10">
        <f t="shared" si="11"/>
        <v>247.49999999999997</v>
      </c>
      <c r="M1330" s="11">
        <v>0.2</v>
      </c>
      <c r="O1330" s="16"/>
      <c r="P1330" s="17"/>
      <c r="Q1330" s="12"/>
      <c r="R1330" s="13"/>
    </row>
    <row r="1331" spans="1:18" ht="15.75" customHeight="1" x14ac:dyDescent="0.35">
      <c r="A1331" s="1"/>
      <c r="B1331" s="6" t="s">
        <v>27</v>
      </c>
      <c r="C1331" s="6">
        <v>1128299</v>
      </c>
      <c r="D1331" s="7">
        <v>44334</v>
      </c>
      <c r="E1331" s="6" t="s">
        <v>28</v>
      </c>
      <c r="F1331" s="6" t="s">
        <v>62</v>
      </c>
      <c r="G1331" s="6" t="s">
        <v>63</v>
      </c>
      <c r="H1331" s="6" t="s">
        <v>22</v>
      </c>
      <c r="I1331" s="8">
        <v>0.7</v>
      </c>
      <c r="J1331" s="9">
        <v>5750</v>
      </c>
      <c r="K1331" s="10">
        <f t="shared" si="10"/>
        <v>4024.9999999999995</v>
      </c>
      <c r="L1331" s="10">
        <f t="shared" si="11"/>
        <v>1811.2499999999998</v>
      </c>
      <c r="M1331" s="11">
        <v>0.45</v>
      </c>
      <c r="O1331" s="16"/>
      <c r="P1331" s="17"/>
      <c r="Q1331" s="12"/>
      <c r="R1331" s="13"/>
    </row>
    <row r="1332" spans="1:18" ht="15.75" customHeight="1" x14ac:dyDescent="0.35">
      <c r="A1332" s="1"/>
      <c r="B1332" s="6" t="s">
        <v>27</v>
      </c>
      <c r="C1332" s="6">
        <v>1128299</v>
      </c>
      <c r="D1332" s="7">
        <v>44364</v>
      </c>
      <c r="E1332" s="6" t="s">
        <v>28</v>
      </c>
      <c r="F1332" s="6" t="s">
        <v>62</v>
      </c>
      <c r="G1332" s="6" t="s">
        <v>63</v>
      </c>
      <c r="H1332" s="6" t="s">
        <v>17</v>
      </c>
      <c r="I1332" s="8">
        <v>0.64999999999999991</v>
      </c>
      <c r="J1332" s="9">
        <v>8250</v>
      </c>
      <c r="K1332" s="10">
        <f t="shared" si="10"/>
        <v>5362.4999999999991</v>
      </c>
      <c r="L1332" s="10">
        <f t="shared" si="11"/>
        <v>1608.7499999999998</v>
      </c>
      <c r="M1332" s="11">
        <v>0.3</v>
      </c>
      <c r="O1332" s="16"/>
      <c r="P1332" s="17"/>
      <c r="Q1332" s="12"/>
      <c r="R1332" s="13"/>
    </row>
    <row r="1333" spans="1:18" ht="15.75" customHeight="1" x14ac:dyDescent="0.35">
      <c r="A1333" s="1"/>
      <c r="B1333" s="6" t="s">
        <v>27</v>
      </c>
      <c r="C1333" s="6">
        <v>1128299</v>
      </c>
      <c r="D1333" s="7">
        <v>44364</v>
      </c>
      <c r="E1333" s="6" t="s">
        <v>28</v>
      </c>
      <c r="F1333" s="6" t="s">
        <v>62</v>
      </c>
      <c r="G1333" s="6" t="s">
        <v>63</v>
      </c>
      <c r="H1333" s="6" t="s">
        <v>18</v>
      </c>
      <c r="I1333" s="8">
        <v>0.7</v>
      </c>
      <c r="J1333" s="9">
        <v>7000</v>
      </c>
      <c r="K1333" s="10">
        <f t="shared" si="10"/>
        <v>4900</v>
      </c>
      <c r="L1333" s="10">
        <f t="shared" si="11"/>
        <v>1225</v>
      </c>
      <c r="M1333" s="11">
        <v>0.25</v>
      </c>
      <c r="O1333" s="16"/>
      <c r="P1333" s="17"/>
      <c r="Q1333" s="12"/>
      <c r="R1333" s="13"/>
    </row>
    <row r="1334" spans="1:18" ht="15.75" customHeight="1" x14ac:dyDescent="0.35">
      <c r="A1334" s="1"/>
      <c r="B1334" s="6" t="s">
        <v>27</v>
      </c>
      <c r="C1334" s="6">
        <v>1128299</v>
      </c>
      <c r="D1334" s="7">
        <v>44364</v>
      </c>
      <c r="E1334" s="6" t="s">
        <v>28</v>
      </c>
      <c r="F1334" s="6" t="s">
        <v>62</v>
      </c>
      <c r="G1334" s="6" t="s">
        <v>63</v>
      </c>
      <c r="H1334" s="6" t="s">
        <v>19</v>
      </c>
      <c r="I1334" s="8">
        <v>0.85</v>
      </c>
      <c r="J1334" s="9">
        <v>7000</v>
      </c>
      <c r="K1334" s="10">
        <f t="shared" si="10"/>
        <v>5950</v>
      </c>
      <c r="L1334" s="10">
        <f t="shared" si="11"/>
        <v>1785</v>
      </c>
      <c r="M1334" s="11">
        <v>0.3</v>
      </c>
      <c r="O1334" s="16"/>
      <c r="P1334" s="17"/>
      <c r="Q1334" s="12"/>
      <c r="R1334" s="13"/>
    </row>
    <row r="1335" spans="1:18" ht="15.75" customHeight="1" x14ac:dyDescent="0.35">
      <c r="A1335" s="1"/>
      <c r="B1335" s="6" t="s">
        <v>27</v>
      </c>
      <c r="C1335" s="6">
        <v>1128299</v>
      </c>
      <c r="D1335" s="7">
        <v>44364</v>
      </c>
      <c r="E1335" s="6" t="s">
        <v>28</v>
      </c>
      <c r="F1335" s="6" t="s">
        <v>62</v>
      </c>
      <c r="G1335" s="6" t="s">
        <v>63</v>
      </c>
      <c r="H1335" s="6" t="s">
        <v>20</v>
      </c>
      <c r="I1335" s="8">
        <v>0.85</v>
      </c>
      <c r="J1335" s="9">
        <v>5750</v>
      </c>
      <c r="K1335" s="10">
        <f t="shared" si="10"/>
        <v>4887.5</v>
      </c>
      <c r="L1335" s="10">
        <f t="shared" si="11"/>
        <v>1466.25</v>
      </c>
      <c r="M1335" s="11">
        <v>0.3</v>
      </c>
      <c r="O1335" s="16"/>
      <c r="P1335" s="17"/>
      <c r="Q1335" s="12"/>
      <c r="R1335" s="13"/>
    </row>
    <row r="1336" spans="1:18" ht="15.75" customHeight="1" x14ac:dyDescent="0.35">
      <c r="A1336" s="1"/>
      <c r="B1336" s="6" t="s">
        <v>27</v>
      </c>
      <c r="C1336" s="6">
        <v>1128299</v>
      </c>
      <c r="D1336" s="7">
        <v>44364</v>
      </c>
      <c r="E1336" s="6" t="s">
        <v>28</v>
      </c>
      <c r="F1336" s="6" t="s">
        <v>62</v>
      </c>
      <c r="G1336" s="6" t="s">
        <v>63</v>
      </c>
      <c r="H1336" s="6" t="s">
        <v>21</v>
      </c>
      <c r="I1336" s="8">
        <v>0.95000000000000007</v>
      </c>
      <c r="J1336" s="9">
        <v>4500</v>
      </c>
      <c r="K1336" s="10">
        <f t="shared" si="10"/>
        <v>4275</v>
      </c>
      <c r="L1336" s="10">
        <f t="shared" si="11"/>
        <v>855</v>
      </c>
      <c r="M1336" s="11">
        <v>0.2</v>
      </c>
      <c r="O1336" s="16"/>
      <c r="P1336" s="17"/>
      <c r="Q1336" s="12"/>
      <c r="R1336" s="13"/>
    </row>
    <row r="1337" spans="1:18" ht="15.75" customHeight="1" x14ac:dyDescent="0.35">
      <c r="A1337" s="1"/>
      <c r="B1337" s="6" t="s">
        <v>27</v>
      </c>
      <c r="C1337" s="6">
        <v>1128299</v>
      </c>
      <c r="D1337" s="7">
        <v>44364</v>
      </c>
      <c r="E1337" s="6" t="s">
        <v>28</v>
      </c>
      <c r="F1337" s="6" t="s">
        <v>62</v>
      </c>
      <c r="G1337" s="6" t="s">
        <v>63</v>
      </c>
      <c r="H1337" s="6" t="s">
        <v>22</v>
      </c>
      <c r="I1337" s="8">
        <v>1.1000000000000001</v>
      </c>
      <c r="J1337" s="9">
        <v>7500</v>
      </c>
      <c r="K1337" s="10">
        <f t="shared" si="10"/>
        <v>8250</v>
      </c>
      <c r="L1337" s="10">
        <f t="shared" si="11"/>
        <v>3712.5</v>
      </c>
      <c r="M1337" s="11">
        <v>0.45</v>
      </c>
      <c r="O1337" s="16"/>
      <c r="P1337" s="17"/>
      <c r="Q1337" s="12"/>
      <c r="R1337" s="13"/>
    </row>
    <row r="1338" spans="1:18" ht="15.75" customHeight="1" x14ac:dyDescent="0.35">
      <c r="A1338" s="1"/>
      <c r="B1338" s="6" t="s">
        <v>27</v>
      </c>
      <c r="C1338" s="6">
        <v>1128299</v>
      </c>
      <c r="D1338" s="7">
        <v>44393</v>
      </c>
      <c r="E1338" s="6" t="s">
        <v>28</v>
      </c>
      <c r="F1338" s="6" t="s">
        <v>62</v>
      </c>
      <c r="G1338" s="6" t="s">
        <v>63</v>
      </c>
      <c r="H1338" s="6" t="s">
        <v>17</v>
      </c>
      <c r="I1338" s="8">
        <v>0.9</v>
      </c>
      <c r="J1338" s="9">
        <v>9000</v>
      </c>
      <c r="K1338" s="10">
        <f t="shared" si="10"/>
        <v>8100</v>
      </c>
      <c r="L1338" s="10">
        <f t="shared" si="11"/>
        <v>2430</v>
      </c>
      <c r="M1338" s="11">
        <v>0.3</v>
      </c>
      <c r="O1338" s="16"/>
      <c r="P1338" s="17"/>
      <c r="Q1338" s="12"/>
      <c r="R1338" s="13"/>
    </row>
    <row r="1339" spans="1:18" ht="15.75" customHeight="1" x14ac:dyDescent="0.35">
      <c r="A1339" s="1"/>
      <c r="B1339" s="6" t="s">
        <v>27</v>
      </c>
      <c r="C1339" s="6">
        <v>1128299</v>
      </c>
      <c r="D1339" s="7">
        <v>44393</v>
      </c>
      <c r="E1339" s="6" t="s">
        <v>28</v>
      </c>
      <c r="F1339" s="6" t="s">
        <v>62</v>
      </c>
      <c r="G1339" s="6" t="s">
        <v>63</v>
      </c>
      <c r="H1339" s="6" t="s">
        <v>18</v>
      </c>
      <c r="I1339" s="8">
        <v>0.95000000000000007</v>
      </c>
      <c r="J1339" s="9">
        <v>7500</v>
      </c>
      <c r="K1339" s="10">
        <f t="shared" si="10"/>
        <v>7125.0000000000009</v>
      </c>
      <c r="L1339" s="10">
        <f t="shared" si="11"/>
        <v>1781.2500000000002</v>
      </c>
      <c r="M1339" s="11">
        <v>0.25</v>
      </c>
      <c r="O1339" s="16"/>
      <c r="P1339" s="17"/>
      <c r="Q1339" s="12"/>
      <c r="R1339" s="13"/>
    </row>
    <row r="1340" spans="1:18" ht="15.75" customHeight="1" x14ac:dyDescent="0.35">
      <c r="A1340" s="1"/>
      <c r="B1340" s="6" t="s">
        <v>27</v>
      </c>
      <c r="C1340" s="6">
        <v>1128299</v>
      </c>
      <c r="D1340" s="7">
        <v>44393</v>
      </c>
      <c r="E1340" s="6" t="s">
        <v>28</v>
      </c>
      <c r="F1340" s="6" t="s">
        <v>62</v>
      </c>
      <c r="G1340" s="6" t="s">
        <v>63</v>
      </c>
      <c r="H1340" s="6" t="s">
        <v>19</v>
      </c>
      <c r="I1340" s="8">
        <v>0.95000000000000007</v>
      </c>
      <c r="J1340" s="9">
        <v>7000</v>
      </c>
      <c r="K1340" s="10">
        <f t="shared" si="10"/>
        <v>6650.0000000000009</v>
      </c>
      <c r="L1340" s="10">
        <f t="shared" si="11"/>
        <v>1995.0000000000002</v>
      </c>
      <c r="M1340" s="11">
        <v>0.3</v>
      </c>
      <c r="O1340" s="16"/>
      <c r="P1340" s="17"/>
      <c r="Q1340" s="12"/>
      <c r="R1340" s="13"/>
    </row>
    <row r="1341" spans="1:18" ht="15.75" customHeight="1" x14ac:dyDescent="0.35">
      <c r="A1341" s="1"/>
      <c r="B1341" s="6" t="s">
        <v>27</v>
      </c>
      <c r="C1341" s="6">
        <v>1128299</v>
      </c>
      <c r="D1341" s="7">
        <v>44393</v>
      </c>
      <c r="E1341" s="6" t="s">
        <v>28</v>
      </c>
      <c r="F1341" s="6" t="s">
        <v>62</v>
      </c>
      <c r="G1341" s="6" t="s">
        <v>63</v>
      </c>
      <c r="H1341" s="6" t="s">
        <v>20</v>
      </c>
      <c r="I1341" s="8">
        <v>0.9</v>
      </c>
      <c r="J1341" s="9">
        <v>6000</v>
      </c>
      <c r="K1341" s="10">
        <f t="shared" si="10"/>
        <v>5400</v>
      </c>
      <c r="L1341" s="10">
        <f t="shared" si="11"/>
        <v>1620</v>
      </c>
      <c r="M1341" s="11">
        <v>0.3</v>
      </c>
      <c r="O1341" s="16"/>
      <c r="P1341" s="17"/>
      <c r="Q1341" s="12"/>
      <c r="R1341" s="13"/>
    </row>
    <row r="1342" spans="1:18" ht="15.75" customHeight="1" x14ac:dyDescent="0.35">
      <c r="A1342" s="1"/>
      <c r="B1342" s="6" t="s">
        <v>27</v>
      </c>
      <c r="C1342" s="6">
        <v>1128299</v>
      </c>
      <c r="D1342" s="7">
        <v>44393</v>
      </c>
      <c r="E1342" s="6" t="s">
        <v>28</v>
      </c>
      <c r="F1342" s="6" t="s">
        <v>62</v>
      </c>
      <c r="G1342" s="6" t="s">
        <v>63</v>
      </c>
      <c r="H1342" s="6" t="s">
        <v>21</v>
      </c>
      <c r="I1342" s="8">
        <v>0.95000000000000007</v>
      </c>
      <c r="J1342" s="9">
        <v>6500</v>
      </c>
      <c r="K1342" s="10">
        <f t="shared" si="10"/>
        <v>6175</v>
      </c>
      <c r="L1342" s="10">
        <f t="shared" si="11"/>
        <v>1235</v>
      </c>
      <c r="M1342" s="11">
        <v>0.2</v>
      </c>
      <c r="O1342" s="16"/>
      <c r="P1342" s="17"/>
      <c r="Q1342" s="12"/>
      <c r="R1342" s="13"/>
    </row>
    <row r="1343" spans="1:18" ht="15.75" customHeight="1" x14ac:dyDescent="0.35">
      <c r="A1343" s="1"/>
      <c r="B1343" s="6" t="s">
        <v>27</v>
      </c>
      <c r="C1343" s="6">
        <v>1128299</v>
      </c>
      <c r="D1343" s="7">
        <v>44393</v>
      </c>
      <c r="E1343" s="6" t="s">
        <v>28</v>
      </c>
      <c r="F1343" s="6" t="s">
        <v>62</v>
      </c>
      <c r="G1343" s="6" t="s">
        <v>63</v>
      </c>
      <c r="H1343" s="6" t="s">
        <v>22</v>
      </c>
      <c r="I1343" s="8">
        <v>1.1000000000000001</v>
      </c>
      <c r="J1343" s="9">
        <v>6500</v>
      </c>
      <c r="K1343" s="10">
        <f t="shared" si="10"/>
        <v>7150.0000000000009</v>
      </c>
      <c r="L1343" s="10">
        <f t="shared" si="11"/>
        <v>3217.5000000000005</v>
      </c>
      <c r="M1343" s="11">
        <v>0.45</v>
      </c>
      <c r="O1343" s="16"/>
      <c r="P1343" s="17"/>
      <c r="Q1343" s="12"/>
      <c r="R1343" s="13"/>
    </row>
    <row r="1344" spans="1:18" ht="15.75" customHeight="1" x14ac:dyDescent="0.35">
      <c r="A1344" s="1"/>
      <c r="B1344" s="6" t="s">
        <v>27</v>
      </c>
      <c r="C1344" s="6">
        <v>1128299</v>
      </c>
      <c r="D1344" s="7">
        <v>44425</v>
      </c>
      <c r="E1344" s="6" t="s">
        <v>28</v>
      </c>
      <c r="F1344" s="6" t="s">
        <v>62</v>
      </c>
      <c r="G1344" s="6" t="s">
        <v>63</v>
      </c>
      <c r="H1344" s="6" t="s">
        <v>17</v>
      </c>
      <c r="I1344" s="8">
        <v>0.95000000000000007</v>
      </c>
      <c r="J1344" s="9">
        <v>8500</v>
      </c>
      <c r="K1344" s="10">
        <f t="shared" si="10"/>
        <v>8075.0000000000009</v>
      </c>
      <c r="L1344" s="10">
        <f t="shared" si="11"/>
        <v>2422.5</v>
      </c>
      <c r="M1344" s="11">
        <v>0.3</v>
      </c>
      <c r="O1344" s="16"/>
      <c r="P1344" s="17"/>
      <c r="Q1344" s="12"/>
      <c r="R1344" s="13"/>
    </row>
    <row r="1345" spans="1:18" ht="15.75" customHeight="1" x14ac:dyDescent="0.35">
      <c r="A1345" s="1"/>
      <c r="B1345" s="6" t="s">
        <v>27</v>
      </c>
      <c r="C1345" s="6">
        <v>1128299</v>
      </c>
      <c r="D1345" s="7">
        <v>44425</v>
      </c>
      <c r="E1345" s="6" t="s">
        <v>28</v>
      </c>
      <c r="F1345" s="6" t="s">
        <v>62</v>
      </c>
      <c r="G1345" s="6" t="s">
        <v>63</v>
      </c>
      <c r="H1345" s="6" t="s">
        <v>18</v>
      </c>
      <c r="I1345" s="8">
        <v>0.85000000000000009</v>
      </c>
      <c r="J1345" s="9">
        <v>8250</v>
      </c>
      <c r="K1345" s="10">
        <f t="shared" si="10"/>
        <v>7012.5000000000009</v>
      </c>
      <c r="L1345" s="10">
        <f t="shared" si="11"/>
        <v>1753.1250000000002</v>
      </c>
      <c r="M1345" s="11">
        <v>0.25</v>
      </c>
      <c r="O1345" s="16"/>
      <c r="P1345" s="17"/>
      <c r="Q1345" s="12"/>
      <c r="R1345" s="13"/>
    </row>
    <row r="1346" spans="1:18" ht="15.75" customHeight="1" x14ac:dyDescent="0.35">
      <c r="A1346" s="1"/>
      <c r="B1346" s="6" t="s">
        <v>27</v>
      </c>
      <c r="C1346" s="6">
        <v>1128299</v>
      </c>
      <c r="D1346" s="7">
        <v>44425</v>
      </c>
      <c r="E1346" s="6" t="s">
        <v>28</v>
      </c>
      <c r="F1346" s="6" t="s">
        <v>62</v>
      </c>
      <c r="G1346" s="6" t="s">
        <v>63</v>
      </c>
      <c r="H1346" s="6" t="s">
        <v>19</v>
      </c>
      <c r="I1346" s="8">
        <v>0.8</v>
      </c>
      <c r="J1346" s="9">
        <v>7000</v>
      </c>
      <c r="K1346" s="10">
        <f t="shared" si="10"/>
        <v>5600</v>
      </c>
      <c r="L1346" s="10">
        <f t="shared" si="11"/>
        <v>1680</v>
      </c>
      <c r="M1346" s="11">
        <v>0.3</v>
      </c>
      <c r="O1346" s="16"/>
      <c r="P1346" s="17"/>
      <c r="Q1346" s="12"/>
      <c r="R1346" s="13"/>
    </row>
    <row r="1347" spans="1:18" ht="15.75" customHeight="1" x14ac:dyDescent="0.35">
      <c r="A1347" s="1"/>
      <c r="B1347" s="6" t="s">
        <v>27</v>
      </c>
      <c r="C1347" s="6">
        <v>1128299</v>
      </c>
      <c r="D1347" s="7">
        <v>44425</v>
      </c>
      <c r="E1347" s="6" t="s">
        <v>28</v>
      </c>
      <c r="F1347" s="6" t="s">
        <v>62</v>
      </c>
      <c r="G1347" s="6" t="s">
        <v>63</v>
      </c>
      <c r="H1347" s="6" t="s">
        <v>20</v>
      </c>
      <c r="I1347" s="8">
        <v>0.8</v>
      </c>
      <c r="J1347" s="9">
        <v>4750</v>
      </c>
      <c r="K1347" s="10">
        <f t="shared" si="10"/>
        <v>3800</v>
      </c>
      <c r="L1347" s="10">
        <f t="shared" si="11"/>
        <v>1140</v>
      </c>
      <c r="M1347" s="11">
        <v>0.3</v>
      </c>
      <c r="O1347" s="16"/>
      <c r="P1347" s="17"/>
      <c r="Q1347" s="12"/>
      <c r="R1347" s="13"/>
    </row>
    <row r="1348" spans="1:18" ht="15.75" customHeight="1" x14ac:dyDescent="0.35">
      <c r="A1348" s="1"/>
      <c r="B1348" s="6" t="s">
        <v>27</v>
      </c>
      <c r="C1348" s="6">
        <v>1128299</v>
      </c>
      <c r="D1348" s="7">
        <v>44425</v>
      </c>
      <c r="E1348" s="6" t="s">
        <v>28</v>
      </c>
      <c r="F1348" s="6" t="s">
        <v>62</v>
      </c>
      <c r="G1348" s="6" t="s">
        <v>63</v>
      </c>
      <c r="H1348" s="6" t="s">
        <v>21</v>
      </c>
      <c r="I1348" s="8">
        <v>0.79999999999999993</v>
      </c>
      <c r="J1348" s="9">
        <v>4750</v>
      </c>
      <c r="K1348" s="10">
        <f t="shared" si="10"/>
        <v>3799.9999999999995</v>
      </c>
      <c r="L1348" s="10">
        <f t="shared" si="11"/>
        <v>760</v>
      </c>
      <c r="M1348" s="11">
        <v>0.2</v>
      </c>
      <c r="O1348" s="16"/>
      <c r="P1348" s="17"/>
      <c r="Q1348" s="12"/>
      <c r="R1348" s="13"/>
    </row>
    <row r="1349" spans="1:18" ht="15.75" customHeight="1" x14ac:dyDescent="0.35">
      <c r="A1349" s="1"/>
      <c r="B1349" s="6" t="s">
        <v>27</v>
      </c>
      <c r="C1349" s="6">
        <v>1128299</v>
      </c>
      <c r="D1349" s="7">
        <v>44425</v>
      </c>
      <c r="E1349" s="6" t="s">
        <v>28</v>
      </c>
      <c r="F1349" s="6" t="s">
        <v>62</v>
      </c>
      <c r="G1349" s="6" t="s">
        <v>63</v>
      </c>
      <c r="H1349" s="6" t="s">
        <v>22</v>
      </c>
      <c r="I1349" s="8">
        <v>0.85</v>
      </c>
      <c r="J1349" s="9">
        <v>3000</v>
      </c>
      <c r="K1349" s="10">
        <f t="shared" si="10"/>
        <v>2550</v>
      </c>
      <c r="L1349" s="10">
        <f t="shared" si="11"/>
        <v>1147.5</v>
      </c>
      <c r="M1349" s="11">
        <v>0.45</v>
      </c>
      <c r="O1349" s="16"/>
      <c r="P1349" s="17"/>
      <c r="Q1349" s="12"/>
      <c r="R1349" s="13"/>
    </row>
    <row r="1350" spans="1:18" ht="15.75" customHeight="1" x14ac:dyDescent="0.35">
      <c r="A1350" s="1"/>
      <c r="B1350" s="6" t="s">
        <v>27</v>
      </c>
      <c r="C1350" s="6">
        <v>1128299</v>
      </c>
      <c r="D1350" s="7">
        <v>44457</v>
      </c>
      <c r="E1350" s="6" t="s">
        <v>28</v>
      </c>
      <c r="F1350" s="6" t="s">
        <v>62</v>
      </c>
      <c r="G1350" s="6" t="s">
        <v>63</v>
      </c>
      <c r="H1350" s="6" t="s">
        <v>17</v>
      </c>
      <c r="I1350" s="8">
        <v>0.60000000000000009</v>
      </c>
      <c r="J1350" s="9">
        <v>5000</v>
      </c>
      <c r="K1350" s="10">
        <f t="shared" si="10"/>
        <v>3000.0000000000005</v>
      </c>
      <c r="L1350" s="10">
        <f t="shared" si="11"/>
        <v>900.00000000000011</v>
      </c>
      <c r="M1350" s="11">
        <v>0.3</v>
      </c>
      <c r="O1350" s="16"/>
      <c r="P1350" s="17"/>
      <c r="Q1350" s="12"/>
      <c r="R1350" s="13"/>
    </row>
    <row r="1351" spans="1:18" ht="15.75" customHeight="1" x14ac:dyDescent="0.35">
      <c r="A1351" s="1"/>
      <c r="B1351" s="6" t="s">
        <v>27</v>
      </c>
      <c r="C1351" s="6">
        <v>1128299</v>
      </c>
      <c r="D1351" s="7">
        <v>44457</v>
      </c>
      <c r="E1351" s="6" t="s">
        <v>28</v>
      </c>
      <c r="F1351" s="6" t="s">
        <v>62</v>
      </c>
      <c r="G1351" s="6" t="s">
        <v>63</v>
      </c>
      <c r="H1351" s="6" t="s">
        <v>18</v>
      </c>
      <c r="I1351" s="8">
        <v>0.65000000000000013</v>
      </c>
      <c r="J1351" s="9">
        <v>5000</v>
      </c>
      <c r="K1351" s="10">
        <f t="shared" si="10"/>
        <v>3250.0000000000005</v>
      </c>
      <c r="L1351" s="10">
        <f t="shared" si="11"/>
        <v>812.50000000000011</v>
      </c>
      <c r="M1351" s="11">
        <v>0.25</v>
      </c>
      <c r="O1351" s="16"/>
      <c r="P1351" s="17"/>
      <c r="Q1351" s="12"/>
      <c r="R1351" s="13"/>
    </row>
    <row r="1352" spans="1:18" ht="15.75" customHeight="1" x14ac:dyDescent="0.35">
      <c r="A1352" s="1"/>
      <c r="B1352" s="6" t="s">
        <v>27</v>
      </c>
      <c r="C1352" s="6">
        <v>1128299</v>
      </c>
      <c r="D1352" s="7">
        <v>44457</v>
      </c>
      <c r="E1352" s="6" t="s">
        <v>28</v>
      </c>
      <c r="F1352" s="6" t="s">
        <v>62</v>
      </c>
      <c r="G1352" s="6" t="s">
        <v>63</v>
      </c>
      <c r="H1352" s="6" t="s">
        <v>19</v>
      </c>
      <c r="I1352" s="8">
        <v>0.60000000000000009</v>
      </c>
      <c r="J1352" s="9">
        <v>3000</v>
      </c>
      <c r="K1352" s="10">
        <f t="shared" si="10"/>
        <v>1800.0000000000002</v>
      </c>
      <c r="L1352" s="10">
        <f t="shared" si="11"/>
        <v>540</v>
      </c>
      <c r="M1352" s="11">
        <v>0.3</v>
      </c>
      <c r="O1352" s="16"/>
      <c r="P1352" s="17"/>
      <c r="Q1352" s="12"/>
      <c r="R1352" s="13"/>
    </row>
    <row r="1353" spans="1:18" ht="15.75" customHeight="1" x14ac:dyDescent="0.35">
      <c r="A1353" s="1"/>
      <c r="B1353" s="6" t="s">
        <v>27</v>
      </c>
      <c r="C1353" s="6">
        <v>1128299</v>
      </c>
      <c r="D1353" s="7">
        <v>44457</v>
      </c>
      <c r="E1353" s="6" t="s">
        <v>28</v>
      </c>
      <c r="F1353" s="6" t="s">
        <v>62</v>
      </c>
      <c r="G1353" s="6" t="s">
        <v>63</v>
      </c>
      <c r="H1353" s="6" t="s">
        <v>20</v>
      </c>
      <c r="I1353" s="8">
        <v>0.60000000000000009</v>
      </c>
      <c r="J1353" s="9">
        <v>2500</v>
      </c>
      <c r="K1353" s="10">
        <f t="shared" si="10"/>
        <v>1500.0000000000002</v>
      </c>
      <c r="L1353" s="10">
        <f t="shared" si="11"/>
        <v>450.00000000000006</v>
      </c>
      <c r="M1353" s="11">
        <v>0.3</v>
      </c>
      <c r="O1353" s="16"/>
      <c r="P1353" s="17"/>
      <c r="Q1353" s="12"/>
      <c r="R1353" s="13"/>
    </row>
    <row r="1354" spans="1:18" ht="15.75" customHeight="1" x14ac:dyDescent="0.35">
      <c r="A1354" s="1"/>
      <c r="B1354" s="6" t="s">
        <v>27</v>
      </c>
      <c r="C1354" s="6">
        <v>1128299</v>
      </c>
      <c r="D1354" s="7">
        <v>44457</v>
      </c>
      <c r="E1354" s="6" t="s">
        <v>28</v>
      </c>
      <c r="F1354" s="6" t="s">
        <v>62</v>
      </c>
      <c r="G1354" s="6" t="s">
        <v>63</v>
      </c>
      <c r="H1354" s="6" t="s">
        <v>21</v>
      </c>
      <c r="I1354" s="8">
        <v>0.70000000000000007</v>
      </c>
      <c r="J1354" s="9">
        <v>2750</v>
      </c>
      <c r="K1354" s="10">
        <f t="shared" si="10"/>
        <v>1925.0000000000002</v>
      </c>
      <c r="L1354" s="10">
        <f t="shared" si="11"/>
        <v>385.00000000000006</v>
      </c>
      <c r="M1354" s="11">
        <v>0.2</v>
      </c>
      <c r="O1354" s="16"/>
      <c r="P1354" s="17"/>
      <c r="Q1354" s="12"/>
      <c r="R1354" s="13"/>
    </row>
    <row r="1355" spans="1:18" ht="15.75" customHeight="1" x14ac:dyDescent="0.35">
      <c r="A1355" s="1"/>
      <c r="B1355" s="6" t="s">
        <v>27</v>
      </c>
      <c r="C1355" s="6">
        <v>1128299</v>
      </c>
      <c r="D1355" s="7">
        <v>44457</v>
      </c>
      <c r="E1355" s="6" t="s">
        <v>28</v>
      </c>
      <c r="F1355" s="6" t="s">
        <v>62</v>
      </c>
      <c r="G1355" s="6" t="s">
        <v>63</v>
      </c>
      <c r="H1355" s="6" t="s">
        <v>22</v>
      </c>
      <c r="I1355" s="8">
        <v>0.54999999999999993</v>
      </c>
      <c r="J1355" s="9">
        <v>3000</v>
      </c>
      <c r="K1355" s="10">
        <f t="shared" si="10"/>
        <v>1649.9999999999998</v>
      </c>
      <c r="L1355" s="10">
        <f t="shared" si="11"/>
        <v>742.49999999999989</v>
      </c>
      <c r="M1355" s="11">
        <v>0.45</v>
      </c>
      <c r="O1355" s="16"/>
      <c r="P1355" s="17"/>
      <c r="Q1355" s="12"/>
      <c r="R1355" s="13"/>
    </row>
    <row r="1356" spans="1:18" ht="15.75" customHeight="1" x14ac:dyDescent="0.35">
      <c r="A1356" s="1"/>
      <c r="B1356" s="6" t="s">
        <v>27</v>
      </c>
      <c r="C1356" s="6">
        <v>1128299</v>
      </c>
      <c r="D1356" s="7">
        <v>44486</v>
      </c>
      <c r="E1356" s="6" t="s">
        <v>28</v>
      </c>
      <c r="F1356" s="6" t="s">
        <v>62</v>
      </c>
      <c r="G1356" s="6" t="s">
        <v>63</v>
      </c>
      <c r="H1356" s="6" t="s">
        <v>17</v>
      </c>
      <c r="I1356" s="8">
        <v>0.5</v>
      </c>
      <c r="J1356" s="9">
        <v>4000</v>
      </c>
      <c r="K1356" s="10">
        <f t="shared" si="10"/>
        <v>2000</v>
      </c>
      <c r="L1356" s="10">
        <f t="shared" si="11"/>
        <v>600</v>
      </c>
      <c r="M1356" s="11">
        <v>0.3</v>
      </c>
      <c r="O1356" s="16"/>
      <c r="P1356" s="17"/>
      <c r="Q1356" s="12"/>
      <c r="R1356" s="13"/>
    </row>
    <row r="1357" spans="1:18" ht="15.75" customHeight="1" x14ac:dyDescent="0.35">
      <c r="A1357" s="1"/>
      <c r="B1357" s="6" t="s">
        <v>27</v>
      </c>
      <c r="C1357" s="6">
        <v>1128299</v>
      </c>
      <c r="D1357" s="7">
        <v>44486</v>
      </c>
      <c r="E1357" s="6" t="s">
        <v>28</v>
      </c>
      <c r="F1357" s="6" t="s">
        <v>62</v>
      </c>
      <c r="G1357" s="6" t="s">
        <v>63</v>
      </c>
      <c r="H1357" s="6" t="s">
        <v>18</v>
      </c>
      <c r="I1357" s="8">
        <v>0.65000000000000013</v>
      </c>
      <c r="J1357" s="9">
        <v>5750</v>
      </c>
      <c r="K1357" s="10">
        <f t="shared" si="10"/>
        <v>3737.5000000000009</v>
      </c>
      <c r="L1357" s="10">
        <f t="shared" si="11"/>
        <v>934.37500000000023</v>
      </c>
      <c r="M1357" s="11">
        <v>0.25</v>
      </c>
      <c r="O1357" s="16"/>
      <c r="P1357" s="17"/>
      <c r="Q1357" s="12"/>
      <c r="R1357" s="13"/>
    </row>
    <row r="1358" spans="1:18" ht="15.75" customHeight="1" x14ac:dyDescent="0.35">
      <c r="A1358" s="1"/>
      <c r="B1358" s="6" t="s">
        <v>27</v>
      </c>
      <c r="C1358" s="6">
        <v>1128299</v>
      </c>
      <c r="D1358" s="7">
        <v>44486</v>
      </c>
      <c r="E1358" s="6" t="s">
        <v>28</v>
      </c>
      <c r="F1358" s="6" t="s">
        <v>62</v>
      </c>
      <c r="G1358" s="6" t="s">
        <v>63</v>
      </c>
      <c r="H1358" s="6" t="s">
        <v>19</v>
      </c>
      <c r="I1358" s="8">
        <v>0.60000000000000009</v>
      </c>
      <c r="J1358" s="9">
        <v>4000</v>
      </c>
      <c r="K1358" s="10">
        <f t="shared" si="10"/>
        <v>2400.0000000000005</v>
      </c>
      <c r="L1358" s="10">
        <f t="shared" si="11"/>
        <v>720.00000000000011</v>
      </c>
      <c r="M1358" s="11">
        <v>0.3</v>
      </c>
      <c r="O1358" s="16"/>
      <c r="P1358" s="17"/>
      <c r="Q1358" s="12"/>
      <c r="R1358" s="13"/>
    </row>
    <row r="1359" spans="1:18" ht="15.75" customHeight="1" x14ac:dyDescent="0.35">
      <c r="A1359" s="1"/>
      <c r="B1359" s="6" t="s">
        <v>27</v>
      </c>
      <c r="C1359" s="6">
        <v>1128299</v>
      </c>
      <c r="D1359" s="7">
        <v>44486</v>
      </c>
      <c r="E1359" s="6" t="s">
        <v>28</v>
      </c>
      <c r="F1359" s="6" t="s">
        <v>62</v>
      </c>
      <c r="G1359" s="6" t="s">
        <v>63</v>
      </c>
      <c r="H1359" s="6" t="s">
        <v>20</v>
      </c>
      <c r="I1359" s="8">
        <v>0.55000000000000004</v>
      </c>
      <c r="J1359" s="9">
        <v>3750</v>
      </c>
      <c r="K1359" s="10">
        <f t="shared" si="10"/>
        <v>2062.5</v>
      </c>
      <c r="L1359" s="10">
        <f t="shared" si="11"/>
        <v>618.75</v>
      </c>
      <c r="M1359" s="11">
        <v>0.3</v>
      </c>
      <c r="O1359" s="16"/>
      <c r="P1359" s="17"/>
      <c r="Q1359" s="12"/>
      <c r="R1359" s="13"/>
    </row>
    <row r="1360" spans="1:18" ht="15.75" customHeight="1" x14ac:dyDescent="0.35">
      <c r="A1360" s="1"/>
      <c r="B1360" s="6" t="s">
        <v>27</v>
      </c>
      <c r="C1360" s="6">
        <v>1128299</v>
      </c>
      <c r="D1360" s="7">
        <v>44486</v>
      </c>
      <c r="E1360" s="6" t="s">
        <v>28</v>
      </c>
      <c r="F1360" s="6" t="s">
        <v>62</v>
      </c>
      <c r="G1360" s="6" t="s">
        <v>63</v>
      </c>
      <c r="H1360" s="6" t="s">
        <v>21</v>
      </c>
      <c r="I1360" s="8">
        <v>0.65</v>
      </c>
      <c r="J1360" s="9">
        <v>3500</v>
      </c>
      <c r="K1360" s="10">
        <f t="shared" si="10"/>
        <v>2275</v>
      </c>
      <c r="L1360" s="10">
        <f t="shared" si="11"/>
        <v>455</v>
      </c>
      <c r="M1360" s="11">
        <v>0.2</v>
      </c>
      <c r="O1360" s="16"/>
      <c r="P1360" s="17"/>
      <c r="Q1360" s="12"/>
      <c r="R1360" s="13"/>
    </row>
    <row r="1361" spans="1:18" ht="15.75" customHeight="1" x14ac:dyDescent="0.35">
      <c r="A1361" s="1"/>
      <c r="B1361" s="6" t="s">
        <v>27</v>
      </c>
      <c r="C1361" s="6">
        <v>1128299</v>
      </c>
      <c r="D1361" s="7">
        <v>44486</v>
      </c>
      <c r="E1361" s="6" t="s">
        <v>28</v>
      </c>
      <c r="F1361" s="6" t="s">
        <v>62</v>
      </c>
      <c r="G1361" s="6" t="s">
        <v>63</v>
      </c>
      <c r="H1361" s="6" t="s">
        <v>22</v>
      </c>
      <c r="I1361" s="8">
        <v>0.70000000000000007</v>
      </c>
      <c r="J1361" s="9">
        <v>4000</v>
      </c>
      <c r="K1361" s="10">
        <f t="shared" si="10"/>
        <v>2800.0000000000005</v>
      </c>
      <c r="L1361" s="10">
        <f t="shared" si="11"/>
        <v>1260.0000000000002</v>
      </c>
      <c r="M1361" s="11">
        <v>0.45</v>
      </c>
      <c r="O1361" s="16"/>
      <c r="P1361" s="17"/>
      <c r="Q1361" s="12"/>
      <c r="R1361" s="13"/>
    </row>
    <row r="1362" spans="1:18" ht="15.75" customHeight="1" x14ac:dyDescent="0.35">
      <c r="A1362" s="1"/>
      <c r="B1362" s="6" t="s">
        <v>27</v>
      </c>
      <c r="C1362" s="6">
        <v>1128299</v>
      </c>
      <c r="D1362" s="7">
        <v>44517</v>
      </c>
      <c r="E1362" s="6" t="s">
        <v>28</v>
      </c>
      <c r="F1362" s="6" t="s">
        <v>62</v>
      </c>
      <c r="G1362" s="6" t="s">
        <v>63</v>
      </c>
      <c r="H1362" s="6" t="s">
        <v>17</v>
      </c>
      <c r="I1362" s="8">
        <v>0.55000000000000004</v>
      </c>
      <c r="J1362" s="9">
        <v>6250</v>
      </c>
      <c r="K1362" s="10">
        <f t="shared" si="10"/>
        <v>3437.5000000000005</v>
      </c>
      <c r="L1362" s="10">
        <f t="shared" si="11"/>
        <v>1031.25</v>
      </c>
      <c r="M1362" s="11">
        <v>0.3</v>
      </c>
      <c r="O1362" s="16"/>
      <c r="P1362" s="17"/>
      <c r="Q1362" s="12"/>
      <c r="R1362" s="13"/>
    </row>
    <row r="1363" spans="1:18" ht="15.75" customHeight="1" x14ac:dyDescent="0.35">
      <c r="A1363" s="1"/>
      <c r="B1363" s="6" t="s">
        <v>27</v>
      </c>
      <c r="C1363" s="6">
        <v>1128299</v>
      </c>
      <c r="D1363" s="7">
        <v>44517</v>
      </c>
      <c r="E1363" s="6" t="s">
        <v>28</v>
      </c>
      <c r="F1363" s="6" t="s">
        <v>62</v>
      </c>
      <c r="G1363" s="6" t="s">
        <v>63</v>
      </c>
      <c r="H1363" s="6" t="s">
        <v>18</v>
      </c>
      <c r="I1363" s="8">
        <v>0.60000000000000009</v>
      </c>
      <c r="J1363" s="9">
        <v>7000</v>
      </c>
      <c r="K1363" s="10">
        <f t="shared" si="10"/>
        <v>4200.0000000000009</v>
      </c>
      <c r="L1363" s="10">
        <f t="shared" si="11"/>
        <v>1050.0000000000002</v>
      </c>
      <c r="M1363" s="11">
        <v>0.25</v>
      </c>
      <c r="O1363" s="16"/>
      <c r="P1363" s="17"/>
      <c r="Q1363" s="12"/>
      <c r="R1363" s="13"/>
    </row>
    <row r="1364" spans="1:18" ht="15.75" customHeight="1" x14ac:dyDescent="0.35">
      <c r="A1364" s="1"/>
      <c r="B1364" s="6" t="s">
        <v>27</v>
      </c>
      <c r="C1364" s="6">
        <v>1128299</v>
      </c>
      <c r="D1364" s="7">
        <v>44517</v>
      </c>
      <c r="E1364" s="6" t="s">
        <v>28</v>
      </c>
      <c r="F1364" s="6" t="s">
        <v>62</v>
      </c>
      <c r="G1364" s="6" t="s">
        <v>63</v>
      </c>
      <c r="H1364" s="6" t="s">
        <v>19</v>
      </c>
      <c r="I1364" s="8">
        <v>0.55000000000000004</v>
      </c>
      <c r="J1364" s="9">
        <v>5250</v>
      </c>
      <c r="K1364" s="10">
        <f t="shared" si="10"/>
        <v>2887.5000000000005</v>
      </c>
      <c r="L1364" s="10">
        <f t="shared" si="11"/>
        <v>866.25000000000011</v>
      </c>
      <c r="M1364" s="11">
        <v>0.3</v>
      </c>
      <c r="O1364" s="16"/>
      <c r="P1364" s="17"/>
      <c r="Q1364" s="12"/>
      <c r="R1364" s="13"/>
    </row>
    <row r="1365" spans="1:18" ht="15.75" customHeight="1" x14ac:dyDescent="0.35">
      <c r="A1365" s="1"/>
      <c r="B1365" s="6" t="s">
        <v>27</v>
      </c>
      <c r="C1365" s="6">
        <v>1128299</v>
      </c>
      <c r="D1365" s="7">
        <v>44517</v>
      </c>
      <c r="E1365" s="6" t="s">
        <v>28</v>
      </c>
      <c r="F1365" s="6" t="s">
        <v>62</v>
      </c>
      <c r="G1365" s="6" t="s">
        <v>63</v>
      </c>
      <c r="H1365" s="6" t="s">
        <v>20</v>
      </c>
      <c r="I1365" s="8">
        <v>0.65000000000000013</v>
      </c>
      <c r="J1365" s="9">
        <v>5000</v>
      </c>
      <c r="K1365" s="10">
        <f t="shared" si="10"/>
        <v>3250.0000000000005</v>
      </c>
      <c r="L1365" s="10">
        <f t="shared" si="11"/>
        <v>975.00000000000011</v>
      </c>
      <c r="M1365" s="11">
        <v>0.3</v>
      </c>
      <c r="O1365" s="16"/>
      <c r="P1365" s="17"/>
      <c r="Q1365" s="12"/>
      <c r="R1365" s="13"/>
    </row>
    <row r="1366" spans="1:18" ht="15.75" customHeight="1" x14ac:dyDescent="0.35">
      <c r="A1366" s="1"/>
      <c r="B1366" s="6" t="s">
        <v>27</v>
      </c>
      <c r="C1366" s="6">
        <v>1128299</v>
      </c>
      <c r="D1366" s="7">
        <v>44517</v>
      </c>
      <c r="E1366" s="6" t="s">
        <v>28</v>
      </c>
      <c r="F1366" s="6" t="s">
        <v>62</v>
      </c>
      <c r="G1366" s="6" t="s">
        <v>63</v>
      </c>
      <c r="H1366" s="6" t="s">
        <v>21</v>
      </c>
      <c r="I1366" s="8">
        <v>0.85000000000000009</v>
      </c>
      <c r="J1366" s="9">
        <v>4750</v>
      </c>
      <c r="K1366" s="10">
        <f t="shared" si="10"/>
        <v>4037.5000000000005</v>
      </c>
      <c r="L1366" s="10">
        <f t="shared" si="11"/>
        <v>807.50000000000011</v>
      </c>
      <c r="M1366" s="11">
        <v>0.2</v>
      </c>
      <c r="O1366" s="16"/>
      <c r="P1366" s="17"/>
      <c r="Q1366" s="12"/>
      <c r="R1366" s="13"/>
    </row>
    <row r="1367" spans="1:18" ht="15.75" customHeight="1" x14ac:dyDescent="0.35">
      <c r="A1367" s="1"/>
      <c r="B1367" s="6" t="s">
        <v>27</v>
      </c>
      <c r="C1367" s="6">
        <v>1128299</v>
      </c>
      <c r="D1367" s="7">
        <v>44517</v>
      </c>
      <c r="E1367" s="6" t="s">
        <v>28</v>
      </c>
      <c r="F1367" s="6" t="s">
        <v>62</v>
      </c>
      <c r="G1367" s="6" t="s">
        <v>63</v>
      </c>
      <c r="H1367" s="6" t="s">
        <v>22</v>
      </c>
      <c r="I1367" s="8">
        <v>0.90000000000000013</v>
      </c>
      <c r="J1367" s="9">
        <v>6000</v>
      </c>
      <c r="K1367" s="10">
        <f t="shared" si="10"/>
        <v>5400.0000000000009</v>
      </c>
      <c r="L1367" s="10">
        <f t="shared" si="11"/>
        <v>2430.0000000000005</v>
      </c>
      <c r="M1367" s="11">
        <v>0.45</v>
      </c>
      <c r="O1367" s="16"/>
      <c r="P1367" s="17"/>
      <c r="Q1367" s="12"/>
      <c r="R1367" s="13"/>
    </row>
    <row r="1368" spans="1:18" ht="15.75" customHeight="1" x14ac:dyDescent="0.35">
      <c r="A1368" s="1"/>
      <c r="B1368" s="6" t="s">
        <v>27</v>
      </c>
      <c r="C1368" s="6">
        <v>1128299</v>
      </c>
      <c r="D1368" s="7">
        <v>44546</v>
      </c>
      <c r="E1368" s="6" t="s">
        <v>28</v>
      </c>
      <c r="F1368" s="6" t="s">
        <v>62</v>
      </c>
      <c r="G1368" s="6" t="s">
        <v>63</v>
      </c>
      <c r="H1368" s="6" t="s">
        <v>17</v>
      </c>
      <c r="I1368" s="8">
        <v>0.75000000000000011</v>
      </c>
      <c r="J1368" s="9">
        <v>8000</v>
      </c>
      <c r="K1368" s="10">
        <f t="shared" si="10"/>
        <v>6000.0000000000009</v>
      </c>
      <c r="L1368" s="10">
        <f t="shared" si="11"/>
        <v>1800.0000000000002</v>
      </c>
      <c r="M1368" s="11">
        <v>0.3</v>
      </c>
      <c r="O1368" s="16"/>
      <c r="P1368" s="17"/>
      <c r="Q1368" s="12"/>
      <c r="R1368" s="13"/>
    </row>
    <row r="1369" spans="1:18" ht="15.75" customHeight="1" x14ac:dyDescent="0.35">
      <c r="A1369" s="1"/>
      <c r="B1369" s="6" t="s">
        <v>27</v>
      </c>
      <c r="C1369" s="6">
        <v>1128299</v>
      </c>
      <c r="D1369" s="7">
        <v>44546</v>
      </c>
      <c r="E1369" s="6" t="s">
        <v>28</v>
      </c>
      <c r="F1369" s="6" t="s">
        <v>62</v>
      </c>
      <c r="G1369" s="6" t="s">
        <v>63</v>
      </c>
      <c r="H1369" s="6" t="s">
        <v>18</v>
      </c>
      <c r="I1369" s="8">
        <v>0.8500000000000002</v>
      </c>
      <c r="J1369" s="9">
        <v>8000</v>
      </c>
      <c r="K1369" s="10">
        <f t="shared" si="10"/>
        <v>6800.0000000000018</v>
      </c>
      <c r="L1369" s="10">
        <f t="shared" si="11"/>
        <v>1700.0000000000005</v>
      </c>
      <c r="M1369" s="11">
        <v>0.25</v>
      </c>
      <c r="O1369" s="16"/>
      <c r="P1369" s="17"/>
      <c r="Q1369" s="12"/>
      <c r="R1369" s="13"/>
    </row>
    <row r="1370" spans="1:18" ht="15.75" customHeight="1" x14ac:dyDescent="0.35">
      <c r="A1370" s="1"/>
      <c r="B1370" s="6" t="s">
        <v>27</v>
      </c>
      <c r="C1370" s="6">
        <v>1128299</v>
      </c>
      <c r="D1370" s="7">
        <v>44546</v>
      </c>
      <c r="E1370" s="6" t="s">
        <v>28</v>
      </c>
      <c r="F1370" s="6" t="s">
        <v>62</v>
      </c>
      <c r="G1370" s="6" t="s">
        <v>63</v>
      </c>
      <c r="H1370" s="6" t="s">
        <v>19</v>
      </c>
      <c r="I1370" s="8">
        <v>0.80000000000000016</v>
      </c>
      <c r="J1370" s="9">
        <v>6000</v>
      </c>
      <c r="K1370" s="10">
        <f t="shared" si="10"/>
        <v>4800.0000000000009</v>
      </c>
      <c r="L1370" s="10">
        <f t="shared" si="11"/>
        <v>1440.0000000000002</v>
      </c>
      <c r="M1370" s="11">
        <v>0.3</v>
      </c>
      <c r="O1370" s="16"/>
      <c r="P1370" s="17"/>
      <c r="Q1370" s="12"/>
      <c r="R1370" s="13"/>
    </row>
    <row r="1371" spans="1:18" ht="15.75" customHeight="1" x14ac:dyDescent="0.35">
      <c r="A1371" s="1"/>
      <c r="B1371" s="6" t="s">
        <v>27</v>
      </c>
      <c r="C1371" s="6">
        <v>1128299</v>
      </c>
      <c r="D1371" s="7">
        <v>44546</v>
      </c>
      <c r="E1371" s="6" t="s">
        <v>28</v>
      </c>
      <c r="F1371" s="6" t="s">
        <v>62</v>
      </c>
      <c r="G1371" s="6" t="s">
        <v>63</v>
      </c>
      <c r="H1371" s="6" t="s">
        <v>20</v>
      </c>
      <c r="I1371" s="8">
        <v>0.80000000000000016</v>
      </c>
      <c r="J1371" s="9">
        <v>6000</v>
      </c>
      <c r="K1371" s="10">
        <f t="shared" si="10"/>
        <v>4800.0000000000009</v>
      </c>
      <c r="L1371" s="10">
        <f t="shared" si="11"/>
        <v>1440.0000000000002</v>
      </c>
      <c r="M1371" s="11">
        <v>0.3</v>
      </c>
      <c r="O1371" s="16"/>
      <c r="P1371" s="17"/>
      <c r="Q1371" s="12"/>
      <c r="R1371" s="13"/>
    </row>
    <row r="1372" spans="1:18" ht="15.75" customHeight="1" x14ac:dyDescent="0.35">
      <c r="A1372" s="1"/>
      <c r="B1372" s="6" t="s">
        <v>27</v>
      </c>
      <c r="C1372" s="6">
        <v>1128299</v>
      </c>
      <c r="D1372" s="7">
        <v>44546</v>
      </c>
      <c r="E1372" s="6" t="s">
        <v>28</v>
      </c>
      <c r="F1372" s="6" t="s">
        <v>62</v>
      </c>
      <c r="G1372" s="6" t="s">
        <v>63</v>
      </c>
      <c r="H1372" s="6" t="s">
        <v>21</v>
      </c>
      <c r="I1372" s="8">
        <v>0.90000000000000013</v>
      </c>
      <c r="J1372" s="9">
        <v>5250</v>
      </c>
      <c r="K1372" s="10">
        <f t="shared" si="10"/>
        <v>4725.0000000000009</v>
      </c>
      <c r="L1372" s="10">
        <f t="shared" si="11"/>
        <v>945.00000000000023</v>
      </c>
      <c r="M1372" s="11">
        <v>0.2</v>
      </c>
      <c r="O1372" s="16"/>
      <c r="P1372" s="17"/>
      <c r="Q1372" s="12"/>
      <c r="R1372" s="13"/>
    </row>
    <row r="1373" spans="1:18" ht="15.75" customHeight="1" x14ac:dyDescent="0.35">
      <c r="A1373" s="1"/>
      <c r="B1373" s="6" t="s">
        <v>27</v>
      </c>
      <c r="C1373" s="6">
        <v>1128299</v>
      </c>
      <c r="D1373" s="7">
        <v>44546</v>
      </c>
      <c r="E1373" s="6" t="s">
        <v>28</v>
      </c>
      <c r="F1373" s="6" t="s">
        <v>62</v>
      </c>
      <c r="G1373" s="6" t="s">
        <v>63</v>
      </c>
      <c r="H1373" s="6" t="s">
        <v>22</v>
      </c>
      <c r="I1373" s="8">
        <v>0.95000000000000018</v>
      </c>
      <c r="J1373" s="9">
        <v>6250</v>
      </c>
      <c r="K1373" s="10">
        <f t="shared" si="10"/>
        <v>5937.5000000000009</v>
      </c>
      <c r="L1373" s="10">
        <f t="shared" si="11"/>
        <v>2671.8750000000005</v>
      </c>
      <c r="M1373" s="11">
        <v>0.45</v>
      </c>
      <c r="O1373" s="16"/>
      <c r="P1373" s="17"/>
      <c r="Q1373" s="12"/>
      <c r="R1373" s="13"/>
    </row>
    <row r="1374" spans="1:18" ht="15.75" customHeight="1" x14ac:dyDescent="0.35">
      <c r="A1374" s="1"/>
      <c r="B1374" s="6" t="s">
        <v>14</v>
      </c>
      <c r="C1374" s="6">
        <v>1185732</v>
      </c>
      <c r="D1374" s="7">
        <v>44208</v>
      </c>
      <c r="E1374" s="6" t="s">
        <v>45</v>
      </c>
      <c r="F1374" s="6" t="s">
        <v>46</v>
      </c>
      <c r="G1374" s="6" t="s">
        <v>64</v>
      </c>
      <c r="H1374" s="6" t="s">
        <v>17</v>
      </c>
      <c r="I1374" s="8">
        <v>0.45</v>
      </c>
      <c r="J1374" s="9">
        <v>8500</v>
      </c>
      <c r="K1374" s="10">
        <f t="shared" si="10"/>
        <v>3825</v>
      </c>
      <c r="L1374" s="10">
        <f t="shared" si="11"/>
        <v>1721.25</v>
      </c>
      <c r="M1374" s="11">
        <v>0.45</v>
      </c>
      <c r="P1374" s="12"/>
    </row>
    <row r="1375" spans="1:18" ht="15.75" customHeight="1" x14ac:dyDescent="0.35">
      <c r="A1375" s="1"/>
      <c r="B1375" s="6" t="s">
        <v>14</v>
      </c>
      <c r="C1375" s="6">
        <v>1185732</v>
      </c>
      <c r="D1375" s="7">
        <v>44208</v>
      </c>
      <c r="E1375" s="6" t="s">
        <v>45</v>
      </c>
      <c r="F1375" s="6" t="s">
        <v>46</v>
      </c>
      <c r="G1375" s="6" t="s">
        <v>64</v>
      </c>
      <c r="H1375" s="6" t="s">
        <v>18</v>
      </c>
      <c r="I1375" s="8">
        <v>0.45</v>
      </c>
      <c r="J1375" s="9">
        <v>6500</v>
      </c>
      <c r="K1375" s="10">
        <f t="shared" si="10"/>
        <v>2925</v>
      </c>
      <c r="L1375" s="10">
        <f t="shared" si="11"/>
        <v>1023.7499999999999</v>
      </c>
      <c r="M1375" s="11">
        <v>0.35</v>
      </c>
      <c r="P1375" s="12"/>
    </row>
    <row r="1376" spans="1:18" ht="15.75" customHeight="1" x14ac:dyDescent="0.35">
      <c r="A1376" s="1"/>
      <c r="B1376" s="6" t="s">
        <v>14</v>
      </c>
      <c r="C1376" s="6">
        <v>1185732</v>
      </c>
      <c r="D1376" s="7">
        <v>44208</v>
      </c>
      <c r="E1376" s="6" t="s">
        <v>45</v>
      </c>
      <c r="F1376" s="6" t="s">
        <v>46</v>
      </c>
      <c r="G1376" s="6" t="s">
        <v>64</v>
      </c>
      <c r="H1376" s="6" t="s">
        <v>19</v>
      </c>
      <c r="I1376" s="8">
        <v>0.35000000000000003</v>
      </c>
      <c r="J1376" s="9">
        <v>6500</v>
      </c>
      <c r="K1376" s="10">
        <f t="shared" si="10"/>
        <v>2275</v>
      </c>
      <c r="L1376" s="10">
        <f t="shared" si="11"/>
        <v>568.75</v>
      </c>
      <c r="M1376" s="11">
        <v>0.25</v>
      </c>
      <c r="P1376" s="12"/>
    </row>
    <row r="1377" spans="1:16" ht="15.75" customHeight="1" x14ac:dyDescent="0.35">
      <c r="A1377" s="1"/>
      <c r="B1377" s="6" t="s">
        <v>14</v>
      </c>
      <c r="C1377" s="6">
        <v>1185732</v>
      </c>
      <c r="D1377" s="7">
        <v>44208</v>
      </c>
      <c r="E1377" s="6" t="s">
        <v>45</v>
      </c>
      <c r="F1377" s="6" t="s">
        <v>46</v>
      </c>
      <c r="G1377" s="6" t="s">
        <v>64</v>
      </c>
      <c r="H1377" s="6" t="s">
        <v>20</v>
      </c>
      <c r="I1377" s="8">
        <v>0.39999999999999997</v>
      </c>
      <c r="J1377" s="9">
        <v>5000</v>
      </c>
      <c r="K1377" s="10">
        <f t="shared" si="10"/>
        <v>1999.9999999999998</v>
      </c>
      <c r="L1377" s="10">
        <f t="shared" si="11"/>
        <v>599.99999999999989</v>
      </c>
      <c r="M1377" s="11">
        <v>0.3</v>
      </c>
      <c r="P1377" s="12"/>
    </row>
    <row r="1378" spans="1:16" ht="15.75" customHeight="1" x14ac:dyDescent="0.35">
      <c r="A1378" s="1"/>
      <c r="B1378" s="6" t="s">
        <v>14</v>
      </c>
      <c r="C1378" s="6">
        <v>1185732</v>
      </c>
      <c r="D1378" s="7">
        <v>44208</v>
      </c>
      <c r="E1378" s="6" t="s">
        <v>45</v>
      </c>
      <c r="F1378" s="6" t="s">
        <v>46</v>
      </c>
      <c r="G1378" s="6" t="s">
        <v>64</v>
      </c>
      <c r="H1378" s="6" t="s">
        <v>21</v>
      </c>
      <c r="I1378" s="8">
        <v>0.55000000000000004</v>
      </c>
      <c r="J1378" s="9">
        <v>5500</v>
      </c>
      <c r="K1378" s="10">
        <f t="shared" si="10"/>
        <v>3025.0000000000005</v>
      </c>
      <c r="L1378" s="10">
        <f t="shared" si="11"/>
        <v>1058.75</v>
      </c>
      <c r="M1378" s="11">
        <v>0.35</v>
      </c>
      <c r="P1378" s="12"/>
    </row>
    <row r="1379" spans="1:16" ht="15.75" customHeight="1" x14ac:dyDescent="0.35">
      <c r="A1379" s="1"/>
      <c r="B1379" s="6" t="s">
        <v>14</v>
      </c>
      <c r="C1379" s="6">
        <v>1185732</v>
      </c>
      <c r="D1379" s="7">
        <v>44208</v>
      </c>
      <c r="E1379" s="6" t="s">
        <v>45</v>
      </c>
      <c r="F1379" s="6" t="s">
        <v>46</v>
      </c>
      <c r="G1379" s="6" t="s">
        <v>64</v>
      </c>
      <c r="H1379" s="6" t="s">
        <v>22</v>
      </c>
      <c r="I1379" s="8">
        <v>0.45</v>
      </c>
      <c r="J1379" s="9">
        <v>6500</v>
      </c>
      <c r="K1379" s="10">
        <f t="shared" si="10"/>
        <v>2925</v>
      </c>
      <c r="L1379" s="10">
        <f t="shared" si="11"/>
        <v>1462.5</v>
      </c>
      <c r="M1379" s="11">
        <v>0.5</v>
      </c>
      <c r="P1379" s="12"/>
    </row>
    <row r="1380" spans="1:16" ht="15.75" customHeight="1" x14ac:dyDescent="0.35">
      <c r="A1380" s="1"/>
      <c r="B1380" s="6" t="s">
        <v>14</v>
      </c>
      <c r="C1380" s="6">
        <v>1185732</v>
      </c>
      <c r="D1380" s="7">
        <v>44237</v>
      </c>
      <c r="E1380" s="6" t="s">
        <v>45</v>
      </c>
      <c r="F1380" s="6" t="s">
        <v>46</v>
      </c>
      <c r="G1380" s="6" t="s">
        <v>64</v>
      </c>
      <c r="H1380" s="6" t="s">
        <v>17</v>
      </c>
      <c r="I1380" s="8">
        <v>0.45</v>
      </c>
      <c r="J1380" s="9">
        <v>9000</v>
      </c>
      <c r="K1380" s="10">
        <f t="shared" si="10"/>
        <v>4050</v>
      </c>
      <c r="L1380" s="10">
        <f t="shared" si="11"/>
        <v>1822.5</v>
      </c>
      <c r="M1380" s="11">
        <v>0.45</v>
      </c>
      <c r="P1380" s="12"/>
    </row>
    <row r="1381" spans="1:16" ht="15.75" customHeight="1" x14ac:dyDescent="0.35">
      <c r="A1381" s="1"/>
      <c r="B1381" s="6" t="s">
        <v>14</v>
      </c>
      <c r="C1381" s="6">
        <v>1185732</v>
      </c>
      <c r="D1381" s="7">
        <v>44237</v>
      </c>
      <c r="E1381" s="6" t="s">
        <v>45</v>
      </c>
      <c r="F1381" s="6" t="s">
        <v>46</v>
      </c>
      <c r="G1381" s="6" t="s">
        <v>64</v>
      </c>
      <c r="H1381" s="6" t="s">
        <v>18</v>
      </c>
      <c r="I1381" s="8">
        <v>0.45</v>
      </c>
      <c r="J1381" s="9">
        <v>5500</v>
      </c>
      <c r="K1381" s="10">
        <f t="shared" si="10"/>
        <v>2475</v>
      </c>
      <c r="L1381" s="10">
        <f t="shared" si="11"/>
        <v>866.25</v>
      </c>
      <c r="M1381" s="11">
        <v>0.35</v>
      </c>
      <c r="P1381" s="12"/>
    </row>
    <row r="1382" spans="1:16" ht="15.75" customHeight="1" x14ac:dyDescent="0.35">
      <c r="A1382" s="1"/>
      <c r="B1382" s="6" t="s">
        <v>14</v>
      </c>
      <c r="C1382" s="6">
        <v>1185732</v>
      </c>
      <c r="D1382" s="7">
        <v>44237</v>
      </c>
      <c r="E1382" s="6" t="s">
        <v>45</v>
      </c>
      <c r="F1382" s="6" t="s">
        <v>46</v>
      </c>
      <c r="G1382" s="6" t="s">
        <v>64</v>
      </c>
      <c r="H1382" s="6" t="s">
        <v>19</v>
      </c>
      <c r="I1382" s="8">
        <v>0.35000000000000003</v>
      </c>
      <c r="J1382" s="9">
        <v>6000</v>
      </c>
      <c r="K1382" s="10">
        <f t="shared" si="10"/>
        <v>2100</v>
      </c>
      <c r="L1382" s="10">
        <f t="shared" si="11"/>
        <v>525</v>
      </c>
      <c r="M1382" s="11">
        <v>0.25</v>
      </c>
      <c r="P1382" s="12"/>
    </row>
    <row r="1383" spans="1:16" ht="15.75" customHeight="1" x14ac:dyDescent="0.35">
      <c r="A1383" s="1"/>
      <c r="B1383" s="6" t="s">
        <v>14</v>
      </c>
      <c r="C1383" s="6">
        <v>1185732</v>
      </c>
      <c r="D1383" s="7">
        <v>44237</v>
      </c>
      <c r="E1383" s="6" t="s">
        <v>45</v>
      </c>
      <c r="F1383" s="6" t="s">
        <v>46</v>
      </c>
      <c r="G1383" s="6" t="s">
        <v>64</v>
      </c>
      <c r="H1383" s="6" t="s">
        <v>20</v>
      </c>
      <c r="I1383" s="8">
        <v>0.39999999999999997</v>
      </c>
      <c r="J1383" s="9">
        <v>4750</v>
      </c>
      <c r="K1383" s="10">
        <f t="shared" si="10"/>
        <v>1899.9999999999998</v>
      </c>
      <c r="L1383" s="10">
        <f t="shared" si="11"/>
        <v>569.99999999999989</v>
      </c>
      <c r="M1383" s="11">
        <v>0.3</v>
      </c>
      <c r="P1383" s="12"/>
    </row>
    <row r="1384" spans="1:16" ht="15.75" customHeight="1" x14ac:dyDescent="0.35">
      <c r="A1384" s="1"/>
      <c r="B1384" s="6" t="s">
        <v>14</v>
      </c>
      <c r="C1384" s="6">
        <v>1185732</v>
      </c>
      <c r="D1384" s="7">
        <v>44237</v>
      </c>
      <c r="E1384" s="6" t="s">
        <v>45</v>
      </c>
      <c r="F1384" s="6" t="s">
        <v>46</v>
      </c>
      <c r="G1384" s="6" t="s">
        <v>64</v>
      </c>
      <c r="H1384" s="6" t="s">
        <v>21</v>
      </c>
      <c r="I1384" s="8">
        <v>0.55000000000000004</v>
      </c>
      <c r="J1384" s="9">
        <v>5500</v>
      </c>
      <c r="K1384" s="10">
        <f t="shared" si="10"/>
        <v>3025.0000000000005</v>
      </c>
      <c r="L1384" s="10">
        <f t="shared" si="11"/>
        <v>1058.75</v>
      </c>
      <c r="M1384" s="11">
        <v>0.35</v>
      </c>
      <c r="P1384" s="12"/>
    </row>
    <row r="1385" spans="1:16" ht="15.75" customHeight="1" x14ac:dyDescent="0.35">
      <c r="A1385" s="1"/>
      <c r="B1385" s="6" t="s">
        <v>14</v>
      </c>
      <c r="C1385" s="6">
        <v>1185732</v>
      </c>
      <c r="D1385" s="7">
        <v>44237</v>
      </c>
      <c r="E1385" s="6" t="s">
        <v>45</v>
      </c>
      <c r="F1385" s="6" t="s">
        <v>46</v>
      </c>
      <c r="G1385" s="6" t="s">
        <v>64</v>
      </c>
      <c r="H1385" s="6" t="s">
        <v>22</v>
      </c>
      <c r="I1385" s="8">
        <v>0.45</v>
      </c>
      <c r="J1385" s="9">
        <v>6500</v>
      </c>
      <c r="K1385" s="10">
        <f t="shared" si="10"/>
        <v>2925</v>
      </c>
      <c r="L1385" s="10">
        <f t="shared" si="11"/>
        <v>1462.5</v>
      </c>
      <c r="M1385" s="11">
        <v>0.5</v>
      </c>
      <c r="P1385" s="12"/>
    </row>
    <row r="1386" spans="1:16" ht="15.75" customHeight="1" x14ac:dyDescent="0.35">
      <c r="A1386" s="1"/>
      <c r="B1386" s="6" t="s">
        <v>14</v>
      </c>
      <c r="C1386" s="6">
        <v>1185732</v>
      </c>
      <c r="D1386" s="7">
        <v>44263</v>
      </c>
      <c r="E1386" s="6" t="s">
        <v>45</v>
      </c>
      <c r="F1386" s="6" t="s">
        <v>46</v>
      </c>
      <c r="G1386" s="6" t="s">
        <v>64</v>
      </c>
      <c r="H1386" s="6" t="s">
        <v>17</v>
      </c>
      <c r="I1386" s="8">
        <v>0.45</v>
      </c>
      <c r="J1386" s="9">
        <v>8700</v>
      </c>
      <c r="K1386" s="10">
        <f t="shared" si="10"/>
        <v>3915</v>
      </c>
      <c r="L1386" s="10">
        <f t="shared" si="11"/>
        <v>1761.75</v>
      </c>
      <c r="M1386" s="11">
        <v>0.45</v>
      </c>
      <c r="P1386" s="12"/>
    </row>
    <row r="1387" spans="1:16" ht="15.75" customHeight="1" x14ac:dyDescent="0.35">
      <c r="A1387" s="1"/>
      <c r="B1387" s="6" t="s">
        <v>14</v>
      </c>
      <c r="C1387" s="6">
        <v>1185732</v>
      </c>
      <c r="D1387" s="7">
        <v>44263</v>
      </c>
      <c r="E1387" s="6" t="s">
        <v>45</v>
      </c>
      <c r="F1387" s="6" t="s">
        <v>46</v>
      </c>
      <c r="G1387" s="6" t="s">
        <v>64</v>
      </c>
      <c r="H1387" s="6" t="s">
        <v>18</v>
      </c>
      <c r="I1387" s="8">
        <v>0.45</v>
      </c>
      <c r="J1387" s="9">
        <v>5500</v>
      </c>
      <c r="K1387" s="10">
        <f t="shared" si="10"/>
        <v>2475</v>
      </c>
      <c r="L1387" s="10">
        <f t="shared" si="11"/>
        <v>866.25</v>
      </c>
      <c r="M1387" s="11">
        <v>0.35</v>
      </c>
      <c r="P1387" s="12"/>
    </row>
    <row r="1388" spans="1:16" ht="15.75" customHeight="1" x14ac:dyDescent="0.35">
      <c r="A1388" s="1"/>
      <c r="B1388" s="6" t="s">
        <v>14</v>
      </c>
      <c r="C1388" s="6">
        <v>1185732</v>
      </c>
      <c r="D1388" s="7">
        <v>44263</v>
      </c>
      <c r="E1388" s="6" t="s">
        <v>45</v>
      </c>
      <c r="F1388" s="6" t="s">
        <v>46</v>
      </c>
      <c r="G1388" s="6" t="s">
        <v>64</v>
      </c>
      <c r="H1388" s="6" t="s">
        <v>19</v>
      </c>
      <c r="I1388" s="8">
        <v>0.35000000000000003</v>
      </c>
      <c r="J1388" s="9">
        <v>5750</v>
      </c>
      <c r="K1388" s="10">
        <f t="shared" si="10"/>
        <v>2012.5000000000002</v>
      </c>
      <c r="L1388" s="10">
        <f t="shared" si="11"/>
        <v>503.12500000000006</v>
      </c>
      <c r="M1388" s="11">
        <v>0.25</v>
      </c>
      <c r="P1388" s="12"/>
    </row>
    <row r="1389" spans="1:16" ht="15.75" customHeight="1" x14ac:dyDescent="0.35">
      <c r="A1389" s="1"/>
      <c r="B1389" s="6" t="s">
        <v>14</v>
      </c>
      <c r="C1389" s="6">
        <v>1185732</v>
      </c>
      <c r="D1389" s="7">
        <v>44263</v>
      </c>
      <c r="E1389" s="6" t="s">
        <v>45</v>
      </c>
      <c r="F1389" s="6" t="s">
        <v>46</v>
      </c>
      <c r="G1389" s="6" t="s">
        <v>64</v>
      </c>
      <c r="H1389" s="6" t="s">
        <v>20</v>
      </c>
      <c r="I1389" s="8">
        <v>0.39999999999999997</v>
      </c>
      <c r="J1389" s="9">
        <v>4250</v>
      </c>
      <c r="K1389" s="10">
        <f t="shared" si="10"/>
        <v>1699.9999999999998</v>
      </c>
      <c r="L1389" s="10">
        <f t="shared" si="11"/>
        <v>509.99999999999989</v>
      </c>
      <c r="M1389" s="11">
        <v>0.3</v>
      </c>
      <c r="P1389" s="12"/>
    </row>
    <row r="1390" spans="1:16" ht="15.75" customHeight="1" x14ac:dyDescent="0.35">
      <c r="A1390" s="1"/>
      <c r="B1390" s="6" t="s">
        <v>14</v>
      </c>
      <c r="C1390" s="6">
        <v>1185732</v>
      </c>
      <c r="D1390" s="7">
        <v>44263</v>
      </c>
      <c r="E1390" s="6" t="s">
        <v>45</v>
      </c>
      <c r="F1390" s="6" t="s">
        <v>46</v>
      </c>
      <c r="G1390" s="6" t="s">
        <v>64</v>
      </c>
      <c r="H1390" s="6" t="s">
        <v>21</v>
      </c>
      <c r="I1390" s="8">
        <v>0.55000000000000004</v>
      </c>
      <c r="J1390" s="9">
        <v>4750</v>
      </c>
      <c r="K1390" s="10">
        <f t="shared" si="10"/>
        <v>2612.5</v>
      </c>
      <c r="L1390" s="10">
        <f t="shared" si="11"/>
        <v>914.37499999999989</v>
      </c>
      <c r="M1390" s="11">
        <v>0.35</v>
      </c>
      <c r="P1390" s="12"/>
    </row>
    <row r="1391" spans="1:16" ht="15.75" customHeight="1" x14ac:dyDescent="0.35">
      <c r="A1391" s="1"/>
      <c r="B1391" s="6" t="s">
        <v>14</v>
      </c>
      <c r="C1391" s="6">
        <v>1185732</v>
      </c>
      <c r="D1391" s="7">
        <v>44263</v>
      </c>
      <c r="E1391" s="6" t="s">
        <v>45</v>
      </c>
      <c r="F1391" s="6" t="s">
        <v>46</v>
      </c>
      <c r="G1391" s="6" t="s">
        <v>64</v>
      </c>
      <c r="H1391" s="6" t="s">
        <v>22</v>
      </c>
      <c r="I1391" s="8">
        <v>0.45</v>
      </c>
      <c r="J1391" s="9">
        <v>5750</v>
      </c>
      <c r="K1391" s="10">
        <f t="shared" si="10"/>
        <v>2587.5</v>
      </c>
      <c r="L1391" s="10">
        <f t="shared" si="11"/>
        <v>1293.75</v>
      </c>
      <c r="M1391" s="11">
        <v>0.5</v>
      </c>
      <c r="P1391" s="12"/>
    </row>
    <row r="1392" spans="1:16" ht="15.75" customHeight="1" x14ac:dyDescent="0.35">
      <c r="A1392" s="1"/>
      <c r="B1392" s="6" t="s">
        <v>14</v>
      </c>
      <c r="C1392" s="6">
        <v>1185732</v>
      </c>
      <c r="D1392" s="7">
        <v>44295</v>
      </c>
      <c r="E1392" s="6" t="s">
        <v>45</v>
      </c>
      <c r="F1392" s="6" t="s">
        <v>46</v>
      </c>
      <c r="G1392" s="6" t="s">
        <v>64</v>
      </c>
      <c r="H1392" s="6" t="s">
        <v>17</v>
      </c>
      <c r="I1392" s="8">
        <v>0.45</v>
      </c>
      <c r="J1392" s="9">
        <v>8250</v>
      </c>
      <c r="K1392" s="10">
        <f t="shared" si="10"/>
        <v>3712.5</v>
      </c>
      <c r="L1392" s="10">
        <f t="shared" si="11"/>
        <v>1670.625</v>
      </c>
      <c r="M1392" s="11">
        <v>0.45</v>
      </c>
      <c r="P1392" s="12"/>
    </row>
    <row r="1393" spans="1:16" ht="15.75" customHeight="1" x14ac:dyDescent="0.35">
      <c r="A1393" s="1"/>
      <c r="B1393" s="6" t="s">
        <v>14</v>
      </c>
      <c r="C1393" s="6">
        <v>1185732</v>
      </c>
      <c r="D1393" s="7">
        <v>44295</v>
      </c>
      <c r="E1393" s="6" t="s">
        <v>45</v>
      </c>
      <c r="F1393" s="6" t="s">
        <v>46</v>
      </c>
      <c r="G1393" s="6" t="s">
        <v>64</v>
      </c>
      <c r="H1393" s="6" t="s">
        <v>18</v>
      </c>
      <c r="I1393" s="8">
        <v>0.45</v>
      </c>
      <c r="J1393" s="9">
        <v>5250</v>
      </c>
      <c r="K1393" s="10">
        <f t="shared" si="10"/>
        <v>2362.5</v>
      </c>
      <c r="L1393" s="10">
        <f t="shared" si="11"/>
        <v>826.875</v>
      </c>
      <c r="M1393" s="11">
        <v>0.35</v>
      </c>
      <c r="P1393" s="12"/>
    </row>
    <row r="1394" spans="1:16" ht="15.75" customHeight="1" x14ac:dyDescent="0.35">
      <c r="A1394" s="1"/>
      <c r="B1394" s="6" t="s">
        <v>14</v>
      </c>
      <c r="C1394" s="6">
        <v>1185732</v>
      </c>
      <c r="D1394" s="7">
        <v>44295</v>
      </c>
      <c r="E1394" s="6" t="s">
        <v>45</v>
      </c>
      <c r="F1394" s="6" t="s">
        <v>46</v>
      </c>
      <c r="G1394" s="6" t="s">
        <v>64</v>
      </c>
      <c r="H1394" s="6" t="s">
        <v>19</v>
      </c>
      <c r="I1394" s="8">
        <v>0.35000000000000003</v>
      </c>
      <c r="J1394" s="9">
        <v>5250</v>
      </c>
      <c r="K1394" s="10">
        <f t="shared" si="10"/>
        <v>1837.5000000000002</v>
      </c>
      <c r="L1394" s="10">
        <f t="shared" si="11"/>
        <v>459.37500000000006</v>
      </c>
      <c r="M1394" s="11">
        <v>0.25</v>
      </c>
      <c r="P1394" s="12"/>
    </row>
    <row r="1395" spans="1:16" ht="15.75" customHeight="1" x14ac:dyDescent="0.35">
      <c r="A1395" s="1"/>
      <c r="B1395" s="6" t="s">
        <v>14</v>
      </c>
      <c r="C1395" s="6">
        <v>1185732</v>
      </c>
      <c r="D1395" s="7">
        <v>44295</v>
      </c>
      <c r="E1395" s="6" t="s">
        <v>45</v>
      </c>
      <c r="F1395" s="6" t="s">
        <v>46</v>
      </c>
      <c r="G1395" s="6" t="s">
        <v>64</v>
      </c>
      <c r="H1395" s="6" t="s">
        <v>20</v>
      </c>
      <c r="I1395" s="8">
        <v>0.39999999999999997</v>
      </c>
      <c r="J1395" s="9">
        <v>4500</v>
      </c>
      <c r="K1395" s="10">
        <f t="shared" si="10"/>
        <v>1799.9999999999998</v>
      </c>
      <c r="L1395" s="10">
        <f t="shared" si="11"/>
        <v>539.99999999999989</v>
      </c>
      <c r="M1395" s="11">
        <v>0.3</v>
      </c>
      <c r="P1395" s="12"/>
    </row>
    <row r="1396" spans="1:16" ht="15.75" customHeight="1" x14ac:dyDescent="0.35">
      <c r="A1396" s="1"/>
      <c r="B1396" s="6" t="s">
        <v>14</v>
      </c>
      <c r="C1396" s="6">
        <v>1185732</v>
      </c>
      <c r="D1396" s="7">
        <v>44295</v>
      </c>
      <c r="E1396" s="6" t="s">
        <v>45</v>
      </c>
      <c r="F1396" s="6" t="s">
        <v>46</v>
      </c>
      <c r="G1396" s="6" t="s">
        <v>64</v>
      </c>
      <c r="H1396" s="6" t="s">
        <v>21</v>
      </c>
      <c r="I1396" s="8">
        <v>0.55000000000000004</v>
      </c>
      <c r="J1396" s="9">
        <v>4750</v>
      </c>
      <c r="K1396" s="10">
        <f t="shared" si="10"/>
        <v>2612.5</v>
      </c>
      <c r="L1396" s="10">
        <f t="shared" si="11"/>
        <v>914.37499999999989</v>
      </c>
      <c r="M1396" s="11">
        <v>0.35</v>
      </c>
      <c r="P1396" s="12"/>
    </row>
    <row r="1397" spans="1:16" ht="15.75" customHeight="1" x14ac:dyDescent="0.35">
      <c r="A1397" s="1"/>
      <c r="B1397" s="6" t="s">
        <v>14</v>
      </c>
      <c r="C1397" s="6">
        <v>1185732</v>
      </c>
      <c r="D1397" s="7">
        <v>44295</v>
      </c>
      <c r="E1397" s="6" t="s">
        <v>45</v>
      </c>
      <c r="F1397" s="6" t="s">
        <v>46</v>
      </c>
      <c r="G1397" s="6" t="s">
        <v>64</v>
      </c>
      <c r="H1397" s="6" t="s">
        <v>22</v>
      </c>
      <c r="I1397" s="8">
        <v>0.45</v>
      </c>
      <c r="J1397" s="9">
        <v>6000</v>
      </c>
      <c r="K1397" s="10">
        <f t="shared" si="10"/>
        <v>2700</v>
      </c>
      <c r="L1397" s="10">
        <f t="shared" si="11"/>
        <v>1350</v>
      </c>
      <c r="M1397" s="11">
        <v>0.5</v>
      </c>
      <c r="P1397" s="12"/>
    </row>
    <row r="1398" spans="1:16" ht="15.75" customHeight="1" x14ac:dyDescent="0.35">
      <c r="A1398" s="1"/>
      <c r="B1398" s="6" t="s">
        <v>14</v>
      </c>
      <c r="C1398" s="6">
        <v>1185732</v>
      </c>
      <c r="D1398" s="7">
        <v>44324</v>
      </c>
      <c r="E1398" s="6" t="s">
        <v>45</v>
      </c>
      <c r="F1398" s="6" t="s">
        <v>46</v>
      </c>
      <c r="G1398" s="6" t="s">
        <v>64</v>
      </c>
      <c r="H1398" s="6" t="s">
        <v>17</v>
      </c>
      <c r="I1398" s="8">
        <v>0.55000000000000004</v>
      </c>
      <c r="J1398" s="9">
        <v>8700</v>
      </c>
      <c r="K1398" s="10">
        <f t="shared" si="10"/>
        <v>4785</v>
      </c>
      <c r="L1398" s="10">
        <f t="shared" si="11"/>
        <v>2153.25</v>
      </c>
      <c r="M1398" s="11">
        <v>0.45</v>
      </c>
      <c r="P1398" s="12"/>
    </row>
    <row r="1399" spans="1:16" ht="15.75" customHeight="1" x14ac:dyDescent="0.35">
      <c r="A1399" s="1"/>
      <c r="B1399" s="6" t="s">
        <v>14</v>
      </c>
      <c r="C1399" s="6">
        <v>1185732</v>
      </c>
      <c r="D1399" s="7">
        <v>44324</v>
      </c>
      <c r="E1399" s="6" t="s">
        <v>45</v>
      </c>
      <c r="F1399" s="6" t="s">
        <v>46</v>
      </c>
      <c r="G1399" s="6" t="s">
        <v>64</v>
      </c>
      <c r="H1399" s="6" t="s">
        <v>18</v>
      </c>
      <c r="I1399" s="8">
        <v>0.55000000000000004</v>
      </c>
      <c r="J1399" s="9">
        <v>5750</v>
      </c>
      <c r="K1399" s="10">
        <f t="shared" si="10"/>
        <v>3162.5000000000005</v>
      </c>
      <c r="L1399" s="10">
        <f t="shared" si="11"/>
        <v>1106.875</v>
      </c>
      <c r="M1399" s="11">
        <v>0.35</v>
      </c>
      <c r="P1399" s="12"/>
    </row>
    <row r="1400" spans="1:16" ht="15.75" customHeight="1" x14ac:dyDescent="0.35">
      <c r="A1400" s="1"/>
      <c r="B1400" s="6" t="s">
        <v>14</v>
      </c>
      <c r="C1400" s="6">
        <v>1185732</v>
      </c>
      <c r="D1400" s="7">
        <v>44324</v>
      </c>
      <c r="E1400" s="6" t="s">
        <v>45</v>
      </c>
      <c r="F1400" s="6" t="s">
        <v>46</v>
      </c>
      <c r="G1400" s="6" t="s">
        <v>64</v>
      </c>
      <c r="H1400" s="6" t="s">
        <v>19</v>
      </c>
      <c r="I1400" s="8">
        <v>0.5</v>
      </c>
      <c r="J1400" s="9">
        <v>5500</v>
      </c>
      <c r="K1400" s="10">
        <f t="shared" si="10"/>
        <v>2750</v>
      </c>
      <c r="L1400" s="10">
        <f t="shared" si="11"/>
        <v>687.5</v>
      </c>
      <c r="M1400" s="11">
        <v>0.25</v>
      </c>
      <c r="P1400" s="12"/>
    </row>
    <row r="1401" spans="1:16" ht="15.75" customHeight="1" x14ac:dyDescent="0.35">
      <c r="A1401" s="1"/>
      <c r="B1401" s="6" t="s">
        <v>14</v>
      </c>
      <c r="C1401" s="6">
        <v>1185732</v>
      </c>
      <c r="D1401" s="7">
        <v>44324</v>
      </c>
      <c r="E1401" s="6" t="s">
        <v>45</v>
      </c>
      <c r="F1401" s="6" t="s">
        <v>46</v>
      </c>
      <c r="G1401" s="6" t="s">
        <v>64</v>
      </c>
      <c r="H1401" s="6" t="s">
        <v>20</v>
      </c>
      <c r="I1401" s="8">
        <v>0.5</v>
      </c>
      <c r="J1401" s="9">
        <v>5000</v>
      </c>
      <c r="K1401" s="10">
        <f t="shared" si="10"/>
        <v>2500</v>
      </c>
      <c r="L1401" s="10">
        <f t="shared" si="11"/>
        <v>750</v>
      </c>
      <c r="M1401" s="11">
        <v>0.3</v>
      </c>
      <c r="P1401" s="12"/>
    </row>
    <row r="1402" spans="1:16" ht="15.75" customHeight="1" x14ac:dyDescent="0.35">
      <c r="A1402" s="1"/>
      <c r="B1402" s="6" t="s">
        <v>14</v>
      </c>
      <c r="C1402" s="6">
        <v>1185732</v>
      </c>
      <c r="D1402" s="7">
        <v>44324</v>
      </c>
      <c r="E1402" s="6" t="s">
        <v>45</v>
      </c>
      <c r="F1402" s="6" t="s">
        <v>46</v>
      </c>
      <c r="G1402" s="6" t="s">
        <v>64</v>
      </c>
      <c r="H1402" s="6" t="s">
        <v>21</v>
      </c>
      <c r="I1402" s="8">
        <v>0.6</v>
      </c>
      <c r="J1402" s="9">
        <v>5250</v>
      </c>
      <c r="K1402" s="10">
        <f t="shared" si="10"/>
        <v>3150</v>
      </c>
      <c r="L1402" s="10">
        <f t="shared" si="11"/>
        <v>1102.5</v>
      </c>
      <c r="M1402" s="11">
        <v>0.35</v>
      </c>
      <c r="P1402" s="12"/>
    </row>
    <row r="1403" spans="1:16" ht="15.75" customHeight="1" x14ac:dyDescent="0.35">
      <c r="A1403" s="1"/>
      <c r="B1403" s="6" t="s">
        <v>14</v>
      </c>
      <c r="C1403" s="6">
        <v>1185732</v>
      </c>
      <c r="D1403" s="7">
        <v>44324</v>
      </c>
      <c r="E1403" s="6" t="s">
        <v>45</v>
      </c>
      <c r="F1403" s="6" t="s">
        <v>46</v>
      </c>
      <c r="G1403" s="6" t="s">
        <v>64</v>
      </c>
      <c r="H1403" s="6" t="s">
        <v>22</v>
      </c>
      <c r="I1403" s="8">
        <v>0.65</v>
      </c>
      <c r="J1403" s="9">
        <v>6250</v>
      </c>
      <c r="K1403" s="10">
        <f t="shared" si="10"/>
        <v>4062.5</v>
      </c>
      <c r="L1403" s="10">
        <f t="shared" si="11"/>
        <v>2031.25</v>
      </c>
      <c r="M1403" s="11">
        <v>0.5</v>
      </c>
      <c r="P1403" s="12"/>
    </row>
    <row r="1404" spans="1:16" ht="15.75" customHeight="1" x14ac:dyDescent="0.35">
      <c r="A1404" s="1"/>
      <c r="B1404" s="6" t="s">
        <v>14</v>
      </c>
      <c r="C1404" s="6">
        <v>1185732</v>
      </c>
      <c r="D1404" s="7">
        <v>44357</v>
      </c>
      <c r="E1404" s="6" t="s">
        <v>45</v>
      </c>
      <c r="F1404" s="6" t="s">
        <v>46</v>
      </c>
      <c r="G1404" s="6" t="s">
        <v>64</v>
      </c>
      <c r="H1404" s="6" t="s">
        <v>17</v>
      </c>
      <c r="I1404" s="8">
        <v>0.6</v>
      </c>
      <c r="J1404" s="9">
        <v>8750</v>
      </c>
      <c r="K1404" s="10">
        <f t="shared" si="10"/>
        <v>5250</v>
      </c>
      <c r="L1404" s="10">
        <f t="shared" si="11"/>
        <v>2362.5</v>
      </c>
      <c r="M1404" s="11">
        <v>0.45</v>
      </c>
      <c r="P1404" s="12"/>
    </row>
    <row r="1405" spans="1:16" ht="15.75" customHeight="1" x14ac:dyDescent="0.35">
      <c r="A1405" s="1"/>
      <c r="B1405" s="6" t="s">
        <v>14</v>
      </c>
      <c r="C1405" s="6">
        <v>1185732</v>
      </c>
      <c r="D1405" s="7">
        <v>44357</v>
      </c>
      <c r="E1405" s="6" t="s">
        <v>45</v>
      </c>
      <c r="F1405" s="6" t="s">
        <v>46</v>
      </c>
      <c r="G1405" s="6" t="s">
        <v>64</v>
      </c>
      <c r="H1405" s="6" t="s">
        <v>18</v>
      </c>
      <c r="I1405" s="8">
        <v>0.55000000000000004</v>
      </c>
      <c r="J1405" s="9">
        <v>6250</v>
      </c>
      <c r="K1405" s="10">
        <f t="shared" si="10"/>
        <v>3437.5000000000005</v>
      </c>
      <c r="L1405" s="10">
        <f t="shared" si="11"/>
        <v>1203.125</v>
      </c>
      <c r="M1405" s="11">
        <v>0.35</v>
      </c>
      <c r="P1405" s="12"/>
    </row>
    <row r="1406" spans="1:16" ht="15.75" customHeight="1" x14ac:dyDescent="0.35">
      <c r="A1406" s="1"/>
      <c r="B1406" s="6" t="s">
        <v>14</v>
      </c>
      <c r="C1406" s="6">
        <v>1185732</v>
      </c>
      <c r="D1406" s="7">
        <v>44357</v>
      </c>
      <c r="E1406" s="6" t="s">
        <v>45</v>
      </c>
      <c r="F1406" s="6" t="s">
        <v>46</v>
      </c>
      <c r="G1406" s="6" t="s">
        <v>64</v>
      </c>
      <c r="H1406" s="6" t="s">
        <v>19</v>
      </c>
      <c r="I1406" s="8">
        <v>0.5</v>
      </c>
      <c r="J1406" s="9">
        <v>6000</v>
      </c>
      <c r="K1406" s="10">
        <f t="shared" si="10"/>
        <v>3000</v>
      </c>
      <c r="L1406" s="10">
        <f t="shared" si="11"/>
        <v>750</v>
      </c>
      <c r="M1406" s="11">
        <v>0.25</v>
      </c>
      <c r="P1406" s="12"/>
    </row>
    <row r="1407" spans="1:16" ht="15.75" customHeight="1" x14ac:dyDescent="0.35">
      <c r="A1407" s="1"/>
      <c r="B1407" s="6" t="s">
        <v>14</v>
      </c>
      <c r="C1407" s="6">
        <v>1185732</v>
      </c>
      <c r="D1407" s="7">
        <v>44357</v>
      </c>
      <c r="E1407" s="6" t="s">
        <v>45</v>
      </c>
      <c r="F1407" s="6" t="s">
        <v>46</v>
      </c>
      <c r="G1407" s="6" t="s">
        <v>64</v>
      </c>
      <c r="H1407" s="6" t="s">
        <v>20</v>
      </c>
      <c r="I1407" s="8">
        <v>0.5</v>
      </c>
      <c r="J1407" s="9">
        <v>5750</v>
      </c>
      <c r="K1407" s="10">
        <f t="shared" si="10"/>
        <v>2875</v>
      </c>
      <c r="L1407" s="10">
        <f t="shared" si="11"/>
        <v>862.5</v>
      </c>
      <c r="M1407" s="11">
        <v>0.3</v>
      </c>
      <c r="P1407" s="12"/>
    </row>
    <row r="1408" spans="1:16" ht="15.75" customHeight="1" x14ac:dyDescent="0.35">
      <c r="A1408" s="1"/>
      <c r="B1408" s="6" t="s">
        <v>14</v>
      </c>
      <c r="C1408" s="6">
        <v>1185732</v>
      </c>
      <c r="D1408" s="7">
        <v>44357</v>
      </c>
      <c r="E1408" s="6" t="s">
        <v>45</v>
      </c>
      <c r="F1408" s="6" t="s">
        <v>46</v>
      </c>
      <c r="G1408" s="6" t="s">
        <v>64</v>
      </c>
      <c r="H1408" s="6" t="s">
        <v>21</v>
      </c>
      <c r="I1408" s="8">
        <v>0.65</v>
      </c>
      <c r="J1408" s="9">
        <v>5750</v>
      </c>
      <c r="K1408" s="10">
        <f t="shared" si="10"/>
        <v>3737.5</v>
      </c>
      <c r="L1408" s="10">
        <f t="shared" si="11"/>
        <v>1308.125</v>
      </c>
      <c r="M1408" s="11">
        <v>0.35</v>
      </c>
      <c r="P1408" s="12"/>
    </row>
    <row r="1409" spans="1:16" ht="15.75" customHeight="1" x14ac:dyDescent="0.35">
      <c r="A1409" s="1"/>
      <c r="B1409" s="6" t="s">
        <v>14</v>
      </c>
      <c r="C1409" s="6">
        <v>1185732</v>
      </c>
      <c r="D1409" s="7">
        <v>44357</v>
      </c>
      <c r="E1409" s="6" t="s">
        <v>45</v>
      </c>
      <c r="F1409" s="6" t="s">
        <v>46</v>
      </c>
      <c r="G1409" s="6" t="s">
        <v>64</v>
      </c>
      <c r="H1409" s="6" t="s">
        <v>22</v>
      </c>
      <c r="I1409" s="8">
        <v>0.70000000000000007</v>
      </c>
      <c r="J1409" s="9">
        <v>7250</v>
      </c>
      <c r="K1409" s="10">
        <f t="shared" si="10"/>
        <v>5075.0000000000009</v>
      </c>
      <c r="L1409" s="10">
        <f t="shared" si="11"/>
        <v>2537.5000000000005</v>
      </c>
      <c r="M1409" s="11">
        <v>0.5</v>
      </c>
      <c r="P1409" s="12"/>
    </row>
    <row r="1410" spans="1:16" ht="15.75" customHeight="1" x14ac:dyDescent="0.35">
      <c r="A1410" s="1"/>
      <c r="B1410" s="6" t="s">
        <v>14</v>
      </c>
      <c r="C1410" s="6">
        <v>1185732</v>
      </c>
      <c r="D1410" s="7">
        <v>44385</v>
      </c>
      <c r="E1410" s="6" t="s">
        <v>45</v>
      </c>
      <c r="F1410" s="6" t="s">
        <v>46</v>
      </c>
      <c r="G1410" s="6" t="s">
        <v>64</v>
      </c>
      <c r="H1410" s="6" t="s">
        <v>17</v>
      </c>
      <c r="I1410" s="8">
        <v>0.65</v>
      </c>
      <c r="J1410" s="9">
        <v>9500</v>
      </c>
      <c r="K1410" s="10">
        <f t="shared" si="10"/>
        <v>6175</v>
      </c>
      <c r="L1410" s="10">
        <f t="shared" si="11"/>
        <v>2778.75</v>
      </c>
      <c r="M1410" s="11">
        <v>0.45</v>
      </c>
      <c r="P1410" s="12"/>
    </row>
    <row r="1411" spans="1:16" ht="15.75" customHeight="1" x14ac:dyDescent="0.35">
      <c r="A1411" s="1"/>
      <c r="B1411" s="6" t="s">
        <v>14</v>
      </c>
      <c r="C1411" s="6">
        <v>1185732</v>
      </c>
      <c r="D1411" s="7">
        <v>44385</v>
      </c>
      <c r="E1411" s="6" t="s">
        <v>45</v>
      </c>
      <c r="F1411" s="6" t="s">
        <v>46</v>
      </c>
      <c r="G1411" s="6" t="s">
        <v>64</v>
      </c>
      <c r="H1411" s="6" t="s">
        <v>18</v>
      </c>
      <c r="I1411" s="8">
        <v>0.60000000000000009</v>
      </c>
      <c r="J1411" s="9">
        <v>7000</v>
      </c>
      <c r="K1411" s="10">
        <f t="shared" si="10"/>
        <v>4200.0000000000009</v>
      </c>
      <c r="L1411" s="10">
        <f t="shared" si="11"/>
        <v>1470.0000000000002</v>
      </c>
      <c r="M1411" s="11">
        <v>0.35</v>
      </c>
      <c r="P1411" s="12"/>
    </row>
    <row r="1412" spans="1:16" ht="15.75" customHeight="1" x14ac:dyDescent="0.35">
      <c r="A1412" s="1"/>
      <c r="B1412" s="6" t="s">
        <v>14</v>
      </c>
      <c r="C1412" s="6">
        <v>1185732</v>
      </c>
      <c r="D1412" s="7">
        <v>44385</v>
      </c>
      <c r="E1412" s="6" t="s">
        <v>45</v>
      </c>
      <c r="F1412" s="6" t="s">
        <v>46</v>
      </c>
      <c r="G1412" s="6" t="s">
        <v>64</v>
      </c>
      <c r="H1412" s="6" t="s">
        <v>19</v>
      </c>
      <c r="I1412" s="8">
        <v>0.55000000000000004</v>
      </c>
      <c r="J1412" s="9">
        <v>6250</v>
      </c>
      <c r="K1412" s="10">
        <f t="shared" si="10"/>
        <v>3437.5000000000005</v>
      </c>
      <c r="L1412" s="10">
        <f t="shared" si="11"/>
        <v>859.37500000000011</v>
      </c>
      <c r="M1412" s="11">
        <v>0.25</v>
      </c>
      <c r="P1412" s="12"/>
    </row>
    <row r="1413" spans="1:16" ht="15.75" customHeight="1" x14ac:dyDescent="0.35">
      <c r="A1413" s="1"/>
      <c r="B1413" s="6" t="s">
        <v>14</v>
      </c>
      <c r="C1413" s="6">
        <v>1185732</v>
      </c>
      <c r="D1413" s="7">
        <v>44385</v>
      </c>
      <c r="E1413" s="6" t="s">
        <v>45</v>
      </c>
      <c r="F1413" s="6" t="s">
        <v>46</v>
      </c>
      <c r="G1413" s="6" t="s">
        <v>64</v>
      </c>
      <c r="H1413" s="6" t="s">
        <v>20</v>
      </c>
      <c r="I1413" s="8">
        <v>0.55000000000000004</v>
      </c>
      <c r="J1413" s="9">
        <v>5750</v>
      </c>
      <c r="K1413" s="10">
        <f t="shared" si="10"/>
        <v>3162.5000000000005</v>
      </c>
      <c r="L1413" s="10">
        <f t="shared" si="11"/>
        <v>948.75000000000011</v>
      </c>
      <c r="M1413" s="11">
        <v>0.3</v>
      </c>
      <c r="P1413" s="12"/>
    </row>
    <row r="1414" spans="1:16" ht="15.75" customHeight="1" x14ac:dyDescent="0.35">
      <c r="A1414" s="1"/>
      <c r="B1414" s="6" t="s">
        <v>14</v>
      </c>
      <c r="C1414" s="6">
        <v>1185732</v>
      </c>
      <c r="D1414" s="7">
        <v>44385</v>
      </c>
      <c r="E1414" s="6" t="s">
        <v>45</v>
      </c>
      <c r="F1414" s="6" t="s">
        <v>46</v>
      </c>
      <c r="G1414" s="6" t="s">
        <v>64</v>
      </c>
      <c r="H1414" s="6" t="s">
        <v>21</v>
      </c>
      <c r="I1414" s="8">
        <v>0.65</v>
      </c>
      <c r="J1414" s="9">
        <v>6000</v>
      </c>
      <c r="K1414" s="10">
        <f t="shared" si="10"/>
        <v>3900</v>
      </c>
      <c r="L1414" s="10">
        <f t="shared" si="11"/>
        <v>1365</v>
      </c>
      <c r="M1414" s="11">
        <v>0.35</v>
      </c>
      <c r="P1414" s="12"/>
    </row>
    <row r="1415" spans="1:16" ht="15.75" customHeight="1" x14ac:dyDescent="0.35">
      <c r="A1415" s="1"/>
      <c r="B1415" s="6" t="s">
        <v>14</v>
      </c>
      <c r="C1415" s="6">
        <v>1185732</v>
      </c>
      <c r="D1415" s="7">
        <v>44385</v>
      </c>
      <c r="E1415" s="6" t="s">
        <v>45</v>
      </c>
      <c r="F1415" s="6" t="s">
        <v>46</v>
      </c>
      <c r="G1415" s="6" t="s">
        <v>64</v>
      </c>
      <c r="H1415" s="6" t="s">
        <v>22</v>
      </c>
      <c r="I1415" s="8">
        <v>0.70000000000000007</v>
      </c>
      <c r="J1415" s="9">
        <v>7750</v>
      </c>
      <c r="K1415" s="10">
        <f t="shared" si="10"/>
        <v>5425.0000000000009</v>
      </c>
      <c r="L1415" s="10">
        <f t="shared" si="11"/>
        <v>2712.5000000000005</v>
      </c>
      <c r="M1415" s="11">
        <v>0.5</v>
      </c>
      <c r="P1415" s="12"/>
    </row>
    <row r="1416" spans="1:16" ht="15.75" customHeight="1" x14ac:dyDescent="0.35">
      <c r="A1416" s="1"/>
      <c r="B1416" s="6" t="s">
        <v>14</v>
      </c>
      <c r="C1416" s="6">
        <v>1185732</v>
      </c>
      <c r="D1416" s="7">
        <v>44417</v>
      </c>
      <c r="E1416" s="6" t="s">
        <v>45</v>
      </c>
      <c r="F1416" s="6" t="s">
        <v>46</v>
      </c>
      <c r="G1416" s="6" t="s">
        <v>64</v>
      </c>
      <c r="H1416" s="6" t="s">
        <v>17</v>
      </c>
      <c r="I1416" s="8">
        <v>0.65</v>
      </c>
      <c r="J1416" s="9">
        <v>9250</v>
      </c>
      <c r="K1416" s="10">
        <f t="shared" si="10"/>
        <v>6012.5</v>
      </c>
      <c r="L1416" s="10">
        <f t="shared" si="11"/>
        <v>2705.625</v>
      </c>
      <c r="M1416" s="11">
        <v>0.45</v>
      </c>
      <c r="P1416" s="12"/>
    </row>
    <row r="1417" spans="1:16" ht="15.75" customHeight="1" x14ac:dyDescent="0.35">
      <c r="A1417" s="1"/>
      <c r="B1417" s="6" t="s">
        <v>14</v>
      </c>
      <c r="C1417" s="6">
        <v>1185732</v>
      </c>
      <c r="D1417" s="7">
        <v>44417</v>
      </c>
      <c r="E1417" s="6" t="s">
        <v>45</v>
      </c>
      <c r="F1417" s="6" t="s">
        <v>46</v>
      </c>
      <c r="G1417" s="6" t="s">
        <v>64</v>
      </c>
      <c r="H1417" s="6" t="s">
        <v>18</v>
      </c>
      <c r="I1417" s="8">
        <v>0.60000000000000009</v>
      </c>
      <c r="J1417" s="9">
        <v>7000</v>
      </c>
      <c r="K1417" s="10">
        <f t="shared" si="10"/>
        <v>4200.0000000000009</v>
      </c>
      <c r="L1417" s="10">
        <f t="shared" si="11"/>
        <v>1470.0000000000002</v>
      </c>
      <c r="M1417" s="11">
        <v>0.35</v>
      </c>
      <c r="P1417" s="12"/>
    </row>
    <row r="1418" spans="1:16" ht="15.75" customHeight="1" x14ac:dyDescent="0.35">
      <c r="A1418" s="1"/>
      <c r="B1418" s="6" t="s">
        <v>14</v>
      </c>
      <c r="C1418" s="6">
        <v>1185732</v>
      </c>
      <c r="D1418" s="7">
        <v>44417</v>
      </c>
      <c r="E1418" s="6" t="s">
        <v>45</v>
      </c>
      <c r="F1418" s="6" t="s">
        <v>46</v>
      </c>
      <c r="G1418" s="6" t="s">
        <v>64</v>
      </c>
      <c r="H1418" s="6" t="s">
        <v>19</v>
      </c>
      <c r="I1418" s="8">
        <v>0.55000000000000004</v>
      </c>
      <c r="J1418" s="9">
        <v>6250</v>
      </c>
      <c r="K1418" s="10">
        <f t="shared" si="10"/>
        <v>3437.5000000000005</v>
      </c>
      <c r="L1418" s="10">
        <f t="shared" si="11"/>
        <v>859.37500000000011</v>
      </c>
      <c r="M1418" s="11">
        <v>0.25</v>
      </c>
      <c r="P1418" s="12"/>
    </row>
    <row r="1419" spans="1:16" ht="15.75" customHeight="1" x14ac:dyDescent="0.35">
      <c r="A1419" s="1"/>
      <c r="B1419" s="6" t="s">
        <v>14</v>
      </c>
      <c r="C1419" s="6">
        <v>1185732</v>
      </c>
      <c r="D1419" s="7">
        <v>44417</v>
      </c>
      <c r="E1419" s="6" t="s">
        <v>45</v>
      </c>
      <c r="F1419" s="6" t="s">
        <v>46</v>
      </c>
      <c r="G1419" s="6" t="s">
        <v>64</v>
      </c>
      <c r="H1419" s="6" t="s">
        <v>20</v>
      </c>
      <c r="I1419" s="8">
        <v>0.45</v>
      </c>
      <c r="J1419" s="9">
        <v>5750</v>
      </c>
      <c r="K1419" s="10">
        <f t="shared" si="10"/>
        <v>2587.5</v>
      </c>
      <c r="L1419" s="10">
        <f t="shared" si="11"/>
        <v>776.25</v>
      </c>
      <c r="M1419" s="11">
        <v>0.3</v>
      </c>
      <c r="P1419" s="12"/>
    </row>
    <row r="1420" spans="1:16" ht="15.75" customHeight="1" x14ac:dyDescent="0.35">
      <c r="A1420" s="1"/>
      <c r="B1420" s="6" t="s">
        <v>14</v>
      </c>
      <c r="C1420" s="6">
        <v>1185732</v>
      </c>
      <c r="D1420" s="7">
        <v>44417</v>
      </c>
      <c r="E1420" s="6" t="s">
        <v>45</v>
      </c>
      <c r="F1420" s="6" t="s">
        <v>46</v>
      </c>
      <c r="G1420" s="6" t="s">
        <v>64</v>
      </c>
      <c r="H1420" s="6" t="s">
        <v>21</v>
      </c>
      <c r="I1420" s="8">
        <v>0.55000000000000004</v>
      </c>
      <c r="J1420" s="9">
        <v>5500</v>
      </c>
      <c r="K1420" s="10">
        <f t="shared" si="10"/>
        <v>3025.0000000000005</v>
      </c>
      <c r="L1420" s="10">
        <f t="shared" si="11"/>
        <v>1058.75</v>
      </c>
      <c r="M1420" s="11">
        <v>0.35</v>
      </c>
      <c r="P1420" s="12"/>
    </row>
    <row r="1421" spans="1:16" ht="15.75" customHeight="1" x14ac:dyDescent="0.35">
      <c r="A1421" s="1"/>
      <c r="B1421" s="6" t="s">
        <v>14</v>
      </c>
      <c r="C1421" s="6">
        <v>1185732</v>
      </c>
      <c r="D1421" s="7">
        <v>44417</v>
      </c>
      <c r="E1421" s="6" t="s">
        <v>45</v>
      </c>
      <c r="F1421" s="6" t="s">
        <v>46</v>
      </c>
      <c r="G1421" s="6" t="s">
        <v>64</v>
      </c>
      <c r="H1421" s="6" t="s">
        <v>22</v>
      </c>
      <c r="I1421" s="8">
        <v>0.60000000000000009</v>
      </c>
      <c r="J1421" s="9">
        <v>7250</v>
      </c>
      <c r="K1421" s="10">
        <f t="shared" si="10"/>
        <v>4350.0000000000009</v>
      </c>
      <c r="L1421" s="10">
        <f t="shared" si="11"/>
        <v>2175.0000000000005</v>
      </c>
      <c r="M1421" s="11">
        <v>0.5</v>
      </c>
      <c r="P1421" s="12"/>
    </row>
    <row r="1422" spans="1:16" ht="15.75" customHeight="1" x14ac:dyDescent="0.35">
      <c r="A1422" s="1"/>
      <c r="B1422" s="6" t="s">
        <v>14</v>
      </c>
      <c r="C1422" s="6">
        <v>1185732</v>
      </c>
      <c r="D1422" s="7">
        <v>44447</v>
      </c>
      <c r="E1422" s="6" t="s">
        <v>45</v>
      </c>
      <c r="F1422" s="6" t="s">
        <v>46</v>
      </c>
      <c r="G1422" s="6" t="s">
        <v>64</v>
      </c>
      <c r="H1422" s="6" t="s">
        <v>17</v>
      </c>
      <c r="I1422" s="8">
        <v>0.55000000000000004</v>
      </c>
      <c r="J1422" s="9">
        <v>8500</v>
      </c>
      <c r="K1422" s="10">
        <f t="shared" si="10"/>
        <v>4675</v>
      </c>
      <c r="L1422" s="10">
        <f t="shared" si="11"/>
        <v>2103.75</v>
      </c>
      <c r="M1422" s="11">
        <v>0.45</v>
      </c>
      <c r="P1422" s="12"/>
    </row>
    <row r="1423" spans="1:16" ht="15.75" customHeight="1" x14ac:dyDescent="0.35">
      <c r="A1423" s="1"/>
      <c r="B1423" s="6" t="s">
        <v>14</v>
      </c>
      <c r="C1423" s="6">
        <v>1185732</v>
      </c>
      <c r="D1423" s="7">
        <v>44447</v>
      </c>
      <c r="E1423" s="6" t="s">
        <v>45</v>
      </c>
      <c r="F1423" s="6" t="s">
        <v>46</v>
      </c>
      <c r="G1423" s="6" t="s">
        <v>64</v>
      </c>
      <c r="H1423" s="6" t="s">
        <v>18</v>
      </c>
      <c r="I1423" s="8">
        <v>0.50000000000000011</v>
      </c>
      <c r="J1423" s="9">
        <v>6500</v>
      </c>
      <c r="K1423" s="10">
        <f t="shared" si="10"/>
        <v>3250.0000000000009</v>
      </c>
      <c r="L1423" s="10">
        <f t="shared" si="11"/>
        <v>1137.5000000000002</v>
      </c>
      <c r="M1423" s="11">
        <v>0.35</v>
      </c>
      <c r="P1423" s="12"/>
    </row>
    <row r="1424" spans="1:16" ht="15.75" customHeight="1" x14ac:dyDescent="0.35">
      <c r="A1424" s="1"/>
      <c r="B1424" s="6" t="s">
        <v>14</v>
      </c>
      <c r="C1424" s="6">
        <v>1185732</v>
      </c>
      <c r="D1424" s="7">
        <v>44447</v>
      </c>
      <c r="E1424" s="6" t="s">
        <v>45</v>
      </c>
      <c r="F1424" s="6" t="s">
        <v>46</v>
      </c>
      <c r="G1424" s="6" t="s">
        <v>64</v>
      </c>
      <c r="H1424" s="6" t="s">
        <v>19</v>
      </c>
      <c r="I1424" s="8">
        <v>0.45</v>
      </c>
      <c r="J1424" s="9">
        <v>5500</v>
      </c>
      <c r="K1424" s="10">
        <f t="shared" si="10"/>
        <v>2475</v>
      </c>
      <c r="L1424" s="10">
        <f t="shared" si="11"/>
        <v>618.75</v>
      </c>
      <c r="M1424" s="11">
        <v>0.25</v>
      </c>
      <c r="P1424" s="12"/>
    </row>
    <row r="1425" spans="1:16" ht="15.75" customHeight="1" x14ac:dyDescent="0.35">
      <c r="A1425" s="1"/>
      <c r="B1425" s="6" t="s">
        <v>14</v>
      </c>
      <c r="C1425" s="6">
        <v>1185732</v>
      </c>
      <c r="D1425" s="7">
        <v>44447</v>
      </c>
      <c r="E1425" s="6" t="s">
        <v>45</v>
      </c>
      <c r="F1425" s="6" t="s">
        <v>46</v>
      </c>
      <c r="G1425" s="6" t="s">
        <v>64</v>
      </c>
      <c r="H1425" s="6" t="s">
        <v>20</v>
      </c>
      <c r="I1425" s="8">
        <v>0.45</v>
      </c>
      <c r="J1425" s="9">
        <v>5250</v>
      </c>
      <c r="K1425" s="10">
        <f t="shared" si="10"/>
        <v>2362.5</v>
      </c>
      <c r="L1425" s="10">
        <f t="shared" si="11"/>
        <v>708.75</v>
      </c>
      <c r="M1425" s="11">
        <v>0.3</v>
      </c>
      <c r="P1425" s="12"/>
    </row>
    <row r="1426" spans="1:16" ht="15.75" customHeight="1" x14ac:dyDescent="0.35">
      <c r="A1426" s="1"/>
      <c r="B1426" s="6" t="s">
        <v>14</v>
      </c>
      <c r="C1426" s="6">
        <v>1185732</v>
      </c>
      <c r="D1426" s="7">
        <v>44447</v>
      </c>
      <c r="E1426" s="6" t="s">
        <v>45</v>
      </c>
      <c r="F1426" s="6" t="s">
        <v>46</v>
      </c>
      <c r="G1426" s="6" t="s">
        <v>64</v>
      </c>
      <c r="H1426" s="6" t="s">
        <v>21</v>
      </c>
      <c r="I1426" s="8">
        <v>0.55000000000000004</v>
      </c>
      <c r="J1426" s="9">
        <v>5250</v>
      </c>
      <c r="K1426" s="10">
        <f t="shared" si="10"/>
        <v>2887.5000000000005</v>
      </c>
      <c r="L1426" s="10">
        <f t="shared" si="11"/>
        <v>1010.6250000000001</v>
      </c>
      <c r="M1426" s="11">
        <v>0.35</v>
      </c>
      <c r="P1426" s="12"/>
    </row>
    <row r="1427" spans="1:16" ht="15.75" customHeight="1" x14ac:dyDescent="0.35">
      <c r="A1427" s="1"/>
      <c r="B1427" s="6" t="s">
        <v>14</v>
      </c>
      <c r="C1427" s="6">
        <v>1185732</v>
      </c>
      <c r="D1427" s="7">
        <v>44447</v>
      </c>
      <c r="E1427" s="6" t="s">
        <v>45</v>
      </c>
      <c r="F1427" s="6" t="s">
        <v>46</v>
      </c>
      <c r="G1427" s="6" t="s">
        <v>64</v>
      </c>
      <c r="H1427" s="6" t="s">
        <v>22</v>
      </c>
      <c r="I1427" s="8">
        <v>0.60000000000000009</v>
      </c>
      <c r="J1427" s="9">
        <v>6250</v>
      </c>
      <c r="K1427" s="10">
        <f t="shared" si="10"/>
        <v>3750.0000000000005</v>
      </c>
      <c r="L1427" s="10">
        <f t="shared" si="11"/>
        <v>1875.0000000000002</v>
      </c>
      <c r="M1427" s="11">
        <v>0.5</v>
      </c>
      <c r="P1427" s="12"/>
    </row>
    <row r="1428" spans="1:16" ht="15.75" customHeight="1" x14ac:dyDescent="0.35">
      <c r="A1428" s="1"/>
      <c r="B1428" s="6" t="s">
        <v>14</v>
      </c>
      <c r="C1428" s="6">
        <v>1185732</v>
      </c>
      <c r="D1428" s="7">
        <v>44479</v>
      </c>
      <c r="E1428" s="6" t="s">
        <v>45</v>
      </c>
      <c r="F1428" s="6" t="s">
        <v>46</v>
      </c>
      <c r="G1428" s="6" t="s">
        <v>64</v>
      </c>
      <c r="H1428" s="6" t="s">
        <v>17</v>
      </c>
      <c r="I1428" s="8">
        <v>0.60000000000000009</v>
      </c>
      <c r="J1428" s="9">
        <v>8000</v>
      </c>
      <c r="K1428" s="10">
        <f t="shared" si="10"/>
        <v>4800.0000000000009</v>
      </c>
      <c r="L1428" s="10">
        <f t="shared" si="11"/>
        <v>2160.0000000000005</v>
      </c>
      <c r="M1428" s="11">
        <v>0.45</v>
      </c>
      <c r="P1428" s="12"/>
    </row>
    <row r="1429" spans="1:16" ht="15.75" customHeight="1" x14ac:dyDescent="0.35">
      <c r="A1429" s="1"/>
      <c r="B1429" s="6" t="s">
        <v>14</v>
      </c>
      <c r="C1429" s="6">
        <v>1185732</v>
      </c>
      <c r="D1429" s="7">
        <v>44479</v>
      </c>
      <c r="E1429" s="6" t="s">
        <v>45</v>
      </c>
      <c r="F1429" s="6" t="s">
        <v>46</v>
      </c>
      <c r="G1429" s="6" t="s">
        <v>64</v>
      </c>
      <c r="H1429" s="6" t="s">
        <v>18</v>
      </c>
      <c r="I1429" s="8">
        <v>0.50000000000000011</v>
      </c>
      <c r="J1429" s="9">
        <v>6250</v>
      </c>
      <c r="K1429" s="10">
        <f t="shared" si="10"/>
        <v>3125.0000000000009</v>
      </c>
      <c r="L1429" s="10">
        <f t="shared" si="11"/>
        <v>1093.7500000000002</v>
      </c>
      <c r="M1429" s="11">
        <v>0.35</v>
      </c>
      <c r="P1429" s="12"/>
    </row>
    <row r="1430" spans="1:16" ht="15.75" customHeight="1" x14ac:dyDescent="0.35">
      <c r="A1430" s="1"/>
      <c r="B1430" s="6" t="s">
        <v>14</v>
      </c>
      <c r="C1430" s="6">
        <v>1185732</v>
      </c>
      <c r="D1430" s="7">
        <v>44479</v>
      </c>
      <c r="E1430" s="6" t="s">
        <v>45</v>
      </c>
      <c r="F1430" s="6" t="s">
        <v>46</v>
      </c>
      <c r="G1430" s="6" t="s">
        <v>64</v>
      </c>
      <c r="H1430" s="6" t="s">
        <v>19</v>
      </c>
      <c r="I1430" s="8">
        <v>0.50000000000000011</v>
      </c>
      <c r="J1430" s="9">
        <v>5250</v>
      </c>
      <c r="K1430" s="10">
        <f t="shared" si="10"/>
        <v>2625.0000000000005</v>
      </c>
      <c r="L1430" s="10">
        <f t="shared" si="11"/>
        <v>656.25000000000011</v>
      </c>
      <c r="M1430" s="11">
        <v>0.25</v>
      </c>
      <c r="P1430" s="12"/>
    </row>
    <row r="1431" spans="1:16" ht="15.75" customHeight="1" x14ac:dyDescent="0.35">
      <c r="A1431" s="1"/>
      <c r="B1431" s="6" t="s">
        <v>14</v>
      </c>
      <c r="C1431" s="6">
        <v>1185732</v>
      </c>
      <c r="D1431" s="7">
        <v>44479</v>
      </c>
      <c r="E1431" s="6" t="s">
        <v>45</v>
      </c>
      <c r="F1431" s="6" t="s">
        <v>46</v>
      </c>
      <c r="G1431" s="6" t="s">
        <v>64</v>
      </c>
      <c r="H1431" s="6" t="s">
        <v>20</v>
      </c>
      <c r="I1431" s="8">
        <v>0.50000000000000011</v>
      </c>
      <c r="J1431" s="9">
        <v>5000</v>
      </c>
      <c r="K1431" s="10">
        <f t="shared" si="10"/>
        <v>2500.0000000000005</v>
      </c>
      <c r="L1431" s="10">
        <f t="shared" si="11"/>
        <v>750.00000000000011</v>
      </c>
      <c r="M1431" s="11">
        <v>0.3</v>
      </c>
      <c r="P1431" s="12"/>
    </row>
    <row r="1432" spans="1:16" ht="15.75" customHeight="1" x14ac:dyDescent="0.35">
      <c r="A1432" s="1"/>
      <c r="B1432" s="6" t="s">
        <v>14</v>
      </c>
      <c r="C1432" s="6">
        <v>1185732</v>
      </c>
      <c r="D1432" s="7">
        <v>44479</v>
      </c>
      <c r="E1432" s="6" t="s">
        <v>45</v>
      </c>
      <c r="F1432" s="6" t="s">
        <v>46</v>
      </c>
      <c r="G1432" s="6" t="s">
        <v>64</v>
      </c>
      <c r="H1432" s="6" t="s">
        <v>21</v>
      </c>
      <c r="I1432" s="8">
        <v>0.60000000000000009</v>
      </c>
      <c r="J1432" s="9">
        <v>5000</v>
      </c>
      <c r="K1432" s="10">
        <f t="shared" si="10"/>
        <v>3000.0000000000005</v>
      </c>
      <c r="L1432" s="10">
        <f t="shared" si="11"/>
        <v>1050</v>
      </c>
      <c r="M1432" s="11">
        <v>0.35</v>
      </c>
      <c r="P1432" s="12"/>
    </row>
    <row r="1433" spans="1:16" ht="15.75" customHeight="1" x14ac:dyDescent="0.35">
      <c r="A1433" s="1"/>
      <c r="B1433" s="6" t="s">
        <v>14</v>
      </c>
      <c r="C1433" s="6">
        <v>1185732</v>
      </c>
      <c r="D1433" s="7">
        <v>44479</v>
      </c>
      <c r="E1433" s="6" t="s">
        <v>45</v>
      </c>
      <c r="F1433" s="6" t="s">
        <v>46</v>
      </c>
      <c r="G1433" s="6" t="s">
        <v>64</v>
      </c>
      <c r="H1433" s="6" t="s">
        <v>22</v>
      </c>
      <c r="I1433" s="8">
        <v>0.65</v>
      </c>
      <c r="J1433" s="9">
        <v>6250</v>
      </c>
      <c r="K1433" s="10">
        <f t="shared" si="10"/>
        <v>4062.5</v>
      </c>
      <c r="L1433" s="10">
        <f t="shared" si="11"/>
        <v>2031.25</v>
      </c>
      <c r="M1433" s="11">
        <v>0.5</v>
      </c>
      <c r="P1433" s="12"/>
    </row>
    <row r="1434" spans="1:16" ht="15.75" customHeight="1" x14ac:dyDescent="0.35">
      <c r="A1434" s="1"/>
      <c r="B1434" s="6" t="s">
        <v>14</v>
      </c>
      <c r="C1434" s="6">
        <v>1185732</v>
      </c>
      <c r="D1434" s="7">
        <v>44509</v>
      </c>
      <c r="E1434" s="6" t="s">
        <v>45</v>
      </c>
      <c r="F1434" s="6" t="s">
        <v>46</v>
      </c>
      <c r="G1434" s="6" t="s">
        <v>64</v>
      </c>
      <c r="H1434" s="6" t="s">
        <v>17</v>
      </c>
      <c r="I1434" s="8">
        <v>0.60000000000000009</v>
      </c>
      <c r="J1434" s="9">
        <v>7750</v>
      </c>
      <c r="K1434" s="10">
        <f t="shared" si="10"/>
        <v>4650.0000000000009</v>
      </c>
      <c r="L1434" s="10">
        <f t="shared" si="11"/>
        <v>2092.5000000000005</v>
      </c>
      <c r="M1434" s="11">
        <v>0.45</v>
      </c>
      <c r="P1434" s="12"/>
    </row>
    <row r="1435" spans="1:16" ht="15.75" customHeight="1" x14ac:dyDescent="0.35">
      <c r="A1435" s="1"/>
      <c r="B1435" s="6" t="s">
        <v>14</v>
      </c>
      <c r="C1435" s="6">
        <v>1185732</v>
      </c>
      <c r="D1435" s="7">
        <v>44509</v>
      </c>
      <c r="E1435" s="6" t="s">
        <v>45</v>
      </c>
      <c r="F1435" s="6" t="s">
        <v>46</v>
      </c>
      <c r="G1435" s="6" t="s">
        <v>64</v>
      </c>
      <c r="H1435" s="6" t="s">
        <v>18</v>
      </c>
      <c r="I1435" s="8">
        <v>0.50000000000000011</v>
      </c>
      <c r="J1435" s="9">
        <v>6000</v>
      </c>
      <c r="K1435" s="10">
        <f t="shared" si="10"/>
        <v>3000.0000000000005</v>
      </c>
      <c r="L1435" s="10">
        <f t="shared" si="11"/>
        <v>1050</v>
      </c>
      <c r="M1435" s="11">
        <v>0.35</v>
      </c>
      <c r="P1435" s="12"/>
    </row>
    <row r="1436" spans="1:16" ht="15.75" customHeight="1" x14ac:dyDescent="0.35">
      <c r="A1436" s="1"/>
      <c r="B1436" s="6" t="s">
        <v>14</v>
      </c>
      <c r="C1436" s="6">
        <v>1185732</v>
      </c>
      <c r="D1436" s="7">
        <v>44509</v>
      </c>
      <c r="E1436" s="6" t="s">
        <v>45</v>
      </c>
      <c r="F1436" s="6" t="s">
        <v>46</v>
      </c>
      <c r="G1436" s="6" t="s">
        <v>64</v>
      </c>
      <c r="H1436" s="6" t="s">
        <v>19</v>
      </c>
      <c r="I1436" s="8">
        <v>0.50000000000000011</v>
      </c>
      <c r="J1436" s="9">
        <v>5450</v>
      </c>
      <c r="K1436" s="10">
        <f t="shared" si="10"/>
        <v>2725.0000000000005</v>
      </c>
      <c r="L1436" s="10">
        <f t="shared" si="11"/>
        <v>681.25000000000011</v>
      </c>
      <c r="M1436" s="11">
        <v>0.25</v>
      </c>
      <c r="P1436" s="12"/>
    </row>
    <row r="1437" spans="1:16" ht="15.75" customHeight="1" x14ac:dyDescent="0.35">
      <c r="A1437" s="1"/>
      <c r="B1437" s="6" t="s">
        <v>14</v>
      </c>
      <c r="C1437" s="6">
        <v>1185732</v>
      </c>
      <c r="D1437" s="7">
        <v>44509</v>
      </c>
      <c r="E1437" s="6" t="s">
        <v>45</v>
      </c>
      <c r="F1437" s="6" t="s">
        <v>46</v>
      </c>
      <c r="G1437" s="6" t="s">
        <v>64</v>
      </c>
      <c r="H1437" s="6" t="s">
        <v>20</v>
      </c>
      <c r="I1437" s="8">
        <v>0.50000000000000011</v>
      </c>
      <c r="J1437" s="9">
        <v>5750</v>
      </c>
      <c r="K1437" s="10">
        <f t="shared" si="10"/>
        <v>2875.0000000000005</v>
      </c>
      <c r="L1437" s="10">
        <f t="shared" si="11"/>
        <v>862.50000000000011</v>
      </c>
      <c r="M1437" s="11">
        <v>0.3</v>
      </c>
      <c r="P1437" s="12"/>
    </row>
    <row r="1438" spans="1:16" ht="15.75" customHeight="1" x14ac:dyDescent="0.35">
      <c r="A1438" s="1"/>
      <c r="B1438" s="6" t="s">
        <v>14</v>
      </c>
      <c r="C1438" s="6">
        <v>1185732</v>
      </c>
      <c r="D1438" s="7">
        <v>44509</v>
      </c>
      <c r="E1438" s="6" t="s">
        <v>45</v>
      </c>
      <c r="F1438" s="6" t="s">
        <v>46</v>
      </c>
      <c r="G1438" s="6" t="s">
        <v>64</v>
      </c>
      <c r="H1438" s="6" t="s">
        <v>21</v>
      </c>
      <c r="I1438" s="8">
        <v>0.65</v>
      </c>
      <c r="J1438" s="9">
        <v>5500</v>
      </c>
      <c r="K1438" s="10">
        <f t="shared" si="10"/>
        <v>3575</v>
      </c>
      <c r="L1438" s="10">
        <f t="shared" si="11"/>
        <v>1251.25</v>
      </c>
      <c r="M1438" s="11">
        <v>0.35</v>
      </c>
      <c r="P1438" s="12"/>
    </row>
    <row r="1439" spans="1:16" ht="15.75" customHeight="1" x14ac:dyDescent="0.35">
      <c r="A1439" s="1"/>
      <c r="B1439" s="6" t="s">
        <v>14</v>
      </c>
      <c r="C1439" s="6">
        <v>1185732</v>
      </c>
      <c r="D1439" s="7">
        <v>44509</v>
      </c>
      <c r="E1439" s="6" t="s">
        <v>45</v>
      </c>
      <c r="F1439" s="6" t="s">
        <v>46</v>
      </c>
      <c r="G1439" s="6" t="s">
        <v>64</v>
      </c>
      <c r="H1439" s="6" t="s">
        <v>22</v>
      </c>
      <c r="I1439" s="8">
        <v>0.7</v>
      </c>
      <c r="J1439" s="9">
        <v>6500</v>
      </c>
      <c r="K1439" s="10">
        <f t="shared" si="10"/>
        <v>4550</v>
      </c>
      <c r="L1439" s="10">
        <f t="shared" si="11"/>
        <v>2275</v>
      </c>
      <c r="M1439" s="11">
        <v>0.5</v>
      </c>
      <c r="P1439" s="12"/>
    </row>
    <row r="1440" spans="1:16" ht="15.75" customHeight="1" x14ac:dyDescent="0.35">
      <c r="A1440" s="1"/>
      <c r="B1440" s="6" t="s">
        <v>14</v>
      </c>
      <c r="C1440" s="6">
        <v>1185732</v>
      </c>
      <c r="D1440" s="7">
        <v>44538</v>
      </c>
      <c r="E1440" s="6" t="s">
        <v>45</v>
      </c>
      <c r="F1440" s="6" t="s">
        <v>46</v>
      </c>
      <c r="G1440" s="6" t="s">
        <v>64</v>
      </c>
      <c r="H1440" s="6" t="s">
        <v>17</v>
      </c>
      <c r="I1440" s="8">
        <v>0.65</v>
      </c>
      <c r="J1440" s="9">
        <v>8750</v>
      </c>
      <c r="K1440" s="10">
        <f t="shared" si="10"/>
        <v>5687.5</v>
      </c>
      <c r="L1440" s="10">
        <f t="shared" si="11"/>
        <v>2559.375</v>
      </c>
      <c r="M1440" s="11">
        <v>0.45</v>
      </c>
      <c r="P1440" s="12"/>
    </row>
    <row r="1441" spans="1:18" ht="15.75" customHeight="1" x14ac:dyDescent="0.35">
      <c r="A1441" s="1"/>
      <c r="B1441" s="6" t="s">
        <v>14</v>
      </c>
      <c r="C1441" s="6">
        <v>1185732</v>
      </c>
      <c r="D1441" s="7">
        <v>44538</v>
      </c>
      <c r="E1441" s="6" t="s">
        <v>45</v>
      </c>
      <c r="F1441" s="6" t="s">
        <v>46</v>
      </c>
      <c r="G1441" s="6" t="s">
        <v>64</v>
      </c>
      <c r="H1441" s="6" t="s">
        <v>18</v>
      </c>
      <c r="I1441" s="8">
        <v>0.55000000000000004</v>
      </c>
      <c r="J1441" s="9">
        <v>6750</v>
      </c>
      <c r="K1441" s="10">
        <f t="shared" si="10"/>
        <v>3712.5000000000005</v>
      </c>
      <c r="L1441" s="10">
        <f t="shared" si="11"/>
        <v>1299.375</v>
      </c>
      <c r="M1441" s="11">
        <v>0.35</v>
      </c>
      <c r="P1441" s="12"/>
    </row>
    <row r="1442" spans="1:18" ht="15.75" customHeight="1" x14ac:dyDescent="0.35">
      <c r="A1442" s="1"/>
      <c r="B1442" s="6" t="s">
        <v>14</v>
      </c>
      <c r="C1442" s="6">
        <v>1185732</v>
      </c>
      <c r="D1442" s="7">
        <v>44538</v>
      </c>
      <c r="E1442" s="6" t="s">
        <v>45</v>
      </c>
      <c r="F1442" s="6" t="s">
        <v>46</v>
      </c>
      <c r="G1442" s="6" t="s">
        <v>64</v>
      </c>
      <c r="H1442" s="6" t="s">
        <v>19</v>
      </c>
      <c r="I1442" s="8">
        <v>0.55000000000000004</v>
      </c>
      <c r="J1442" s="9">
        <v>6250</v>
      </c>
      <c r="K1442" s="10">
        <f t="shared" si="10"/>
        <v>3437.5000000000005</v>
      </c>
      <c r="L1442" s="10">
        <f t="shared" si="11"/>
        <v>859.37500000000011</v>
      </c>
      <c r="M1442" s="11">
        <v>0.25</v>
      </c>
      <c r="P1442" s="12"/>
    </row>
    <row r="1443" spans="1:18" ht="15.75" customHeight="1" x14ac:dyDescent="0.35">
      <c r="A1443" s="1"/>
      <c r="B1443" s="6" t="s">
        <v>14</v>
      </c>
      <c r="C1443" s="6">
        <v>1185732</v>
      </c>
      <c r="D1443" s="7">
        <v>44538</v>
      </c>
      <c r="E1443" s="6" t="s">
        <v>45</v>
      </c>
      <c r="F1443" s="6" t="s">
        <v>46</v>
      </c>
      <c r="G1443" s="6" t="s">
        <v>64</v>
      </c>
      <c r="H1443" s="6" t="s">
        <v>20</v>
      </c>
      <c r="I1443" s="8">
        <v>0.55000000000000004</v>
      </c>
      <c r="J1443" s="9">
        <v>5750</v>
      </c>
      <c r="K1443" s="10">
        <f t="shared" si="10"/>
        <v>3162.5000000000005</v>
      </c>
      <c r="L1443" s="10">
        <f t="shared" si="11"/>
        <v>948.75000000000011</v>
      </c>
      <c r="M1443" s="11">
        <v>0.3</v>
      </c>
      <c r="P1443" s="12"/>
    </row>
    <row r="1444" spans="1:18" ht="15.75" customHeight="1" x14ac:dyDescent="0.35">
      <c r="A1444" s="1"/>
      <c r="B1444" s="6" t="s">
        <v>14</v>
      </c>
      <c r="C1444" s="6">
        <v>1185732</v>
      </c>
      <c r="D1444" s="7">
        <v>44538</v>
      </c>
      <c r="E1444" s="6" t="s">
        <v>45</v>
      </c>
      <c r="F1444" s="6" t="s">
        <v>46</v>
      </c>
      <c r="G1444" s="6" t="s">
        <v>64</v>
      </c>
      <c r="H1444" s="6" t="s">
        <v>21</v>
      </c>
      <c r="I1444" s="8">
        <v>0.65</v>
      </c>
      <c r="J1444" s="9">
        <v>5750</v>
      </c>
      <c r="K1444" s="10">
        <f t="shared" si="10"/>
        <v>3737.5</v>
      </c>
      <c r="L1444" s="10">
        <f t="shared" si="11"/>
        <v>1308.125</v>
      </c>
      <c r="M1444" s="11">
        <v>0.35</v>
      </c>
      <c r="P1444" s="12"/>
    </row>
    <row r="1445" spans="1:18" ht="15.75" customHeight="1" x14ac:dyDescent="0.35">
      <c r="A1445" s="1"/>
      <c r="B1445" s="6" t="s">
        <v>14</v>
      </c>
      <c r="C1445" s="6">
        <v>1185732</v>
      </c>
      <c r="D1445" s="7">
        <v>44538</v>
      </c>
      <c r="E1445" s="6" t="s">
        <v>45</v>
      </c>
      <c r="F1445" s="6" t="s">
        <v>46</v>
      </c>
      <c r="G1445" s="6" t="s">
        <v>64</v>
      </c>
      <c r="H1445" s="6" t="s">
        <v>22</v>
      </c>
      <c r="I1445" s="8">
        <v>0.7</v>
      </c>
      <c r="J1445" s="9">
        <v>6750</v>
      </c>
      <c r="K1445" s="10">
        <f t="shared" si="10"/>
        <v>4725</v>
      </c>
      <c r="L1445" s="10">
        <f t="shared" si="11"/>
        <v>2362.5</v>
      </c>
      <c r="M1445" s="11">
        <v>0.5</v>
      </c>
      <c r="P1445" s="12"/>
    </row>
    <row r="1446" spans="1:18" ht="15.75" customHeight="1" x14ac:dyDescent="0.35">
      <c r="A1446" s="1"/>
      <c r="B1446" s="6" t="s">
        <v>14</v>
      </c>
      <c r="C1446" s="6">
        <v>1185732</v>
      </c>
      <c r="D1446" s="7">
        <v>44210</v>
      </c>
      <c r="E1446" s="6" t="s">
        <v>15</v>
      </c>
      <c r="F1446" s="6" t="s">
        <v>16</v>
      </c>
      <c r="G1446" s="6" t="s">
        <v>65</v>
      </c>
      <c r="H1446" s="6" t="s">
        <v>17</v>
      </c>
      <c r="I1446" s="8">
        <v>0.4</v>
      </c>
      <c r="J1446" s="9">
        <v>8000</v>
      </c>
      <c r="K1446" s="10">
        <f t="shared" si="10"/>
        <v>3200</v>
      </c>
      <c r="L1446" s="10">
        <f t="shared" si="11"/>
        <v>1600</v>
      </c>
      <c r="M1446" s="11">
        <v>0.5</v>
      </c>
      <c r="O1446" s="16"/>
      <c r="P1446" s="17"/>
      <c r="Q1446" s="12"/>
      <c r="R1446" s="13"/>
    </row>
    <row r="1447" spans="1:18" ht="15.75" customHeight="1" x14ac:dyDescent="0.35">
      <c r="A1447" s="1"/>
      <c r="B1447" s="6" t="s">
        <v>14</v>
      </c>
      <c r="C1447" s="6">
        <v>1185732</v>
      </c>
      <c r="D1447" s="7">
        <v>44210</v>
      </c>
      <c r="E1447" s="6" t="s">
        <v>15</v>
      </c>
      <c r="F1447" s="6" t="s">
        <v>16</v>
      </c>
      <c r="G1447" s="6" t="s">
        <v>65</v>
      </c>
      <c r="H1447" s="6" t="s">
        <v>18</v>
      </c>
      <c r="I1447" s="8">
        <v>0.4</v>
      </c>
      <c r="J1447" s="9">
        <v>6000</v>
      </c>
      <c r="K1447" s="10">
        <f t="shared" si="10"/>
        <v>2400</v>
      </c>
      <c r="L1447" s="10">
        <f t="shared" si="11"/>
        <v>720</v>
      </c>
      <c r="M1447" s="11">
        <v>0.3</v>
      </c>
      <c r="O1447" s="16"/>
      <c r="P1447" s="17"/>
      <c r="Q1447" s="12"/>
      <c r="R1447" s="13"/>
    </row>
    <row r="1448" spans="1:18" ht="15.75" customHeight="1" x14ac:dyDescent="0.35">
      <c r="A1448" s="1"/>
      <c r="B1448" s="6" t="s">
        <v>14</v>
      </c>
      <c r="C1448" s="6">
        <v>1185732</v>
      </c>
      <c r="D1448" s="7">
        <v>44210</v>
      </c>
      <c r="E1448" s="6" t="s">
        <v>15</v>
      </c>
      <c r="F1448" s="6" t="s">
        <v>16</v>
      </c>
      <c r="G1448" s="6" t="s">
        <v>65</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5">
      <c r="A1449" s="1"/>
      <c r="B1449" s="6" t="s">
        <v>14</v>
      </c>
      <c r="C1449" s="6">
        <v>1185732</v>
      </c>
      <c r="D1449" s="7">
        <v>44210</v>
      </c>
      <c r="E1449" s="6" t="s">
        <v>15</v>
      </c>
      <c r="F1449" s="6" t="s">
        <v>16</v>
      </c>
      <c r="G1449" s="6" t="s">
        <v>65</v>
      </c>
      <c r="H1449" s="6" t="s">
        <v>20</v>
      </c>
      <c r="I1449" s="8">
        <v>0.35</v>
      </c>
      <c r="J1449" s="9">
        <v>4500</v>
      </c>
      <c r="K1449" s="10">
        <f t="shared" si="10"/>
        <v>1575</v>
      </c>
      <c r="L1449" s="10">
        <f t="shared" si="11"/>
        <v>551.25</v>
      </c>
      <c r="M1449" s="11">
        <v>0.35</v>
      </c>
      <c r="O1449" s="16"/>
      <c r="P1449" s="17"/>
      <c r="Q1449" s="12"/>
      <c r="R1449" s="13"/>
    </row>
    <row r="1450" spans="1:18" ht="15.75" customHeight="1" x14ac:dyDescent="0.35">
      <c r="A1450" s="1"/>
      <c r="B1450" s="6" t="s">
        <v>14</v>
      </c>
      <c r="C1450" s="6">
        <v>1185732</v>
      </c>
      <c r="D1450" s="7">
        <v>44210</v>
      </c>
      <c r="E1450" s="6" t="s">
        <v>15</v>
      </c>
      <c r="F1450" s="6" t="s">
        <v>16</v>
      </c>
      <c r="G1450" s="6" t="s">
        <v>65</v>
      </c>
      <c r="H1450" s="6" t="s">
        <v>21</v>
      </c>
      <c r="I1450" s="8">
        <v>0.5</v>
      </c>
      <c r="J1450" s="9">
        <v>5000</v>
      </c>
      <c r="K1450" s="10">
        <f t="shared" si="10"/>
        <v>2500</v>
      </c>
      <c r="L1450" s="10">
        <f t="shared" si="11"/>
        <v>750</v>
      </c>
      <c r="M1450" s="11">
        <v>0.3</v>
      </c>
      <c r="O1450" s="16"/>
      <c r="P1450" s="17"/>
      <c r="Q1450" s="12"/>
      <c r="R1450" s="13"/>
    </row>
    <row r="1451" spans="1:18" ht="15.75" customHeight="1" x14ac:dyDescent="0.35">
      <c r="A1451" s="1"/>
      <c r="B1451" s="6" t="s">
        <v>14</v>
      </c>
      <c r="C1451" s="6">
        <v>1185732</v>
      </c>
      <c r="D1451" s="7">
        <v>44210</v>
      </c>
      <c r="E1451" s="6" t="s">
        <v>15</v>
      </c>
      <c r="F1451" s="6" t="s">
        <v>16</v>
      </c>
      <c r="G1451" s="6" t="s">
        <v>65</v>
      </c>
      <c r="H1451" s="6" t="s">
        <v>22</v>
      </c>
      <c r="I1451" s="8">
        <v>0.4</v>
      </c>
      <c r="J1451" s="9">
        <v>6000</v>
      </c>
      <c r="K1451" s="10">
        <f t="shared" si="10"/>
        <v>2400</v>
      </c>
      <c r="L1451" s="10">
        <f t="shared" si="11"/>
        <v>600</v>
      </c>
      <c r="M1451" s="11">
        <v>0.25</v>
      </c>
      <c r="O1451" s="16"/>
      <c r="P1451" s="17"/>
      <c r="Q1451" s="12"/>
      <c r="R1451" s="13"/>
    </row>
    <row r="1452" spans="1:18" ht="15.75" customHeight="1" x14ac:dyDescent="0.35">
      <c r="A1452" s="1"/>
      <c r="B1452" s="6" t="s">
        <v>14</v>
      </c>
      <c r="C1452" s="6">
        <v>1185732</v>
      </c>
      <c r="D1452" s="7">
        <v>44239</v>
      </c>
      <c r="E1452" s="6" t="s">
        <v>15</v>
      </c>
      <c r="F1452" s="6" t="s">
        <v>16</v>
      </c>
      <c r="G1452" s="6" t="s">
        <v>65</v>
      </c>
      <c r="H1452" s="6" t="s">
        <v>17</v>
      </c>
      <c r="I1452" s="8">
        <v>0.4</v>
      </c>
      <c r="J1452" s="9">
        <v>8500</v>
      </c>
      <c r="K1452" s="10">
        <f t="shared" si="10"/>
        <v>3400</v>
      </c>
      <c r="L1452" s="10">
        <f t="shared" si="11"/>
        <v>1700</v>
      </c>
      <c r="M1452" s="11">
        <v>0.5</v>
      </c>
      <c r="O1452" s="16"/>
      <c r="P1452" s="17"/>
      <c r="Q1452" s="12"/>
      <c r="R1452" s="13"/>
    </row>
    <row r="1453" spans="1:18" ht="15.75" customHeight="1" x14ac:dyDescent="0.35">
      <c r="A1453" s="1"/>
      <c r="B1453" s="6" t="s">
        <v>14</v>
      </c>
      <c r="C1453" s="6">
        <v>1185732</v>
      </c>
      <c r="D1453" s="7">
        <v>44239</v>
      </c>
      <c r="E1453" s="6" t="s">
        <v>15</v>
      </c>
      <c r="F1453" s="6" t="s">
        <v>16</v>
      </c>
      <c r="G1453" s="6" t="s">
        <v>65</v>
      </c>
      <c r="H1453" s="6" t="s">
        <v>18</v>
      </c>
      <c r="I1453" s="8">
        <v>0.4</v>
      </c>
      <c r="J1453" s="9">
        <v>5000</v>
      </c>
      <c r="K1453" s="10">
        <f t="shared" si="10"/>
        <v>2000</v>
      </c>
      <c r="L1453" s="10">
        <f t="shared" si="11"/>
        <v>600</v>
      </c>
      <c r="M1453" s="11">
        <v>0.3</v>
      </c>
      <c r="O1453" s="16"/>
      <c r="P1453" s="17"/>
      <c r="Q1453" s="12"/>
      <c r="R1453" s="13"/>
    </row>
    <row r="1454" spans="1:18" ht="15.75" customHeight="1" x14ac:dyDescent="0.35">
      <c r="A1454" s="1"/>
      <c r="B1454" s="6" t="s">
        <v>14</v>
      </c>
      <c r="C1454" s="6">
        <v>1185732</v>
      </c>
      <c r="D1454" s="7">
        <v>44239</v>
      </c>
      <c r="E1454" s="6" t="s">
        <v>15</v>
      </c>
      <c r="F1454" s="6" t="s">
        <v>16</v>
      </c>
      <c r="G1454" s="6" t="s">
        <v>65</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5">
      <c r="A1455" s="1"/>
      <c r="B1455" s="6" t="s">
        <v>14</v>
      </c>
      <c r="C1455" s="6">
        <v>1185732</v>
      </c>
      <c r="D1455" s="7">
        <v>44239</v>
      </c>
      <c r="E1455" s="6" t="s">
        <v>15</v>
      </c>
      <c r="F1455" s="6" t="s">
        <v>16</v>
      </c>
      <c r="G1455" s="6" t="s">
        <v>65</v>
      </c>
      <c r="H1455" s="6" t="s">
        <v>20</v>
      </c>
      <c r="I1455" s="8">
        <v>0.35</v>
      </c>
      <c r="J1455" s="9">
        <v>4250</v>
      </c>
      <c r="K1455" s="10">
        <f t="shared" si="10"/>
        <v>1487.5</v>
      </c>
      <c r="L1455" s="10">
        <f t="shared" si="11"/>
        <v>520.625</v>
      </c>
      <c r="M1455" s="11">
        <v>0.35</v>
      </c>
      <c r="O1455" s="16"/>
      <c r="P1455" s="17"/>
      <c r="Q1455" s="12"/>
      <c r="R1455" s="13"/>
    </row>
    <row r="1456" spans="1:18" ht="15.75" customHeight="1" x14ac:dyDescent="0.35">
      <c r="A1456" s="1"/>
      <c r="B1456" s="6" t="s">
        <v>14</v>
      </c>
      <c r="C1456" s="6">
        <v>1185732</v>
      </c>
      <c r="D1456" s="7">
        <v>44239</v>
      </c>
      <c r="E1456" s="6" t="s">
        <v>15</v>
      </c>
      <c r="F1456" s="6" t="s">
        <v>16</v>
      </c>
      <c r="G1456" s="6" t="s">
        <v>65</v>
      </c>
      <c r="H1456" s="6" t="s">
        <v>21</v>
      </c>
      <c r="I1456" s="8">
        <v>0.5</v>
      </c>
      <c r="J1456" s="9">
        <v>5000</v>
      </c>
      <c r="K1456" s="10">
        <f t="shared" si="10"/>
        <v>2500</v>
      </c>
      <c r="L1456" s="10">
        <f t="shared" si="11"/>
        <v>750</v>
      </c>
      <c r="M1456" s="11">
        <v>0.3</v>
      </c>
      <c r="O1456" s="16"/>
      <c r="P1456" s="17"/>
      <c r="Q1456" s="12"/>
      <c r="R1456" s="13"/>
    </row>
    <row r="1457" spans="1:18" ht="15.75" customHeight="1" x14ac:dyDescent="0.35">
      <c r="A1457" s="1"/>
      <c r="B1457" s="6" t="s">
        <v>14</v>
      </c>
      <c r="C1457" s="6">
        <v>1185732</v>
      </c>
      <c r="D1457" s="7">
        <v>44239</v>
      </c>
      <c r="E1457" s="6" t="s">
        <v>15</v>
      </c>
      <c r="F1457" s="6" t="s">
        <v>16</v>
      </c>
      <c r="G1457" s="6" t="s">
        <v>65</v>
      </c>
      <c r="H1457" s="6" t="s">
        <v>22</v>
      </c>
      <c r="I1457" s="8">
        <v>0.4</v>
      </c>
      <c r="J1457" s="9">
        <v>6000</v>
      </c>
      <c r="K1457" s="10">
        <f t="shared" si="10"/>
        <v>2400</v>
      </c>
      <c r="L1457" s="10">
        <f t="shared" si="11"/>
        <v>600</v>
      </c>
      <c r="M1457" s="11">
        <v>0.25</v>
      </c>
      <c r="O1457" s="16"/>
      <c r="P1457" s="17"/>
      <c r="Q1457" s="12"/>
      <c r="R1457" s="13"/>
    </row>
    <row r="1458" spans="1:18" ht="15.75" customHeight="1" x14ac:dyDescent="0.35">
      <c r="A1458" s="1"/>
      <c r="B1458" s="6" t="s">
        <v>14</v>
      </c>
      <c r="C1458" s="6">
        <v>1185732</v>
      </c>
      <c r="D1458" s="7">
        <v>44265</v>
      </c>
      <c r="E1458" s="6" t="s">
        <v>15</v>
      </c>
      <c r="F1458" s="6" t="s">
        <v>16</v>
      </c>
      <c r="G1458" s="6" t="s">
        <v>65</v>
      </c>
      <c r="H1458" s="6" t="s">
        <v>17</v>
      </c>
      <c r="I1458" s="8">
        <v>0.4</v>
      </c>
      <c r="J1458" s="9">
        <v>8200</v>
      </c>
      <c r="K1458" s="10">
        <f t="shared" si="10"/>
        <v>3280</v>
      </c>
      <c r="L1458" s="10">
        <f t="shared" si="11"/>
        <v>1640</v>
      </c>
      <c r="M1458" s="11">
        <v>0.5</v>
      </c>
      <c r="O1458" s="16"/>
      <c r="P1458" s="17"/>
      <c r="Q1458" s="12"/>
      <c r="R1458" s="13"/>
    </row>
    <row r="1459" spans="1:18" ht="15.75" customHeight="1" x14ac:dyDescent="0.35">
      <c r="A1459" s="1"/>
      <c r="B1459" s="6" t="s">
        <v>14</v>
      </c>
      <c r="C1459" s="6">
        <v>1185732</v>
      </c>
      <c r="D1459" s="7">
        <v>44265</v>
      </c>
      <c r="E1459" s="6" t="s">
        <v>15</v>
      </c>
      <c r="F1459" s="6" t="s">
        <v>16</v>
      </c>
      <c r="G1459" s="6" t="s">
        <v>65</v>
      </c>
      <c r="H1459" s="6" t="s">
        <v>18</v>
      </c>
      <c r="I1459" s="8">
        <v>0.4</v>
      </c>
      <c r="J1459" s="9">
        <v>5250</v>
      </c>
      <c r="K1459" s="10">
        <f t="shared" si="10"/>
        <v>2100</v>
      </c>
      <c r="L1459" s="10">
        <f t="shared" si="11"/>
        <v>630</v>
      </c>
      <c r="M1459" s="11">
        <v>0.3</v>
      </c>
      <c r="O1459" s="16"/>
      <c r="P1459" s="17"/>
      <c r="Q1459" s="12"/>
      <c r="R1459" s="13"/>
    </row>
    <row r="1460" spans="1:18" ht="15.75" customHeight="1" x14ac:dyDescent="0.35">
      <c r="A1460" s="1"/>
      <c r="B1460" s="6" t="s">
        <v>14</v>
      </c>
      <c r="C1460" s="6">
        <v>1185732</v>
      </c>
      <c r="D1460" s="7">
        <v>44265</v>
      </c>
      <c r="E1460" s="6" t="s">
        <v>15</v>
      </c>
      <c r="F1460" s="6" t="s">
        <v>16</v>
      </c>
      <c r="G1460" s="6" t="s">
        <v>65</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5">
      <c r="A1461" s="1"/>
      <c r="B1461" s="6" t="s">
        <v>14</v>
      </c>
      <c r="C1461" s="6">
        <v>1185732</v>
      </c>
      <c r="D1461" s="7">
        <v>44265</v>
      </c>
      <c r="E1461" s="6" t="s">
        <v>15</v>
      </c>
      <c r="F1461" s="6" t="s">
        <v>16</v>
      </c>
      <c r="G1461" s="6" t="s">
        <v>65</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5">
      <c r="A1462" s="1"/>
      <c r="B1462" s="6" t="s">
        <v>14</v>
      </c>
      <c r="C1462" s="6">
        <v>1185732</v>
      </c>
      <c r="D1462" s="7">
        <v>44265</v>
      </c>
      <c r="E1462" s="6" t="s">
        <v>15</v>
      </c>
      <c r="F1462" s="6" t="s">
        <v>16</v>
      </c>
      <c r="G1462" s="6" t="s">
        <v>65</v>
      </c>
      <c r="H1462" s="6" t="s">
        <v>21</v>
      </c>
      <c r="I1462" s="8">
        <v>0.5</v>
      </c>
      <c r="J1462" s="9">
        <v>4500</v>
      </c>
      <c r="K1462" s="10">
        <f t="shared" si="10"/>
        <v>2250</v>
      </c>
      <c r="L1462" s="10">
        <f t="shared" si="11"/>
        <v>675</v>
      </c>
      <c r="M1462" s="11">
        <v>0.3</v>
      </c>
      <c r="O1462" s="16"/>
      <c r="P1462" s="17"/>
      <c r="Q1462" s="12"/>
      <c r="R1462" s="13"/>
    </row>
    <row r="1463" spans="1:18" ht="15.75" customHeight="1" x14ac:dyDescent="0.35">
      <c r="A1463" s="1"/>
      <c r="B1463" s="6" t="s">
        <v>14</v>
      </c>
      <c r="C1463" s="6">
        <v>1185732</v>
      </c>
      <c r="D1463" s="7">
        <v>44265</v>
      </c>
      <c r="E1463" s="6" t="s">
        <v>15</v>
      </c>
      <c r="F1463" s="6" t="s">
        <v>16</v>
      </c>
      <c r="G1463" s="6" t="s">
        <v>65</v>
      </c>
      <c r="H1463" s="6" t="s">
        <v>22</v>
      </c>
      <c r="I1463" s="8">
        <v>0.4</v>
      </c>
      <c r="J1463" s="9">
        <v>5500</v>
      </c>
      <c r="K1463" s="10">
        <f t="shared" si="10"/>
        <v>2200</v>
      </c>
      <c r="L1463" s="10">
        <f t="shared" si="11"/>
        <v>550</v>
      </c>
      <c r="M1463" s="11">
        <v>0.25</v>
      </c>
      <c r="O1463" s="16"/>
      <c r="P1463" s="17"/>
      <c r="Q1463" s="12"/>
      <c r="R1463" s="13"/>
    </row>
    <row r="1464" spans="1:18" ht="15.75" customHeight="1" x14ac:dyDescent="0.35">
      <c r="A1464" s="1"/>
      <c r="B1464" s="6" t="s">
        <v>14</v>
      </c>
      <c r="C1464" s="6">
        <v>1185732</v>
      </c>
      <c r="D1464" s="7">
        <v>44297</v>
      </c>
      <c r="E1464" s="6" t="s">
        <v>15</v>
      </c>
      <c r="F1464" s="6" t="s">
        <v>16</v>
      </c>
      <c r="G1464" s="6" t="s">
        <v>65</v>
      </c>
      <c r="H1464" s="6" t="s">
        <v>17</v>
      </c>
      <c r="I1464" s="8">
        <v>0.4</v>
      </c>
      <c r="J1464" s="9">
        <v>8000</v>
      </c>
      <c r="K1464" s="10">
        <f t="shared" si="10"/>
        <v>3200</v>
      </c>
      <c r="L1464" s="10">
        <f t="shared" si="11"/>
        <v>1600</v>
      </c>
      <c r="M1464" s="11">
        <v>0.5</v>
      </c>
      <c r="O1464" s="16"/>
      <c r="P1464" s="17"/>
      <c r="Q1464" s="12"/>
      <c r="R1464" s="13"/>
    </row>
    <row r="1465" spans="1:18" ht="15.75" customHeight="1" x14ac:dyDescent="0.35">
      <c r="A1465" s="1"/>
      <c r="B1465" s="6" t="s">
        <v>14</v>
      </c>
      <c r="C1465" s="6">
        <v>1185732</v>
      </c>
      <c r="D1465" s="7">
        <v>44297</v>
      </c>
      <c r="E1465" s="6" t="s">
        <v>15</v>
      </c>
      <c r="F1465" s="6" t="s">
        <v>16</v>
      </c>
      <c r="G1465" s="6" t="s">
        <v>65</v>
      </c>
      <c r="H1465" s="6" t="s">
        <v>18</v>
      </c>
      <c r="I1465" s="8">
        <v>0.4</v>
      </c>
      <c r="J1465" s="9">
        <v>5000</v>
      </c>
      <c r="K1465" s="10">
        <f t="shared" si="10"/>
        <v>2000</v>
      </c>
      <c r="L1465" s="10">
        <f t="shared" si="11"/>
        <v>600</v>
      </c>
      <c r="M1465" s="11">
        <v>0.3</v>
      </c>
      <c r="O1465" s="16"/>
      <c r="P1465" s="17"/>
      <c r="Q1465" s="12"/>
      <c r="R1465" s="13"/>
    </row>
    <row r="1466" spans="1:18" ht="15.75" customHeight="1" x14ac:dyDescent="0.35">
      <c r="A1466" s="1"/>
      <c r="B1466" s="6" t="s">
        <v>14</v>
      </c>
      <c r="C1466" s="6">
        <v>1185732</v>
      </c>
      <c r="D1466" s="7">
        <v>44297</v>
      </c>
      <c r="E1466" s="6" t="s">
        <v>15</v>
      </c>
      <c r="F1466" s="6" t="s">
        <v>16</v>
      </c>
      <c r="G1466" s="6" t="s">
        <v>65</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5">
      <c r="A1467" s="1"/>
      <c r="B1467" s="6" t="s">
        <v>14</v>
      </c>
      <c r="C1467" s="6">
        <v>1185732</v>
      </c>
      <c r="D1467" s="7">
        <v>44297</v>
      </c>
      <c r="E1467" s="6" t="s">
        <v>15</v>
      </c>
      <c r="F1467" s="6" t="s">
        <v>16</v>
      </c>
      <c r="G1467" s="6" t="s">
        <v>65</v>
      </c>
      <c r="H1467" s="6" t="s">
        <v>20</v>
      </c>
      <c r="I1467" s="8">
        <v>0.35</v>
      </c>
      <c r="J1467" s="9">
        <v>4250</v>
      </c>
      <c r="K1467" s="10">
        <f t="shared" si="10"/>
        <v>1487.5</v>
      </c>
      <c r="L1467" s="10">
        <f t="shared" si="11"/>
        <v>520.625</v>
      </c>
      <c r="M1467" s="11">
        <v>0.35</v>
      </c>
      <c r="O1467" s="16"/>
      <c r="P1467" s="17"/>
      <c r="Q1467" s="12"/>
      <c r="R1467" s="13"/>
    </row>
    <row r="1468" spans="1:18" ht="15.75" customHeight="1" x14ac:dyDescent="0.35">
      <c r="A1468" s="1"/>
      <c r="B1468" s="6" t="s">
        <v>14</v>
      </c>
      <c r="C1468" s="6">
        <v>1185732</v>
      </c>
      <c r="D1468" s="7">
        <v>44297</v>
      </c>
      <c r="E1468" s="6" t="s">
        <v>15</v>
      </c>
      <c r="F1468" s="6" t="s">
        <v>16</v>
      </c>
      <c r="G1468" s="6" t="s">
        <v>65</v>
      </c>
      <c r="H1468" s="6" t="s">
        <v>21</v>
      </c>
      <c r="I1468" s="8">
        <v>0.5</v>
      </c>
      <c r="J1468" s="9">
        <v>4250</v>
      </c>
      <c r="K1468" s="10">
        <f t="shared" si="10"/>
        <v>2125</v>
      </c>
      <c r="L1468" s="10">
        <f t="shared" si="11"/>
        <v>637.5</v>
      </c>
      <c r="M1468" s="11">
        <v>0.3</v>
      </c>
      <c r="O1468" s="16"/>
      <c r="P1468" s="17"/>
      <c r="Q1468" s="12"/>
      <c r="R1468" s="13"/>
    </row>
    <row r="1469" spans="1:18" ht="15.75" customHeight="1" x14ac:dyDescent="0.35">
      <c r="A1469" s="1"/>
      <c r="B1469" s="6" t="s">
        <v>14</v>
      </c>
      <c r="C1469" s="6">
        <v>1185732</v>
      </c>
      <c r="D1469" s="7">
        <v>44297</v>
      </c>
      <c r="E1469" s="6" t="s">
        <v>15</v>
      </c>
      <c r="F1469" s="6" t="s">
        <v>16</v>
      </c>
      <c r="G1469" s="6" t="s">
        <v>65</v>
      </c>
      <c r="H1469" s="6" t="s">
        <v>22</v>
      </c>
      <c r="I1469" s="8">
        <v>0.4</v>
      </c>
      <c r="J1469" s="9">
        <v>5500</v>
      </c>
      <c r="K1469" s="10">
        <f t="shared" si="10"/>
        <v>2200</v>
      </c>
      <c r="L1469" s="10">
        <f t="shared" si="11"/>
        <v>550</v>
      </c>
      <c r="M1469" s="11">
        <v>0.25</v>
      </c>
      <c r="O1469" s="16"/>
      <c r="P1469" s="17"/>
      <c r="Q1469" s="12"/>
      <c r="R1469" s="13"/>
    </row>
    <row r="1470" spans="1:18" ht="15.75" customHeight="1" x14ac:dyDescent="0.35">
      <c r="A1470" s="1"/>
      <c r="B1470" s="6" t="s">
        <v>14</v>
      </c>
      <c r="C1470" s="6">
        <v>1185732</v>
      </c>
      <c r="D1470" s="7">
        <v>44326</v>
      </c>
      <c r="E1470" s="6" t="s">
        <v>15</v>
      </c>
      <c r="F1470" s="6" t="s">
        <v>16</v>
      </c>
      <c r="G1470" s="6" t="s">
        <v>65</v>
      </c>
      <c r="H1470" s="6" t="s">
        <v>17</v>
      </c>
      <c r="I1470" s="8">
        <v>0.5</v>
      </c>
      <c r="J1470" s="9">
        <v>8200</v>
      </c>
      <c r="K1470" s="10">
        <f t="shared" si="10"/>
        <v>4100</v>
      </c>
      <c r="L1470" s="10">
        <f t="shared" si="11"/>
        <v>2050</v>
      </c>
      <c r="M1470" s="11">
        <v>0.5</v>
      </c>
      <c r="O1470" s="16"/>
      <c r="P1470" s="17"/>
      <c r="Q1470" s="12"/>
      <c r="R1470" s="13"/>
    </row>
    <row r="1471" spans="1:18" ht="15.75" customHeight="1" x14ac:dyDescent="0.35">
      <c r="A1471" s="1"/>
      <c r="B1471" s="6" t="s">
        <v>14</v>
      </c>
      <c r="C1471" s="6">
        <v>1185732</v>
      </c>
      <c r="D1471" s="7">
        <v>44326</v>
      </c>
      <c r="E1471" s="6" t="s">
        <v>15</v>
      </c>
      <c r="F1471" s="6" t="s">
        <v>16</v>
      </c>
      <c r="G1471" s="6" t="s">
        <v>65</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5">
      <c r="A1472" s="1"/>
      <c r="B1472" s="6" t="s">
        <v>14</v>
      </c>
      <c r="C1472" s="6">
        <v>1185732</v>
      </c>
      <c r="D1472" s="7">
        <v>44326</v>
      </c>
      <c r="E1472" s="6" t="s">
        <v>15</v>
      </c>
      <c r="F1472" s="6" t="s">
        <v>16</v>
      </c>
      <c r="G1472" s="6" t="s">
        <v>65</v>
      </c>
      <c r="H1472" s="6" t="s">
        <v>19</v>
      </c>
      <c r="I1472" s="8">
        <v>0.4</v>
      </c>
      <c r="J1472" s="9">
        <v>5000</v>
      </c>
      <c r="K1472" s="10">
        <f t="shared" si="10"/>
        <v>2000</v>
      </c>
      <c r="L1472" s="10">
        <f t="shared" si="11"/>
        <v>700</v>
      </c>
      <c r="M1472" s="11">
        <v>0.35</v>
      </c>
      <c r="O1472" s="16"/>
      <c r="P1472" s="17"/>
      <c r="Q1472" s="12"/>
      <c r="R1472" s="13"/>
    </row>
    <row r="1473" spans="1:18" ht="15.75" customHeight="1" x14ac:dyDescent="0.35">
      <c r="A1473" s="1"/>
      <c r="B1473" s="6" t="s">
        <v>14</v>
      </c>
      <c r="C1473" s="6">
        <v>1185732</v>
      </c>
      <c r="D1473" s="7">
        <v>44326</v>
      </c>
      <c r="E1473" s="6" t="s">
        <v>15</v>
      </c>
      <c r="F1473" s="6" t="s">
        <v>16</v>
      </c>
      <c r="G1473" s="6" t="s">
        <v>65</v>
      </c>
      <c r="H1473" s="6" t="s">
        <v>20</v>
      </c>
      <c r="I1473" s="8">
        <v>0.4</v>
      </c>
      <c r="J1473" s="9">
        <v>4500</v>
      </c>
      <c r="K1473" s="10">
        <f t="shared" si="10"/>
        <v>1800</v>
      </c>
      <c r="L1473" s="10">
        <f t="shared" si="11"/>
        <v>630</v>
      </c>
      <c r="M1473" s="11">
        <v>0.35</v>
      </c>
      <c r="O1473" s="16"/>
      <c r="P1473" s="17"/>
      <c r="Q1473" s="12"/>
      <c r="R1473" s="13"/>
    </row>
    <row r="1474" spans="1:18" ht="15.75" customHeight="1" x14ac:dyDescent="0.35">
      <c r="A1474" s="1"/>
      <c r="B1474" s="6" t="s">
        <v>14</v>
      </c>
      <c r="C1474" s="6">
        <v>1185732</v>
      </c>
      <c r="D1474" s="7">
        <v>44326</v>
      </c>
      <c r="E1474" s="6" t="s">
        <v>15</v>
      </c>
      <c r="F1474" s="6" t="s">
        <v>16</v>
      </c>
      <c r="G1474" s="6" t="s">
        <v>65</v>
      </c>
      <c r="H1474" s="6" t="s">
        <v>21</v>
      </c>
      <c r="I1474" s="8">
        <v>0.5</v>
      </c>
      <c r="J1474" s="9">
        <v>4750</v>
      </c>
      <c r="K1474" s="10">
        <f t="shared" si="10"/>
        <v>2375</v>
      </c>
      <c r="L1474" s="10">
        <f t="shared" si="11"/>
        <v>712.5</v>
      </c>
      <c r="M1474" s="11">
        <v>0.3</v>
      </c>
      <c r="O1474" s="16"/>
      <c r="P1474" s="17"/>
      <c r="Q1474" s="12"/>
      <c r="R1474" s="13"/>
    </row>
    <row r="1475" spans="1:18" ht="15.75" customHeight="1" x14ac:dyDescent="0.35">
      <c r="A1475" s="1"/>
      <c r="B1475" s="6" t="s">
        <v>14</v>
      </c>
      <c r="C1475" s="6">
        <v>1185732</v>
      </c>
      <c r="D1475" s="7">
        <v>44326</v>
      </c>
      <c r="E1475" s="6" t="s">
        <v>15</v>
      </c>
      <c r="F1475" s="6" t="s">
        <v>16</v>
      </c>
      <c r="G1475" s="6" t="s">
        <v>65</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5">
      <c r="A1476" s="1"/>
      <c r="B1476" s="6" t="s">
        <v>14</v>
      </c>
      <c r="C1476" s="6">
        <v>1185732</v>
      </c>
      <c r="D1476" s="7">
        <v>44359</v>
      </c>
      <c r="E1476" s="6" t="s">
        <v>15</v>
      </c>
      <c r="F1476" s="6" t="s">
        <v>16</v>
      </c>
      <c r="G1476" s="6" t="s">
        <v>65</v>
      </c>
      <c r="H1476" s="6" t="s">
        <v>17</v>
      </c>
      <c r="I1476" s="8">
        <v>0.5</v>
      </c>
      <c r="J1476" s="9">
        <v>8500</v>
      </c>
      <c r="K1476" s="10">
        <f t="shared" si="10"/>
        <v>4250</v>
      </c>
      <c r="L1476" s="10">
        <f t="shared" si="11"/>
        <v>2125</v>
      </c>
      <c r="M1476" s="11">
        <v>0.5</v>
      </c>
      <c r="O1476" s="16"/>
      <c r="P1476" s="17"/>
      <c r="Q1476" s="12"/>
      <c r="R1476" s="13"/>
    </row>
    <row r="1477" spans="1:18" ht="15.75" customHeight="1" x14ac:dyDescent="0.35">
      <c r="A1477" s="1"/>
      <c r="B1477" s="6" t="s">
        <v>14</v>
      </c>
      <c r="C1477" s="6">
        <v>1185732</v>
      </c>
      <c r="D1477" s="7">
        <v>44359</v>
      </c>
      <c r="E1477" s="6" t="s">
        <v>15</v>
      </c>
      <c r="F1477" s="6" t="s">
        <v>16</v>
      </c>
      <c r="G1477" s="6" t="s">
        <v>65</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5">
      <c r="A1478" s="1"/>
      <c r="B1478" s="6" t="s">
        <v>14</v>
      </c>
      <c r="C1478" s="6">
        <v>1185732</v>
      </c>
      <c r="D1478" s="7">
        <v>44359</v>
      </c>
      <c r="E1478" s="6" t="s">
        <v>15</v>
      </c>
      <c r="F1478" s="6" t="s">
        <v>16</v>
      </c>
      <c r="G1478" s="6" t="s">
        <v>65</v>
      </c>
      <c r="H1478" s="6" t="s">
        <v>19</v>
      </c>
      <c r="I1478" s="8">
        <v>0.4</v>
      </c>
      <c r="J1478" s="9">
        <v>5250</v>
      </c>
      <c r="K1478" s="10">
        <f t="shared" si="10"/>
        <v>2100</v>
      </c>
      <c r="L1478" s="10">
        <f t="shared" si="11"/>
        <v>735</v>
      </c>
      <c r="M1478" s="11">
        <v>0.35</v>
      </c>
      <c r="O1478" s="16"/>
      <c r="P1478" s="17"/>
      <c r="Q1478" s="12"/>
      <c r="R1478" s="13"/>
    </row>
    <row r="1479" spans="1:18" ht="15.75" customHeight="1" x14ac:dyDescent="0.35">
      <c r="A1479" s="1"/>
      <c r="B1479" s="6" t="s">
        <v>14</v>
      </c>
      <c r="C1479" s="6">
        <v>1185732</v>
      </c>
      <c r="D1479" s="7">
        <v>44359</v>
      </c>
      <c r="E1479" s="6" t="s">
        <v>15</v>
      </c>
      <c r="F1479" s="6" t="s">
        <v>16</v>
      </c>
      <c r="G1479" s="6" t="s">
        <v>65</v>
      </c>
      <c r="H1479" s="6" t="s">
        <v>20</v>
      </c>
      <c r="I1479" s="8">
        <v>0.4</v>
      </c>
      <c r="J1479" s="9">
        <v>5000</v>
      </c>
      <c r="K1479" s="10">
        <f t="shared" si="10"/>
        <v>2000</v>
      </c>
      <c r="L1479" s="10">
        <f t="shared" si="11"/>
        <v>700</v>
      </c>
      <c r="M1479" s="11">
        <v>0.35</v>
      </c>
      <c r="O1479" s="16"/>
      <c r="P1479" s="17"/>
      <c r="Q1479" s="12"/>
      <c r="R1479" s="13"/>
    </row>
    <row r="1480" spans="1:18" ht="15.75" customHeight="1" x14ac:dyDescent="0.35">
      <c r="A1480" s="1"/>
      <c r="B1480" s="6" t="s">
        <v>14</v>
      </c>
      <c r="C1480" s="6">
        <v>1185732</v>
      </c>
      <c r="D1480" s="7">
        <v>44359</v>
      </c>
      <c r="E1480" s="6" t="s">
        <v>15</v>
      </c>
      <c r="F1480" s="6" t="s">
        <v>16</v>
      </c>
      <c r="G1480" s="6" t="s">
        <v>65</v>
      </c>
      <c r="H1480" s="6" t="s">
        <v>21</v>
      </c>
      <c r="I1480" s="8">
        <v>0.5</v>
      </c>
      <c r="J1480" s="9">
        <v>5000</v>
      </c>
      <c r="K1480" s="10">
        <f t="shared" si="10"/>
        <v>2500</v>
      </c>
      <c r="L1480" s="10">
        <f t="shared" si="11"/>
        <v>750</v>
      </c>
      <c r="M1480" s="11">
        <v>0.3</v>
      </c>
      <c r="O1480" s="16"/>
      <c r="P1480" s="17"/>
      <c r="Q1480" s="12"/>
      <c r="R1480" s="13"/>
    </row>
    <row r="1481" spans="1:18" ht="15.75" customHeight="1" x14ac:dyDescent="0.35">
      <c r="A1481" s="1"/>
      <c r="B1481" s="6" t="s">
        <v>14</v>
      </c>
      <c r="C1481" s="6">
        <v>1185732</v>
      </c>
      <c r="D1481" s="7">
        <v>44359</v>
      </c>
      <c r="E1481" s="6" t="s">
        <v>15</v>
      </c>
      <c r="F1481" s="6" t="s">
        <v>16</v>
      </c>
      <c r="G1481" s="6" t="s">
        <v>65</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5">
      <c r="A1482" s="1"/>
      <c r="B1482" s="6" t="s">
        <v>14</v>
      </c>
      <c r="C1482" s="6">
        <v>1185732</v>
      </c>
      <c r="D1482" s="7">
        <v>44387</v>
      </c>
      <c r="E1482" s="6" t="s">
        <v>15</v>
      </c>
      <c r="F1482" s="6" t="s">
        <v>16</v>
      </c>
      <c r="G1482" s="6" t="s">
        <v>65</v>
      </c>
      <c r="H1482" s="6" t="s">
        <v>17</v>
      </c>
      <c r="I1482" s="8">
        <v>0.5</v>
      </c>
      <c r="J1482" s="9">
        <v>8750</v>
      </c>
      <c r="K1482" s="10">
        <f t="shared" si="10"/>
        <v>4375</v>
      </c>
      <c r="L1482" s="10">
        <f t="shared" si="11"/>
        <v>2187.5</v>
      </c>
      <c r="M1482" s="11">
        <v>0.5</v>
      </c>
      <c r="O1482" s="16"/>
      <c r="P1482" s="17"/>
      <c r="Q1482" s="12"/>
      <c r="R1482" s="13"/>
    </row>
    <row r="1483" spans="1:18" ht="15.75" customHeight="1" x14ac:dyDescent="0.35">
      <c r="A1483" s="1"/>
      <c r="B1483" s="6" t="s">
        <v>14</v>
      </c>
      <c r="C1483" s="6">
        <v>1185732</v>
      </c>
      <c r="D1483" s="7">
        <v>44387</v>
      </c>
      <c r="E1483" s="6" t="s">
        <v>15</v>
      </c>
      <c r="F1483" s="6" t="s">
        <v>16</v>
      </c>
      <c r="G1483" s="6" t="s">
        <v>65</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5">
      <c r="A1484" s="1"/>
      <c r="B1484" s="6" t="s">
        <v>14</v>
      </c>
      <c r="C1484" s="6">
        <v>1185732</v>
      </c>
      <c r="D1484" s="7">
        <v>44387</v>
      </c>
      <c r="E1484" s="6" t="s">
        <v>15</v>
      </c>
      <c r="F1484" s="6" t="s">
        <v>16</v>
      </c>
      <c r="G1484" s="6" t="s">
        <v>65</v>
      </c>
      <c r="H1484" s="6" t="s">
        <v>19</v>
      </c>
      <c r="I1484" s="8">
        <v>0.4</v>
      </c>
      <c r="J1484" s="9">
        <v>5500</v>
      </c>
      <c r="K1484" s="10">
        <f t="shared" si="10"/>
        <v>2200</v>
      </c>
      <c r="L1484" s="10">
        <f t="shared" si="11"/>
        <v>770</v>
      </c>
      <c r="M1484" s="11">
        <v>0.35</v>
      </c>
      <c r="O1484" s="16"/>
      <c r="P1484" s="17"/>
      <c r="Q1484" s="12"/>
      <c r="R1484" s="13"/>
    </row>
    <row r="1485" spans="1:18" ht="15.75" customHeight="1" x14ac:dyDescent="0.35">
      <c r="A1485" s="1"/>
      <c r="B1485" s="6" t="s">
        <v>14</v>
      </c>
      <c r="C1485" s="6">
        <v>1185732</v>
      </c>
      <c r="D1485" s="7">
        <v>44387</v>
      </c>
      <c r="E1485" s="6" t="s">
        <v>15</v>
      </c>
      <c r="F1485" s="6" t="s">
        <v>16</v>
      </c>
      <c r="G1485" s="6" t="s">
        <v>65</v>
      </c>
      <c r="H1485" s="6" t="s">
        <v>20</v>
      </c>
      <c r="I1485" s="8">
        <v>0.4</v>
      </c>
      <c r="J1485" s="9">
        <v>5000</v>
      </c>
      <c r="K1485" s="10">
        <f t="shared" si="10"/>
        <v>2000</v>
      </c>
      <c r="L1485" s="10">
        <f t="shared" si="11"/>
        <v>700</v>
      </c>
      <c r="M1485" s="11">
        <v>0.35</v>
      </c>
      <c r="O1485" s="16"/>
      <c r="P1485" s="17"/>
      <c r="Q1485" s="12"/>
      <c r="R1485" s="13"/>
    </row>
    <row r="1486" spans="1:18" ht="15.75" customHeight="1" x14ac:dyDescent="0.35">
      <c r="A1486" s="1"/>
      <c r="B1486" s="6" t="s">
        <v>14</v>
      </c>
      <c r="C1486" s="6">
        <v>1185732</v>
      </c>
      <c r="D1486" s="7">
        <v>44387</v>
      </c>
      <c r="E1486" s="6" t="s">
        <v>15</v>
      </c>
      <c r="F1486" s="6" t="s">
        <v>16</v>
      </c>
      <c r="G1486" s="6" t="s">
        <v>65</v>
      </c>
      <c r="H1486" s="6" t="s">
        <v>21</v>
      </c>
      <c r="I1486" s="8">
        <v>0.5</v>
      </c>
      <c r="J1486" s="9">
        <v>5250</v>
      </c>
      <c r="K1486" s="10">
        <f t="shared" si="10"/>
        <v>2625</v>
      </c>
      <c r="L1486" s="10">
        <f t="shared" si="11"/>
        <v>787.5</v>
      </c>
      <c r="M1486" s="11">
        <v>0.3</v>
      </c>
      <c r="O1486" s="16"/>
      <c r="P1486" s="17"/>
      <c r="Q1486" s="12"/>
      <c r="R1486" s="13"/>
    </row>
    <row r="1487" spans="1:18" ht="15.75" customHeight="1" x14ac:dyDescent="0.35">
      <c r="A1487" s="1"/>
      <c r="B1487" s="6" t="s">
        <v>14</v>
      </c>
      <c r="C1487" s="6">
        <v>1185732</v>
      </c>
      <c r="D1487" s="7">
        <v>44387</v>
      </c>
      <c r="E1487" s="6" t="s">
        <v>15</v>
      </c>
      <c r="F1487" s="6" t="s">
        <v>16</v>
      </c>
      <c r="G1487" s="6" t="s">
        <v>65</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5">
      <c r="A1488" s="1"/>
      <c r="B1488" s="6" t="s">
        <v>14</v>
      </c>
      <c r="C1488" s="6">
        <v>1185732</v>
      </c>
      <c r="D1488" s="7">
        <v>44419</v>
      </c>
      <c r="E1488" s="6" t="s">
        <v>15</v>
      </c>
      <c r="F1488" s="6" t="s">
        <v>16</v>
      </c>
      <c r="G1488" s="6" t="s">
        <v>65</v>
      </c>
      <c r="H1488" s="6" t="s">
        <v>17</v>
      </c>
      <c r="I1488" s="8">
        <v>0.5</v>
      </c>
      <c r="J1488" s="9">
        <v>8500</v>
      </c>
      <c r="K1488" s="10">
        <f t="shared" si="10"/>
        <v>4250</v>
      </c>
      <c r="L1488" s="10">
        <f t="shared" si="11"/>
        <v>2125</v>
      </c>
      <c r="M1488" s="11">
        <v>0.5</v>
      </c>
      <c r="O1488" s="16"/>
      <c r="P1488" s="17"/>
      <c r="Q1488" s="12"/>
      <c r="R1488" s="13"/>
    </row>
    <row r="1489" spans="1:18" ht="15.75" customHeight="1" x14ac:dyDescent="0.35">
      <c r="A1489" s="1"/>
      <c r="B1489" s="6" t="s">
        <v>14</v>
      </c>
      <c r="C1489" s="6">
        <v>1185732</v>
      </c>
      <c r="D1489" s="7">
        <v>44419</v>
      </c>
      <c r="E1489" s="6" t="s">
        <v>15</v>
      </c>
      <c r="F1489" s="6" t="s">
        <v>16</v>
      </c>
      <c r="G1489" s="6" t="s">
        <v>65</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5">
      <c r="A1490" s="1"/>
      <c r="B1490" s="6" t="s">
        <v>14</v>
      </c>
      <c r="C1490" s="6">
        <v>1185732</v>
      </c>
      <c r="D1490" s="7">
        <v>44419</v>
      </c>
      <c r="E1490" s="6" t="s">
        <v>15</v>
      </c>
      <c r="F1490" s="6" t="s">
        <v>16</v>
      </c>
      <c r="G1490" s="6" t="s">
        <v>65</v>
      </c>
      <c r="H1490" s="6" t="s">
        <v>19</v>
      </c>
      <c r="I1490" s="8">
        <v>0.4</v>
      </c>
      <c r="J1490" s="9">
        <v>5500</v>
      </c>
      <c r="K1490" s="10">
        <f t="shared" si="10"/>
        <v>2200</v>
      </c>
      <c r="L1490" s="10">
        <f t="shared" si="11"/>
        <v>770</v>
      </c>
      <c r="M1490" s="11">
        <v>0.35</v>
      </c>
      <c r="O1490" s="16"/>
      <c r="P1490" s="17"/>
      <c r="Q1490" s="12"/>
      <c r="R1490" s="13"/>
    </row>
    <row r="1491" spans="1:18" ht="15.75" customHeight="1" x14ac:dyDescent="0.35">
      <c r="A1491" s="1"/>
      <c r="B1491" s="6" t="s">
        <v>14</v>
      </c>
      <c r="C1491" s="6">
        <v>1185732</v>
      </c>
      <c r="D1491" s="7">
        <v>44419</v>
      </c>
      <c r="E1491" s="6" t="s">
        <v>15</v>
      </c>
      <c r="F1491" s="6" t="s">
        <v>16</v>
      </c>
      <c r="G1491" s="6" t="s">
        <v>65</v>
      </c>
      <c r="H1491" s="6" t="s">
        <v>20</v>
      </c>
      <c r="I1491" s="8">
        <v>0.4</v>
      </c>
      <c r="J1491" s="9">
        <v>5250</v>
      </c>
      <c r="K1491" s="10">
        <f t="shared" si="10"/>
        <v>2100</v>
      </c>
      <c r="L1491" s="10">
        <f t="shared" si="11"/>
        <v>735</v>
      </c>
      <c r="M1491" s="11">
        <v>0.35</v>
      </c>
      <c r="O1491" s="16"/>
      <c r="P1491" s="17"/>
      <c r="Q1491" s="12"/>
      <c r="R1491" s="13"/>
    </row>
    <row r="1492" spans="1:18" ht="15.75" customHeight="1" x14ac:dyDescent="0.35">
      <c r="A1492" s="1"/>
      <c r="B1492" s="6" t="s">
        <v>14</v>
      </c>
      <c r="C1492" s="6">
        <v>1185732</v>
      </c>
      <c r="D1492" s="7">
        <v>44419</v>
      </c>
      <c r="E1492" s="6" t="s">
        <v>15</v>
      </c>
      <c r="F1492" s="6" t="s">
        <v>16</v>
      </c>
      <c r="G1492" s="6" t="s">
        <v>65</v>
      </c>
      <c r="H1492" s="6" t="s">
        <v>21</v>
      </c>
      <c r="I1492" s="8">
        <v>0.5</v>
      </c>
      <c r="J1492" s="9">
        <v>5000</v>
      </c>
      <c r="K1492" s="10">
        <f t="shared" si="10"/>
        <v>2500</v>
      </c>
      <c r="L1492" s="10">
        <f t="shared" si="11"/>
        <v>750</v>
      </c>
      <c r="M1492" s="11">
        <v>0.3</v>
      </c>
      <c r="O1492" s="16"/>
      <c r="P1492" s="17"/>
      <c r="Q1492" s="12"/>
      <c r="R1492" s="13"/>
    </row>
    <row r="1493" spans="1:18" ht="15.75" customHeight="1" x14ac:dyDescent="0.35">
      <c r="A1493" s="1"/>
      <c r="B1493" s="6" t="s">
        <v>14</v>
      </c>
      <c r="C1493" s="6">
        <v>1185732</v>
      </c>
      <c r="D1493" s="7">
        <v>44419</v>
      </c>
      <c r="E1493" s="6" t="s">
        <v>15</v>
      </c>
      <c r="F1493" s="6" t="s">
        <v>16</v>
      </c>
      <c r="G1493" s="6" t="s">
        <v>65</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5">
      <c r="A1494" s="1"/>
      <c r="B1494" s="6" t="s">
        <v>14</v>
      </c>
      <c r="C1494" s="6">
        <v>1185732</v>
      </c>
      <c r="D1494" s="7">
        <v>44449</v>
      </c>
      <c r="E1494" s="6" t="s">
        <v>15</v>
      </c>
      <c r="F1494" s="6" t="s">
        <v>16</v>
      </c>
      <c r="G1494" s="6" t="s">
        <v>65</v>
      </c>
      <c r="H1494" s="6" t="s">
        <v>17</v>
      </c>
      <c r="I1494" s="8">
        <v>0.5</v>
      </c>
      <c r="J1494" s="9">
        <v>8000</v>
      </c>
      <c r="K1494" s="10">
        <f t="shared" si="10"/>
        <v>4000</v>
      </c>
      <c r="L1494" s="10">
        <f t="shared" si="11"/>
        <v>2000</v>
      </c>
      <c r="M1494" s="11">
        <v>0.5</v>
      </c>
      <c r="O1494" s="16"/>
      <c r="P1494" s="17"/>
      <c r="Q1494" s="12"/>
      <c r="R1494" s="13"/>
    </row>
    <row r="1495" spans="1:18" ht="15.75" customHeight="1" x14ac:dyDescent="0.35">
      <c r="A1495" s="1"/>
      <c r="B1495" s="6" t="s">
        <v>14</v>
      </c>
      <c r="C1495" s="6">
        <v>1185732</v>
      </c>
      <c r="D1495" s="7">
        <v>44449</v>
      </c>
      <c r="E1495" s="6" t="s">
        <v>15</v>
      </c>
      <c r="F1495" s="6" t="s">
        <v>16</v>
      </c>
      <c r="G1495" s="6" t="s">
        <v>65</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5">
      <c r="A1496" s="1"/>
      <c r="B1496" s="6" t="s">
        <v>14</v>
      </c>
      <c r="C1496" s="6">
        <v>1185732</v>
      </c>
      <c r="D1496" s="7">
        <v>44449</v>
      </c>
      <c r="E1496" s="6" t="s">
        <v>15</v>
      </c>
      <c r="F1496" s="6" t="s">
        <v>16</v>
      </c>
      <c r="G1496" s="6" t="s">
        <v>65</v>
      </c>
      <c r="H1496" s="6" t="s">
        <v>19</v>
      </c>
      <c r="I1496" s="8">
        <v>0.4</v>
      </c>
      <c r="J1496" s="9">
        <v>5250</v>
      </c>
      <c r="K1496" s="10">
        <f t="shared" si="10"/>
        <v>2100</v>
      </c>
      <c r="L1496" s="10">
        <f t="shared" si="11"/>
        <v>735</v>
      </c>
      <c r="M1496" s="11">
        <v>0.35</v>
      </c>
      <c r="O1496" s="16"/>
      <c r="P1496" s="17"/>
      <c r="Q1496" s="12"/>
      <c r="R1496" s="13"/>
    </row>
    <row r="1497" spans="1:18" ht="15.75" customHeight="1" x14ac:dyDescent="0.35">
      <c r="A1497" s="1"/>
      <c r="B1497" s="6" t="s">
        <v>14</v>
      </c>
      <c r="C1497" s="6">
        <v>1185732</v>
      </c>
      <c r="D1497" s="7">
        <v>44449</v>
      </c>
      <c r="E1497" s="6" t="s">
        <v>15</v>
      </c>
      <c r="F1497" s="6" t="s">
        <v>16</v>
      </c>
      <c r="G1497" s="6" t="s">
        <v>65</v>
      </c>
      <c r="H1497" s="6" t="s">
        <v>20</v>
      </c>
      <c r="I1497" s="8">
        <v>0.4</v>
      </c>
      <c r="J1497" s="9">
        <v>5000</v>
      </c>
      <c r="K1497" s="10">
        <f t="shared" si="10"/>
        <v>2000</v>
      </c>
      <c r="L1497" s="10">
        <f t="shared" si="11"/>
        <v>700</v>
      </c>
      <c r="M1497" s="11">
        <v>0.35</v>
      </c>
      <c r="O1497" s="16"/>
      <c r="P1497" s="17"/>
      <c r="Q1497" s="12"/>
      <c r="R1497" s="13"/>
    </row>
    <row r="1498" spans="1:18" ht="15.75" customHeight="1" x14ac:dyDescent="0.35">
      <c r="A1498" s="1"/>
      <c r="B1498" s="6" t="s">
        <v>14</v>
      </c>
      <c r="C1498" s="6">
        <v>1185732</v>
      </c>
      <c r="D1498" s="7">
        <v>44449</v>
      </c>
      <c r="E1498" s="6" t="s">
        <v>15</v>
      </c>
      <c r="F1498" s="6" t="s">
        <v>16</v>
      </c>
      <c r="G1498" s="6" t="s">
        <v>65</v>
      </c>
      <c r="H1498" s="6" t="s">
        <v>21</v>
      </c>
      <c r="I1498" s="8">
        <v>0.5</v>
      </c>
      <c r="J1498" s="9">
        <v>5000</v>
      </c>
      <c r="K1498" s="10">
        <f t="shared" si="10"/>
        <v>2500</v>
      </c>
      <c r="L1498" s="10">
        <f t="shared" si="11"/>
        <v>750</v>
      </c>
      <c r="M1498" s="11">
        <v>0.3</v>
      </c>
      <c r="O1498" s="16"/>
      <c r="P1498" s="17"/>
      <c r="Q1498" s="12"/>
      <c r="R1498" s="13"/>
    </row>
    <row r="1499" spans="1:18" ht="15.75" customHeight="1" x14ac:dyDescent="0.35">
      <c r="A1499" s="1"/>
      <c r="B1499" s="6" t="s">
        <v>14</v>
      </c>
      <c r="C1499" s="6">
        <v>1185732</v>
      </c>
      <c r="D1499" s="7">
        <v>44449</v>
      </c>
      <c r="E1499" s="6" t="s">
        <v>15</v>
      </c>
      <c r="F1499" s="6" t="s">
        <v>16</v>
      </c>
      <c r="G1499" s="6" t="s">
        <v>65</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5">
      <c r="A1500" s="1"/>
      <c r="B1500" s="6" t="s">
        <v>14</v>
      </c>
      <c r="C1500" s="6">
        <v>1185732</v>
      </c>
      <c r="D1500" s="7">
        <v>44481</v>
      </c>
      <c r="E1500" s="6" t="s">
        <v>15</v>
      </c>
      <c r="F1500" s="6" t="s">
        <v>16</v>
      </c>
      <c r="G1500" s="6" t="s">
        <v>65</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5">
      <c r="A1501" s="1"/>
      <c r="B1501" s="6" t="s">
        <v>14</v>
      </c>
      <c r="C1501" s="6">
        <v>1185732</v>
      </c>
      <c r="D1501" s="7">
        <v>44481</v>
      </c>
      <c r="E1501" s="6" t="s">
        <v>15</v>
      </c>
      <c r="F1501" s="6" t="s">
        <v>16</v>
      </c>
      <c r="G1501" s="6" t="s">
        <v>65</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5">
      <c r="A1502" s="1"/>
      <c r="B1502" s="6" t="s">
        <v>14</v>
      </c>
      <c r="C1502" s="6">
        <v>1185732</v>
      </c>
      <c r="D1502" s="7">
        <v>44481</v>
      </c>
      <c r="E1502" s="6" t="s">
        <v>15</v>
      </c>
      <c r="F1502" s="6" t="s">
        <v>16</v>
      </c>
      <c r="G1502" s="6" t="s">
        <v>65</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5">
      <c r="A1503" s="1"/>
      <c r="B1503" s="6" t="s">
        <v>14</v>
      </c>
      <c r="C1503" s="6">
        <v>1185732</v>
      </c>
      <c r="D1503" s="7">
        <v>44481</v>
      </c>
      <c r="E1503" s="6" t="s">
        <v>15</v>
      </c>
      <c r="F1503" s="6" t="s">
        <v>16</v>
      </c>
      <c r="G1503" s="6" t="s">
        <v>65</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5">
      <c r="A1504" s="1"/>
      <c r="B1504" s="6" t="s">
        <v>14</v>
      </c>
      <c r="C1504" s="6">
        <v>1185732</v>
      </c>
      <c r="D1504" s="7">
        <v>44481</v>
      </c>
      <c r="E1504" s="6" t="s">
        <v>15</v>
      </c>
      <c r="F1504" s="6" t="s">
        <v>16</v>
      </c>
      <c r="G1504" s="6" t="s">
        <v>65</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5">
      <c r="A1505" s="1"/>
      <c r="B1505" s="6" t="s">
        <v>14</v>
      </c>
      <c r="C1505" s="6">
        <v>1185732</v>
      </c>
      <c r="D1505" s="7">
        <v>44481</v>
      </c>
      <c r="E1505" s="6" t="s">
        <v>15</v>
      </c>
      <c r="F1505" s="6" t="s">
        <v>16</v>
      </c>
      <c r="G1505" s="6" t="s">
        <v>65</v>
      </c>
      <c r="H1505" s="6" t="s">
        <v>22</v>
      </c>
      <c r="I1505" s="8">
        <v>0.6</v>
      </c>
      <c r="J1505" s="9">
        <v>6000</v>
      </c>
      <c r="K1505" s="10">
        <f t="shared" si="10"/>
        <v>3600</v>
      </c>
      <c r="L1505" s="10">
        <f t="shared" si="11"/>
        <v>900</v>
      </c>
      <c r="M1505" s="11">
        <v>0.25</v>
      </c>
      <c r="O1505" s="16"/>
      <c r="P1505" s="17"/>
      <c r="Q1505" s="12"/>
      <c r="R1505" s="13"/>
    </row>
    <row r="1506" spans="1:18" ht="15.75" customHeight="1" x14ac:dyDescent="0.35">
      <c r="A1506" s="1"/>
      <c r="B1506" s="6" t="s">
        <v>14</v>
      </c>
      <c r="C1506" s="6">
        <v>1185732</v>
      </c>
      <c r="D1506" s="7">
        <v>44511</v>
      </c>
      <c r="E1506" s="6" t="s">
        <v>15</v>
      </c>
      <c r="F1506" s="6" t="s">
        <v>16</v>
      </c>
      <c r="G1506" s="6" t="s">
        <v>65</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5">
      <c r="A1507" s="1"/>
      <c r="B1507" s="6" t="s">
        <v>14</v>
      </c>
      <c r="C1507" s="6">
        <v>1185732</v>
      </c>
      <c r="D1507" s="7">
        <v>44511</v>
      </c>
      <c r="E1507" s="6" t="s">
        <v>15</v>
      </c>
      <c r="F1507" s="6" t="s">
        <v>16</v>
      </c>
      <c r="G1507" s="6" t="s">
        <v>65</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5">
      <c r="A1508" s="1"/>
      <c r="B1508" s="6" t="s">
        <v>14</v>
      </c>
      <c r="C1508" s="6">
        <v>1185732</v>
      </c>
      <c r="D1508" s="7">
        <v>44511</v>
      </c>
      <c r="E1508" s="6" t="s">
        <v>15</v>
      </c>
      <c r="F1508" s="6" t="s">
        <v>16</v>
      </c>
      <c r="G1508" s="6" t="s">
        <v>65</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5">
      <c r="A1509" s="1"/>
      <c r="B1509" s="6" t="s">
        <v>14</v>
      </c>
      <c r="C1509" s="6">
        <v>1185732</v>
      </c>
      <c r="D1509" s="7">
        <v>44511</v>
      </c>
      <c r="E1509" s="6" t="s">
        <v>15</v>
      </c>
      <c r="F1509" s="6" t="s">
        <v>16</v>
      </c>
      <c r="G1509" s="6" t="s">
        <v>65</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5">
      <c r="A1510" s="1"/>
      <c r="B1510" s="6" t="s">
        <v>14</v>
      </c>
      <c r="C1510" s="6">
        <v>1185732</v>
      </c>
      <c r="D1510" s="7">
        <v>44511</v>
      </c>
      <c r="E1510" s="6" t="s">
        <v>15</v>
      </c>
      <c r="F1510" s="6" t="s">
        <v>16</v>
      </c>
      <c r="G1510" s="6" t="s">
        <v>65</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5">
      <c r="A1511" s="1"/>
      <c r="B1511" s="6" t="s">
        <v>14</v>
      </c>
      <c r="C1511" s="6">
        <v>1185732</v>
      </c>
      <c r="D1511" s="7">
        <v>44511</v>
      </c>
      <c r="E1511" s="6" t="s">
        <v>15</v>
      </c>
      <c r="F1511" s="6" t="s">
        <v>16</v>
      </c>
      <c r="G1511" s="6" t="s">
        <v>65</v>
      </c>
      <c r="H1511" s="6" t="s">
        <v>22</v>
      </c>
      <c r="I1511" s="8">
        <v>0.6</v>
      </c>
      <c r="J1511" s="9">
        <v>5750</v>
      </c>
      <c r="K1511" s="10">
        <f t="shared" si="10"/>
        <v>3450</v>
      </c>
      <c r="L1511" s="10">
        <f t="shared" si="11"/>
        <v>862.5</v>
      </c>
      <c r="M1511" s="11">
        <v>0.25</v>
      </c>
      <c r="O1511" s="16"/>
      <c r="P1511" s="17"/>
      <c r="Q1511" s="12"/>
      <c r="R1511" s="13"/>
    </row>
    <row r="1512" spans="1:18" ht="15.75" customHeight="1" x14ac:dyDescent="0.35">
      <c r="A1512" s="1"/>
      <c r="B1512" s="6" t="s">
        <v>14</v>
      </c>
      <c r="C1512" s="6">
        <v>1185732</v>
      </c>
      <c r="D1512" s="7">
        <v>44540</v>
      </c>
      <c r="E1512" s="6" t="s">
        <v>15</v>
      </c>
      <c r="F1512" s="6" t="s">
        <v>16</v>
      </c>
      <c r="G1512" s="6" t="s">
        <v>65</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5">
      <c r="A1513" s="1"/>
      <c r="B1513" s="6" t="s">
        <v>14</v>
      </c>
      <c r="C1513" s="6">
        <v>1185732</v>
      </c>
      <c r="D1513" s="7">
        <v>44540</v>
      </c>
      <c r="E1513" s="6" t="s">
        <v>15</v>
      </c>
      <c r="F1513" s="6" t="s">
        <v>16</v>
      </c>
      <c r="G1513" s="6" t="s">
        <v>65</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5">
      <c r="A1514" s="1"/>
      <c r="B1514" s="6" t="s">
        <v>14</v>
      </c>
      <c r="C1514" s="6">
        <v>1185732</v>
      </c>
      <c r="D1514" s="7">
        <v>44540</v>
      </c>
      <c r="E1514" s="6" t="s">
        <v>15</v>
      </c>
      <c r="F1514" s="6" t="s">
        <v>16</v>
      </c>
      <c r="G1514" s="6" t="s">
        <v>65</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5">
      <c r="A1515" s="1"/>
      <c r="B1515" s="6" t="s">
        <v>14</v>
      </c>
      <c r="C1515" s="6">
        <v>1185732</v>
      </c>
      <c r="D1515" s="7">
        <v>44540</v>
      </c>
      <c r="E1515" s="6" t="s">
        <v>15</v>
      </c>
      <c r="F1515" s="6" t="s">
        <v>16</v>
      </c>
      <c r="G1515" s="6" t="s">
        <v>65</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5">
      <c r="A1516" s="1"/>
      <c r="B1516" s="6" t="s">
        <v>14</v>
      </c>
      <c r="C1516" s="6">
        <v>1185732</v>
      </c>
      <c r="D1516" s="7">
        <v>44540</v>
      </c>
      <c r="E1516" s="6" t="s">
        <v>15</v>
      </c>
      <c r="F1516" s="6" t="s">
        <v>16</v>
      </c>
      <c r="G1516" s="6" t="s">
        <v>65</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5">
      <c r="A1517" s="1"/>
      <c r="B1517" s="6" t="s">
        <v>14</v>
      </c>
      <c r="C1517" s="6">
        <v>1185732</v>
      </c>
      <c r="D1517" s="7">
        <v>44540</v>
      </c>
      <c r="E1517" s="6" t="s">
        <v>15</v>
      </c>
      <c r="F1517" s="6" t="s">
        <v>16</v>
      </c>
      <c r="G1517" s="6" t="s">
        <v>65</v>
      </c>
      <c r="H1517" s="6" t="s">
        <v>22</v>
      </c>
      <c r="I1517" s="8">
        <v>0.6</v>
      </c>
      <c r="J1517" s="9">
        <v>6000</v>
      </c>
      <c r="K1517" s="10">
        <f t="shared" si="10"/>
        <v>3600</v>
      </c>
      <c r="L1517" s="10">
        <f t="shared" si="11"/>
        <v>900</v>
      </c>
      <c r="M1517" s="11">
        <v>0.25</v>
      </c>
      <c r="O1517" s="16"/>
      <c r="P1517" s="17"/>
      <c r="Q1517" s="12"/>
      <c r="R1517" s="13"/>
    </row>
    <row r="1518" spans="1:18" ht="15.75" customHeight="1" x14ac:dyDescent="0.35">
      <c r="A1518" s="1"/>
      <c r="B1518" s="6" t="s">
        <v>27</v>
      </c>
      <c r="C1518" s="6">
        <v>1128299</v>
      </c>
      <c r="D1518" s="7">
        <v>44220</v>
      </c>
      <c r="E1518" s="6" t="s">
        <v>28</v>
      </c>
      <c r="F1518" s="6" t="s">
        <v>66</v>
      </c>
      <c r="G1518" s="6" t="s">
        <v>67</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5">
      <c r="A1519" s="1"/>
      <c r="B1519" s="6" t="s">
        <v>27</v>
      </c>
      <c r="C1519" s="6">
        <v>1128299</v>
      </c>
      <c r="D1519" s="7">
        <v>44220</v>
      </c>
      <c r="E1519" s="6" t="s">
        <v>28</v>
      </c>
      <c r="F1519" s="6" t="s">
        <v>66</v>
      </c>
      <c r="G1519" s="6" t="s">
        <v>67</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5">
      <c r="A1520" s="1"/>
      <c r="B1520" s="6" t="s">
        <v>27</v>
      </c>
      <c r="C1520" s="6">
        <v>1128299</v>
      </c>
      <c r="D1520" s="7">
        <v>44220</v>
      </c>
      <c r="E1520" s="6" t="s">
        <v>28</v>
      </c>
      <c r="F1520" s="6" t="s">
        <v>66</v>
      </c>
      <c r="G1520" s="6" t="s">
        <v>67</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5">
      <c r="A1521" s="1"/>
      <c r="B1521" s="6" t="s">
        <v>27</v>
      </c>
      <c r="C1521" s="6">
        <v>1128299</v>
      </c>
      <c r="D1521" s="7">
        <v>44220</v>
      </c>
      <c r="E1521" s="6" t="s">
        <v>28</v>
      </c>
      <c r="F1521" s="6" t="s">
        <v>66</v>
      </c>
      <c r="G1521" s="6" t="s">
        <v>67</v>
      </c>
      <c r="H1521" s="6" t="s">
        <v>20</v>
      </c>
      <c r="I1521" s="8">
        <v>0.4</v>
      </c>
      <c r="J1521" s="9">
        <v>2000</v>
      </c>
      <c r="K1521" s="10">
        <f t="shared" si="10"/>
        <v>800</v>
      </c>
      <c r="L1521" s="10">
        <f t="shared" si="11"/>
        <v>280</v>
      </c>
      <c r="M1521" s="11">
        <v>0.35</v>
      </c>
      <c r="O1521" s="16"/>
      <c r="P1521" s="17"/>
      <c r="Q1521" s="12"/>
      <c r="R1521" s="13"/>
    </row>
    <row r="1522" spans="1:18" ht="15.75" customHeight="1" x14ac:dyDescent="0.35">
      <c r="A1522" s="1"/>
      <c r="B1522" s="6" t="s">
        <v>27</v>
      </c>
      <c r="C1522" s="6">
        <v>1128299</v>
      </c>
      <c r="D1522" s="7">
        <v>44220</v>
      </c>
      <c r="E1522" s="6" t="s">
        <v>28</v>
      </c>
      <c r="F1522" s="6" t="s">
        <v>66</v>
      </c>
      <c r="G1522" s="6" t="s">
        <v>67</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5">
      <c r="A1523" s="1"/>
      <c r="B1523" s="6" t="s">
        <v>27</v>
      </c>
      <c r="C1523" s="6">
        <v>1128299</v>
      </c>
      <c r="D1523" s="7">
        <v>44220</v>
      </c>
      <c r="E1523" s="6" t="s">
        <v>28</v>
      </c>
      <c r="F1523" s="6" t="s">
        <v>66</v>
      </c>
      <c r="G1523" s="6" t="s">
        <v>67</v>
      </c>
      <c r="H1523" s="6" t="s">
        <v>22</v>
      </c>
      <c r="I1523" s="8">
        <v>0.4</v>
      </c>
      <c r="J1523" s="9">
        <v>4000</v>
      </c>
      <c r="K1523" s="10">
        <f t="shared" si="10"/>
        <v>1600</v>
      </c>
      <c r="L1523" s="10">
        <f t="shared" si="11"/>
        <v>480</v>
      </c>
      <c r="M1523" s="11">
        <v>0.3</v>
      </c>
      <c r="O1523" s="16"/>
      <c r="P1523" s="17"/>
      <c r="Q1523" s="12"/>
      <c r="R1523" s="13"/>
    </row>
    <row r="1524" spans="1:18" ht="15.75" customHeight="1" x14ac:dyDescent="0.35">
      <c r="A1524" s="1"/>
      <c r="B1524" s="6" t="s">
        <v>27</v>
      </c>
      <c r="C1524" s="6">
        <v>1128299</v>
      </c>
      <c r="D1524" s="7">
        <v>44251</v>
      </c>
      <c r="E1524" s="6" t="s">
        <v>28</v>
      </c>
      <c r="F1524" s="6" t="s">
        <v>66</v>
      </c>
      <c r="G1524" s="6" t="s">
        <v>67</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5">
      <c r="A1525" s="1"/>
      <c r="B1525" s="6" t="s">
        <v>27</v>
      </c>
      <c r="C1525" s="6">
        <v>1128299</v>
      </c>
      <c r="D1525" s="7">
        <v>44251</v>
      </c>
      <c r="E1525" s="6" t="s">
        <v>28</v>
      </c>
      <c r="F1525" s="6" t="s">
        <v>66</v>
      </c>
      <c r="G1525" s="6" t="s">
        <v>67</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5">
      <c r="A1526" s="1"/>
      <c r="B1526" s="6" t="s">
        <v>27</v>
      </c>
      <c r="C1526" s="6">
        <v>1128299</v>
      </c>
      <c r="D1526" s="7">
        <v>44251</v>
      </c>
      <c r="E1526" s="6" t="s">
        <v>28</v>
      </c>
      <c r="F1526" s="6" t="s">
        <v>66</v>
      </c>
      <c r="G1526" s="6" t="s">
        <v>67</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5">
      <c r="A1527" s="1"/>
      <c r="B1527" s="6" t="s">
        <v>27</v>
      </c>
      <c r="C1527" s="6">
        <v>1128299</v>
      </c>
      <c r="D1527" s="7">
        <v>44251</v>
      </c>
      <c r="E1527" s="6" t="s">
        <v>28</v>
      </c>
      <c r="F1527" s="6" t="s">
        <v>66</v>
      </c>
      <c r="G1527" s="6" t="s">
        <v>67</v>
      </c>
      <c r="H1527" s="6" t="s">
        <v>20</v>
      </c>
      <c r="I1527" s="8">
        <v>0.4</v>
      </c>
      <c r="J1527" s="9">
        <v>2000</v>
      </c>
      <c r="K1527" s="10">
        <f t="shared" si="10"/>
        <v>800</v>
      </c>
      <c r="L1527" s="10">
        <f t="shared" si="11"/>
        <v>280</v>
      </c>
      <c r="M1527" s="11">
        <v>0.35</v>
      </c>
      <c r="O1527" s="16"/>
      <c r="P1527" s="17"/>
      <c r="Q1527" s="12"/>
      <c r="R1527" s="13"/>
    </row>
    <row r="1528" spans="1:18" ht="15.75" customHeight="1" x14ac:dyDescent="0.35">
      <c r="A1528" s="1"/>
      <c r="B1528" s="6" t="s">
        <v>27</v>
      </c>
      <c r="C1528" s="6">
        <v>1128299</v>
      </c>
      <c r="D1528" s="7">
        <v>44251</v>
      </c>
      <c r="E1528" s="6" t="s">
        <v>28</v>
      </c>
      <c r="F1528" s="6" t="s">
        <v>66</v>
      </c>
      <c r="G1528" s="6" t="s">
        <v>67</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5">
      <c r="A1529" s="1"/>
      <c r="B1529" s="6" t="s">
        <v>27</v>
      </c>
      <c r="C1529" s="6">
        <v>1128299</v>
      </c>
      <c r="D1529" s="7">
        <v>44251</v>
      </c>
      <c r="E1529" s="6" t="s">
        <v>28</v>
      </c>
      <c r="F1529" s="6" t="s">
        <v>66</v>
      </c>
      <c r="G1529" s="6" t="s">
        <v>67</v>
      </c>
      <c r="H1529" s="6" t="s">
        <v>22</v>
      </c>
      <c r="I1529" s="8">
        <v>0.4</v>
      </c>
      <c r="J1529" s="9">
        <v>3250</v>
      </c>
      <c r="K1529" s="10">
        <f t="shared" si="10"/>
        <v>1300</v>
      </c>
      <c r="L1529" s="10">
        <f t="shared" si="11"/>
        <v>390</v>
      </c>
      <c r="M1529" s="11">
        <v>0.3</v>
      </c>
      <c r="O1529" s="16"/>
      <c r="P1529" s="17"/>
      <c r="Q1529" s="12"/>
      <c r="R1529" s="13"/>
    </row>
    <row r="1530" spans="1:18" ht="15.75" customHeight="1" x14ac:dyDescent="0.35">
      <c r="A1530" s="1"/>
      <c r="B1530" s="6" t="s">
        <v>27</v>
      </c>
      <c r="C1530" s="6">
        <v>1128299</v>
      </c>
      <c r="D1530" s="7">
        <v>44278</v>
      </c>
      <c r="E1530" s="6" t="s">
        <v>28</v>
      </c>
      <c r="F1530" s="6" t="s">
        <v>66</v>
      </c>
      <c r="G1530" s="6" t="s">
        <v>67</v>
      </c>
      <c r="H1530" s="6" t="s">
        <v>17</v>
      </c>
      <c r="I1530" s="8">
        <v>0.4</v>
      </c>
      <c r="J1530" s="9">
        <v>4750</v>
      </c>
      <c r="K1530" s="10">
        <f t="shared" si="10"/>
        <v>1900</v>
      </c>
      <c r="L1530" s="10">
        <f t="shared" si="11"/>
        <v>665</v>
      </c>
      <c r="M1530" s="11">
        <v>0.35</v>
      </c>
      <c r="O1530" s="16"/>
      <c r="P1530" s="17"/>
      <c r="Q1530" s="12"/>
      <c r="R1530" s="13"/>
    </row>
    <row r="1531" spans="1:18" ht="15.75" customHeight="1" x14ac:dyDescent="0.35">
      <c r="A1531" s="1"/>
      <c r="B1531" s="6" t="s">
        <v>27</v>
      </c>
      <c r="C1531" s="6">
        <v>1128299</v>
      </c>
      <c r="D1531" s="7">
        <v>44278</v>
      </c>
      <c r="E1531" s="6" t="s">
        <v>28</v>
      </c>
      <c r="F1531" s="6" t="s">
        <v>66</v>
      </c>
      <c r="G1531" s="6" t="s">
        <v>67</v>
      </c>
      <c r="H1531" s="6" t="s">
        <v>18</v>
      </c>
      <c r="I1531" s="8">
        <v>0.5</v>
      </c>
      <c r="J1531" s="9">
        <v>3250</v>
      </c>
      <c r="K1531" s="10">
        <f t="shared" si="10"/>
        <v>1625</v>
      </c>
      <c r="L1531" s="10">
        <f t="shared" si="11"/>
        <v>568.75</v>
      </c>
      <c r="M1531" s="11">
        <v>0.35</v>
      </c>
      <c r="O1531" s="16"/>
      <c r="P1531" s="17"/>
      <c r="Q1531" s="12"/>
      <c r="R1531" s="13"/>
    </row>
    <row r="1532" spans="1:18" ht="15.75" customHeight="1" x14ac:dyDescent="0.35">
      <c r="A1532" s="1"/>
      <c r="B1532" s="6" t="s">
        <v>27</v>
      </c>
      <c r="C1532" s="6">
        <v>1128299</v>
      </c>
      <c r="D1532" s="7">
        <v>44278</v>
      </c>
      <c r="E1532" s="6" t="s">
        <v>28</v>
      </c>
      <c r="F1532" s="6" t="s">
        <v>66</v>
      </c>
      <c r="G1532" s="6" t="s">
        <v>67</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5">
      <c r="A1533" s="1"/>
      <c r="B1533" s="6" t="s">
        <v>27</v>
      </c>
      <c r="C1533" s="6">
        <v>1128299</v>
      </c>
      <c r="D1533" s="7">
        <v>44278</v>
      </c>
      <c r="E1533" s="6" t="s">
        <v>28</v>
      </c>
      <c r="F1533" s="6" t="s">
        <v>66</v>
      </c>
      <c r="G1533" s="6" t="s">
        <v>67</v>
      </c>
      <c r="H1533" s="6" t="s">
        <v>20</v>
      </c>
      <c r="I1533" s="8">
        <v>0.5</v>
      </c>
      <c r="J1533" s="9">
        <v>2500</v>
      </c>
      <c r="K1533" s="10">
        <f t="shared" si="10"/>
        <v>1250</v>
      </c>
      <c r="L1533" s="10">
        <f t="shared" si="11"/>
        <v>437.5</v>
      </c>
      <c r="M1533" s="11">
        <v>0.35</v>
      </c>
      <c r="O1533" s="16"/>
      <c r="P1533" s="17"/>
      <c r="Q1533" s="12"/>
      <c r="R1533" s="13"/>
    </row>
    <row r="1534" spans="1:18" ht="15.75" customHeight="1" x14ac:dyDescent="0.35">
      <c r="A1534" s="1"/>
      <c r="B1534" s="6" t="s">
        <v>27</v>
      </c>
      <c r="C1534" s="6">
        <v>1128299</v>
      </c>
      <c r="D1534" s="7">
        <v>44278</v>
      </c>
      <c r="E1534" s="6" t="s">
        <v>28</v>
      </c>
      <c r="F1534" s="6" t="s">
        <v>66</v>
      </c>
      <c r="G1534" s="6" t="s">
        <v>67</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5">
      <c r="A1535" s="1"/>
      <c r="B1535" s="6" t="s">
        <v>27</v>
      </c>
      <c r="C1535" s="6">
        <v>1128299</v>
      </c>
      <c r="D1535" s="7">
        <v>44278</v>
      </c>
      <c r="E1535" s="6" t="s">
        <v>28</v>
      </c>
      <c r="F1535" s="6" t="s">
        <v>66</v>
      </c>
      <c r="G1535" s="6" t="s">
        <v>67</v>
      </c>
      <c r="H1535" s="6" t="s">
        <v>22</v>
      </c>
      <c r="I1535" s="8">
        <v>0.5</v>
      </c>
      <c r="J1535" s="9">
        <v>3000</v>
      </c>
      <c r="K1535" s="10">
        <f t="shared" si="10"/>
        <v>1500</v>
      </c>
      <c r="L1535" s="10">
        <f t="shared" si="11"/>
        <v>450</v>
      </c>
      <c r="M1535" s="11">
        <v>0.3</v>
      </c>
      <c r="O1535" s="16"/>
      <c r="P1535" s="17"/>
      <c r="Q1535" s="12"/>
      <c r="R1535" s="13"/>
    </row>
    <row r="1536" spans="1:18" ht="15.75" customHeight="1" x14ac:dyDescent="0.35">
      <c r="A1536" s="1"/>
      <c r="B1536" s="6" t="s">
        <v>27</v>
      </c>
      <c r="C1536" s="6">
        <v>1128299</v>
      </c>
      <c r="D1536" s="7">
        <v>44310</v>
      </c>
      <c r="E1536" s="6" t="s">
        <v>28</v>
      </c>
      <c r="F1536" s="6" t="s">
        <v>66</v>
      </c>
      <c r="G1536" s="6" t="s">
        <v>67</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5">
      <c r="A1537" s="1"/>
      <c r="B1537" s="6" t="s">
        <v>27</v>
      </c>
      <c r="C1537" s="6">
        <v>1128299</v>
      </c>
      <c r="D1537" s="7">
        <v>44310</v>
      </c>
      <c r="E1537" s="6" t="s">
        <v>28</v>
      </c>
      <c r="F1537" s="6" t="s">
        <v>66</v>
      </c>
      <c r="G1537" s="6" t="s">
        <v>67</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5">
      <c r="A1538" s="1"/>
      <c r="B1538" s="6" t="s">
        <v>27</v>
      </c>
      <c r="C1538" s="6">
        <v>1128299</v>
      </c>
      <c r="D1538" s="7">
        <v>44310</v>
      </c>
      <c r="E1538" s="6" t="s">
        <v>28</v>
      </c>
      <c r="F1538" s="6" t="s">
        <v>66</v>
      </c>
      <c r="G1538" s="6" t="s">
        <v>67</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5">
      <c r="A1539" s="1"/>
      <c r="B1539" s="6" t="s">
        <v>27</v>
      </c>
      <c r="C1539" s="6">
        <v>1128299</v>
      </c>
      <c r="D1539" s="7">
        <v>44310</v>
      </c>
      <c r="E1539" s="6" t="s">
        <v>28</v>
      </c>
      <c r="F1539" s="6" t="s">
        <v>66</v>
      </c>
      <c r="G1539" s="6" t="s">
        <v>67</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5">
      <c r="A1540" s="1"/>
      <c r="B1540" s="6" t="s">
        <v>27</v>
      </c>
      <c r="C1540" s="6">
        <v>1128299</v>
      </c>
      <c r="D1540" s="7">
        <v>44310</v>
      </c>
      <c r="E1540" s="6" t="s">
        <v>28</v>
      </c>
      <c r="F1540" s="6" t="s">
        <v>66</v>
      </c>
      <c r="G1540" s="6" t="s">
        <v>67</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5">
      <c r="A1541" s="1"/>
      <c r="B1541" s="6" t="s">
        <v>27</v>
      </c>
      <c r="C1541" s="6">
        <v>1128299</v>
      </c>
      <c r="D1541" s="7">
        <v>44310</v>
      </c>
      <c r="E1541" s="6" t="s">
        <v>28</v>
      </c>
      <c r="F1541" s="6" t="s">
        <v>66</v>
      </c>
      <c r="G1541" s="6" t="s">
        <v>67</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5">
      <c r="A1542" s="1"/>
      <c r="B1542" s="6" t="s">
        <v>27</v>
      </c>
      <c r="C1542" s="6">
        <v>1128299</v>
      </c>
      <c r="D1542" s="7">
        <v>44341</v>
      </c>
      <c r="E1542" s="6" t="s">
        <v>28</v>
      </c>
      <c r="F1542" s="6" t="s">
        <v>66</v>
      </c>
      <c r="G1542" s="6" t="s">
        <v>67</v>
      </c>
      <c r="H1542" s="6" t="s">
        <v>17</v>
      </c>
      <c r="I1542" s="8">
        <v>0.5</v>
      </c>
      <c r="J1542" s="9">
        <v>5000</v>
      </c>
      <c r="K1542" s="10">
        <f t="shared" si="12"/>
        <v>2500</v>
      </c>
      <c r="L1542" s="10">
        <f t="shared" si="13"/>
        <v>875</v>
      </c>
      <c r="M1542" s="11">
        <v>0.35</v>
      </c>
      <c r="O1542" s="16"/>
      <c r="P1542" s="17"/>
      <c r="Q1542" s="12"/>
      <c r="R1542" s="13"/>
    </row>
    <row r="1543" spans="1:18" ht="15.75" customHeight="1" x14ac:dyDescent="0.35">
      <c r="A1543" s="1"/>
      <c r="B1543" s="6" t="s">
        <v>27</v>
      </c>
      <c r="C1543" s="6">
        <v>1128299</v>
      </c>
      <c r="D1543" s="7">
        <v>44341</v>
      </c>
      <c r="E1543" s="6" t="s">
        <v>28</v>
      </c>
      <c r="F1543" s="6" t="s">
        <v>66</v>
      </c>
      <c r="G1543" s="6" t="s">
        <v>67</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5">
      <c r="A1544" s="1"/>
      <c r="B1544" s="6" t="s">
        <v>27</v>
      </c>
      <c r="C1544" s="6">
        <v>1128299</v>
      </c>
      <c r="D1544" s="7">
        <v>44341</v>
      </c>
      <c r="E1544" s="6" t="s">
        <v>28</v>
      </c>
      <c r="F1544" s="6" t="s">
        <v>66</v>
      </c>
      <c r="G1544" s="6" t="s">
        <v>67</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5">
      <c r="A1545" s="1"/>
      <c r="B1545" s="6" t="s">
        <v>27</v>
      </c>
      <c r="C1545" s="6">
        <v>1128299</v>
      </c>
      <c r="D1545" s="7">
        <v>44341</v>
      </c>
      <c r="E1545" s="6" t="s">
        <v>28</v>
      </c>
      <c r="F1545" s="6" t="s">
        <v>66</v>
      </c>
      <c r="G1545" s="6" t="s">
        <v>67</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5">
      <c r="A1546" s="1"/>
      <c r="B1546" s="6" t="s">
        <v>27</v>
      </c>
      <c r="C1546" s="6">
        <v>1128299</v>
      </c>
      <c r="D1546" s="7">
        <v>44341</v>
      </c>
      <c r="E1546" s="6" t="s">
        <v>28</v>
      </c>
      <c r="F1546" s="6" t="s">
        <v>66</v>
      </c>
      <c r="G1546" s="6" t="s">
        <v>67</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5">
      <c r="A1547" s="1"/>
      <c r="B1547" s="6" t="s">
        <v>27</v>
      </c>
      <c r="C1547" s="6">
        <v>1128299</v>
      </c>
      <c r="D1547" s="7">
        <v>44341</v>
      </c>
      <c r="E1547" s="6" t="s">
        <v>28</v>
      </c>
      <c r="F1547" s="6" t="s">
        <v>66</v>
      </c>
      <c r="G1547" s="6" t="s">
        <v>67</v>
      </c>
      <c r="H1547" s="6" t="s">
        <v>22</v>
      </c>
      <c r="I1547" s="8">
        <v>0.6</v>
      </c>
      <c r="J1547" s="9">
        <v>5250</v>
      </c>
      <c r="K1547" s="10">
        <f t="shared" si="12"/>
        <v>3150</v>
      </c>
      <c r="L1547" s="10">
        <f t="shared" si="13"/>
        <v>945</v>
      </c>
      <c r="M1547" s="11">
        <v>0.3</v>
      </c>
      <c r="O1547" s="16"/>
      <c r="P1547" s="17"/>
      <c r="Q1547" s="12"/>
      <c r="R1547" s="13"/>
    </row>
    <row r="1548" spans="1:18" ht="15.75" customHeight="1" x14ac:dyDescent="0.35">
      <c r="A1548" s="1"/>
      <c r="B1548" s="6" t="s">
        <v>27</v>
      </c>
      <c r="C1548" s="6">
        <v>1128299</v>
      </c>
      <c r="D1548" s="7">
        <v>44371</v>
      </c>
      <c r="E1548" s="6" t="s">
        <v>28</v>
      </c>
      <c r="F1548" s="6" t="s">
        <v>66</v>
      </c>
      <c r="G1548" s="6" t="s">
        <v>67</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5">
      <c r="A1549" s="1"/>
      <c r="B1549" s="6" t="s">
        <v>27</v>
      </c>
      <c r="C1549" s="6">
        <v>1128299</v>
      </c>
      <c r="D1549" s="7">
        <v>44371</v>
      </c>
      <c r="E1549" s="6" t="s">
        <v>28</v>
      </c>
      <c r="F1549" s="6" t="s">
        <v>66</v>
      </c>
      <c r="G1549" s="6" t="s">
        <v>67</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5">
      <c r="A1550" s="1"/>
      <c r="B1550" s="6" t="s">
        <v>27</v>
      </c>
      <c r="C1550" s="6">
        <v>1128299</v>
      </c>
      <c r="D1550" s="7">
        <v>44371</v>
      </c>
      <c r="E1550" s="6" t="s">
        <v>28</v>
      </c>
      <c r="F1550" s="6" t="s">
        <v>66</v>
      </c>
      <c r="G1550" s="6" t="s">
        <v>67</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5">
      <c r="A1551" s="1"/>
      <c r="B1551" s="6" t="s">
        <v>27</v>
      </c>
      <c r="C1551" s="6">
        <v>1128299</v>
      </c>
      <c r="D1551" s="7">
        <v>44371</v>
      </c>
      <c r="E1551" s="6" t="s">
        <v>28</v>
      </c>
      <c r="F1551" s="6" t="s">
        <v>66</v>
      </c>
      <c r="G1551" s="6" t="s">
        <v>67</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5">
      <c r="A1552" s="1"/>
      <c r="B1552" s="6" t="s">
        <v>27</v>
      </c>
      <c r="C1552" s="6">
        <v>1128299</v>
      </c>
      <c r="D1552" s="7">
        <v>44371</v>
      </c>
      <c r="E1552" s="6" t="s">
        <v>28</v>
      </c>
      <c r="F1552" s="6" t="s">
        <v>66</v>
      </c>
      <c r="G1552" s="6" t="s">
        <v>67</v>
      </c>
      <c r="H1552" s="6" t="s">
        <v>21</v>
      </c>
      <c r="I1552" s="8">
        <v>0.9</v>
      </c>
      <c r="J1552" s="9">
        <v>4000</v>
      </c>
      <c r="K1552" s="10">
        <f t="shared" si="12"/>
        <v>3600</v>
      </c>
      <c r="L1552" s="10">
        <f t="shared" si="13"/>
        <v>1440</v>
      </c>
      <c r="M1552" s="11">
        <v>0.4</v>
      </c>
      <c r="O1552" s="16"/>
      <c r="P1552" s="17"/>
      <c r="Q1552" s="12"/>
      <c r="R1552" s="13"/>
    </row>
    <row r="1553" spans="1:18" ht="15.75" customHeight="1" x14ac:dyDescent="0.35">
      <c r="A1553" s="1"/>
      <c r="B1553" s="6" t="s">
        <v>27</v>
      </c>
      <c r="C1553" s="6">
        <v>1128299</v>
      </c>
      <c r="D1553" s="7">
        <v>44371</v>
      </c>
      <c r="E1553" s="6" t="s">
        <v>28</v>
      </c>
      <c r="F1553" s="6" t="s">
        <v>66</v>
      </c>
      <c r="G1553" s="6" t="s">
        <v>67</v>
      </c>
      <c r="H1553" s="6" t="s">
        <v>22</v>
      </c>
      <c r="I1553" s="8">
        <v>1.05</v>
      </c>
      <c r="J1553" s="9">
        <v>7000</v>
      </c>
      <c r="K1553" s="10">
        <f t="shared" si="12"/>
        <v>7350</v>
      </c>
      <c r="L1553" s="10">
        <f t="shared" si="13"/>
        <v>2205</v>
      </c>
      <c r="M1553" s="11">
        <v>0.3</v>
      </c>
      <c r="O1553" s="16"/>
      <c r="P1553" s="17"/>
      <c r="Q1553" s="12"/>
      <c r="R1553" s="13"/>
    </row>
    <row r="1554" spans="1:18" ht="15.75" customHeight="1" x14ac:dyDescent="0.35">
      <c r="A1554" s="1"/>
      <c r="B1554" s="6" t="s">
        <v>27</v>
      </c>
      <c r="C1554" s="6">
        <v>1128299</v>
      </c>
      <c r="D1554" s="7">
        <v>44400</v>
      </c>
      <c r="E1554" s="6" t="s">
        <v>28</v>
      </c>
      <c r="F1554" s="6" t="s">
        <v>66</v>
      </c>
      <c r="G1554" s="6" t="s">
        <v>67</v>
      </c>
      <c r="H1554" s="6" t="s">
        <v>17</v>
      </c>
      <c r="I1554" s="8">
        <v>0.85</v>
      </c>
      <c r="J1554" s="9">
        <v>8500</v>
      </c>
      <c r="K1554" s="10">
        <f t="shared" si="12"/>
        <v>7225</v>
      </c>
      <c r="L1554" s="10">
        <f t="shared" si="13"/>
        <v>2528.75</v>
      </c>
      <c r="M1554" s="11">
        <v>0.35</v>
      </c>
      <c r="O1554" s="16"/>
      <c r="P1554" s="17"/>
      <c r="Q1554" s="12"/>
      <c r="R1554" s="13"/>
    </row>
    <row r="1555" spans="1:18" ht="15.75" customHeight="1" x14ac:dyDescent="0.35">
      <c r="A1555" s="1"/>
      <c r="B1555" s="6" t="s">
        <v>27</v>
      </c>
      <c r="C1555" s="6">
        <v>1128299</v>
      </c>
      <c r="D1555" s="7">
        <v>44400</v>
      </c>
      <c r="E1555" s="6" t="s">
        <v>28</v>
      </c>
      <c r="F1555" s="6" t="s">
        <v>66</v>
      </c>
      <c r="G1555" s="6" t="s">
        <v>67</v>
      </c>
      <c r="H1555" s="6" t="s">
        <v>18</v>
      </c>
      <c r="I1555" s="8">
        <v>0.9</v>
      </c>
      <c r="J1555" s="9">
        <v>7000</v>
      </c>
      <c r="K1555" s="10">
        <f t="shared" si="12"/>
        <v>6300</v>
      </c>
      <c r="L1555" s="10">
        <f t="shared" si="13"/>
        <v>2205</v>
      </c>
      <c r="M1555" s="11">
        <v>0.35</v>
      </c>
      <c r="O1555" s="16"/>
      <c r="P1555" s="17"/>
      <c r="Q1555" s="12"/>
      <c r="R1555" s="13"/>
    </row>
    <row r="1556" spans="1:18" ht="15.75" customHeight="1" x14ac:dyDescent="0.35">
      <c r="A1556" s="1"/>
      <c r="B1556" s="6" t="s">
        <v>27</v>
      </c>
      <c r="C1556" s="6">
        <v>1128299</v>
      </c>
      <c r="D1556" s="7">
        <v>44400</v>
      </c>
      <c r="E1556" s="6" t="s">
        <v>28</v>
      </c>
      <c r="F1556" s="6" t="s">
        <v>66</v>
      </c>
      <c r="G1556" s="6" t="s">
        <v>67</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5">
      <c r="A1557" s="1"/>
      <c r="B1557" s="6" t="s">
        <v>27</v>
      </c>
      <c r="C1557" s="6">
        <v>1128299</v>
      </c>
      <c r="D1557" s="7">
        <v>44400</v>
      </c>
      <c r="E1557" s="6" t="s">
        <v>28</v>
      </c>
      <c r="F1557" s="6" t="s">
        <v>66</v>
      </c>
      <c r="G1557" s="6" t="s">
        <v>67</v>
      </c>
      <c r="H1557" s="6" t="s">
        <v>20</v>
      </c>
      <c r="I1557" s="8">
        <v>0.85</v>
      </c>
      <c r="J1557" s="9">
        <v>5500</v>
      </c>
      <c r="K1557" s="10">
        <f t="shared" si="12"/>
        <v>4675</v>
      </c>
      <c r="L1557" s="10">
        <f t="shared" si="13"/>
        <v>1636.25</v>
      </c>
      <c r="M1557" s="11">
        <v>0.35</v>
      </c>
      <c r="O1557" s="16"/>
      <c r="P1557" s="17"/>
      <c r="Q1557" s="12"/>
      <c r="R1557" s="13"/>
    </row>
    <row r="1558" spans="1:18" ht="15.75" customHeight="1" x14ac:dyDescent="0.35">
      <c r="A1558" s="1"/>
      <c r="B1558" s="6" t="s">
        <v>27</v>
      </c>
      <c r="C1558" s="6">
        <v>1128299</v>
      </c>
      <c r="D1558" s="7">
        <v>44400</v>
      </c>
      <c r="E1558" s="6" t="s">
        <v>28</v>
      </c>
      <c r="F1558" s="6" t="s">
        <v>66</v>
      </c>
      <c r="G1558" s="6" t="s">
        <v>67</v>
      </c>
      <c r="H1558" s="6" t="s">
        <v>21</v>
      </c>
      <c r="I1558" s="8">
        <v>0.9</v>
      </c>
      <c r="J1558" s="9">
        <v>6000</v>
      </c>
      <c r="K1558" s="10">
        <f t="shared" si="12"/>
        <v>5400</v>
      </c>
      <c r="L1558" s="10">
        <f t="shared" si="13"/>
        <v>2160</v>
      </c>
      <c r="M1558" s="11">
        <v>0.4</v>
      </c>
      <c r="O1558" s="16"/>
      <c r="P1558" s="17"/>
      <c r="Q1558" s="12"/>
      <c r="R1558" s="13"/>
    </row>
    <row r="1559" spans="1:18" ht="15.75" customHeight="1" x14ac:dyDescent="0.35">
      <c r="A1559" s="1"/>
      <c r="B1559" s="6" t="s">
        <v>27</v>
      </c>
      <c r="C1559" s="6">
        <v>1128299</v>
      </c>
      <c r="D1559" s="7">
        <v>44400</v>
      </c>
      <c r="E1559" s="6" t="s">
        <v>28</v>
      </c>
      <c r="F1559" s="6" t="s">
        <v>66</v>
      </c>
      <c r="G1559" s="6" t="s">
        <v>67</v>
      </c>
      <c r="H1559" s="6" t="s">
        <v>22</v>
      </c>
      <c r="I1559" s="8">
        <v>1.05</v>
      </c>
      <c r="J1559" s="9">
        <v>6000</v>
      </c>
      <c r="K1559" s="10">
        <f t="shared" si="12"/>
        <v>6300</v>
      </c>
      <c r="L1559" s="10">
        <f t="shared" si="13"/>
        <v>1890</v>
      </c>
      <c r="M1559" s="11">
        <v>0.3</v>
      </c>
      <c r="O1559" s="16"/>
      <c r="P1559" s="17"/>
      <c r="Q1559" s="12"/>
      <c r="R1559" s="13"/>
    </row>
    <row r="1560" spans="1:18" ht="15.75" customHeight="1" x14ac:dyDescent="0.35">
      <c r="A1560" s="1"/>
      <c r="B1560" s="6" t="s">
        <v>27</v>
      </c>
      <c r="C1560" s="6">
        <v>1128299</v>
      </c>
      <c r="D1560" s="7">
        <v>44432</v>
      </c>
      <c r="E1560" s="6" t="s">
        <v>28</v>
      </c>
      <c r="F1560" s="6" t="s">
        <v>66</v>
      </c>
      <c r="G1560" s="6" t="s">
        <v>67</v>
      </c>
      <c r="H1560" s="6" t="s">
        <v>17</v>
      </c>
      <c r="I1560" s="8">
        <v>0.9</v>
      </c>
      <c r="J1560" s="9">
        <v>8000</v>
      </c>
      <c r="K1560" s="10">
        <f t="shared" si="12"/>
        <v>7200</v>
      </c>
      <c r="L1560" s="10">
        <f t="shared" si="13"/>
        <v>2520</v>
      </c>
      <c r="M1560" s="11">
        <v>0.35</v>
      </c>
      <c r="O1560" s="16"/>
      <c r="P1560" s="17"/>
      <c r="Q1560" s="12"/>
      <c r="R1560" s="13"/>
    </row>
    <row r="1561" spans="1:18" ht="15.75" customHeight="1" x14ac:dyDescent="0.35">
      <c r="A1561" s="1"/>
      <c r="B1561" s="6" t="s">
        <v>27</v>
      </c>
      <c r="C1561" s="6">
        <v>1128299</v>
      </c>
      <c r="D1561" s="7">
        <v>44432</v>
      </c>
      <c r="E1561" s="6" t="s">
        <v>28</v>
      </c>
      <c r="F1561" s="6" t="s">
        <v>66</v>
      </c>
      <c r="G1561" s="6" t="s">
        <v>67</v>
      </c>
      <c r="H1561" s="6" t="s">
        <v>18</v>
      </c>
      <c r="I1561" s="8">
        <v>0.8</v>
      </c>
      <c r="J1561" s="9">
        <v>7750</v>
      </c>
      <c r="K1561" s="10">
        <f t="shared" si="12"/>
        <v>6200</v>
      </c>
      <c r="L1561" s="10">
        <f t="shared" si="13"/>
        <v>2170</v>
      </c>
      <c r="M1561" s="11">
        <v>0.35</v>
      </c>
      <c r="O1561" s="16"/>
      <c r="P1561" s="17"/>
      <c r="Q1561" s="12"/>
      <c r="R1561" s="13"/>
    </row>
    <row r="1562" spans="1:18" ht="15.75" customHeight="1" x14ac:dyDescent="0.35">
      <c r="A1562" s="1"/>
      <c r="B1562" s="6" t="s">
        <v>27</v>
      </c>
      <c r="C1562" s="6">
        <v>1128299</v>
      </c>
      <c r="D1562" s="7">
        <v>44432</v>
      </c>
      <c r="E1562" s="6" t="s">
        <v>28</v>
      </c>
      <c r="F1562" s="6" t="s">
        <v>66</v>
      </c>
      <c r="G1562" s="6" t="s">
        <v>67</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5">
      <c r="A1563" s="1"/>
      <c r="B1563" s="6" t="s">
        <v>27</v>
      </c>
      <c r="C1563" s="6">
        <v>1128299</v>
      </c>
      <c r="D1563" s="7">
        <v>44432</v>
      </c>
      <c r="E1563" s="6" t="s">
        <v>28</v>
      </c>
      <c r="F1563" s="6" t="s">
        <v>66</v>
      </c>
      <c r="G1563" s="6" t="s">
        <v>67</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5">
      <c r="A1564" s="1"/>
      <c r="B1564" s="6" t="s">
        <v>27</v>
      </c>
      <c r="C1564" s="6">
        <v>1128299</v>
      </c>
      <c r="D1564" s="7">
        <v>44432</v>
      </c>
      <c r="E1564" s="6" t="s">
        <v>28</v>
      </c>
      <c r="F1564" s="6" t="s">
        <v>66</v>
      </c>
      <c r="G1564" s="6" t="s">
        <v>67</v>
      </c>
      <c r="H1564" s="6" t="s">
        <v>21</v>
      </c>
      <c r="I1564" s="8">
        <v>0.7</v>
      </c>
      <c r="J1564" s="9">
        <v>4250</v>
      </c>
      <c r="K1564" s="10">
        <f t="shared" si="12"/>
        <v>2975</v>
      </c>
      <c r="L1564" s="10">
        <f t="shared" si="13"/>
        <v>1190</v>
      </c>
      <c r="M1564" s="11">
        <v>0.4</v>
      </c>
      <c r="O1564" s="16"/>
      <c r="P1564" s="17"/>
      <c r="Q1564" s="12"/>
      <c r="R1564" s="13"/>
    </row>
    <row r="1565" spans="1:18" ht="15.75" customHeight="1" x14ac:dyDescent="0.35">
      <c r="A1565" s="1"/>
      <c r="B1565" s="6" t="s">
        <v>27</v>
      </c>
      <c r="C1565" s="6">
        <v>1128299</v>
      </c>
      <c r="D1565" s="7">
        <v>44432</v>
      </c>
      <c r="E1565" s="6" t="s">
        <v>28</v>
      </c>
      <c r="F1565" s="6" t="s">
        <v>66</v>
      </c>
      <c r="G1565" s="6" t="s">
        <v>67</v>
      </c>
      <c r="H1565" s="6" t="s">
        <v>22</v>
      </c>
      <c r="I1565" s="8">
        <v>0.75</v>
      </c>
      <c r="J1565" s="9">
        <v>2500</v>
      </c>
      <c r="K1565" s="10">
        <f t="shared" si="12"/>
        <v>1875</v>
      </c>
      <c r="L1565" s="10">
        <f t="shared" si="13"/>
        <v>562.5</v>
      </c>
      <c r="M1565" s="11">
        <v>0.3</v>
      </c>
      <c r="O1565" s="16"/>
      <c r="P1565" s="17"/>
      <c r="Q1565" s="12"/>
      <c r="R1565" s="13"/>
    </row>
    <row r="1566" spans="1:18" ht="15.75" customHeight="1" x14ac:dyDescent="0.35">
      <c r="A1566" s="1"/>
      <c r="B1566" s="6" t="s">
        <v>27</v>
      </c>
      <c r="C1566" s="6">
        <v>1128299</v>
      </c>
      <c r="D1566" s="7">
        <v>44464</v>
      </c>
      <c r="E1566" s="6" t="s">
        <v>28</v>
      </c>
      <c r="F1566" s="6" t="s">
        <v>66</v>
      </c>
      <c r="G1566" s="6" t="s">
        <v>67</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5">
      <c r="A1567" s="1"/>
      <c r="B1567" s="6" t="s">
        <v>27</v>
      </c>
      <c r="C1567" s="6">
        <v>1128299</v>
      </c>
      <c r="D1567" s="7">
        <v>44464</v>
      </c>
      <c r="E1567" s="6" t="s">
        <v>28</v>
      </c>
      <c r="F1567" s="6" t="s">
        <v>66</v>
      </c>
      <c r="G1567" s="6" t="s">
        <v>67</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5">
      <c r="A1568" s="1"/>
      <c r="B1568" s="6" t="s">
        <v>27</v>
      </c>
      <c r="C1568" s="6">
        <v>1128299</v>
      </c>
      <c r="D1568" s="7">
        <v>44464</v>
      </c>
      <c r="E1568" s="6" t="s">
        <v>28</v>
      </c>
      <c r="F1568" s="6" t="s">
        <v>66</v>
      </c>
      <c r="G1568" s="6" t="s">
        <v>67</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5">
      <c r="A1569" s="1"/>
      <c r="B1569" s="6" t="s">
        <v>27</v>
      </c>
      <c r="C1569" s="6">
        <v>1128299</v>
      </c>
      <c r="D1569" s="7">
        <v>44464</v>
      </c>
      <c r="E1569" s="6" t="s">
        <v>28</v>
      </c>
      <c r="F1569" s="6" t="s">
        <v>66</v>
      </c>
      <c r="G1569" s="6" t="s">
        <v>67</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5">
      <c r="A1570" s="1"/>
      <c r="B1570" s="6" t="s">
        <v>27</v>
      </c>
      <c r="C1570" s="6">
        <v>1128299</v>
      </c>
      <c r="D1570" s="7">
        <v>44464</v>
      </c>
      <c r="E1570" s="6" t="s">
        <v>28</v>
      </c>
      <c r="F1570" s="6" t="s">
        <v>66</v>
      </c>
      <c r="G1570" s="6" t="s">
        <v>67</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5">
      <c r="A1571" s="1"/>
      <c r="B1571" s="6" t="s">
        <v>27</v>
      </c>
      <c r="C1571" s="6">
        <v>1128299</v>
      </c>
      <c r="D1571" s="7">
        <v>44464</v>
      </c>
      <c r="E1571" s="6" t="s">
        <v>28</v>
      </c>
      <c r="F1571" s="6" t="s">
        <v>66</v>
      </c>
      <c r="G1571" s="6" t="s">
        <v>67</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5">
      <c r="A1572" s="1"/>
      <c r="B1572" s="6" t="s">
        <v>27</v>
      </c>
      <c r="C1572" s="6">
        <v>1128299</v>
      </c>
      <c r="D1572" s="7">
        <v>44493</v>
      </c>
      <c r="E1572" s="6" t="s">
        <v>28</v>
      </c>
      <c r="F1572" s="6" t="s">
        <v>66</v>
      </c>
      <c r="G1572" s="6" t="s">
        <v>67</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5">
      <c r="A1573" s="1"/>
      <c r="B1573" s="6" t="s">
        <v>27</v>
      </c>
      <c r="C1573" s="6">
        <v>1128299</v>
      </c>
      <c r="D1573" s="7">
        <v>44493</v>
      </c>
      <c r="E1573" s="6" t="s">
        <v>28</v>
      </c>
      <c r="F1573" s="6" t="s">
        <v>66</v>
      </c>
      <c r="G1573" s="6" t="s">
        <v>67</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5">
      <c r="A1574" s="1"/>
      <c r="B1574" s="6" t="s">
        <v>27</v>
      </c>
      <c r="C1574" s="6">
        <v>1128299</v>
      </c>
      <c r="D1574" s="7">
        <v>44493</v>
      </c>
      <c r="E1574" s="6" t="s">
        <v>28</v>
      </c>
      <c r="F1574" s="6" t="s">
        <v>66</v>
      </c>
      <c r="G1574" s="6" t="s">
        <v>67</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5">
      <c r="A1575" s="1"/>
      <c r="B1575" s="6" t="s">
        <v>27</v>
      </c>
      <c r="C1575" s="6">
        <v>1128299</v>
      </c>
      <c r="D1575" s="7">
        <v>44493</v>
      </c>
      <c r="E1575" s="6" t="s">
        <v>28</v>
      </c>
      <c r="F1575" s="6" t="s">
        <v>66</v>
      </c>
      <c r="G1575" s="6" t="s">
        <v>67</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5">
      <c r="A1576" s="1"/>
      <c r="B1576" s="6" t="s">
        <v>27</v>
      </c>
      <c r="C1576" s="6">
        <v>1128299</v>
      </c>
      <c r="D1576" s="7">
        <v>44493</v>
      </c>
      <c r="E1576" s="6" t="s">
        <v>28</v>
      </c>
      <c r="F1576" s="6" t="s">
        <v>66</v>
      </c>
      <c r="G1576" s="6" t="s">
        <v>67</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5">
      <c r="A1577" s="1"/>
      <c r="B1577" s="6" t="s">
        <v>27</v>
      </c>
      <c r="C1577" s="6">
        <v>1128299</v>
      </c>
      <c r="D1577" s="7">
        <v>44493</v>
      </c>
      <c r="E1577" s="6" t="s">
        <v>28</v>
      </c>
      <c r="F1577" s="6" t="s">
        <v>66</v>
      </c>
      <c r="G1577" s="6" t="s">
        <v>67</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5">
      <c r="A1578" s="1"/>
      <c r="B1578" s="6" t="s">
        <v>27</v>
      </c>
      <c r="C1578" s="6">
        <v>1128299</v>
      </c>
      <c r="D1578" s="7">
        <v>44524</v>
      </c>
      <c r="E1578" s="6" t="s">
        <v>28</v>
      </c>
      <c r="F1578" s="6" t="s">
        <v>66</v>
      </c>
      <c r="G1578" s="6" t="s">
        <v>67</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5">
      <c r="A1579" s="1"/>
      <c r="B1579" s="6" t="s">
        <v>27</v>
      </c>
      <c r="C1579" s="6">
        <v>1128299</v>
      </c>
      <c r="D1579" s="7">
        <v>44524</v>
      </c>
      <c r="E1579" s="6" t="s">
        <v>28</v>
      </c>
      <c r="F1579" s="6" t="s">
        <v>66</v>
      </c>
      <c r="G1579" s="6" t="s">
        <v>67</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5">
      <c r="A1580" s="1"/>
      <c r="B1580" s="6" t="s">
        <v>27</v>
      </c>
      <c r="C1580" s="6">
        <v>1128299</v>
      </c>
      <c r="D1580" s="7">
        <v>44524</v>
      </c>
      <c r="E1580" s="6" t="s">
        <v>28</v>
      </c>
      <c r="F1580" s="6" t="s">
        <v>66</v>
      </c>
      <c r="G1580" s="6" t="s">
        <v>67</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5">
      <c r="A1581" s="1"/>
      <c r="B1581" s="6" t="s">
        <v>27</v>
      </c>
      <c r="C1581" s="6">
        <v>1128299</v>
      </c>
      <c r="D1581" s="7">
        <v>44524</v>
      </c>
      <c r="E1581" s="6" t="s">
        <v>28</v>
      </c>
      <c r="F1581" s="6" t="s">
        <v>66</v>
      </c>
      <c r="G1581" s="6" t="s">
        <v>67</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5">
      <c r="A1582" s="1"/>
      <c r="B1582" s="6" t="s">
        <v>27</v>
      </c>
      <c r="C1582" s="6">
        <v>1128299</v>
      </c>
      <c r="D1582" s="7">
        <v>44524</v>
      </c>
      <c r="E1582" s="6" t="s">
        <v>28</v>
      </c>
      <c r="F1582" s="6" t="s">
        <v>66</v>
      </c>
      <c r="G1582" s="6" t="s">
        <v>67</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5">
      <c r="A1583" s="1"/>
      <c r="B1583" s="6" t="s">
        <v>27</v>
      </c>
      <c r="C1583" s="6">
        <v>1128299</v>
      </c>
      <c r="D1583" s="7">
        <v>44524</v>
      </c>
      <c r="E1583" s="6" t="s">
        <v>28</v>
      </c>
      <c r="F1583" s="6" t="s">
        <v>66</v>
      </c>
      <c r="G1583" s="6" t="s">
        <v>67</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5">
      <c r="A1584" s="1"/>
      <c r="B1584" s="6" t="s">
        <v>27</v>
      </c>
      <c r="C1584" s="6">
        <v>1128299</v>
      </c>
      <c r="D1584" s="7">
        <v>44553</v>
      </c>
      <c r="E1584" s="6" t="s">
        <v>28</v>
      </c>
      <c r="F1584" s="6" t="s">
        <v>66</v>
      </c>
      <c r="G1584" s="6" t="s">
        <v>67</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5">
      <c r="A1585" s="1"/>
      <c r="B1585" s="6" t="s">
        <v>27</v>
      </c>
      <c r="C1585" s="6">
        <v>1128299</v>
      </c>
      <c r="D1585" s="7">
        <v>44553</v>
      </c>
      <c r="E1585" s="6" t="s">
        <v>28</v>
      </c>
      <c r="F1585" s="6" t="s">
        <v>66</v>
      </c>
      <c r="G1585" s="6" t="s">
        <v>67</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5">
      <c r="A1586" s="1"/>
      <c r="B1586" s="6" t="s">
        <v>27</v>
      </c>
      <c r="C1586" s="6">
        <v>1128299</v>
      </c>
      <c r="D1586" s="7">
        <v>44553</v>
      </c>
      <c r="E1586" s="6" t="s">
        <v>28</v>
      </c>
      <c r="F1586" s="6" t="s">
        <v>66</v>
      </c>
      <c r="G1586" s="6" t="s">
        <v>67</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5">
      <c r="A1587" s="1"/>
      <c r="B1587" s="6" t="s">
        <v>27</v>
      </c>
      <c r="C1587" s="6">
        <v>1128299</v>
      </c>
      <c r="D1587" s="7">
        <v>44553</v>
      </c>
      <c r="E1587" s="6" t="s">
        <v>28</v>
      </c>
      <c r="F1587" s="6" t="s">
        <v>66</v>
      </c>
      <c r="G1587" s="6" t="s">
        <v>67</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5">
      <c r="A1588" s="1"/>
      <c r="B1588" s="6" t="s">
        <v>27</v>
      </c>
      <c r="C1588" s="6">
        <v>1128299</v>
      </c>
      <c r="D1588" s="7">
        <v>44553</v>
      </c>
      <c r="E1588" s="6" t="s">
        <v>28</v>
      </c>
      <c r="F1588" s="6" t="s">
        <v>66</v>
      </c>
      <c r="G1588" s="6" t="s">
        <v>67</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5">
      <c r="A1589" s="1"/>
      <c r="B1589" s="6" t="s">
        <v>27</v>
      </c>
      <c r="C1589" s="6">
        <v>1128299</v>
      </c>
      <c r="D1589" s="7">
        <v>44553</v>
      </c>
      <c r="E1589" s="6" t="s">
        <v>28</v>
      </c>
      <c r="F1589" s="6" t="s">
        <v>66</v>
      </c>
      <c r="G1589" s="6" t="s">
        <v>67</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5">
      <c r="A1590" s="1"/>
      <c r="B1590" s="6" t="s">
        <v>14</v>
      </c>
      <c r="C1590" s="6">
        <v>1185732</v>
      </c>
      <c r="D1590" s="7">
        <v>44215</v>
      </c>
      <c r="E1590" s="6" t="s">
        <v>45</v>
      </c>
      <c r="F1590" s="6" t="s">
        <v>68</v>
      </c>
      <c r="G1590" s="6" t="s">
        <v>69</v>
      </c>
      <c r="H1590" s="6" t="s">
        <v>17</v>
      </c>
      <c r="I1590" s="8">
        <v>0.35</v>
      </c>
      <c r="J1590" s="9">
        <v>7500</v>
      </c>
      <c r="K1590" s="10">
        <f t="shared" si="12"/>
        <v>2625</v>
      </c>
      <c r="L1590" s="10">
        <f t="shared" si="13"/>
        <v>1312.5</v>
      </c>
      <c r="M1590" s="11">
        <v>0.5</v>
      </c>
      <c r="O1590" s="16"/>
      <c r="P1590" s="17"/>
      <c r="Q1590" s="12"/>
      <c r="R1590" s="13"/>
    </row>
    <row r="1591" spans="1:18" ht="15.75" customHeight="1" x14ac:dyDescent="0.35">
      <c r="A1591" s="1"/>
      <c r="B1591" s="6" t="s">
        <v>14</v>
      </c>
      <c r="C1591" s="6">
        <v>1185732</v>
      </c>
      <c r="D1591" s="7">
        <v>44215</v>
      </c>
      <c r="E1591" s="6" t="s">
        <v>45</v>
      </c>
      <c r="F1591" s="6" t="s">
        <v>68</v>
      </c>
      <c r="G1591" s="6" t="s">
        <v>69</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5">
      <c r="A1592" s="1"/>
      <c r="B1592" s="6" t="s">
        <v>14</v>
      </c>
      <c r="C1592" s="6">
        <v>1185732</v>
      </c>
      <c r="D1592" s="7">
        <v>44215</v>
      </c>
      <c r="E1592" s="6" t="s">
        <v>45</v>
      </c>
      <c r="F1592" s="6" t="s">
        <v>68</v>
      </c>
      <c r="G1592" s="6" t="s">
        <v>69</v>
      </c>
      <c r="H1592" s="6" t="s">
        <v>19</v>
      </c>
      <c r="I1592" s="8">
        <v>0.25</v>
      </c>
      <c r="J1592" s="9">
        <v>5500</v>
      </c>
      <c r="K1592" s="10">
        <f t="shared" si="12"/>
        <v>1375</v>
      </c>
      <c r="L1592" s="10">
        <f t="shared" si="13"/>
        <v>412.5</v>
      </c>
      <c r="M1592" s="11">
        <v>0.3</v>
      </c>
      <c r="O1592" s="16"/>
      <c r="P1592" s="17"/>
      <c r="Q1592" s="12"/>
      <c r="R1592" s="13"/>
    </row>
    <row r="1593" spans="1:18" ht="15.75" customHeight="1" x14ac:dyDescent="0.35">
      <c r="A1593" s="1"/>
      <c r="B1593" s="6" t="s">
        <v>14</v>
      </c>
      <c r="C1593" s="6">
        <v>1185732</v>
      </c>
      <c r="D1593" s="7">
        <v>44215</v>
      </c>
      <c r="E1593" s="6" t="s">
        <v>45</v>
      </c>
      <c r="F1593" s="6" t="s">
        <v>68</v>
      </c>
      <c r="G1593" s="6" t="s">
        <v>69</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5">
      <c r="A1594" s="1"/>
      <c r="B1594" s="6" t="s">
        <v>14</v>
      </c>
      <c r="C1594" s="6">
        <v>1185732</v>
      </c>
      <c r="D1594" s="7">
        <v>44215</v>
      </c>
      <c r="E1594" s="6" t="s">
        <v>45</v>
      </c>
      <c r="F1594" s="6" t="s">
        <v>68</v>
      </c>
      <c r="G1594" s="6" t="s">
        <v>69</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5">
      <c r="A1595" s="1"/>
      <c r="B1595" s="6" t="s">
        <v>14</v>
      </c>
      <c r="C1595" s="6">
        <v>1185732</v>
      </c>
      <c r="D1595" s="7">
        <v>44215</v>
      </c>
      <c r="E1595" s="6" t="s">
        <v>45</v>
      </c>
      <c r="F1595" s="6" t="s">
        <v>68</v>
      </c>
      <c r="G1595" s="6" t="s">
        <v>69</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5">
      <c r="A1596" s="1"/>
      <c r="B1596" s="6" t="s">
        <v>14</v>
      </c>
      <c r="C1596" s="6">
        <v>1185732</v>
      </c>
      <c r="D1596" s="7">
        <v>44244</v>
      </c>
      <c r="E1596" s="6" t="s">
        <v>45</v>
      </c>
      <c r="F1596" s="6" t="s">
        <v>68</v>
      </c>
      <c r="G1596" s="6" t="s">
        <v>69</v>
      </c>
      <c r="H1596" s="6" t="s">
        <v>17</v>
      </c>
      <c r="I1596" s="8">
        <v>0.35</v>
      </c>
      <c r="J1596" s="9">
        <v>8000</v>
      </c>
      <c r="K1596" s="10">
        <f t="shared" si="12"/>
        <v>2800</v>
      </c>
      <c r="L1596" s="10">
        <f t="shared" si="13"/>
        <v>1400</v>
      </c>
      <c r="M1596" s="11">
        <v>0.5</v>
      </c>
      <c r="O1596" s="16"/>
      <c r="P1596" s="17"/>
      <c r="Q1596" s="12"/>
      <c r="R1596" s="13"/>
    </row>
    <row r="1597" spans="1:18" ht="15.75" customHeight="1" x14ac:dyDescent="0.35">
      <c r="A1597" s="1"/>
      <c r="B1597" s="6" t="s">
        <v>14</v>
      </c>
      <c r="C1597" s="6">
        <v>1185732</v>
      </c>
      <c r="D1597" s="7">
        <v>44244</v>
      </c>
      <c r="E1597" s="6" t="s">
        <v>45</v>
      </c>
      <c r="F1597" s="6" t="s">
        <v>68</v>
      </c>
      <c r="G1597" s="6" t="s">
        <v>69</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5">
      <c r="A1598" s="1"/>
      <c r="B1598" s="6" t="s">
        <v>14</v>
      </c>
      <c r="C1598" s="6">
        <v>1185732</v>
      </c>
      <c r="D1598" s="7">
        <v>44244</v>
      </c>
      <c r="E1598" s="6" t="s">
        <v>45</v>
      </c>
      <c r="F1598" s="6" t="s">
        <v>68</v>
      </c>
      <c r="G1598" s="6" t="s">
        <v>69</v>
      </c>
      <c r="H1598" s="6" t="s">
        <v>19</v>
      </c>
      <c r="I1598" s="8">
        <v>0.25</v>
      </c>
      <c r="J1598" s="9">
        <v>5000</v>
      </c>
      <c r="K1598" s="10">
        <f t="shared" si="12"/>
        <v>1250</v>
      </c>
      <c r="L1598" s="10">
        <f t="shared" si="13"/>
        <v>375</v>
      </c>
      <c r="M1598" s="11">
        <v>0.3</v>
      </c>
      <c r="O1598" s="16"/>
      <c r="P1598" s="17"/>
      <c r="Q1598" s="12"/>
      <c r="R1598" s="13"/>
    </row>
    <row r="1599" spans="1:18" ht="15.75" customHeight="1" x14ac:dyDescent="0.35">
      <c r="A1599" s="1"/>
      <c r="B1599" s="6" t="s">
        <v>14</v>
      </c>
      <c r="C1599" s="6">
        <v>1185732</v>
      </c>
      <c r="D1599" s="7">
        <v>44244</v>
      </c>
      <c r="E1599" s="6" t="s">
        <v>45</v>
      </c>
      <c r="F1599" s="6" t="s">
        <v>68</v>
      </c>
      <c r="G1599" s="6" t="s">
        <v>69</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5">
      <c r="A1600" s="1"/>
      <c r="B1600" s="6" t="s">
        <v>14</v>
      </c>
      <c r="C1600" s="6">
        <v>1185732</v>
      </c>
      <c r="D1600" s="7">
        <v>44244</v>
      </c>
      <c r="E1600" s="6" t="s">
        <v>45</v>
      </c>
      <c r="F1600" s="6" t="s">
        <v>68</v>
      </c>
      <c r="G1600" s="6" t="s">
        <v>69</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5">
      <c r="A1601" s="1"/>
      <c r="B1601" s="6" t="s">
        <v>14</v>
      </c>
      <c r="C1601" s="6">
        <v>1185732</v>
      </c>
      <c r="D1601" s="7">
        <v>44244</v>
      </c>
      <c r="E1601" s="6" t="s">
        <v>45</v>
      </c>
      <c r="F1601" s="6" t="s">
        <v>68</v>
      </c>
      <c r="G1601" s="6" t="s">
        <v>69</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5">
      <c r="A1602" s="1"/>
      <c r="B1602" s="6" t="s">
        <v>14</v>
      </c>
      <c r="C1602" s="6">
        <v>1185732</v>
      </c>
      <c r="D1602" s="7">
        <v>44270</v>
      </c>
      <c r="E1602" s="6" t="s">
        <v>45</v>
      </c>
      <c r="F1602" s="6" t="s">
        <v>68</v>
      </c>
      <c r="G1602" s="6" t="s">
        <v>69</v>
      </c>
      <c r="H1602" s="6" t="s">
        <v>17</v>
      </c>
      <c r="I1602" s="8">
        <v>0.35</v>
      </c>
      <c r="J1602" s="9">
        <v>7700</v>
      </c>
      <c r="K1602" s="10">
        <f t="shared" si="12"/>
        <v>2695</v>
      </c>
      <c r="L1602" s="10">
        <f t="shared" si="13"/>
        <v>1347.5</v>
      </c>
      <c r="M1602" s="11">
        <v>0.5</v>
      </c>
      <c r="O1602" s="16"/>
      <c r="P1602" s="17"/>
      <c r="Q1602" s="12"/>
      <c r="R1602" s="13"/>
    </row>
    <row r="1603" spans="1:18" ht="15.75" customHeight="1" x14ac:dyDescent="0.35">
      <c r="A1603" s="1"/>
      <c r="B1603" s="6" t="s">
        <v>14</v>
      </c>
      <c r="C1603" s="6">
        <v>1185732</v>
      </c>
      <c r="D1603" s="7">
        <v>44270</v>
      </c>
      <c r="E1603" s="6" t="s">
        <v>45</v>
      </c>
      <c r="F1603" s="6" t="s">
        <v>68</v>
      </c>
      <c r="G1603" s="6" t="s">
        <v>69</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5">
      <c r="A1604" s="1"/>
      <c r="B1604" s="6" t="s">
        <v>14</v>
      </c>
      <c r="C1604" s="6">
        <v>1185732</v>
      </c>
      <c r="D1604" s="7">
        <v>44270</v>
      </c>
      <c r="E1604" s="6" t="s">
        <v>45</v>
      </c>
      <c r="F1604" s="6" t="s">
        <v>68</v>
      </c>
      <c r="G1604" s="6" t="s">
        <v>69</v>
      </c>
      <c r="H1604" s="6" t="s">
        <v>19</v>
      </c>
      <c r="I1604" s="8">
        <v>0.25</v>
      </c>
      <c r="J1604" s="9">
        <v>4750</v>
      </c>
      <c r="K1604" s="10">
        <f t="shared" si="12"/>
        <v>1187.5</v>
      </c>
      <c r="L1604" s="10">
        <f t="shared" si="13"/>
        <v>356.25</v>
      </c>
      <c r="M1604" s="11">
        <v>0.3</v>
      </c>
      <c r="O1604" s="16"/>
      <c r="P1604" s="17"/>
      <c r="Q1604" s="12"/>
      <c r="R1604" s="13"/>
    </row>
    <row r="1605" spans="1:18" ht="15.75" customHeight="1" x14ac:dyDescent="0.35">
      <c r="A1605" s="1"/>
      <c r="B1605" s="6" t="s">
        <v>14</v>
      </c>
      <c r="C1605" s="6">
        <v>1185732</v>
      </c>
      <c r="D1605" s="7">
        <v>44270</v>
      </c>
      <c r="E1605" s="6" t="s">
        <v>45</v>
      </c>
      <c r="F1605" s="6" t="s">
        <v>68</v>
      </c>
      <c r="G1605" s="6" t="s">
        <v>69</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5">
      <c r="A1606" s="1"/>
      <c r="B1606" s="6" t="s">
        <v>14</v>
      </c>
      <c r="C1606" s="6">
        <v>1185732</v>
      </c>
      <c r="D1606" s="7">
        <v>44270</v>
      </c>
      <c r="E1606" s="6" t="s">
        <v>45</v>
      </c>
      <c r="F1606" s="6" t="s">
        <v>68</v>
      </c>
      <c r="G1606" s="6" t="s">
        <v>69</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5">
      <c r="A1607" s="1"/>
      <c r="B1607" s="6" t="s">
        <v>14</v>
      </c>
      <c r="C1607" s="6">
        <v>1185732</v>
      </c>
      <c r="D1607" s="7">
        <v>44270</v>
      </c>
      <c r="E1607" s="6" t="s">
        <v>45</v>
      </c>
      <c r="F1607" s="6" t="s">
        <v>68</v>
      </c>
      <c r="G1607" s="6" t="s">
        <v>69</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5">
      <c r="A1608" s="1"/>
      <c r="B1608" s="6" t="s">
        <v>14</v>
      </c>
      <c r="C1608" s="6">
        <v>1185732</v>
      </c>
      <c r="D1608" s="7">
        <v>44302</v>
      </c>
      <c r="E1608" s="6" t="s">
        <v>45</v>
      </c>
      <c r="F1608" s="6" t="s">
        <v>68</v>
      </c>
      <c r="G1608" s="6" t="s">
        <v>69</v>
      </c>
      <c r="H1608" s="6" t="s">
        <v>17</v>
      </c>
      <c r="I1608" s="8">
        <v>0.35</v>
      </c>
      <c r="J1608" s="9">
        <v>7250</v>
      </c>
      <c r="K1608" s="10">
        <f t="shared" si="12"/>
        <v>2537.5</v>
      </c>
      <c r="L1608" s="10">
        <f t="shared" si="13"/>
        <v>1268.75</v>
      </c>
      <c r="M1608" s="11">
        <v>0.5</v>
      </c>
      <c r="O1608" s="16"/>
      <c r="P1608" s="17"/>
      <c r="Q1608" s="12"/>
      <c r="R1608" s="13"/>
    </row>
    <row r="1609" spans="1:18" ht="15.75" customHeight="1" x14ac:dyDescent="0.35">
      <c r="A1609" s="1"/>
      <c r="B1609" s="6" t="s">
        <v>14</v>
      </c>
      <c r="C1609" s="6">
        <v>1185732</v>
      </c>
      <c r="D1609" s="7">
        <v>44302</v>
      </c>
      <c r="E1609" s="6" t="s">
        <v>45</v>
      </c>
      <c r="F1609" s="6" t="s">
        <v>68</v>
      </c>
      <c r="G1609" s="6" t="s">
        <v>69</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5">
      <c r="A1610" s="1"/>
      <c r="B1610" s="6" t="s">
        <v>14</v>
      </c>
      <c r="C1610" s="6">
        <v>1185732</v>
      </c>
      <c r="D1610" s="7">
        <v>44302</v>
      </c>
      <c r="E1610" s="6" t="s">
        <v>45</v>
      </c>
      <c r="F1610" s="6" t="s">
        <v>68</v>
      </c>
      <c r="G1610" s="6" t="s">
        <v>69</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5">
      <c r="A1611" s="1"/>
      <c r="B1611" s="6" t="s">
        <v>14</v>
      </c>
      <c r="C1611" s="6">
        <v>1185732</v>
      </c>
      <c r="D1611" s="7">
        <v>44302</v>
      </c>
      <c r="E1611" s="6" t="s">
        <v>45</v>
      </c>
      <c r="F1611" s="6" t="s">
        <v>68</v>
      </c>
      <c r="G1611" s="6" t="s">
        <v>69</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5">
      <c r="A1612" s="1"/>
      <c r="B1612" s="6" t="s">
        <v>14</v>
      </c>
      <c r="C1612" s="6">
        <v>1185732</v>
      </c>
      <c r="D1612" s="7">
        <v>44302</v>
      </c>
      <c r="E1612" s="6" t="s">
        <v>45</v>
      </c>
      <c r="F1612" s="6" t="s">
        <v>68</v>
      </c>
      <c r="G1612" s="6" t="s">
        <v>69</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5">
      <c r="A1613" s="1"/>
      <c r="B1613" s="6" t="s">
        <v>14</v>
      </c>
      <c r="C1613" s="6">
        <v>1185732</v>
      </c>
      <c r="D1613" s="7">
        <v>44302</v>
      </c>
      <c r="E1613" s="6" t="s">
        <v>45</v>
      </c>
      <c r="F1613" s="6" t="s">
        <v>68</v>
      </c>
      <c r="G1613" s="6" t="s">
        <v>69</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5">
      <c r="A1614" s="1"/>
      <c r="B1614" s="6" t="s">
        <v>14</v>
      </c>
      <c r="C1614" s="6">
        <v>1185732</v>
      </c>
      <c r="D1614" s="7">
        <v>44331</v>
      </c>
      <c r="E1614" s="6" t="s">
        <v>45</v>
      </c>
      <c r="F1614" s="6" t="s">
        <v>68</v>
      </c>
      <c r="G1614" s="6" t="s">
        <v>69</v>
      </c>
      <c r="H1614" s="6" t="s">
        <v>17</v>
      </c>
      <c r="I1614" s="8">
        <v>0.5</v>
      </c>
      <c r="J1614" s="9">
        <v>7950</v>
      </c>
      <c r="K1614" s="10">
        <f t="shared" si="12"/>
        <v>3975</v>
      </c>
      <c r="L1614" s="10">
        <f t="shared" si="13"/>
        <v>1987.5</v>
      </c>
      <c r="M1614" s="11">
        <v>0.5</v>
      </c>
      <c r="O1614" s="16"/>
      <c r="P1614" s="17"/>
      <c r="Q1614" s="12"/>
      <c r="R1614" s="13"/>
    </row>
    <row r="1615" spans="1:18" ht="15.75" customHeight="1" x14ac:dyDescent="0.35">
      <c r="A1615" s="1"/>
      <c r="B1615" s="6" t="s">
        <v>14</v>
      </c>
      <c r="C1615" s="6">
        <v>1185732</v>
      </c>
      <c r="D1615" s="7">
        <v>44331</v>
      </c>
      <c r="E1615" s="6" t="s">
        <v>45</v>
      </c>
      <c r="F1615" s="6" t="s">
        <v>68</v>
      </c>
      <c r="G1615" s="6" t="s">
        <v>69</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5">
      <c r="A1616" s="1"/>
      <c r="B1616" s="6" t="s">
        <v>14</v>
      </c>
      <c r="C1616" s="6">
        <v>1185732</v>
      </c>
      <c r="D1616" s="7">
        <v>44331</v>
      </c>
      <c r="E1616" s="6" t="s">
        <v>45</v>
      </c>
      <c r="F1616" s="6" t="s">
        <v>68</v>
      </c>
      <c r="G1616" s="6" t="s">
        <v>69</v>
      </c>
      <c r="H1616" s="6" t="s">
        <v>19</v>
      </c>
      <c r="I1616" s="8">
        <v>0.45</v>
      </c>
      <c r="J1616" s="9">
        <v>4750</v>
      </c>
      <c r="K1616" s="10">
        <f t="shared" si="12"/>
        <v>2137.5</v>
      </c>
      <c r="L1616" s="10">
        <f t="shared" si="13"/>
        <v>641.25</v>
      </c>
      <c r="M1616" s="11">
        <v>0.3</v>
      </c>
      <c r="O1616" s="16"/>
      <c r="P1616" s="17"/>
      <c r="Q1616" s="12"/>
      <c r="R1616" s="13"/>
    </row>
    <row r="1617" spans="1:18" ht="15.75" customHeight="1" x14ac:dyDescent="0.35">
      <c r="A1617" s="1"/>
      <c r="B1617" s="6" t="s">
        <v>14</v>
      </c>
      <c r="C1617" s="6">
        <v>1185732</v>
      </c>
      <c r="D1617" s="7">
        <v>44331</v>
      </c>
      <c r="E1617" s="6" t="s">
        <v>45</v>
      </c>
      <c r="F1617" s="6" t="s">
        <v>68</v>
      </c>
      <c r="G1617" s="6" t="s">
        <v>69</v>
      </c>
      <c r="H1617" s="6" t="s">
        <v>20</v>
      </c>
      <c r="I1617" s="8">
        <v>0.45</v>
      </c>
      <c r="J1617" s="9">
        <v>4500</v>
      </c>
      <c r="K1617" s="10">
        <f t="shared" si="12"/>
        <v>2025</v>
      </c>
      <c r="L1617" s="10">
        <f t="shared" si="13"/>
        <v>708.75</v>
      </c>
      <c r="M1617" s="11">
        <v>0.35</v>
      </c>
      <c r="O1617" s="16"/>
      <c r="P1617" s="17"/>
      <c r="Q1617" s="12"/>
      <c r="R1617" s="13"/>
    </row>
    <row r="1618" spans="1:18" ht="15.75" customHeight="1" x14ac:dyDescent="0.35">
      <c r="A1618" s="1"/>
      <c r="B1618" s="6" t="s">
        <v>14</v>
      </c>
      <c r="C1618" s="6">
        <v>1185732</v>
      </c>
      <c r="D1618" s="7">
        <v>44331</v>
      </c>
      <c r="E1618" s="6" t="s">
        <v>45</v>
      </c>
      <c r="F1618" s="6" t="s">
        <v>68</v>
      </c>
      <c r="G1618" s="6" t="s">
        <v>69</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5">
      <c r="A1619" s="1"/>
      <c r="B1619" s="6" t="s">
        <v>14</v>
      </c>
      <c r="C1619" s="6">
        <v>1185732</v>
      </c>
      <c r="D1619" s="7">
        <v>44331</v>
      </c>
      <c r="E1619" s="6" t="s">
        <v>45</v>
      </c>
      <c r="F1619" s="6" t="s">
        <v>68</v>
      </c>
      <c r="G1619" s="6" t="s">
        <v>69</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5">
      <c r="A1620" s="1"/>
      <c r="B1620" s="6" t="s">
        <v>14</v>
      </c>
      <c r="C1620" s="6">
        <v>1185732</v>
      </c>
      <c r="D1620" s="7">
        <v>44364</v>
      </c>
      <c r="E1620" s="6" t="s">
        <v>45</v>
      </c>
      <c r="F1620" s="6" t="s">
        <v>68</v>
      </c>
      <c r="G1620" s="6" t="s">
        <v>69</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5">
      <c r="A1621" s="1"/>
      <c r="B1621" s="6" t="s">
        <v>14</v>
      </c>
      <c r="C1621" s="6">
        <v>1185732</v>
      </c>
      <c r="D1621" s="7">
        <v>44364</v>
      </c>
      <c r="E1621" s="6" t="s">
        <v>45</v>
      </c>
      <c r="F1621" s="6" t="s">
        <v>68</v>
      </c>
      <c r="G1621" s="6" t="s">
        <v>69</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5">
      <c r="A1622" s="1"/>
      <c r="B1622" s="6" t="s">
        <v>14</v>
      </c>
      <c r="C1622" s="6">
        <v>1185732</v>
      </c>
      <c r="D1622" s="7">
        <v>44364</v>
      </c>
      <c r="E1622" s="6" t="s">
        <v>45</v>
      </c>
      <c r="F1622" s="6" t="s">
        <v>68</v>
      </c>
      <c r="G1622" s="6" t="s">
        <v>69</v>
      </c>
      <c r="H1622" s="6" t="s">
        <v>19</v>
      </c>
      <c r="I1622" s="8">
        <v>0.45</v>
      </c>
      <c r="J1622" s="9">
        <v>5500</v>
      </c>
      <c r="K1622" s="10">
        <f t="shared" si="12"/>
        <v>2475</v>
      </c>
      <c r="L1622" s="10">
        <f t="shared" si="13"/>
        <v>742.5</v>
      </c>
      <c r="M1622" s="11">
        <v>0.3</v>
      </c>
      <c r="O1622" s="16"/>
      <c r="P1622" s="17"/>
      <c r="Q1622" s="12"/>
      <c r="R1622" s="13"/>
    </row>
    <row r="1623" spans="1:18" ht="15.75" customHeight="1" x14ac:dyDescent="0.35">
      <c r="A1623" s="1"/>
      <c r="B1623" s="6" t="s">
        <v>14</v>
      </c>
      <c r="C1623" s="6">
        <v>1185732</v>
      </c>
      <c r="D1623" s="7">
        <v>44364</v>
      </c>
      <c r="E1623" s="6" t="s">
        <v>45</v>
      </c>
      <c r="F1623" s="6" t="s">
        <v>68</v>
      </c>
      <c r="G1623" s="6" t="s">
        <v>69</v>
      </c>
      <c r="H1623" s="6" t="s">
        <v>20</v>
      </c>
      <c r="I1623" s="8">
        <v>0.45</v>
      </c>
      <c r="J1623" s="9">
        <v>5250</v>
      </c>
      <c r="K1623" s="10">
        <f t="shared" si="12"/>
        <v>2362.5</v>
      </c>
      <c r="L1623" s="10">
        <f t="shared" si="13"/>
        <v>826.875</v>
      </c>
      <c r="M1623" s="11">
        <v>0.35</v>
      </c>
      <c r="O1623" s="16"/>
      <c r="P1623" s="17"/>
      <c r="Q1623" s="12"/>
      <c r="R1623" s="13"/>
    </row>
    <row r="1624" spans="1:18" ht="15.75" customHeight="1" x14ac:dyDescent="0.35">
      <c r="A1624" s="1"/>
      <c r="B1624" s="6" t="s">
        <v>14</v>
      </c>
      <c r="C1624" s="6">
        <v>1185732</v>
      </c>
      <c r="D1624" s="7">
        <v>44364</v>
      </c>
      <c r="E1624" s="6" t="s">
        <v>45</v>
      </c>
      <c r="F1624" s="6" t="s">
        <v>68</v>
      </c>
      <c r="G1624" s="6" t="s">
        <v>69</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5">
      <c r="A1625" s="1"/>
      <c r="B1625" s="6" t="s">
        <v>14</v>
      </c>
      <c r="C1625" s="6">
        <v>1185732</v>
      </c>
      <c r="D1625" s="7">
        <v>44364</v>
      </c>
      <c r="E1625" s="6" t="s">
        <v>45</v>
      </c>
      <c r="F1625" s="6" t="s">
        <v>68</v>
      </c>
      <c r="G1625" s="6" t="s">
        <v>69</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5">
      <c r="A1626" s="1"/>
      <c r="B1626" s="6" t="s">
        <v>14</v>
      </c>
      <c r="C1626" s="6">
        <v>1185732</v>
      </c>
      <c r="D1626" s="7">
        <v>44392</v>
      </c>
      <c r="E1626" s="6" t="s">
        <v>45</v>
      </c>
      <c r="F1626" s="6" t="s">
        <v>68</v>
      </c>
      <c r="G1626" s="6" t="s">
        <v>69</v>
      </c>
      <c r="H1626" s="6" t="s">
        <v>17</v>
      </c>
      <c r="I1626" s="8">
        <v>0.6</v>
      </c>
      <c r="J1626" s="9">
        <v>9000</v>
      </c>
      <c r="K1626" s="10">
        <f t="shared" si="12"/>
        <v>5400</v>
      </c>
      <c r="L1626" s="10">
        <f t="shared" si="13"/>
        <v>2700</v>
      </c>
      <c r="M1626" s="11">
        <v>0.5</v>
      </c>
      <c r="O1626" s="16"/>
      <c r="P1626" s="17"/>
      <c r="Q1626" s="12"/>
      <c r="R1626" s="13"/>
    </row>
    <row r="1627" spans="1:18" ht="15.75" customHeight="1" x14ac:dyDescent="0.35">
      <c r="A1627" s="1"/>
      <c r="B1627" s="6" t="s">
        <v>14</v>
      </c>
      <c r="C1627" s="6">
        <v>1185732</v>
      </c>
      <c r="D1627" s="7">
        <v>44392</v>
      </c>
      <c r="E1627" s="6" t="s">
        <v>45</v>
      </c>
      <c r="F1627" s="6" t="s">
        <v>68</v>
      </c>
      <c r="G1627" s="6" t="s">
        <v>69</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5">
      <c r="A1628" s="1"/>
      <c r="B1628" s="6" t="s">
        <v>14</v>
      </c>
      <c r="C1628" s="6">
        <v>1185732</v>
      </c>
      <c r="D1628" s="7">
        <v>44392</v>
      </c>
      <c r="E1628" s="6" t="s">
        <v>45</v>
      </c>
      <c r="F1628" s="6" t="s">
        <v>68</v>
      </c>
      <c r="G1628" s="6" t="s">
        <v>69</v>
      </c>
      <c r="H1628" s="6" t="s">
        <v>19</v>
      </c>
      <c r="I1628" s="8">
        <v>0.5</v>
      </c>
      <c r="J1628" s="9">
        <v>5750</v>
      </c>
      <c r="K1628" s="10">
        <f t="shared" si="12"/>
        <v>2875</v>
      </c>
      <c r="L1628" s="10">
        <f t="shared" si="13"/>
        <v>862.5</v>
      </c>
      <c r="M1628" s="11">
        <v>0.3</v>
      </c>
      <c r="O1628" s="16"/>
      <c r="P1628" s="17"/>
      <c r="Q1628" s="12"/>
      <c r="R1628" s="13"/>
    </row>
    <row r="1629" spans="1:18" ht="15.75" customHeight="1" x14ac:dyDescent="0.35">
      <c r="A1629" s="1"/>
      <c r="B1629" s="6" t="s">
        <v>14</v>
      </c>
      <c r="C1629" s="6">
        <v>1185732</v>
      </c>
      <c r="D1629" s="7">
        <v>44392</v>
      </c>
      <c r="E1629" s="6" t="s">
        <v>45</v>
      </c>
      <c r="F1629" s="6" t="s">
        <v>68</v>
      </c>
      <c r="G1629" s="6" t="s">
        <v>69</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5">
      <c r="A1630" s="1"/>
      <c r="B1630" s="6" t="s">
        <v>14</v>
      </c>
      <c r="C1630" s="6">
        <v>1185732</v>
      </c>
      <c r="D1630" s="7">
        <v>44392</v>
      </c>
      <c r="E1630" s="6" t="s">
        <v>45</v>
      </c>
      <c r="F1630" s="6" t="s">
        <v>68</v>
      </c>
      <c r="G1630" s="6" t="s">
        <v>69</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5">
      <c r="A1631" s="1"/>
      <c r="B1631" s="6" t="s">
        <v>14</v>
      </c>
      <c r="C1631" s="6">
        <v>1185732</v>
      </c>
      <c r="D1631" s="7">
        <v>44392</v>
      </c>
      <c r="E1631" s="6" t="s">
        <v>45</v>
      </c>
      <c r="F1631" s="6" t="s">
        <v>68</v>
      </c>
      <c r="G1631" s="6" t="s">
        <v>69</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5">
      <c r="A1632" s="1"/>
      <c r="B1632" s="6" t="s">
        <v>14</v>
      </c>
      <c r="C1632" s="6">
        <v>1185732</v>
      </c>
      <c r="D1632" s="7">
        <v>44424</v>
      </c>
      <c r="E1632" s="6" t="s">
        <v>45</v>
      </c>
      <c r="F1632" s="6" t="s">
        <v>68</v>
      </c>
      <c r="G1632" s="6" t="s">
        <v>69</v>
      </c>
      <c r="H1632" s="6" t="s">
        <v>17</v>
      </c>
      <c r="I1632" s="8">
        <v>0.6</v>
      </c>
      <c r="J1632" s="9">
        <v>8750</v>
      </c>
      <c r="K1632" s="10">
        <f t="shared" si="12"/>
        <v>5250</v>
      </c>
      <c r="L1632" s="10">
        <f t="shared" si="13"/>
        <v>2625</v>
      </c>
      <c r="M1632" s="11">
        <v>0.5</v>
      </c>
      <c r="O1632" s="16"/>
      <c r="P1632" s="17"/>
      <c r="Q1632" s="12"/>
      <c r="R1632" s="13"/>
    </row>
    <row r="1633" spans="1:18" ht="15.75" customHeight="1" x14ac:dyDescent="0.35">
      <c r="A1633" s="1"/>
      <c r="B1633" s="6" t="s">
        <v>14</v>
      </c>
      <c r="C1633" s="6">
        <v>1185732</v>
      </c>
      <c r="D1633" s="7">
        <v>44424</v>
      </c>
      <c r="E1633" s="6" t="s">
        <v>45</v>
      </c>
      <c r="F1633" s="6" t="s">
        <v>68</v>
      </c>
      <c r="G1633" s="6" t="s">
        <v>69</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5">
      <c r="A1634" s="1"/>
      <c r="B1634" s="6" t="s">
        <v>14</v>
      </c>
      <c r="C1634" s="6">
        <v>1185732</v>
      </c>
      <c r="D1634" s="7">
        <v>44424</v>
      </c>
      <c r="E1634" s="6" t="s">
        <v>45</v>
      </c>
      <c r="F1634" s="6" t="s">
        <v>68</v>
      </c>
      <c r="G1634" s="6" t="s">
        <v>69</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5">
      <c r="A1635" s="1"/>
      <c r="B1635" s="6" t="s">
        <v>14</v>
      </c>
      <c r="C1635" s="6">
        <v>1185732</v>
      </c>
      <c r="D1635" s="7">
        <v>44424</v>
      </c>
      <c r="E1635" s="6" t="s">
        <v>45</v>
      </c>
      <c r="F1635" s="6" t="s">
        <v>68</v>
      </c>
      <c r="G1635" s="6" t="s">
        <v>69</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5">
      <c r="A1636" s="1"/>
      <c r="B1636" s="6" t="s">
        <v>14</v>
      </c>
      <c r="C1636" s="6">
        <v>1185732</v>
      </c>
      <c r="D1636" s="7">
        <v>44424</v>
      </c>
      <c r="E1636" s="6" t="s">
        <v>45</v>
      </c>
      <c r="F1636" s="6" t="s">
        <v>68</v>
      </c>
      <c r="G1636" s="6" t="s">
        <v>69</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5">
      <c r="A1637" s="1"/>
      <c r="B1637" s="6" t="s">
        <v>14</v>
      </c>
      <c r="C1637" s="6">
        <v>1185732</v>
      </c>
      <c r="D1637" s="7">
        <v>44424</v>
      </c>
      <c r="E1637" s="6" t="s">
        <v>45</v>
      </c>
      <c r="F1637" s="6" t="s">
        <v>68</v>
      </c>
      <c r="G1637" s="6" t="s">
        <v>69</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5">
      <c r="A1638" s="1"/>
      <c r="B1638" s="6" t="s">
        <v>14</v>
      </c>
      <c r="C1638" s="6">
        <v>1185732</v>
      </c>
      <c r="D1638" s="7">
        <v>44454</v>
      </c>
      <c r="E1638" s="6" t="s">
        <v>45</v>
      </c>
      <c r="F1638" s="6" t="s">
        <v>68</v>
      </c>
      <c r="G1638" s="6" t="s">
        <v>69</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5">
      <c r="A1639" s="1"/>
      <c r="B1639" s="6" t="s">
        <v>14</v>
      </c>
      <c r="C1639" s="6">
        <v>1185732</v>
      </c>
      <c r="D1639" s="7">
        <v>44454</v>
      </c>
      <c r="E1639" s="6" t="s">
        <v>45</v>
      </c>
      <c r="F1639" s="6" t="s">
        <v>68</v>
      </c>
      <c r="G1639" s="6" t="s">
        <v>69</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5">
      <c r="A1640" s="1"/>
      <c r="B1640" s="6" t="s">
        <v>14</v>
      </c>
      <c r="C1640" s="6">
        <v>1185732</v>
      </c>
      <c r="D1640" s="7">
        <v>44454</v>
      </c>
      <c r="E1640" s="6" t="s">
        <v>45</v>
      </c>
      <c r="F1640" s="6" t="s">
        <v>68</v>
      </c>
      <c r="G1640" s="6" t="s">
        <v>69</v>
      </c>
      <c r="H1640" s="6" t="s">
        <v>19</v>
      </c>
      <c r="I1640" s="8">
        <v>0.35</v>
      </c>
      <c r="J1640" s="9">
        <v>5000</v>
      </c>
      <c r="K1640" s="10">
        <f t="shared" si="12"/>
        <v>1750</v>
      </c>
      <c r="L1640" s="10">
        <f t="shared" si="13"/>
        <v>525</v>
      </c>
      <c r="M1640" s="11">
        <v>0.3</v>
      </c>
      <c r="O1640" s="16"/>
      <c r="P1640" s="17"/>
      <c r="Q1640" s="12"/>
      <c r="R1640" s="13"/>
    </row>
    <row r="1641" spans="1:18" ht="15.75" customHeight="1" x14ac:dyDescent="0.35">
      <c r="A1641" s="1"/>
      <c r="B1641" s="6" t="s">
        <v>14</v>
      </c>
      <c r="C1641" s="6">
        <v>1185732</v>
      </c>
      <c r="D1641" s="7">
        <v>44454</v>
      </c>
      <c r="E1641" s="6" t="s">
        <v>45</v>
      </c>
      <c r="F1641" s="6" t="s">
        <v>68</v>
      </c>
      <c r="G1641" s="6" t="s">
        <v>69</v>
      </c>
      <c r="H1641" s="6" t="s">
        <v>20</v>
      </c>
      <c r="I1641" s="8">
        <v>0.35</v>
      </c>
      <c r="J1641" s="9">
        <v>4750</v>
      </c>
      <c r="K1641" s="10">
        <f t="shared" si="12"/>
        <v>1662.5</v>
      </c>
      <c r="L1641" s="10">
        <f t="shared" si="13"/>
        <v>581.875</v>
      </c>
      <c r="M1641" s="11">
        <v>0.35</v>
      </c>
      <c r="O1641" s="16"/>
      <c r="P1641" s="17"/>
      <c r="Q1641" s="12"/>
      <c r="R1641" s="13"/>
    </row>
    <row r="1642" spans="1:18" ht="15.75" customHeight="1" x14ac:dyDescent="0.35">
      <c r="A1642" s="1"/>
      <c r="B1642" s="6" t="s">
        <v>14</v>
      </c>
      <c r="C1642" s="6">
        <v>1185732</v>
      </c>
      <c r="D1642" s="7">
        <v>44454</v>
      </c>
      <c r="E1642" s="6" t="s">
        <v>45</v>
      </c>
      <c r="F1642" s="6" t="s">
        <v>68</v>
      </c>
      <c r="G1642" s="6" t="s">
        <v>69</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5">
      <c r="A1643" s="1"/>
      <c r="B1643" s="6" t="s">
        <v>14</v>
      </c>
      <c r="C1643" s="6">
        <v>1185732</v>
      </c>
      <c r="D1643" s="7">
        <v>44454</v>
      </c>
      <c r="E1643" s="6" t="s">
        <v>45</v>
      </c>
      <c r="F1643" s="6" t="s">
        <v>68</v>
      </c>
      <c r="G1643" s="6" t="s">
        <v>69</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5">
      <c r="A1644" s="1"/>
      <c r="B1644" s="6" t="s">
        <v>14</v>
      </c>
      <c r="C1644" s="6">
        <v>1185732</v>
      </c>
      <c r="D1644" s="7">
        <v>44486</v>
      </c>
      <c r="E1644" s="6" t="s">
        <v>45</v>
      </c>
      <c r="F1644" s="6" t="s">
        <v>68</v>
      </c>
      <c r="G1644" s="6" t="s">
        <v>69</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5">
      <c r="A1645" s="1"/>
      <c r="B1645" s="6" t="s">
        <v>14</v>
      </c>
      <c r="C1645" s="6">
        <v>1185732</v>
      </c>
      <c r="D1645" s="7">
        <v>44486</v>
      </c>
      <c r="E1645" s="6" t="s">
        <v>45</v>
      </c>
      <c r="F1645" s="6" t="s">
        <v>68</v>
      </c>
      <c r="G1645" s="6" t="s">
        <v>69</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5">
      <c r="A1646" s="1"/>
      <c r="B1646" s="6" t="s">
        <v>14</v>
      </c>
      <c r="C1646" s="6">
        <v>1185732</v>
      </c>
      <c r="D1646" s="7">
        <v>44486</v>
      </c>
      <c r="E1646" s="6" t="s">
        <v>45</v>
      </c>
      <c r="F1646" s="6" t="s">
        <v>68</v>
      </c>
      <c r="G1646" s="6" t="s">
        <v>69</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5">
      <c r="A1647" s="1"/>
      <c r="B1647" s="6" t="s">
        <v>14</v>
      </c>
      <c r="C1647" s="6">
        <v>1185732</v>
      </c>
      <c r="D1647" s="7">
        <v>44486</v>
      </c>
      <c r="E1647" s="6" t="s">
        <v>45</v>
      </c>
      <c r="F1647" s="6" t="s">
        <v>68</v>
      </c>
      <c r="G1647" s="6" t="s">
        <v>69</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5">
      <c r="A1648" s="1"/>
      <c r="B1648" s="6" t="s">
        <v>14</v>
      </c>
      <c r="C1648" s="6">
        <v>1185732</v>
      </c>
      <c r="D1648" s="7">
        <v>44486</v>
      </c>
      <c r="E1648" s="6" t="s">
        <v>45</v>
      </c>
      <c r="F1648" s="6" t="s">
        <v>68</v>
      </c>
      <c r="G1648" s="6" t="s">
        <v>69</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5">
      <c r="A1649" s="1"/>
      <c r="B1649" s="6" t="s">
        <v>14</v>
      </c>
      <c r="C1649" s="6">
        <v>1185732</v>
      </c>
      <c r="D1649" s="7">
        <v>44486</v>
      </c>
      <c r="E1649" s="6" t="s">
        <v>45</v>
      </c>
      <c r="F1649" s="6" t="s">
        <v>68</v>
      </c>
      <c r="G1649" s="6" t="s">
        <v>69</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5">
      <c r="A1650" s="1"/>
      <c r="B1650" s="6" t="s">
        <v>14</v>
      </c>
      <c r="C1650" s="6">
        <v>1185732</v>
      </c>
      <c r="D1650" s="7">
        <v>44516</v>
      </c>
      <c r="E1650" s="6" t="s">
        <v>45</v>
      </c>
      <c r="F1650" s="6" t="s">
        <v>68</v>
      </c>
      <c r="G1650" s="6" t="s">
        <v>69</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5">
      <c r="A1651" s="1"/>
      <c r="B1651" s="6" t="s">
        <v>14</v>
      </c>
      <c r="C1651" s="6">
        <v>1185732</v>
      </c>
      <c r="D1651" s="7">
        <v>44516</v>
      </c>
      <c r="E1651" s="6" t="s">
        <v>45</v>
      </c>
      <c r="F1651" s="6" t="s">
        <v>68</v>
      </c>
      <c r="G1651" s="6" t="s">
        <v>69</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5">
      <c r="A1652" s="1"/>
      <c r="B1652" s="6" t="s">
        <v>14</v>
      </c>
      <c r="C1652" s="6">
        <v>1185732</v>
      </c>
      <c r="D1652" s="7">
        <v>44516</v>
      </c>
      <c r="E1652" s="6" t="s">
        <v>45</v>
      </c>
      <c r="F1652" s="6" t="s">
        <v>68</v>
      </c>
      <c r="G1652" s="6" t="s">
        <v>69</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5">
      <c r="A1653" s="1"/>
      <c r="B1653" s="6" t="s">
        <v>14</v>
      </c>
      <c r="C1653" s="6">
        <v>1185732</v>
      </c>
      <c r="D1653" s="7">
        <v>44516</v>
      </c>
      <c r="E1653" s="6" t="s">
        <v>45</v>
      </c>
      <c r="F1653" s="6" t="s">
        <v>68</v>
      </c>
      <c r="G1653" s="6" t="s">
        <v>69</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5">
      <c r="A1654" s="1"/>
      <c r="B1654" s="6" t="s">
        <v>14</v>
      </c>
      <c r="C1654" s="6">
        <v>1185732</v>
      </c>
      <c r="D1654" s="7">
        <v>44516</v>
      </c>
      <c r="E1654" s="6" t="s">
        <v>45</v>
      </c>
      <c r="F1654" s="6" t="s">
        <v>68</v>
      </c>
      <c r="G1654" s="6" t="s">
        <v>69</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5">
      <c r="A1655" s="1"/>
      <c r="B1655" s="6" t="s">
        <v>14</v>
      </c>
      <c r="C1655" s="6">
        <v>1185732</v>
      </c>
      <c r="D1655" s="7">
        <v>44516</v>
      </c>
      <c r="E1655" s="6" t="s">
        <v>45</v>
      </c>
      <c r="F1655" s="6" t="s">
        <v>68</v>
      </c>
      <c r="G1655" s="6" t="s">
        <v>69</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5">
      <c r="A1656" s="1"/>
      <c r="B1656" s="6" t="s">
        <v>14</v>
      </c>
      <c r="C1656" s="6">
        <v>1185732</v>
      </c>
      <c r="D1656" s="7">
        <v>44545</v>
      </c>
      <c r="E1656" s="6" t="s">
        <v>45</v>
      </c>
      <c r="F1656" s="6" t="s">
        <v>68</v>
      </c>
      <c r="G1656" s="6" t="s">
        <v>69</v>
      </c>
      <c r="H1656" s="6" t="s">
        <v>17</v>
      </c>
      <c r="I1656" s="8">
        <v>0.6</v>
      </c>
      <c r="J1656" s="9">
        <v>8500</v>
      </c>
      <c r="K1656" s="10">
        <f t="shared" si="12"/>
        <v>5100</v>
      </c>
      <c r="L1656" s="10">
        <f t="shared" si="13"/>
        <v>2550</v>
      </c>
      <c r="M1656" s="11">
        <v>0.5</v>
      </c>
      <c r="O1656" s="16"/>
      <c r="P1656" s="17"/>
      <c r="Q1656" s="12"/>
      <c r="R1656" s="13"/>
    </row>
    <row r="1657" spans="1:18" ht="15.75" customHeight="1" x14ac:dyDescent="0.35">
      <c r="A1657" s="1"/>
      <c r="B1657" s="6" t="s">
        <v>14</v>
      </c>
      <c r="C1657" s="6">
        <v>1185732</v>
      </c>
      <c r="D1657" s="7">
        <v>44545</v>
      </c>
      <c r="E1657" s="6" t="s">
        <v>45</v>
      </c>
      <c r="F1657" s="6" t="s">
        <v>68</v>
      </c>
      <c r="G1657" s="6" t="s">
        <v>69</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5">
      <c r="A1658" s="1"/>
      <c r="B1658" s="6" t="s">
        <v>14</v>
      </c>
      <c r="C1658" s="6">
        <v>1185732</v>
      </c>
      <c r="D1658" s="7">
        <v>44545</v>
      </c>
      <c r="E1658" s="6" t="s">
        <v>45</v>
      </c>
      <c r="F1658" s="6" t="s">
        <v>68</v>
      </c>
      <c r="G1658" s="6" t="s">
        <v>69</v>
      </c>
      <c r="H1658" s="6" t="s">
        <v>19</v>
      </c>
      <c r="I1658" s="8">
        <v>0.5</v>
      </c>
      <c r="J1658" s="9">
        <v>6000</v>
      </c>
      <c r="K1658" s="10">
        <f t="shared" si="12"/>
        <v>3000</v>
      </c>
      <c r="L1658" s="10">
        <f t="shared" si="13"/>
        <v>900</v>
      </c>
      <c r="M1658" s="11">
        <v>0.3</v>
      </c>
      <c r="O1658" s="16"/>
      <c r="P1658" s="17"/>
      <c r="Q1658" s="12"/>
      <c r="R1658" s="13"/>
    </row>
    <row r="1659" spans="1:18" ht="15.75" customHeight="1" x14ac:dyDescent="0.35">
      <c r="A1659" s="1"/>
      <c r="B1659" s="6" t="s">
        <v>14</v>
      </c>
      <c r="C1659" s="6">
        <v>1185732</v>
      </c>
      <c r="D1659" s="7">
        <v>44545</v>
      </c>
      <c r="E1659" s="6" t="s">
        <v>45</v>
      </c>
      <c r="F1659" s="6" t="s">
        <v>68</v>
      </c>
      <c r="G1659" s="6" t="s">
        <v>69</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5">
      <c r="A1660" s="1"/>
      <c r="B1660" s="6" t="s">
        <v>14</v>
      </c>
      <c r="C1660" s="6">
        <v>1185732</v>
      </c>
      <c r="D1660" s="7">
        <v>44545</v>
      </c>
      <c r="E1660" s="6" t="s">
        <v>45</v>
      </c>
      <c r="F1660" s="6" t="s">
        <v>68</v>
      </c>
      <c r="G1660" s="6" t="s">
        <v>69</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5">
      <c r="A1661" s="1"/>
      <c r="B1661" s="6" t="s">
        <v>14</v>
      </c>
      <c r="C1661" s="6">
        <v>1185732</v>
      </c>
      <c r="D1661" s="7">
        <v>44545</v>
      </c>
      <c r="E1661" s="6" t="s">
        <v>45</v>
      </c>
      <c r="F1661" s="6" t="s">
        <v>68</v>
      </c>
      <c r="G1661" s="6" t="s">
        <v>69</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5">
      <c r="A1662" s="1"/>
      <c r="B1662" s="6" t="s">
        <v>14</v>
      </c>
      <c r="C1662" s="6">
        <v>1185732</v>
      </c>
      <c r="D1662" s="7">
        <v>44214</v>
      </c>
      <c r="E1662" s="6" t="s">
        <v>33</v>
      </c>
      <c r="F1662" s="6" t="s">
        <v>70</v>
      </c>
      <c r="G1662" s="6" t="s">
        <v>71</v>
      </c>
      <c r="H1662" s="6" t="s">
        <v>17</v>
      </c>
      <c r="I1662" s="8">
        <v>0.3</v>
      </c>
      <c r="J1662" s="9">
        <v>6250</v>
      </c>
      <c r="K1662" s="10">
        <f t="shared" si="12"/>
        <v>1875</v>
      </c>
      <c r="L1662" s="10">
        <f t="shared" si="13"/>
        <v>750</v>
      </c>
      <c r="M1662" s="11">
        <v>0.4</v>
      </c>
      <c r="O1662" s="16"/>
      <c r="P1662" s="14"/>
      <c r="Q1662" s="12"/>
      <c r="R1662" s="13"/>
    </row>
    <row r="1663" spans="1:18" ht="15.75" customHeight="1" x14ac:dyDescent="0.35">
      <c r="A1663" s="1"/>
      <c r="B1663" s="6" t="s">
        <v>14</v>
      </c>
      <c r="C1663" s="6">
        <v>1185732</v>
      </c>
      <c r="D1663" s="7">
        <v>44214</v>
      </c>
      <c r="E1663" s="6" t="s">
        <v>33</v>
      </c>
      <c r="F1663" s="6" t="s">
        <v>70</v>
      </c>
      <c r="G1663" s="6" t="s">
        <v>71</v>
      </c>
      <c r="H1663" s="6" t="s">
        <v>18</v>
      </c>
      <c r="I1663" s="8">
        <v>0.3</v>
      </c>
      <c r="J1663" s="9">
        <v>4250</v>
      </c>
      <c r="K1663" s="10">
        <f t="shared" si="12"/>
        <v>1275</v>
      </c>
      <c r="L1663" s="10">
        <f t="shared" si="13"/>
        <v>446.25</v>
      </c>
      <c r="M1663" s="11">
        <v>0.35</v>
      </c>
      <c r="O1663" s="16"/>
      <c r="P1663" s="14"/>
      <c r="Q1663" s="12"/>
      <c r="R1663" s="13"/>
    </row>
    <row r="1664" spans="1:18" ht="15.75" customHeight="1" x14ac:dyDescent="0.35">
      <c r="A1664" s="1"/>
      <c r="B1664" s="6" t="s">
        <v>14</v>
      </c>
      <c r="C1664" s="6">
        <v>1185732</v>
      </c>
      <c r="D1664" s="7">
        <v>44214</v>
      </c>
      <c r="E1664" s="6" t="s">
        <v>33</v>
      </c>
      <c r="F1664" s="6" t="s">
        <v>70</v>
      </c>
      <c r="G1664" s="6" t="s">
        <v>71</v>
      </c>
      <c r="H1664" s="6" t="s">
        <v>19</v>
      </c>
      <c r="I1664" s="8">
        <v>0.2</v>
      </c>
      <c r="J1664" s="9">
        <v>4250</v>
      </c>
      <c r="K1664" s="10">
        <f t="shared" si="12"/>
        <v>850</v>
      </c>
      <c r="L1664" s="10">
        <f t="shared" si="13"/>
        <v>297.5</v>
      </c>
      <c r="M1664" s="11">
        <v>0.35</v>
      </c>
      <c r="O1664" s="16"/>
      <c r="P1664" s="14"/>
      <c r="Q1664" s="12"/>
      <c r="R1664" s="13"/>
    </row>
    <row r="1665" spans="1:18" ht="15.75" customHeight="1" x14ac:dyDescent="0.35">
      <c r="A1665" s="1"/>
      <c r="B1665" s="6" t="s">
        <v>14</v>
      </c>
      <c r="C1665" s="6">
        <v>1185732</v>
      </c>
      <c r="D1665" s="7">
        <v>44214</v>
      </c>
      <c r="E1665" s="6" t="s">
        <v>33</v>
      </c>
      <c r="F1665" s="6" t="s">
        <v>70</v>
      </c>
      <c r="G1665" s="6" t="s">
        <v>71</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5">
      <c r="A1666" s="1"/>
      <c r="B1666" s="6" t="s">
        <v>14</v>
      </c>
      <c r="C1666" s="6">
        <v>1185732</v>
      </c>
      <c r="D1666" s="7">
        <v>44214</v>
      </c>
      <c r="E1666" s="6" t="s">
        <v>33</v>
      </c>
      <c r="F1666" s="6" t="s">
        <v>70</v>
      </c>
      <c r="G1666" s="6" t="s">
        <v>71</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5">
      <c r="A1667" s="1"/>
      <c r="B1667" s="6" t="s">
        <v>14</v>
      </c>
      <c r="C1667" s="6">
        <v>1185732</v>
      </c>
      <c r="D1667" s="7">
        <v>44214</v>
      </c>
      <c r="E1667" s="6" t="s">
        <v>33</v>
      </c>
      <c r="F1667" s="6" t="s">
        <v>70</v>
      </c>
      <c r="G1667" s="6" t="s">
        <v>71</v>
      </c>
      <c r="H1667" s="6" t="s">
        <v>22</v>
      </c>
      <c r="I1667" s="8">
        <v>0.3</v>
      </c>
      <c r="J1667" s="9">
        <v>4250</v>
      </c>
      <c r="K1667" s="10">
        <f t="shared" si="12"/>
        <v>1275</v>
      </c>
      <c r="L1667" s="10">
        <f t="shared" si="13"/>
        <v>637.5</v>
      </c>
      <c r="M1667" s="11">
        <v>0.5</v>
      </c>
      <c r="O1667" s="16"/>
      <c r="P1667" s="14"/>
      <c r="Q1667" s="12"/>
      <c r="R1667" s="13"/>
    </row>
    <row r="1668" spans="1:18" ht="15.75" customHeight="1" x14ac:dyDescent="0.35">
      <c r="A1668" s="1"/>
      <c r="B1668" s="6" t="s">
        <v>14</v>
      </c>
      <c r="C1668" s="6">
        <v>1185732</v>
      </c>
      <c r="D1668" s="7">
        <v>44245</v>
      </c>
      <c r="E1668" s="6" t="s">
        <v>33</v>
      </c>
      <c r="F1668" s="6" t="s">
        <v>70</v>
      </c>
      <c r="G1668" s="6" t="s">
        <v>71</v>
      </c>
      <c r="H1668" s="6" t="s">
        <v>17</v>
      </c>
      <c r="I1668" s="8">
        <v>0.3</v>
      </c>
      <c r="J1668" s="9">
        <v>6750</v>
      </c>
      <c r="K1668" s="10">
        <f t="shared" si="12"/>
        <v>2025</v>
      </c>
      <c r="L1668" s="10">
        <f t="shared" si="13"/>
        <v>810</v>
      </c>
      <c r="M1668" s="11">
        <v>0.4</v>
      </c>
      <c r="O1668" s="16"/>
      <c r="P1668" s="14"/>
      <c r="Q1668" s="12"/>
      <c r="R1668" s="13"/>
    </row>
    <row r="1669" spans="1:18" ht="15.75" customHeight="1" x14ac:dyDescent="0.35">
      <c r="A1669" s="1"/>
      <c r="B1669" s="6" t="s">
        <v>14</v>
      </c>
      <c r="C1669" s="6">
        <v>1185732</v>
      </c>
      <c r="D1669" s="7">
        <v>44245</v>
      </c>
      <c r="E1669" s="6" t="s">
        <v>33</v>
      </c>
      <c r="F1669" s="6" t="s">
        <v>70</v>
      </c>
      <c r="G1669" s="6" t="s">
        <v>71</v>
      </c>
      <c r="H1669" s="6" t="s">
        <v>18</v>
      </c>
      <c r="I1669" s="8">
        <v>0.3</v>
      </c>
      <c r="J1669" s="9">
        <v>3250</v>
      </c>
      <c r="K1669" s="10">
        <f t="shared" si="12"/>
        <v>975</v>
      </c>
      <c r="L1669" s="10">
        <f t="shared" si="13"/>
        <v>341.25</v>
      </c>
      <c r="M1669" s="11">
        <v>0.35</v>
      </c>
      <c r="O1669" s="16"/>
      <c r="P1669" s="14"/>
      <c r="Q1669" s="12"/>
      <c r="R1669" s="13"/>
    </row>
    <row r="1670" spans="1:18" ht="15.75" customHeight="1" x14ac:dyDescent="0.35">
      <c r="A1670" s="1"/>
      <c r="B1670" s="6" t="s">
        <v>14</v>
      </c>
      <c r="C1670" s="6">
        <v>1185732</v>
      </c>
      <c r="D1670" s="7">
        <v>44245</v>
      </c>
      <c r="E1670" s="6" t="s">
        <v>33</v>
      </c>
      <c r="F1670" s="6" t="s">
        <v>70</v>
      </c>
      <c r="G1670" s="6" t="s">
        <v>71</v>
      </c>
      <c r="H1670" s="6" t="s">
        <v>19</v>
      </c>
      <c r="I1670" s="8">
        <v>0.2</v>
      </c>
      <c r="J1670" s="9">
        <v>3750</v>
      </c>
      <c r="K1670" s="10">
        <f t="shared" si="12"/>
        <v>750</v>
      </c>
      <c r="L1670" s="10">
        <f t="shared" si="13"/>
        <v>262.5</v>
      </c>
      <c r="M1670" s="11">
        <v>0.35</v>
      </c>
      <c r="O1670" s="16"/>
      <c r="P1670" s="14"/>
      <c r="Q1670" s="12"/>
      <c r="R1670" s="13"/>
    </row>
    <row r="1671" spans="1:18" ht="15.75" customHeight="1" x14ac:dyDescent="0.35">
      <c r="A1671" s="1"/>
      <c r="B1671" s="6" t="s">
        <v>14</v>
      </c>
      <c r="C1671" s="6">
        <v>1185732</v>
      </c>
      <c r="D1671" s="7">
        <v>44245</v>
      </c>
      <c r="E1671" s="6" t="s">
        <v>33</v>
      </c>
      <c r="F1671" s="6" t="s">
        <v>70</v>
      </c>
      <c r="G1671" s="6" t="s">
        <v>71</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5">
      <c r="A1672" s="1"/>
      <c r="B1672" s="6" t="s">
        <v>14</v>
      </c>
      <c r="C1672" s="6">
        <v>1185732</v>
      </c>
      <c r="D1672" s="7">
        <v>44245</v>
      </c>
      <c r="E1672" s="6" t="s">
        <v>33</v>
      </c>
      <c r="F1672" s="6" t="s">
        <v>70</v>
      </c>
      <c r="G1672" s="6" t="s">
        <v>71</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5">
      <c r="A1673" s="1"/>
      <c r="B1673" s="6" t="s">
        <v>14</v>
      </c>
      <c r="C1673" s="6">
        <v>1185732</v>
      </c>
      <c r="D1673" s="7">
        <v>44245</v>
      </c>
      <c r="E1673" s="6" t="s">
        <v>33</v>
      </c>
      <c r="F1673" s="6" t="s">
        <v>70</v>
      </c>
      <c r="G1673" s="6" t="s">
        <v>71</v>
      </c>
      <c r="H1673" s="6" t="s">
        <v>22</v>
      </c>
      <c r="I1673" s="8">
        <v>0.3</v>
      </c>
      <c r="J1673" s="9">
        <v>4000</v>
      </c>
      <c r="K1673" s="10">
        <f t="shared" si="12"/>
        <v>1200</v>
      </c>
      <c r="L1673" s="10">
        <f t="shared" si="13"/>
        <v>600</v>
      </c>
      <c r="M1673" s="11">
        <v>0.5</v>
      </c>
      <c r="O1673" s="16"/>
      <c r="P1673" s="14"/>
      <c r="Q1673" s="12"/>
      <c r="R1673" s="13"/>
    </row>
    <row r="1674" spans="1:18" ht="15.75" customHeight="1" x14ac:dyDescent="0.35">
      <c r="A1674" s="1"/>
      <c r="B1674" s="6" t="s">
        <v>14</v>
      </c>
      <c r="C1674" s="6">
        <v>1185732</v>
      </c>
      <c r="D1674" s="7">
        <v>44272</v>
      </c>
      <c r="E1674" s="6" t="s">
        <v>33</v>
      </c>
      <c r="F1674" s="6" t="s">
        <v>70</v>
      </c>
      <c r="G1674" s="6" t="s">
        <v>71</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5">
      <c r="A1675" s="1"/>
      <c r="B1675" s="6" t="s">
        <v>14</v>
      </c>
      <c r="C1675" s="6">
        <v>1185732</v>
      </c>
      <c r="D1675" s="7">
        <v>44272</v>
      </c>
      <c r="E1675" s="6" t="s">
        <v>33</v>
      </c>
      <c r="F1675" s="6" t="s">
        <v>70</v>
      </c>
      <c r="G1675" s="6" t="s">
        <v>71</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5">
      <c r="A1676" s="1"/>
      <c r="B1676" s="6" t="s">
        <v>14</v>
      </c>
      <c r="C1676" s="6">
        <v>1185732</v>
      </c>
      <c r="D1676" s="7">
        <v>44272</v>
      </c>
      <c r="E1676" s="6" t="s">
        <v>33</v>
      </c>
      <c r="F1676" s="6" t="s">
        <v>70</v>
      </c>
      <c r="G1676" s="6" t="s">
        <v>71</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5">
      <c r="A1677" s="1"/>
      <c r="B1677" s="6" t="s">
        <v>14</v>
      </c>
      <c r="C1677" s="6">
        <v>1185732</v>
      </c>
      <c r="D1677" s="7">
        <v>44272</v>
      </c>
      <c r="E1677" s="6" t="s">
        <v>33</v>
      </c>
      <c r="F1677" s="6" t="s">
        <v>70</v>
      </c>
      <c r="G1677" s="6" t="s">
        <v>71</v>
      </c>
      <c r="H1677" s="6" t="s">
        <v>20</v>
      </c>
      <c r="I1677" s="8">
        <v>0.3</v>
      </c>
      <c r="J1677" s="9">
        <v>2000</v>
      </c>
      <c r="K1677" s="10">
        <f t="shared" si="12"/>
        <v>600</v>
      </c>
      <c r="L1677" s="10">
        <f t="shared" si="13"/>
        <v>240</v>
      </c>
      <c r="M1677" s="11">
        <v>0.4</v>
      </c>
      <c r="O1677" s="16"/>
      <c r="P1677" s="14"/>
      <c r="Q1677" s="12"/>
      <c r="R1677" s="13"/>
    </row>
    <row r="1678" spans="1:18" ht="15.75" customHeight="1" x14ac:dyDescent="0.35">
      <c r="A1678" s="1"/>
      <c r="B1678" s="6" t="s">
        <v>14</v>
      </c>
      <c r="C1678" s="6">
        <v>1185732</v>
      </c>
      <c r="D1678" s="7">
        <v>44272</v>
      </c>
      <c r="E1678" s="6" t="s">
        <v>33</v>
      </c>
      <c r="F1678" s="6" t="s">
        <v>70</v>
      </c>
      <c r="G1678" s="6" t="s">
        <v>71</v>
      </c>
      <c r="H1678" s="6" t="s">
        <v>21</v>
      </c>
      <c r="I1678" s="8">
        <v>0.45</v>
      </c>
      <c r="J1678" s="9">
        <v>2500</v>
      </c>
      <c r="K1678" s="10">
        <f t="shared" si="12"/>
        <v>1125</v>
      </c>
      <c r="L1678" s="10">
        <f t="shared" si="13"/>
        <v>393.75</v>
      </c>
      <c r="M1678" s="11">
        <v>0.35</v>
      </c>
      <c r="O1678" s="16"/>
      <c r="P1678" s="14"/>
      <c r="Q1678" s="12"/>
      <c r="R1678" s="13"/>
    </row>
    <row r="1679" spans="1:18" ht="15.75" customHeight="1" x14ac:dyDescent="0.35">
      <c r="A1679" s="1"/>
      <c r="B1679" s="6" t="s">
        <v>14</v>
      </c>
      <c r="C1679" s="6">
        <v>1185732</v>
      </c>
      <c r="D1679" s="7">
        <v>44272</v>
      </c>
      <c r="E1679" s="6" t="s">
        <v>33</v>
      </c>
      <c r="F1679" s="6" t="s">
        <v>70</v>
      </c>
      <c r="G1679" s="6" t="s">
        <v>71</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5">
      <c r="A1680" s="1"/>
      <c r="B1680" s="6" t="s">
        <v>14</v>
      </c>
      <c r="C1680" s="6">
        <v>1185732</v>
      </c>
      <c r="D1680" s="7">
        <v>44304</v>
      </c>
      <c r="E1680" s="6" t="s">
        <v>33</v>
      </c>
      <c r="F1680" s="6" t="s">
        <v>70</v>
      </c>
      <c r="G1680" s="6" t="s">
        <v>71</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5">
      <c r="A1681" s="1"/>
      <c r="B1681" s="6" t="s">
        <v>14</v>
      </c>
      <c r="C1681" s="6">
        <v>1185732</v>
      </c>
      <c r="D1681" s="7">
        <v>44304</v>
      </c>
      <c r="E1681" s="6" t="s">
        <v>33</v>
      </c>
      <c r="F1681" s="6" t="s">
        <v>70</v>
      </c>
      <c r="G1681" s="6" t="s">
        <v>71</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5">
      <c r="A1682" s="1"/>
      <c r="B1682" s="6" t="s">
        <v>14</v>
      </c>
      <c r="C1682" s="6">
        <v>1185732</v>
      </c>
      <c r="D1682" s="7">
        <v>44304</v>
      </c>
      <c r="E1682" s="6" t="s">
        <v>33</v>
      </c>
      <c r="F1682" s="6" t="s">
        <v>70</v>
      </c>
      <c r="G1682" s="6" t="s">
        <v>71</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5">
      <c r="A1683" s="1"/>
      <c r="B1683" s="6" t="s">
        <v>14</v>
      </c>
      <c r="C1683" s="6">
        <v>1185732</v>
      </c>
      <c r="D1683" s="7">
        <v>44304</v>
      </c>
      <c r="E1683" s="6" t="s">
        <v>33</v>
      </c>
      <c r="F1683" s="6" t="s">
        <v>70</v>
      </c>
      <c r="G1683" s="6" t="s">
        <v>71</v>
      </c>
      <c r="H1683" s="6" t="s">
        <v>20</v>
      </c>
      <c r="I1683" s="8">
        <v>0.25</v>
      </c>
      <c r="J1683" s="9">
        <v>2000</v>
      </c>
      <c r="K1683" s="10">
        <f t="shared" si="12"/>
        <v>500</v>
      </c>
      <c r="L1683" s="10">
        <f t="shared" si="13"/>
        <v>200</v>
      </c>
      <c r="M1683" s="11">
        <v>0.4</v>
      </c>
      <c r="O1683" s="16"/>
      <c r="P1683" s="14"/>
      <c r="Q1683" s="12"/>
      <c r="R1683" s="13"/>
    </row>
    <row r="1684" spans="1:18" ht="15.75" customHeight="1" x14ac:dyDescent="0.35">
      <c r="A1684" s="1"/>
      <c r="B1684" s="6" t="s">
        <v>14</v>
      </c>
      <c r="C1684" s="6">
        <v>1185732</v>
      </c>
      <c r="D1684" s="7">
        <v>44304</v>
      </c>
      <c r="E1684" s="6" t="s">
        <v>33</v>
      </c>
      <c r="F1684" s="6" t="s">
        <v>70</v>
      </c>
      <c r="G1684" s="6" t="s">
        <v>71</v>
      </c>
      <c r="H1684" s="6" t="s">
        <v>21</v>
      </c>
      <c r="I1684" s="8">
        <v>0.4</v>
      </c>
      <c r="J1684" s="9">
        <v>2250</v>
      </c>
      <c r="K1684" s="10">
        <f t="shared" si="12"/>
        <v>900</v>
      </c>
      <c r="L1684" s="10">
        <f t="shared" si="13"/>
        <v>315</v>
      </c>
      <c r="M1684" s="11">
        <v>0.35</v>
      </c>
      <c r="O1684" s="16"/>
      <c r="P1684" s="14"/>
      <c r="Q1684" s="12"/>
      <c r="R1684" s="13"/>
    </row>
    <row r="1685" spans="1:18" ht="15.75" customHeight="1" x14ac:dyDescent="0.35">
      <c r="A1685" s="1"/>
      <c r="B1685" s="6" t="s">
        <v>14</v>
      </c>
      <c r="C1685" s="6">
        <v>1185732</v>
      </c>
      <c r="D1685" s="7">
        <v>44304</v>
      </c>
      <c r="E1685" s="6" t="s">
        <v>33</v>
      </c>
      <c r="F1685" s="6" t="s">
        <v>70</v>
      </c>
      <c r="G1685" s="6" t="s">
        <v>71</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5">
      <c r="A1686" s="1"/>
      <c r="B1686" s="6" t="s">
        <v>14</v>
      </c>
      <c r="C1686" s="6">
        <v>1185732</v>
      </c>
      <c r="D1686" s="7">
        <v>44335</v>
      </c>
      <c r="E1686" s="6" t="s">
        <v>33</v>
      </c>
      <c r="F1686" s="6" t="s">
        <v>70</v>
      </c>
      <c r="G1686" s="6" t="s">
        <v>71</v>
      </c>
      <c r="H1686" s="6" t="s">
        <v>17</v>
      </c>
      <c r="I1686" s="8">
        <v>0.4</v>
      </c>
      <c r="J1686" s="9">
        <v>6200</v>
      </c>
      <c r="K1686" s="10">
        <f t="shared" si="12"/>
        <v>2480</v>
      </c>
      <c r="L1686" s="10">
        <f t="shared" si="13"/>
        <v>992</v>
      </c>
      <c r="M1686" s="11">
        <v>0.4</v>
      </c>
      <c r="O1686" s="16"/>
      <c r="P1686" s="14"/>
      <c r="Q1686" s="12"/>
      <c r="R1686" s="13"/>
    </row>
    <row r="1687" spans="1:18" ht="15.75" customHeight="1" x14ac:dyDescent="0.35">
      <c r="A1687" s="1"/>
      <c r="B1687" s="6" t="s">
        <v>14</v>
      </c>
      <c r="C1687" s="6">
        <v>1185732</v>
      </c>
      <c r="D1687" s="7">
        <v>44335</v>
      </c>
      <c r="E1687" s="6" t="s">
        <v>33</v>
      </c>
      <c r="F1687" s="6" t="s">
        <v>70</v>
      </c>
      <c r="G1687" s="6" t="s">
        <v>71</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5">
      <c r="A1688" s="1"/>
      <c r="B1688" s="6" t="s">
        <v>14</v>
      </c>
      <c r="C1688" s="6">
        <v>1185732</v>
      </c>
      <c r="D1688" s="7">
        <v>44335</v>
      </c>
      <c r="E1688" s="6" t="s">
        <v>33</v>
      </c>
      <c r="F1688" s="6" t="s">
        <v>70</v>
      </c>
      <c r="G1688" s="6" t="s">
        <v>71</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5">
      <c r="A1689" s="1"/>
      <c r="B1689" s="6" t="s">
        <v>14</v>
      </c>
      <c r="C1689" s="6">
        <v>1185732</v>
      </c>
      <c r="D1689" s="7">
        <v>44335</v>
      </c>
      <c r="E1689" s="6" t="s">
        <v>33</v>
      </c>
      <c r="F1689" s="6" t="s">
        <v>70</v>
      </c>
      <c r="G1689" s="6" t="s">
        <v>71</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5">
      <c r="A1690" s="1"/>
      <c r="B1690" s="6" t="s">
        <v>14</v>
      </c>
      <c r="C1690" s="6">
        <v>1185732</v>
      </c>
      <c r="D1690" s="7">
        <v>44335</v>
      </c>
      <c r="E1690" s="6" t="s">
        <v>33</v>
      </c>
      <c r="F1690" s="6" t="s">
        <v>70</v>
      </c>
      <c r="G1690" s="6" t="s">
        <v>71</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5">
      <c r="A1691" s="1"/>
      <c r="B1691" s="6" t="s">
        <v>14</v>
      </c>
      <c r="C1691" s="6">
        <v>1185732</v>
      </c>
      <c r="D1691" s="7">
        <v>44335</v>
      </c>
      <c r="E1691" s="6" t="s">
        <v>33</v>
      </c>
      <c r="F1691" s="6" t="s">
        <v>70</v>
      </c>
      <c r="G1691" s="6" t="s">
        <v>71</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5">
      <c r="A1692" s="1"/>
      <c r="B1692" s="6" t="s">
        <v>14</v>
      </c>
      <c r="C1692" s="6">
        <v>1185732</v>
      </c>
      <c r="D1692" s="7">
        <v>44365</v>
      </c>
      <c r="E1692" s="6" t="s">
        <v>33</v>
      </c>
      <c r="F1692" s="6" t="s">
        <v>70</v>
      </c>
      <c r="G1692" s="6" t="s">
        <v>71</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5">
      <c r="A1693" s="1"/>
      <c r="B1693" s="6" t="s">
        <v>14</v>
      </c>
      <c r="C1693" s="6">
        <v>1185732</v>
      </c>
      <c r="D1693" s="7">
        <v>44365</v>
      </c>
      <c r="E1693" s="6" t="s">
        <v>33</v>
      </c>
      <c r="F1693" s="6" t="s">
        <v>70</v>
      </c>
      <c r="G1693" s="6" t="s">
        <v>71</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5">
      <c r="A1694" s="1"/>
      <c r="B1694" s="6" t="s">
        <v>14</v>
      </c>
      <c r="C1694" s="6">
        <v>1185732</v>
      </c>
      <c r="D1694" s="7">
        <v>44365</v>
      </c>
      <c r="E1694" s="6" t="s">
        <v>33</v>
      </c>
      <c r="F1694" s="6" t="s">
        <v>70</v>
      </c>
      <c r="G1694" s="6" t="s">
        <v>71</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5">
      <c r="A1695" s="1"/>
      <c r="B1695" s="6" t="s">
        <v>14</v>
      </c>
      <c r="C1695" s="6">
        <v>1185732</v>
      </c>
      <c r="D1695" s="7">
        <v>44365</v>
      </c>
      <c r="E1695" s="6" t="s">
        <v>33</v>
      </c>
      <c r="F1695" s="6" t="s">
        <v>70</v>
      </c>
      <c r="G1695" s="6" t="s">
        <v>71</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5">
      <c r="A1696" s="1"/>
      <c r="B1696" s="6" t="s">
        <v>14</v>
      </c>
      <c r="C1696" s="6">
        <v>1185732</v>
      </c>
      <c r="D1696" s="7">
        <v>44365</v>
      </c>
      <c r="E1696" s="6" t="s">
        <v>33</v>
      </c>
      <c r="F1696" s="6" t="s">
        <v>70</v>
      </c>
      <c r="G1696" s="6" t="s">
        <v>71</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5">
      <c r="A1697" s="1"/>
      <c r="B1697" s="6" t="s">
        <v>14</v>
      </c>
      <c r="C1697" s="6">
        <v>1185732</v>
      </c>
      <c r="D1697" s="7">
        <v>44365</v>
      </c>
      <c r="E1697" s="6" t="s">
        <v>33</v>
      </c>
      <c r="F1697" s="6" t="s">
        <v>70</v>
      </c>
      <c r="G1697" s="6" t="s">
        <v>71</v>
      </c>
      <c r="H1697" s="6" t="s">
        <v>22</v>
      </c>
      <c r="I1697" s="8">
        <v>0.45</v>
      </c>
      <c r="J1697" s="9">
        <v>5250</v>
      </c>
      <c r="K1697" s="10">
        <f t="shared" si="12"/>
        <v>2362.5</v>
      </c>
      <c r="L1697" s="10">
        <f t="shared" si="13"/>
        <v>1181.25</v>
      </c>
      <c r="M1697" s="11">
        <v>0.5</v>
      </c>
      <c r="O1697" s="16"/>
      <c r="P1697" s="14"/>
      <c r="Q1697" s="12"/>
      <c r="R1697" s="13"/>
    </row>
    <row r="1698" spans="1:18" ht="15.75" customHeight="1" x14ac:dyDescent="0.35">
      <c r="A1698" s="1"/>
      <c r="B1698" s="6" t="s">
        <v>14</v>
      </c>
      <c r="C1698" s="6">
        <v>1185732</v>
      </c>
      <c r="D1698" s="7">
        <v>44394</v>
      </c>
      <c r="E1698" s="6" t="s">
        <v>33</v>
      </c>
      <c r="F1698" s="6" t="s">
        <v>70</v>
      </c>
      <c r="G1698" s="6" t="s">
        <v>71</v>
      </c>
      <c r="H1698" s="6" t="s">
        <v>17</v>
      </c>
      <c r="I1698" s="8">
        <v>0.4</v>
      </c>
      <c r="J1698" s="9">
        <v>7500</v>
      </c>
      <c r="K1698" s="10">
        <f t="shared" si="12"/>
        <v>3000</v>
      </c>
      <c r="L1698" s="10">
        <f t="shared" si="13"/>
        <v>1200</v>
      </c>
      <c r="M1698" s="11">
        <v>0.4</v>
      </c>
      <c r="O1698" s="16"/>
      <c r="P1698" s="14"/>
      <c r="Q1698" s="12"/>
      <c r="R1698" s="13"/>
    </row>
    <row r="1699" spans="1:18" ht="15.75" customHeight="1" x14ac:dyDescent="0.35">
      <c r="A1699" s="1"/>
      <c r="B1699" s="6" t="s">
        <v>14</v>
      </c>
      <c r="C1699" s="6">
        <v>1185732</v>
      </c>
      <c r="D1699" s="7">
        <v>44394</v>
      </c>
      <c r="E1699" s="6" t="s">
        <v>33</v>
      </c>
      <c r="F1699" s="6" t="s">
        <v>70</v>
      </c>
      <c r="G1699" s="6" t="s">
        <v>71</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5">
      <c r="A1700" s="1"/>
      <c r="B1700" s="6" t="s">
        <v>14</v>
      </c>
      <c r="C1700" s="6">
        <v>1185732</v>
      </c>
      <c r="D1700" s="7">
        <v>44394</v>
      </c>
      <c r="E1700" s="6" t="s">
        <v>33</v>
      </c>
      <c r="F1700" s="6" t="s">
        <v>70</v>
      </c>
      <c r="G1700" s="6" t="s">
        <v>71</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5">
      <c r="A1701" s="1"/>
      <c r="B1701" s="6" t="s">
        <v>14</v>
      </c>
      <c r="C1701" s="6">
        <v>1185732</v>
      </c>
      <c r="D1701" s="7">
        <v>44394</v>
      </c>
      <c r="E1701" s="6" t="s">
        <v>33</v>
      </c>
      <c r="F1701" s="6" t="s">
        <v>70</v>
      </c>
      <c r="G1701" s="6" t="s">
        <v>71</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5">
      <c r="A1702" s="1"/>
      <c r="B1702" s="6" t="s">
        <v>14</v>
      </c>
      <c r="C1702" s="6">
        <v>1185732</v>
      </c>
      <c r="D1702" s="7">
        <v>44394</v>
      </c>
      <c r="E1702" s="6" t="s">
        <v>33</v>
      </c>
      <c r="F1702" s="6" t="s">
        <v>70</v>
      </c>
      <c r="G1702" s="6" t="s">
        <v>71</v>
      </c>
      <c r="H1702" s="6" t="s">
        <v>21</v>
      </c>
      <c r="I1702" s="8">
        <v>0.4</v>
      </c>
      <c r="J1702" s="9">
        <v>3750</v>
      </c>
      <c r="K1702" s="10">
        <f t="shared" si="12"/>
        <v>1500</v>
      </c>
      <c r="L1702" s="10">
        <f t="shared" si="13"/>
        <v>525</v>
      </c>
      <c r="M1702" s="11">
        <v>0.35</v>
      </c>
      <c r="O1702" s="16"/>
      <c r="P1702" s="14"/>
      <c r="Q1702" s="12"/>
      <c r="R1702" s="13"/>
    </row>
    <row r="1703" spans="1:18" ht="15.75" customHeight="1" x14ac:dyDescent="0.35">
      <c r="A1703" s="1"/>
      <c r="B1703" s="6" t="s">
        <v>14</v>
      </c>
      <c r="C1703" s="6">
        <v>1185732</v>
      </c>
      <c r="D1703" s="7">
        <v>44394</v>
      </c>
      <c r="E1703" s="6" t="s">
        <v>33</v>
      </c>
      <c r="F1703" s="6" t="s">
        <v>70</v>
      </c>
      <c r="G1703" s="6" t="s">
        <v>71</v>
      </c>
      <c r="H1703" s="6" t="s">
        <v>22</v>
      </c>
      <c r="I1703" s="8">
        <v>0.45</v>
      </c>
      <c r="J1703" s="9">
        <v>5500</v>
      </c>
      <c r="K1703" s="10">
        <f t="shared" si="12"/>
        <v>2475</v>
      </c>
      <c r="L1703" s="10">
        <f t="shared" si="13"/>
        <v>1237.5</v>
      </c>
      <c r="M1703" s="11">
        <v>0.5</v>
      </c>
      <c r="O1703" s="16"/>
      <c r="P1703" s="14"/>
      <c r="Q1703" s="12"/>
      <c r="R1703" s="13"/>
    </row>
    <row r="1704" spans="1:18" ht="15.75" customHeight="1" x14ac:dyDescent="0.35">
      <c r="A1704" s="1"/>
      <c r="B1704" s="6" t="s">
        <v>14</v>
      </c>
      <c r="C1704" s="6">
        <v>1185732</v>
      </c>
      <c r="D1704" s="7">
        <v>44426</v>
      </c>
      <c r="E1704" s="6" t="s">
        <v>33</v>
      </c>
      <c r="F1704" s="6" t="s">
        <v>70</v>
      </c>
      <c r="G1704" s="6" t="s">
        <v>71</v>
      </c>
      <c r="H1704" s="6" t="s">
        <v>17</v>
      </c>
      <c r="I1704" s="8">
        <v>0.4</v>
      </c>
      <c r="J1704" s="9">
        <v>7000</v>
      </c>
      <c r="K1704" s="10">
        <f t="shared" si="12"/>
        <v>2800</v>
      </c>
      <c r="L1704" s="10">
        <f t="shared" si="13"/>
        <v>1120</v>
      </c>
      <c r="M1704" s="11">
        <v>0.4</v>
      </c>
      <c r="O1704" s="16"/>
      <c r="P1704" s="14"/>
      <c r="Q1704" s="12"/>
      <c r="R1704" s="13"/>
    </row>
    <row r="1705" spans="1:18" ht="15.75" customHeight="1" x14ac:dyDescent="0.35">
      <c r="A1705" s="1"/>
      <c r="B1705" s="6" t="s">
        <v>14</v>
      </c>
      <c r="C1705" s="6">
        <v>1185732</v>
      </c>
      <c r="D1705" s="7">
        <v>44426</v>
      </c>
      <c r="E1705" s="6" t="s">
        <v>33</v>
      </c>
      <c r="F1705" s="6" t="s">
        <v>70</v>
      </c>
      <c r="G1705" s="6" t="s">
        <v>71</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5">
      <c r="A1706" s="1"/>
      <c r="B1706" s="6" t="s">
        <v>14</v>
      </c>
      <c r="C1706" s="6">
        <v>1185732</v>
      </c>
      <c r="D1706" s="7">
        <v>44426</v>
      </c>
      <c r="E1706" s="6" t="s">
        <v>33</v>
      </c>
      <c r="F1706" s="6" t="s">
        <v>70</v>
      </c>
      <c r="G1706" s="6" t="s">
        <v>71</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5">
      <c r="A1707" s="1"/>
      <c r="B1707" s="6" t="s">
        <v>14</v>
      </c>
      <c r="C1707" s="6">
        <v>1185732</v>
      </c>
      <c r="D1707" s="7">
        <v>44426</v>
      </c>
      <c r="E1707" s="6" t="s">
        <v>33</v>
      </c>
      <c r="F1707" s="6" t="s">
        <v>70</v>
      </c>
      <c r="G1707" s="6" t="s">
        <v>71</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5">
      <c r="A1708" s="1"/>
      <c r="B1708" s="6" t="s">
        <v>14</v>
      </c>
      <c r="C1708" s="6">
        <v>1185732</v>
      </c>
      <c r="D1708" s="7">
        <v>44426</v>
      </c>
      <c r="E1708" s="6" t="s">
        <v>33</v>
      </c>
      <c r="F1708" s="6" t="s">
        <v>70</v>
      </c>
      <c r="G1708" s="6" t="s">
        <v>71</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5">
      <c r="A1709" s="1"/>
      <c r="B1709" s="6" t="s">
        <v>14</v>
      </c>
      <c r="C1709" s="6">
        <v>1185732</v>
      </c>
      <c r="D1709" s="7">
        <v>44426</v>
      </c>
      <c r="E1709" s="6" t="s">
        <v>33</v>
      </c>
      <c r="F1709" s="6" t="s">
        <v>70</v>
      </c>
      <c r="G1709" s="6" t="s">
        <v>71</v>
      </c>
      <c r="H1709" s="6" t="s">
        <v>22</v>
      </c>
      <c r="I1709" s="8">
        <v>0.4</v>
      </c>
      <c r="J1709" s="9">
        <v>4750</v>
      </c>
      <c r="K1709" s="10">
        <f t="shared" si="12"/>
        <v>1900</v>
      </c>
      <c r="L1709" s="10">
        <f t="shared" si="13"/>
        <v>950</v>
      </c>
      <c r="M1709" s="11">
        <v>0.5</v>
      </c>
      <c r="O1709" s="16"/>
      <c r="P1709" s="14"/>
      <c r="Q1709" s="12"/>
      <c r="R1709" s="13"/>
    </row>
    <row r="1710" spans="1:18" ht="15.75" customHeight="1" x14ac:dyDescent="0.35">
      <c r="A1710" s="1"/>
      <c r="B1710" s="6" t="s">
        <v>14</v>
      </c>
      <c r="C1710" s="6">
        <v>1185732</v>
      </c>
      <c r="D1710" s="7">
        <v>44458</v>
      </c>
      <c r="E1710" s="6" t="s">
        <v>33</v>
      </c>
      <c r="F1710" s="6" t="s">
        <v>70</v>
      </c>
      <c r="G1710" s="6" t="s">
        <v>71</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5">
      <c r="A1711" s="1"/>
      <c r="B1711" s="6" t="s">
        <v>14</v>
      </c>
      <c r="C1711" s="6">
        <v>1185732</v>
      </c>
      <c r="D1711" s="7">
        <v>44458</v>
      </c>
      <c r="E1711" s="6" t="s">
        <v>33</v>
      </c>
      <c r="F1711" s="6" t="s">
        <v>70</v>
      </c>
      <c r="G1711" s="6" t="s">
        <v>71</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5">
      <c r="A1712" s="1"/>
      <c r="B1712" s="6" t="s">
        <v>14</v>
      </c>
      <c r="C1712" s="6">
        <v>1185732</v>
      </c>
      <c r="D1712" s="7">
        <v>44458</v>
      </c>
      <c r="E1712" s="6" t="s">
        <v>33</v>
      </c>
      <c r="F1712" s="6" t="s">
        <v>70</v>
      </c>
      <c r="G1712" s="6" t="s">
        <v>71</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5">
      <c r="A1713" s="1"/>
      <c r="B1713" s="6" t="s">
        <v>14</v>
      </c>
      <c r="C1713" s="6">
        <v>1185732</v>
      </c>
      <c r="D1713" s="7">
        <v>44458</v>
      </c>
      <c r="E1713" s="6" t="s">
        <v>33</v>
      </c>
      <c r="F1713" s="6" t="s">
        <v>70</v>
      </c>
      <c r="G1713" s="6" t="s">
        <v>71</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5">
      <c r="A1714" s="1"/>
      <c r="B1714" s="6" t="s">
        <v>14</v>
      </c>
      <c r="C1714" s="6">
        <v>1185732</v>
      </c>
      <c r="D1714" s="7">
        <v>44458</v>
      </c>
      <c r="E1714" s="6" t="s">
        <v>33</v>
      </c>
      <c r="F1714" s="6" t="s">
        <v>70</v>
      </c>
      <c r="G1714" s="6" t="s">
        <v>71</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5">
      <c r="A1715" s="1"/>
      <c r="B1715" s="6" t="s">
        <v>14</v>
      </c>
      <c r="C1715" s="6">
        <v>1185732</v>
      </c>
      <c r="D1715" s="7">
        <v>44458</v>
      </c>
      <c r="E1715" s="6" t="s">
        <v>33</v>
      </c>
      <c r="F1715" s="6" t="s">
        <v>70</v>
      </c>
      <c r="G1715" s="6" t="s">
        <v>71</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5">
      <c r="A1716" s="1"/>
      <c r="B1716" s="6" t="s">
        <v>14</v>
      </c>
      <c r="C1716" s="6">
        <v>1185732</v>
      </c>
      <c r="D1716" s="7">
        <v>44487</v>
      </c>
      <c r="E1716" s="6" t="s">
        <v>33</v>
      </c>
      <c r="F1716" s="6" t="s">
        <v>70</v>
      </c>
      <c r="G1716" s="6" t="s">
        <v>71</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5">
      <c r="A1717" s="1"/>
      <c r="B1717" s="6" t="s">
        <v>14</v>
      </c>
      <c r="C1717" s="6">
        <v>1185732</v>
      </c>
      <c r="D1717" s="7">
        <v>44487</v>
      </c>
      <c r="E1717" s="6" t="s">
        <v>33</v>
      </c>
      <c r="F1717" s="6" t="s">
        <v>70</v>
      </c>
      <c r="G1717" s="6" t="s">
        <v>71</v>
      </c>
      <c r="H1717" s="6" t="s">
        <v>18</v>
      </c>
      <c r="I1717" s="8">
        <v>0.25</v>
      </c>
      <c r="J1717" s="9">
        <v>3500</v>
      </c>
      <c r="K1717" s="10">
        <f t="shared" si="12"/>
        <v>875</v>
      </c>
      <c r="L1717" s="10">
        <f t="shared" si="13"/>
        <v>306.25</v>
      </c>
      <c r="M1717" s="11">
        <v>0.35</v>
      </c>
      <c r="O1717" s="16"/>
      <c r="P1717" s="14"/>
      <c r="Q1717" s="12"/>
      <c r="R1717" s="13"/>
    </row>
    <row r="1718" spans="1:18" ht="15.75" customHeight="1" x14ac:dyDescent="0.35">
      <c r="A1718" s="1"/>
      <c r="B1718" s="6" t="s">
        <v>14</v>
      </c>
      <c r="C1718" s="6">
        <v>1185732</v>
      </c>
      <c r="D1718" s="7">
        <v>44487</v>
      </c>
      <c r="E1718" s="6" t="s">
        <v>33</v>
      </c>
      <c r="F1718" s="6" t="s">
        <v>70</v>
      </c>
      <c r="G1718" s="6" t="s">
        <v>71</v>
      </c>
      <c r="H1718" s="6" t="s">
        <v>19</v>
      </c>
      <c r="I1718" s="8">
        <v>0.25</v>
      </c>
      <c r="J1718" s="9">
        <v>2500</v>
      </c>
      <c r="K1718" s="10">
        <f t="shared" si="12"/>
        <v>625</v>
      </c>
      <c r="L1718" s="10">
        <f t="shared" si="13"/>
        <v>218.75</v>
      </c>
      <c r="M1718" s="11">
        <v>0.35</v>
      </c>
      <c r="O1718" s="16"/>
      <c r="P1718" s="14"/>
      <c r="Q1718" s="12"/>
      <c r="R1718" s="13"/>
    </row>
    <row r="1719" spans="1:18" ht="15.75" customHeight="1" x14ac:dyDescent="0.35">
      <c r="A1719" s="1"/>
      <c r="B1719" s="6" t="s">
        <v>14</v>
      </c>
      <c r="C1719" s="6">
        <v>1185732</v>
      </c>
      <c r="D1719" s="7">
        <v>44487</v>
      </c>
      <c r="E1719" s="6" t="s">
        <v>33</v>
      </c>
      <c r="F1719" s="6" t="s">
        <v>70</v>
      </c>
      <c r="G1719" s="6" t="s">
        <v>71</v>
      </c>
      <c r="H1719" s="6" t="s">
        <v>20</v>
      </c>
      <c r="I1719" s="8">
        <v>0.25</v>
      </c>
      <c r="J1719" s="9">
        <v>2250</v>
      </c>
      <c r="K1719" s="10">
        <f t="shared" si="12"/>
        <v>562.5</v>
      </c>
      <c r="L1719" s="10">
        <f t="shared" si="13"/>
        <v>225</v>
      </c>
      <c r="M1719" s="11">
        <v>0.4</v>
      </c>
      <c r="O1719" s="16"/>
      <c r="P1719" s="14"/>
      <c r="Q1719" s="12"/>
      <c r="R1719" s="13"/>
    </row>
    <row r="1720" spans="1:18" ht="15.75" customHeight="1" x14ac:dyDescent="0.35">
      <c r="A1720" s="1"/>
      <c r="B1720" s="6" t="s">
        <v>14</v>
      </c>
      <c r="C1720" s="6">
        <v>1185732</v>
      </c>
      <c r="D1720" s="7">
        <v>44487</v>
      </c>
      <c r="E1720" s="6" t="s">
        <v>33</v>
      </c>
      <c r="F1720" s="6" t="s">
        <v>70</v>
      </c>
      <c r="G1720" s="6" t="s">
        <v>71</v>
      </c>
      <c r="H1720" s="6" t="s">
        <v>21</v>
      </c>
      <c r="I1720" s="8">
        <v>0.35</v>
      </c>
      <c r="J1720" s="9">
        <v>2250</v>
      </c>
      <c r="K1720" s="10">
        <f t="shared" si="12"/>
        <v>787.5</v>
      </c>
      <c r="L1720" s="10">
        <f t="shared" si="13"/>
        <v>275.625</v>
      </c>
      <c r="M1720" s="11">
        <v>0.35</v>
      </c>
      <c r="O1720" s="16"/>
      <c r="P1720" s="14"/>
      <c r="Q1720" s="12"/>
      <c r="R1720" s="13"/>
    </row>
    <row r="1721" spans="1:18" ht="15.75" customHeight="1" x14ac:dyDescent="0.35">
      <c r="A1721" s="1"/>
      <c r="B1721" s="6" t="s">
        <v>14</v>
      </c>
      <c r="C1721" s="6">
        <v>1185732</v>
      </c>
      <c r="D1721" s="7">
        <v>44487</v>
      </c>
      <c r="E1721" s="6" t="s">
        <v>33</v>
      </c>
      <c r="F1721" s="6" t="s">
        <v>70</v>
      </c>
      <c r="G1721" s="6" t="s">
        <v>71</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5">
      <c r="A1722" s="1"/>
      <c r="B1722" s="6" t="s">
        <v>14</v>
      </c>
      <c r="C1722" s="6">
        <v>1185732</v>
      </c>
      <c r="D1722" s="7">
        <v>44518</v>
      </c>
      <c r="E1722" s="6" t="s">
        <v>33</v>
      </c>
      <c r="F1722" s="6" t="s">
        <v>70</v>
      </c>
      <c r="G1722" s="6" t="s">
        <v>71</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5">
      <c r="A1723" s="1"/>
      <c r="B1723" s="6" t="s">
        <v>14</v>
      </c>
      <c r="C1723" s="6">
        <v>1185732</v>
      </c>
      <c r="D1723" s="7">
        <v>44518</v>
      </c>
      <c r="E1723" s="6" t="s">
        <v>33</v>
      </c>
      <c r="F1723" s="6" t="s">
        <v>70</v>
      </c>
      <c r="G1723" s="6" t="s">
        <v>71</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5">
      <c r="A1724" s="1"/>
      <c r="B1724" s="6" t="s">
        <v>14</v>
      </c>
      <c r="C1724" s="6">
        <v>1185732</v>
      </c>
      <c r="D1724" s="7">
        <v>44518</v>
      </c>
      <c r="E1724" s="6" t="s">
        <v>33</v>
      </c>
      <c r="F1724" s="6" t="s">
        <v>70</v>
      </c>
      <c r="G1724" s="6" t="s">
        <v>71</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5">
      <c r="A1725" s="1"/>
      <c r="B1725" s="6" t="s">
        <v>14</v>
      </c>
      <c r="C1725" s="6">
        <v>1185732</v>
      </c>
      <c r="D1725" s="7">
        <v>44518</v>
      </c>
      <c r="E1725" s="6" t="s">
        <v>33</v>
      </c>
      <c r="F1725" s="6" t="s">
        <v>70</v>
      </c>
      <c r="G1725" s="6" t="s">
        <v>71</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5">
      <c r="A1726" s="1"/>
      <c r="B1726" s="6" t="s">
        <v>14</v>
      </c>
      <c r="C1726" s="6">
        <v>1185732</v>
      </c>
      <c r="D1726" s="7">
        <v>44518</v>
      </c>
      <c r="E1726" s="6" t="s">
        <v>33</v>
      </c>
      <c r="F1726" s="6" t="s">
        <v>70</v>
      </c>
      <c r="G1726" s="6" t="s">
        <v>71</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5">
      <c r="A1727" s="1"/>
      <c r="B1727" s="6" t="s">
        <v>14</v>
      </c>
      <c r="C1727" s="6">
        <v>1185732</v>
      </c>
      <c r="D1727" s="7">
        <v>44518</v>
      </c>
      <c r="E1727" s="6" t="s">
        <v>33</v>
      </c>
      <c r="F1727" s="6" t="s">
        <v>70</v>
      </c>
      <c r="G1727" s="6" t="s">
        <v>71</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5">
      <c r="A1728" s="1"/>
      <c r="B1728" s="6" t="s">
        <v>14</v>
      </c>
      <c r="C1728" s="6">
        <v>1185732</v>
      </c>
      <c r="D1728" s="7">
        <v>44547</v>
      </c>
      <c r="E1728" s="6" t="s">
        <v>33</v>
      </c>
      <c r="F1728" s="6" t="s">
        <v>70</v>
      </c>
      <c r="G1728" s="6" t="s">
        <v>71</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5">
      <c r="A1729" s="1"/>
      <c r="B1729" s="6" t="s">
        <v>14</v>
      </c>
      <c r="C1729" s="6">
        <v>1185732</v>
      </c>
      <c r="D1729" s="7">
        <v>44547</v>
      </c>
      <c r="E1729" s="6" t="s">
        <v>33</v>
      </c>
      <c r="F1729" s="6" t="s">
        <v>70</v>
      </c>
      <c r="G1729" s="6" t="s">
        <v>71</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5">
      <c r="A1730" s="1"/>
      <c r="B1730" s="6" t="s">
        <v>14</v>
      </c>
      <c r="C1730" s="6">
        <v>1185732</v>
      </c>
      <c r="D1730" s="7">
        <v>44547</v>
      </c>
      <c r="E1730" s="6" t="s">
        <v>33</v>
      </c>
      <c r="F1730" s="6" t="s">
        <v>70</v>
      </c>
      <c r="G1730" s="6" t="s">
        <v>71</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5">
      <c r="A1731" s="1"/>
      <c r="B1731" s="6" t="s">
        <v>14</v>
      </c>
      <c r="C1731" s="6">
        <v>1185732</v>
      </c>
      <c r="D1731" s="7">
        <v>44547</v>
      </c>
      <c r="E1731" s="6" t="s">
        <v>33</v>
      </c>
      <c r="F1731" s="6" t="s">
        <v>70</v>
      </c>
      <c r="G1731" s="6" t="s">
        <v>71</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5">
      <c r="A1732" s="1"/>
      <c r="B1732" s="6" t="s">
        <v>14</v>
      </c>
      <c r="C1732" s="6">
        <v>1185732</v>
      </c>
      <c r="D1732" s="7">
        <v>44547</v>
      </c>
      <c r="E1732" s="6" t="s">
        <v>33</v>
      </c>
      <c r="F1732" s="6" t="s">
        <v>70</v>
      </c>
      <c r="G1732" s="6" t="s">
        <v>71</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5">
      <c r="A1733" s="1"/>
      <c r="B1733" s="6" t="s">
        <v>14</v>
      </c>
      <c r="C1733" s="6">
        <v>1185732</v>
      </c>
      <c r="D1733" s="7">
        <v>44547</v>
      </c>
      <c r="E1733" s="6" t="s">
        <v>33</v>
      </c>
      <c r="F1733" s="6" t="s">
        <v>70</v>
      </c>
      <c r="G1733" s="6" t="s">
        <v>71</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5">
      <c r="A1734" s="1"/>
      <c r="B1734" s="6" t="s">
        <v>14</v>
      </c>
      <c r="C1734" s="6">
        <v>1185732</v>
      </c>
      <c r="D1734" s="7">
        <v>44207</v>
      </c>
      <c r="E1734" s="6" t="s">
        <v>33</v>
      </c>
      <c r="F1734" s="6" t="s">
        <v>72</v>
      </c>
      <c r="G1734" s="6" t="s">
        <v>73</v>
      </c>
      <c r="H1734" s="6" t="s">
        <v>17</v>
      </c>
      <c r="I1734" s="8">
        <v>0.25</v>
      </c>
      <c r="J1734" s="9">
        <v>6750</v>
      </c>
      <c r="K1734" s="10">
        <f t="shared" si="12"/>
        <v>1687.5</v>
      </c>
      <c r="L1734" s="10">
        <f t="shared" si="13"/>
        <v>675</v>
      </c>
      <c r="M1734" s="11">
        <v>0.4</v>
      </c>
      <c r="O1734" s="16"/>
      <c r="P1734" s="14"/>
      <c r="Q1734" s="12"/>
      <c r="R1734" s="13"/>
    </row>
    <row r="1735" spans="1:18" ht="15.75" customHeight="1" x14ac:dyDescent="0.35">
      <c r="A1735" s="1"/>
      <c r="B1735" s="6" t="s">
        <v>14</v>
      </c>
      <c r="C1735" s="6">
        <v>1185732</v>
      </c>
      <c r="D1735" s="7">
        <v>44207</v>
      </c>
      <c r="E1735" s="6" t="s">
        <v>33</v>
      </c>
      <c r="F1735" s="6" t="s">
        <v>72</v>
      </c>
      <c r="G1735" s="6" t="s">
        <v>73</v>
      </c>
      <c r="H1735" s="6" t="s">
        <v>18</v>
      </c>
      <c r="I1735" s="8">
        <v>0.25</v>
      </c>
      <c r="J1735" s="9">
        <v>4750</v>
      </c>
      <c r="K1735" s="10">
        <f t="shared" si="12"/>
        <v>1187.5</v>
      </c>
      <c r="L1735" s="10">
        <f t="shared" si="13"/>
        <v>415.625</v>
      </c>
      <c r="M1735" s="11">
        <v>0.35</v>
      </c>
      <c r="O1735" s="16"/>
      <c r="P1735" s="14"/>
      <c r="Q1735" s="12"/>
      <c r="R1735" s="13"/>
    </row>
    <row r="1736" spans="1:18" ht="15.75" customHeight="1" x14ac:dyDescent="0.35">
      <c r="A1736" s="1"/>
      <c r="B1736" s="6" t="s">
        <v>14</v>
      </c>
      <c r="C1736" s="6">
        <v>1185732</v>
      </c>
      <c r="D1736" s="7">
        <v>44207</v>
      </c>
      <c r="E1736" s="6" t="s">
        <v>33</v>
      </c>
      <c r="F1736" s="6" t="s">
        <v>72</v>
      </c>
      <c r="G1736" s="6" t="s">
        <v>73</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5">
      <c r="A1737" s="1"/>
      <c r="B1737" s="6" t="s">
        <v>14</v>
      </c>
      <c r="C1737" s="6">
        <v>1185732</v>
      </c>
      <c r="D1737" s="7">
        <v>44207</v>
      </c>
      <c r="E1737" s="6" t="s">
        <v>33</v>
      </c>
      <c r="F1737" s="6" t="s">
        <v>72</v>
      </c>
      <c r="G1737" s="6" t="s">
        <v>73</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5">
      <c r="A1738" s="1"/>
      <c r="B1738" s="6" t="s">
        <v>14</v>
      </c>
      <c r="C1738" s="6">
        <v>1185732</v>
      </c>
      <c r="D1738" s="7">
        <v>44207</v>
      </c>
      <c r="E1738" s="6" t="s">
        <v>33</v>
      </c>
      <c r="F1738" s="6" t="s">
        <v>72</v>
      </c>
      <c r="G1738" s="6" t="s">
        <v>73</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5">
      <c r="A1739" s="1"/>
      <c r="B1739" s="6" t="s">
        <v>14</v>
      </c>
      <c r="C1739" s="6">
        <v>1185732</v>
      </c>
      <c r="D1739" s="7">
        <v>44207</v>
      </c>
      <c r="E1739" s="6" t="s">
        <v>33</v>
      </c>
      <c r="F1739" s="6" t="s">
        <v>72</v>
      </c>
      <c r="G1739" s="6" t="s">
        <v>73</v>
      </c>
      <c r="H1739" s="6" t="s">
        <v>22</v>
      </c>
      <c r="I1739" s="8">
        <v>0.25</v>
      </c>
      <c r="J1739" s="9">
        <v>4750</v>
      </c>
      <c r="K1739" s="10">
        <f t="shared" si="12"/>
        <v>1187.5</v>
      </c>
      <c r="L1739" s="10">
        <f t="shared" si="13"/>
        <v>593.75</v>
      </c>
      <c r="M1739" s="11">
        <v>0.5</v>
      </c>
      <c r="O1739" s="16"/>
      <c r="P1739" s="14"/>
      <c r="Q1739" s="12"/>
      <c r="R1739" s="13"/>
    </row>
    <row r="1740" spans="1:18" ht="15.75" customHeight="1" x14ac:dyDescent="0.35">
      <c r="A1740" s="1"/>
      <c r="B1740" s="6" t="s">
        <v>14</v>
      </c>
      <c r="C1740" s="6">
        <v>1185732</v>
      </c>
      <c r="D1740" s="7">
        <v>44238</v>
      </c>
      <c r="E1740" s="6" t="s">
        <v>33</v>
      </c>
      <c r="F1740" s="6" t="s">
        <v>72</v>
      </c>
      <c r="G1740" s="6" t="s">
        <v>73</v>
      </c>
      <c r="H1740" s="6" t="s">
        <v>17</v>
      </c>
      <c r="I1740" s="8">
        <v>0.25</v>
      </c>
      <c r="J1740" s="9">
        <v>7250</v>
      </c>
      <c r="K1740" s="10">
        <f t="shared" si="12"/>
        <v>1812.5</v>
      </c>
      <c r="L1740" s="10">
        <f t="shared" si="13"/>
        <v>725</v>
      </c>
      <c r="M1740" s="11">
        <v>0.4</v>
      </c>
      <c r="O1740" s="16"/>
      <c r="P1740" s="14"/>
      <c r="Q1740" s="12"/>
      <c r="R1740" s="13"/>
    </row>
    <row r="1741" spans="1:18" ht="15.75" customHeight="1" x14ac:dyDescent="0.35">
      <c r="A1741" s="1"/>
      <c r="B1741" s="6" t="s">
        <v>14</v>
      </c>
      <c r="C1741" s="6">
        <v>1185732</v>
      </c>
      <c r="D1741" s="7">
        <v>44238</v>
      </c>
      <c r="E1741" s="6" t="s">
        <v>33</v>
      </c>
      <c r="F1741" s="6" t="s">
        <v>72</v>
      </c>
      <c r="G1741" s="6" t="s">
        <v>73</v>
      </c>
      <c r="H1741" s="6" t="s">
        <v>18</v>
      </c>
      <c r="I1741" s="8">
        <v>0.25</v>
      </c>
      <c r="J1741" s="9">
        <v>3750</v>
      </c>
      <c r="K1741" s="10">
        <f t="shared" si="12"/>
        <v>937.5</v>
      </c>
      <c r="L1741" s="10">
        <f t="shared" si="13"/>
        <v>328.125</v>
      </c>
      <c r="M1741" s="11">
        <v>0.35</v>
      </c>
      <c r="O1741" s="16"/>
      <c r="P1741" s="14"/>
      <c r="Q1741" s="12"/>
      <c r="R1741" s="13"/>
    </row>
    <row r="1742" spans="1:18" ht="15.75" customHeight="1" x14ac:dyDescent="0.35">
      <c r="A1742" s="1"/>
      <c r="B1742" s="6" t="s">
        <v>14</v>
      </c>
      <c r="C1742" s="6">
        <v>1185732</v>
      </c>
      <c r="D1742" s="7">
        <v>44238</v>
      </c>
      <c r="E1742" s="6" t="s">
        <v>33</v>
      </c>
      <c r="F1742" s="6" t="s">
        <v>72</v>
      </c>
      <c r="G1742" s="6" t="s">
        <v>73</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5">
      <c r="A1743" s="1"/>
      <c r="B1743" s="6" t="s">
        <v>14</v>
      </c>
      <c r="C1743" s="6">
        <v>1185732</v>
      </c>
      <c r="D1743" s="7">
        <v>44238</v>
      </c>
      <c r="E1743" s="6" t="s">
        <v>33</v>
      </c>
      <c r="F1743" s="6" t="s">
        <v>72</v>
      </c>
      <c r="G1743" s="6" t="s">
        <v>73</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5">
      <c r="A1744" s="1"/>
      <c r="B1744" s="6" t="s">
        <v>14</v>
      </c>
      <c r="C1744" s="6">
        <v>1185732</v>
      </c>
      <c r="D1744" s="7">
        <v>44238</v>
      </c>
      <c r="E1744" s="6" t="s">
        <v>33</v>
      </c>
      <c r="F1744" s="6" t="s">
        <v>72</v>
      </c>
      <c r="G1744" s="6" t="s">
        <v>73</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5">
      <c r="A1745" s="1"/>
      <c r="B1745" s="6" t="s">
        <v>14</v>
      </c>
      <c r="C1745" s="6">
        <v>1185732</v>
      </c>
      <c r="D1745" s="7">
        <v>44238</v>
      </c>
      <c r="E1745" s="6" t="s">
        <v>33</v>
      </c>
      <c r="F1745" s="6" t="s">
        <v>72</v>
      </c>
      <c r="G1745" s="6" t="s">
        <v>73</v>
      </c>
      <c r="H1745" s="6" t="s">
        <v>22</v>
      </c>
      <c r="I1745" s="8">
        <v>0.25</v>
      </c>
      <c r="J1745" s="9">
        <v>4500</v>
      </c>
      <c r="K1745" s="10">
        <f t="shared" si="12"/>
        <v>1125</v>
      </c>
      <c r="L1745" s="10">
        <f t="shared" si="13"/>
        <v>562.5</v>
      </c>
      <c r="M1745" s="11">
        <v>0.5</v>
      </c>
      <c r="O1745" s="16"/>
      <c r="P1745" s="14"/>
      <c r="Q1745" s="12"/>
      <c r="R1745" s="13"/>
    </row>
    <row r="1746" spans="1:18" ht="15.75" customHeight="1" x14ac:dyDescent="0.35">
      <c r="A1746" s="1"/>
      <c r="B1746" s="6" t="s">
        <v>14</v>
      </c>
      <c r="C1746" s="6">
        <v>1185732</v>
      </c>
      <c r="D1746" s="7">
        <v>44265</v>
      </c>
      <c r="E1746" s="6" t="s">
        <v>33</v>
      </c>
      <c r="F1746" s="6" t="s">
        <v>72</v>
      </c>
      <c r="G1746" s="6" t="s">
        <v>73</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5">
      <c r="A1747" s="1"/>
      <c r="B1747" s="6" t="s">
        <v>14</v>
      </c>
      <c r="C1747" s="6">
        <v>1185732</v>
      </c>
      <c r="D1747" s="7">
        <v>44265</v>
      </c>
      <c r="E1747" s="6" t="s">
        <v>33</v>
      </c>
      <c r="F1747" s="6" t="s">
        <v>72</v>
      </c>
      <c r="G1747" s="6" t="s">
        <v>73</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5">
      <c r="A1748" s="1"/>
      <c r="B1748" s="6" t="s">
        <v>14</v>
      </c>
      <c r="C1748" s="6">
        <v>1185732</v>
      </c>
      <c r="D1748" s="7">
        <v>44265</v>
      </c>
      <c r="E1748" s="6" t="s">
        <v>33</v>
      </c>
      <c r="F1748" s="6" t="s">
        <v>72</v>
      </c>
      <c r="G1748" s="6" t="s">
        <v>73</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5">
      <c r="A1749" s="1"/>
      <c r="B1749" s="6" t="s">
        <v>14</v>
      </c>
      <c r="C1749" s="6">
        <v>1185732</v>
      </c>
      <c r="D1749" s="7">
        <v>44265</v>
      </c>
      <c r="E1749" s="6" t="s">
        <v>33</v>
      </c>
      <c r="F1749" s="6" t="s">
        <v>72</v>
      </c>
      <c r="G1749" s="6" t="s">
        <v>73</v>
      </c>
      <c r="H1749" s="6" t="s">
        <v>20</v>
      </c>
      <c r="I1749" s="8">
        <v>0.25</v>
      </c>
      <c r="J1749" s="9">
        <v>2500</v>
      </c>
      <c r="K1749" s="10">
        <f t="shared" si="12"/>
        <v>625</v>
      </c>
      <c r="L1749" s="10">
        <f t="shared" si="13"/>
        <v>250</v>
      </c>
      <c r="M1749" s="11">
        <v>0.4</v>
      </c>
      <c r="O1749" s="16"/>
      <c r="P1749" s="14"/>
      <c r="Q1749" s="12"/>
      <c r="R1749" s="13"/>
    </row>
    <row r="1750" spans="1:18" ht="15.75" customHeight="1" x14ac:dyDescent="0.35">
      <c r="A1750" s="1"/>
      <c r="B1750" s="6" t="s">
        <v>14</v>
      </c>
      <c r="C1750" s="6">
        <v>1185732</v>
      </c>
      <c r="D1750" s="7">
        <v>44265</v>
      </c>
      <c r="E1750" s="6" t="s">
        <v>33</v>
      </c>
      <c r="F1750" s="6" t="s">
        <v>72</v>
      </c>
      <c r="G1750" s="6" t="s">
        <v>73</v>
      </c>
      <c r="H1750" s="6" t="s">
        <v>21</v>
      </c>
      <c r="I1750" s="8">
        <v>0.4</v>
      </c>
      <c r="J1750" s="9">
        <v>3000</v>
      </c>
      <c r="K1750" s="10">
        <f t="shared" si="12"/>
        <v>1200</v>
      </c>
      <c r="L1750" s="10">
        <f t="shared" si="13"/>
        <v>420</v>
      </c>
      <c r="M1750" s="11">
        <v>0.35</v>
      </c>
      <c r="O1750" s="16"/>
      <c r="P1750" s="14"/>
      <c r="Q1750" s="12"/>
      <c r="R1750" s="13"/>
    </row>
    <row r="1751" spans="1:18" ht="15.75" customHeight="1" x14ac:dyDescent="0.35">
      <c r="A1751" s="1"/>
      <c r="B1751" s="6" t="s">
        <v>14</v>
      </c>
      <c r="C1751" s="6">
        <v>1185732</v>
      </c>
      <c r="D1751" s="7">
        <v>44265</v>
      </c>
      <c r="E1751" s="6" t="s">
        <v>33</v>
      </c>
      <c r="F1751" s="6" t="s">
        <v>72</v>
      </c>
      <c r="G1751" s="6" t="s">
        <v>73</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5">
      <c r="A1752" s="1"/>
      <c r="B1752" s="6" t="s">
        <v>14</v>
      </c>
      <c r="C1752" s="6">
        <v>1185732</v>
      </c>
      <c r="D1752" s="7">
        <v>44297</v>
      </c>
      <c r="E1752" s="6" t="s">
        <v>33</v>
      </c>
      <c r="F1752" s="6" t="s">
        <v>72</v>
      </c>
      <c r="G1752" s="6" t="s">
        <v>73</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5">
      <c r="A1753" s="1"/>
      <c r="B1753" s="6" t="s">
        <v>14</v>
      </c>
      <c r="C1753" s="6">
        <v>1185732</v>
      </c>
      <c r="D1753" s="7">
        <v>44297</v>
      </c>
      <c r="E1753" s="6" t="s">
        <v>33</v>
      </c>
      <c r="F1753" s="6" t="s">
        <v>72</v>
      </c>
      <c r="G1753" s="6" t="s">
        <v>73</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5">
      <c r="A1754" s="1"/>
      <c r="B1754" s="6" t="s">
        <v>14</v>
      </c>
      <c r="C1754" s="6">
        <v>1185732</v>
      </c>
      <c r="D1754" s="7">
        <v>44297</v>
      </c>
      <c r="E1754" s="6" t="s">
        <v>33</v>
      </c>
      <c r="F1754" s="6" t="s">
        <v>72</v>
      </c>
      <c r="G1754" s="6" t="s">
        <v>73</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5">
      <c r="A1755" s="1"/>
      <c r="B1755" s="6" t="s">
        <v>14</v>
      </c>
      <c r="C1755" s="6">
        <v>1185732</v>
      </c>
      <c r="D1755" s="7">
        <v>44297</v>
      </c>
      <c r="E1755" s="6" t="s">
        <v>33</v>
      </c>
      <c r="F1755" s="6" t="s">
        <v>72</v>
      </c>
      <c r="G1755" s="6" t="s">
        <v>73</v>
      </c>
      <c r="H1755" s="6" t="s">
        <v>20</v>
      </c>
      <c r="I1755" s="8">
        <v>0.2</v>
      </c>
      <c r="J1755" s="9">
        <v>2500</v>
      </c>
      <c r="K1755" s="10">
        <f t="shared" si="12"/>
        <v>500</v>
      </c>
      <c r="L1755" s="10">
        <f t="shared" si="13"/>
        <v>200</v>
      </c>
      <c r="M1755" s="11">
        <v>0.4</v>
      </c>
      <c r="O1755" s="16"/>
      <c r="P1755" s="14"/>
      <c r="Q1755" s="12"/>
      <c r="R1755" s="13"/>
    </row>
    <row r="1756" spans="1:18" ht="15.75" customHeight="1" x14ac:dyDescent="0.35">
      <c r="A1756" s="1"/>
      <c r="B1756" s="6" t="s">
        <v>14</v>
      </c>
      <c r="C1756" s="6">
        <v>1185732</v>
      </c>
      <c r="D1756" s="7">
        <v>44297</v>
      </c>
      <c r="E1756" s="6" t="s">
        <v>33</v>
      </c>
      <c r="F1756" s="6" t="s">
        <v>72</v>
      </c>
      <c r="G1756" s="6" t="s">
        <v>73</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5">
      <c r="A1757" s="1"/>
      <c r="B1757" s="6" t="s">
        <v>14</v>
      </c>
      <c r="C1757" s="6">
        <v>1185732</v>
      </c>
      <c r="D1757" s="7">
        <v>44297</v>
      </c>
      <c r="E1757" s="6" t="s">
        <v>33</v>
      </c>
      <c r="F1757" s="6" t="s">
        <v>72</v>
      </c>
      <c r="G1757" s="6" t="s">
        <v>73</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5">
      <c r="A1758" s="1"/>
      <c r="B1758" s="6" t="s">
        <v>14</v>
      </c>
      <c r="C1758" s="6">
        <v>1185732</v>
      </c>
      <c r="D1758" s="7">
        <v>44328</v>
      </c>
      <c r="E1758" s="6" t="s">
        <v>33</v>
      </c>
      <c r="F1758" s="6" t="s">
        <v>72</v>
      </c>
      <c r="G1758" s="6" t="s">
        <v>73</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5">
      <c r="A1759" s="1"/>
      <c r="B1759" s="6" t="s">
        <v>14</v>
      </c>
      <c r="C1759" s="6">
        <v>1185732</v>
      </c>
      <c r="D1759" s="7">
        <v>44328</v>
      </c>
      <c r="E1759" s="6" t="s">
        <v>33</v>
      </c>
      <c r="F1759" s="6" t="s">
        <v>72</v>
      </c>
      <c r="G1759" s="6" t="s">
        <v>73</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5">
      <c r="A1760" s="1"/>
      <c r="B1760" s="6" t="s">
        <v>14</v>
      </c>
      <c r="C1760" s="6">
        <v>1185732</v>
      </c>
      <c r="D1760" s="7">
        <v>44328</v>
      </c>
      <c r="E1760" s="6" t="s">
        <v>33</v>
      </c>
      <c r="F1760" s="6" t="s">
        <v>72</v>
      </c>
      <c r="G1760" s="6" t="s">
        <v>73</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5">
      <c r="A1761" s="1"/>
      <c r="B1761" s="6" t="s">
        <v>14</v>
      </c>
      <c r="C1761" s="6">
        <v>1185732</v>
      </c>
      <c r="D1761" s="7">
        <v>44328</v>
      </c>
      <c r="E1761" s="6" t="s">
        <v>33</v>
      </c>
      <c r="F1761" s="6" t="s">
        <v>72</v>
      </c>
      <c r="G1761" s="6" t="s">
        <v>73</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5">
      <c r="A1762" s="1"/>
      <c r="B1762" s="6" t="s">
        <v>14</v>
      </c>
      <c r="C1762" s="6">
        <v>1185732</v>
      </c>
      <c r="D1762" s="7">
        <v>44328</v>
      </c>
      <c r="E1762" s="6" t="s">
        <v>33</v>
      </c>
      <c r="F1762" s="6" t="s">
        <v>72</v>
      </c>
      <c r="G1762" s="6" t="s">
        <v>73</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5">
      <c r="A1763" s="1"/>
      <c r="B1763" s="6" t="s">
        <v>14</v>
      </c>
      <c r="C1763" s="6">
        <v>1185732</v>
      </c>
      <c r="D1763" s="7">
        <v>44328</v>
      </c>
      <c r="E1763" s="6" t="s">
        <v>33</v>
      </c>
      <c r="F1763" s="6" t="s">
        <v>72</v>
      </c>
      <c r="G1763" s="6" t="s">
        <v>73</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5">
      <c r="A1764" s="1"/>
      <c r="B1764" s="6" t="s">
        <v>14</v>
      </c>
      <c r="C1764" s="6">
        <v>1185732</v>
      </c>
      <c r="D1764" s="7">
        <v>44358</v>
      </c>
      <c r="E1764" s="6" t="s">
        <v>33</v>
      </c>
      <c r="F1764" s="6" t="s">
        <v>72</v>
      </c>
      <c r="G1764" s="6" t="s">
        <v>73</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5">
      <c r="A1765" s="1"/>
      <c r="B1765" s="6" t="s">
        <v>14</v>
      </c>
      <c r="C1765" s="6">
        <v>1185732</v>
      </c>
      <c r="D1765" s="7">
        <v>44358</v>
      </c>
      <c r="E1765" s="6" t="s">
        <v>33</v>
      </c>
      <c r="F1765" s="6" t="s">
        <v>72</v>
      </c>
      <c r="G1765" s="6" t="s">
        <v>73</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5">
      <c r="A1766" s="1"/>
      <c r="B1766" s="6" t="s">
        <v>14</v>
      </c>
      <c r="C1766" s="6">
        <v>1185732</v>
      </c>
      <c r="D1766" s="7">
        <v>44358</v>
      </c>
      <c r="E1766" s="6" t="s">
        <v>33</v>
      </c>
      <c r="F1766" s="6" t="s">
        <v>72</v>
      </c>
      <c r="G1766" s="6" t="s">
        <v>73</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5">
      <c r="A1767" s="1"/>
      <c r="B1767" s="6" t="s">
        <v>14</v>
      </c>
      <c r="C1767" s="6">
        <v>1185732</v>
      </c>
      <c r="D1767" s="7">
        <v>44358</v>
      </c>
      <c r="E1767" s="6" t="s">
        <v>33</v>
      </c>
      <c r="F1767" s="6" t="s">
        <v>72</v>
      </c>
      <c r="G1767" s="6" t="s">
        <v>73</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5">
      <c r="A1768" s="1"/>
      <c r="B1768" s="6" t="s">
        <v>14</v>
      </c>
      <c r="C1768" s="6">
        <v>1185732</v>
      </c>
      <c r="D1768" s="7">
        <v>44358</v>
      </c>
      <c r="E1768" s="6" t="s">
        <v>33</v>
      </c>
      <c r="F1768" s="6" t="s">
        <v>72</v>
      </c>
      <c r="G1768" s="6" t="s">
        <v>73</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5">
      <c r="A1769" s="1"/>
      <c r="B1769" s="6" t="s">
        <v>14</v>
      </c>
      <c r="C1769" s="6">
        <v>1185732</v>
      </c>
      <c r="D1769" s="7">
        <v>44358</v>
      </c>
      <c r="E1769" s="6" t="s">
        <v>33</v>
      </c>
      <c r="F1769" s="6" t="s">
        <v>72</v>
      </c>
      <c r="G1769" s="6" t="s">
        <v>73</v>
      </c>
      <c r="H1769" s="6" t="s">
        <v>22</v>
      </c>
      <c r="I1769" s="8">
        <v>0.4</v>
      </c>
      <c r="J1769" s="9">
        <v>5750</v>
      </c>
      <c r="K1769" s="10">
        <f t="shared" si="12"/>
        <v>2300</v>
      </c>
      <c r="L1769" s="10">
        <f t="shared" si="13"/>
        <v>1150</v>
      </c>
      <c r="M1769" s="11">
        <v>0.5</v>
      </c>
      <c r="O1769" s="16"/>
      <c r="P1769" s="14"/>
      <c r="Q1769" s="12"/>
      <c r="R1769" s="13"/>
    </row>
    <row r="1770" spans="1:18" ht="15.75" customHeight="1" x14ac:dyDescent="0.35">
      <c r="A1770" s="1"/>
      <c r="B1770" s="6" t="s">
        <v>14</v>
      </c>
      <c r="C1770" s="6">
        <v>1185732</v>
      </c>
      <c r="D1770" s="7">
        <v>44387</v>
      </c>
      <c r="E1770" s="6" t="s">
        <v>33</v>
      </c>
      <c r="F1770" s="6" t="s">
        <v>72</v>
      </c>
      <c r="G1770" s="6" t="s">
        <v>73</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5">
      <c r="A1771" s="1"/>
      <c r="B1771" s="6" t="s">
        <v>14</v>
      </c>
      <c r="C1771" s="6">
        <v>1185732</v>
      </c>
      <c r="D1771" s="7">
        <v>44387</v>
      </c>
      <c r="E1771" s="6" t="s">
        <v>33</v>
      </c>
      <c r="F1771" s="6" t="s">
        <v>72</v>
      </c>
      <c r="G1771" s="6" t="s">
        <v>73</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5">
      <c r="A1772" s="1"/>
      <c r="B1772" s="6" t="s">
        <v>14</v>
      </c>
      <c r="C1772" s="6">
        <v>1185732</v>
      </c>
      <c r="D1772" s="7">
        <v>44387</v>
      </c>
      <c r="E1772" s="6" t="s">
        <v>33</v>
      </c>
      <c r="F1772" s="6" t="s">
        <v>72</v>
      </c>
      <c r="G1772" s="6" t="s">
        <v>73</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5">
      <c r="A1773" s="1"/>
      <c r="B1773" s="6" t="s">
        <v>14</v>
      </c>
      <c r="C1773" s="6">
        <v>1185732</v>
      </c>
      <c r="D1773" s="7">
        <v>44387</v>
      </c>
      <c r="E1773" s="6" t="s">
        <v>33</v>
      </c>
      <c r="F1773" s="6" t="s">
        <v>72</v>
      </c>
      <c r="G1773" s="6" t="s">
        <v>73</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5">
      <c r="A1774" s="1"/>
      <c r="B1774" s="6" t="s">
        <v>14</v>
      </c>
      <c r="C1774" s="6">
        <v>1185732</v>
      </c>
      <c r="D1774" s="7">
        <v>44387</v>
      </c>
      <c r="E1774" s="6" t="s">
        <v>33</v>
      </c>
      <c r="F1774" s="6" t="s">
        <v>72</v>
      </c>
      <c r="G1774" s="6" t="s">
        <v>73</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5">
      <c r="A1775" s="1"/>
      <c r="B1775" s="6" t="s">
        <v>14</v>
      </c>
      <c r="C1775" s="6">
        <v>1185732</v>
      </c>
      <c r="D1775" s="7">
        <v>44387</v>
      </c>
      <c r="E1775" s="6" t="s">
        <v>33</v>
      </c>
      <c r="F1775" s="6" t="s">
        <v>72</v>
      </c>
      <c r="G1775" s="6" t="s">
        <v>73</v>
      </c>
      <c r="H1775" s="6" t="s">
        <v>22</v>
      </c>
      <c r="I1775" s="8">
        <v>0.4</v>
      </c>
      <c r="J1775" s="9">
        <v>6000</v>
      </c>
      <c r="K1775" s="10">
        <f t="shared" si="12"/>
        <v>2400</v>
      </c>
      <c r="L1775" s="10">
        <f t="shared" si="13"/>
        <v>1200</v>
      </c>
      <c r="M1775" s="11">
        <v>0.5</v>
      </c>
      <c r="O1775" s="16"/>
      <c r="P1775" s="14"/>
      <c r="Q1775" s="12"/>
      <c r="R1775" s="13"/>
    </row>
    <row r="1776" spans="1:18" ht="15.75" customHeight="1" x14ac:dyDescent="0.35">
      <c r="A1776" s="1"/>
      <c r="B1776" s="6" t="s">
        <v>14</v>
      </c>
      <c r="C1776" s="6">
        <v>1185732</v>
      </c>
      <c r="D1776" s="7">
        <v>44419</v>
      </c>
      <c r="E1776" s="6" t="s">
        <v>33</v>
      </c>
      <c r="F1776" s="6" t="s">
        <v>72</v>
      </c>
      <c r="G1776" s="6" t="s">
        <v>73</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5">
      <c r="A1777" s="1"/>
      <c r="B1777" s="6" t="s">
        <v>14</v>
      </c>
      <c r="C1777" s="6">
        <v>1185732</v>
      </c>
      <c r="D1777" s="7">
        <v>44419</v>
      </c>
      <c r="E1777" s="6" t="s">
        <v>33</v>
      </c>
      <c r="F1777" s="6" t="s">
        <v>72</v>
      </c>
      <c r="G1777" s="6" t="s">
        <v>73</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5">
      <c r="A1778" s="1"/>
      <c r="B1778" s="6" t="s">
        <v>14</v>
      </c>
      <c r="C1778" s="6">
        <v>1185732</v>
      </c>
      <c r="D1778" s="7">
        <v>44419</v>
      </c>
      <c r="E1778" s="6" t="s">
        <v>33</v>
      </c>
      <c r="F1778" s="6" t="s">
        <v>72</v>
      </c>
      <c r="G1778" s="6" t="s">
        <v>73</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5">
      <c r="A1779" s="1"/>
      <c r="B1779" s="6" t="s">
        <v>14</v>
      </c>
      <c r="C1779" s="6">
        <v>1185732</v>
      </c>
      <c r="D1779" s="7">
        <v>44419</v>
      </c>
      <c r="E1779" s="6" t="s">
        <v>33</v>
      </c>
      <c r="F1779" s="6" t="s">
        <v>72</v>
      </c>
      <c r="G1779" s="6" t="s">
        <v>73</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5">
      <c r="A1780" s="1"/>
      <c r="B1780" s="6" t="s">
        <v>14</v>
      </c>
      <c r="C1780" s="6">
        <v>1185732</v>
      </c>
      <c r="D1780" s="7">
        <v>44419</v>
      </c>
      <c r="E1780" s="6" t="s">
        <v>33</v>
      </c>
      <c r="F1780" s="6" t="s">
        <v>72</v>
      </c>
      <c r="G1780" s="6" t="s">
        <v>73</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5">
      <c r="A1781" s="1"/>
      <c r="B1781" s="6" t="s">
        <v>14</v>
      </c>
      <c r="C1781" s="6">
        <v>1185732</v>
      </c>
      <c r="D1781" s="7">
        <v>44419</v>
      </c>
      <c r="E1781" s="6" t="s">
        <v>33</v>
      </c>
      <c r="F1781" s="6" t="s">
        <v>72</v>
      </c>
      <c r="G1781" s="6" t="s">
        <v>73</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5">
      <c r="A1782" s="1"/>
      <c r="B1782" s="6" t="s">
        <v>14</v>
      </c>
      <c r="C1782" s="6">
        <v>1185732</v>
      </c>
      <c r="D1782" s="7">
        <v>44451</v>
      </c>
      <c r="E1782" s="6" t="s">
        <v>33</v>
      </c>
      <c r="F1782" s="6" t="s">
        <v>72</v>
      </c>
      <c r="G1782" s="6" t="s">
        <v>73</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5">
      <c r="A1783" s="1"/>
      <c r="B1783" s="6" t="s">
        <v>14</v>
      </c>
      <c r="C1783" s="6">
        <v>1185732</v>
      </c>
      <c r="D1783" s="7">
        <v>44451</v>
      </c>
      <c r="E1783" s="6" t="s">
        <v>33</v>
      </c>
      <c r="F1783" s="6" t="s">
        <v>72</v>
      </c>
      <c r="G1783" s="6" t="s">
        <v>73</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5">
      <c r="A1784" s="1"/>
      <c r="B1784" s="6" t="s">
        <v>14</v>
      </c>
      <c r="C1784" s="6">
        <v>1185732</v>
      </c>
      <c r="D1784" s="7">
        <v>44451</v>
      </c>
      <c r="E1784" s="6" t="s">
        <v>33</v>
      </c>
      <c r="F1784" s="6" t="s">
        <v>72</v>
      </c>
      <c r="G1784" s="6" t="s">
        <v>73</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5">
      <c r="A1785" s="1"/>
      <c r="B1785" s="6" t="s">
        <v>14</v>
      </c>
      <c r="C1785" s="6">
        <v>1185732</v>
      </c>
      <c r="D1785" s="7">
        <v>44451</v>
      </c>
      <c r="E1785" s="6" t="s">
        <v>33</v>
      </c>
      <c r="F1785" s="6" t="s">
        <v>72</v>
      </c>
      <c r="G1785" s="6" t="s">
        <v>73</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5">
      <c r="A1786" s="1"/>
      <c r="B1786" s="6" t="s">
        <v>14</v>
      </c>
      <c r="C1786" s="6">
        <v>1185732</v>
      </c>
      <c r="D1786" s="7">
        <v>44451</v>
      </c>
      <c r="E1786" s="6" t="s">
        <v>33</v>
      </c>
      <c r="F1786" s="6" t="s">
        <v>72</v>
      </c>
      <c r="G1786" s="6" t="s">
        <v>73</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5">
      <c r="A1787" s="1"/>
      <c r="B1787" s="6" t="s">
        <v>14</v>
      </c>
      <c r="C1787" s="6">
        <v>1185732</v>
      </c>
      <c r="D1787" s="7">
        <v>44451</v>
      </c>
      <c r="E1787" s="6" t="s">
        <v>33</v>
      </c>
      <c r="F1787" s="6" t="s">
        <v>72</v>
      </c>
      <c r="G1787" s="6" t="s">
        <v>73</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5">
      <c r="A1788" s="1"/>
      <c r="B1788" s="6" t="s">
        <v>14</v>
      </c>
      <c r="C1788" s="6">
        <v>1185732</v>
      </c>
      <c r="D1788" s="7">
        <v>44480</v>
      </c>
      <c r="E1788" s="6" t="s">
        <v>33</v>
      </c>
      <c r="F1788" s="6" t="s">
        <v>72</v>
      </c>
      <c r="G1788" s="6" t="s">
        <v>73</v>
      </c>
      <c r="H1788" s="6" t="s">
        <v>17</v>
      </c>
      <c r="I1788" s="8">
        <v>0.3</v>
      </c>
      <c r="J1788" s="9">
        <v>5750</v>
      </c>
      <c r="K1788" s="10">
        <f t="shared" si="12"/>
        <v>1725</v>
      </c>
      <c r="L1788" s="10">
        <f t="shared" si="13"/>
        <v>690</v>
      </c>
      <c r="M1788" s="11">
        <v>0.4</v>
      </c>
      <c r="O1788" s="16"/>
      <c r="P1788" s="14"/>
      <c r="Q1788" s="12"/>
      <c r="R1788" s="13"/>
    </row>
    <row r="1789" spans="1:18" ht="15.75" customHeight="1" x14ac:dyDescent="0.35">
      <c r="A1789" s="1"/>
      <c r="B1789" s="6" t="s">
        <v>14</v>
      </c>
      <c r="C1789" s="6">
        <v>1185732</v>
      </c>
      <c r="D1789" s="7">
        <v>44480</v>
      </c>
      <c r="E1789" s="6" t="s">
        <v>33</v>
      </c>
      <c r="F1789" s="6" t="s">
        <v>72</v>
      </c>
      <c r="G1789" s="6" t="s">
        <v>73</v>
      </c>
      <c r="H1789" s="6" t="s">
        <v>18</v>
      </c>
      <c r="I1789" s="8">
        <v>0.2</v>
      </c>
      <c r="J1789" s="9">
        <v>4000</v>
      </c>
      <c r="K1789" s="10">
        <f t="shared" si="12"/>
        <v>800</v>
      </c>
      <c r="L1789" s="10">
        <f t="shared" si="13"/>
        <v>280</v>
      </c>
      <c r="M1789" s="11">
        <v>0.35</v>
      </c>
      <c r="O1789" s="16"/>
      <c r="P1789" s="14"/>
      <c r="Q1789" s="12"/>
      <c r="R1789" s="13"/>
    </row>
    <row r="1790" spans="1:18" ht="15.75" customHeight="1" x14ac:dyDescent="0.35">
      <c r="A1790" s="1"/>
      <c r="B1790" s="6" t="s">
        <v>14</v>
      </c>
      <c r="C1790" s="6">
        <v>1185732</v>
      </c>
      <c r="D1790" s="7">
        <v>44480</v>
      </c>
      <c r="E1790" s="6" t="s">
        <v>33</v>
      </c>
      <c r="F1790" s="6" t="s">
        <v>72</v>
      </c>
      <c r="G1790" s="6" t="s">
        <v>73</v>
      </c>
      <c r="H1790" s="6" t="s">
        <v>19</v>
      </c>
      <c r="I1790" s="8">
        <v>0.2</v>
      </c>
      <c r="J1790" s="9">
        <v>3000</v>
      </c>
      <c r="K1790" s="10">
        <f t="shared" si="12"/>
        <v>600</v>
      </c>
      <c r="L1790" s="10">
        <f t="shared" si="13"/>
        <v>210</v>
      </c>
      <c r="M1790" s="11">
        <v>0.35</v>
      </c>
      <c r="O1790" s="16"/>
      <c r="P1790" s="14"/>
      <c r="Q1790" s="12"/>
      <c r="R1790" s="13"/>
    </row>
    <row r="1791" spans="1:18" ht="15.75" customHeight="1" x14ac:dyDescent="0.35">
      <c r="A1791" s="1"/>
      <c r="B1791" s="6" t="s">
        <v>14</v>
      </c>
      <c r="C1791" s="6">
        <v>1185732</v>
      </c>
      <c r="D1791" s="7">
        <v>44480</v>
      </c>
      <c r="E1791" s="6" t="s">
        <v>33</v>
      </c>
      <c r="F1791" s="6" t="s">
        <v>72</v>
      </c>
      <c r="G1791" s="6" t="s">
        <v>73</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5">
      <c r="A1792" s="1"/>
      <c r="B1792" s="6" t="s">
        <v>14</v>
      </c>
      <c r="C1792" s="6">
        <v>1185732</v>
      </c>
      <c r="D1792" s="7">
        <v>44480</v>
      </c>
      <c r="E1792" s="6" t="s">
        <v>33</v>
      </c>
      <c r="F1792" s="6" t="s">
        <v>72</v>
      </c>
      <c r="G1792" s="6" t="s">
        <v>73</v>
      </c>
      <c r="H1792" s="6" t="s">
        <v>21</v>
      </c>
      <c r="I1792" s="8">
        <v>0.3</v>
      </c>
      <c r="J1792" s="9">
        <v>2750</v>
      </c>
      <c r="K1792" s="10">
        <f t="shared" si="14"/>
        <v>825</v>
      </c>
      <c r="L1792" s="10">
        <f t="shared" si="15"/>
        <v>288.75</v>
      </c>
      <c r="M1792" s="11">
        <v>0.35</v>
      </c>
      <c r="O1792" s="16"/>
      <c r="P1792" s="14"/>
      <c r="Q1792" s="12"/>
      <c r="R1792" s="13"/>
    </row>
    <row r="1793" spans="1:18" ht="15.75" customHeight="1" x14ac:dyDescent="0.35">
      <c r="A1793" s="1"/>
      <c r="B1793" s="6" t="s">
        <v>14</v>
      </c>
      <c r="C1793" s="6">
        <v>1185732</v>
      </c>
      <c r="D1793" s="7">
        <v>44480</v>
      </c>
      <c r="E1793" s="6" t="s">
        <v>33</v>
      </c>
      <c r="F1793" s="6" t="s">
        <v>72</v>
      </c>
      <c r="G1793" s="6" t="s">
        <v>73</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5">
      <c r="A1794" s="1"/>
      <c r="B1794" s="6" t="s">
        <v>14</v>
      </c>
      <c r="C1794" s="6">
        <v>1185732</v>
      </c>
      <c r="D1794" s="7">
        <v>44511</v>
      </c>
      <c r="E1794" s="6" t="s">
        <v>33</v>
      </c>
      <c r="F1794" s="6" t="s">
        <v>72</v>
      </c>
      <c r="G1794" s="6" t="s">
        <v>73</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5">
      <c r="A1795" s="1"/>
      <c r="B1795" s="6" t="s">
        <v>14</v>
      </c>
      <c r="C1795" s="6">
        <v>1185732</v>
      </c>
      <c r="D1795" s="7">
        <v>44511</v>
      </c>
      <c r="E1795" s="6" t="s">
        <v>33</v>
      </c>
      <c r="F1795" s="6" t="s">
        <v>72</v>
      </c>
      <c r="G1795" s="6" t="s">
        <v>73</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5">
      <c r="A1796" s="1"/>
      <c r="B1796" s="6" t="s">
        <v>14</v>
      </c>
      <c r="C1796" s="6">
        <v>1185732</v>
      </c>
      <c r="D1796" s="7">
        <v>44511</v>
      </c>
      <c r="E1796" s="6" t="s">
        <v>33</v>
      </c>
      <c r="F1796" s="6" t="s">
        <v>72</v>
      </c>
      <c r="G1796" s="6" t="s">
        <v>73</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5">
      <c r="A1797" s="1"/>
      <c r="B1797" s="6" t="s">
        <v>14</v>
      </c>
      <c r="C1797" s="6">
        <v>1185732</v>
      </c>
      <c r="D1797" s="7">
        <v>44511</v>
      </c>
      <c r="E1797" s="6" t="s">
        <v>33</v>
      </c>
      <c r="F1797" s="6" t="s">
        <v>72</v>
      </c>
      <c r="G1797" s="6" t="s">
        <v>73</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5">
      <c r="A1798" s="1"/>
      <c r="B1798" s="6" t="s">
        <v>14</v>
      </c>
      <c r="C1798" s="6">
        <v>1185732</v>
      </c>
      <c r="D1798" s="7">
        <v>44511</v>
      </c>
      <c r="E1798" s="6" t="s">
        <v>33</v>
      </c>
      <c r="F1798" s="6" t="s">
        <v>72</v>
      </c>
      <c r="G1798" s="6" t="s">
        <v>73</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5">
      <c r="A1799" s="1"/>
      <c r="B1799" s="6" t="s">
        <v>14</v>
      </c>
      <c r="C1799" s="6">
        <v>1185732</v>
      </c>
      <c r="D1799" s="7">
        <v>44511</v>
      </c>
      <c r="E1799" s="6" t="s">
        <v>33</v>
      </c>
      <c r="F1799" s="6" t="s">
        <v>72</v>
      </c>
      <c r="G1799" s="6" t="s">
        <v>73</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5">
      <c r="A1800" s="1"/>
      <c r="B1800" s="6" t="s">
        <v>14</v>
      </c>
      <c r="C1800" s="6">
        <v>1185732</v>
      </c>
      <c r="D1800" s="7">
        <v>44540</v>
      </c>
      <c r="E1800" s="6" t="s">
        <v>33</v>
      </c>
      <c r="F1800" s="6" t="s">
        <v>72</v>
      </c>
      <c r="G1800" s="6" t="s">
        <v>73</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5">
      <c r="A1801" s="1"/>
      <c r="B1801" s="6" t="s">
        <v>14</v>
      </c>
      <c r="C1801" s="6">
        <v>1185732</v>
      </c>
      <c r="D1801" s="7">
        <v>44540</v>
      </c>
      <c r="E1801" s="6" t="s">
        <v>33</v>
      </c>
      <c r="F1801" s="6" t="s">
        <v>72</v>
      </c>
      <c r="G1801" s="6" t="s">
        <v>73</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5">
      <c r="A1802" s="1"/>
      <c r="B1802" s="6" t="s">
        <v>14</v>
      </c>
      <c r="C1802" s="6">
        <v>1185732</v>
      </c>
      <c r="D1802" s="7">
        <v>44540</v>
      </c>
      <c r="E1802" s="6" t="s">
        <v>33</v>
      </c>
      <c r="F1802" s="6" t="s">
        <v>72</v>
      </c>
      <c r="G1802" s="6" t="s">
        <v>73</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5">
      <c r="A1803" s="1"/>
      <c r="B1803" s="6" t="s">
        <v>14</v>
      </c>
      <c r="C1803" s="6">
        <v>1185732</v>
      </c>
      <c r="D1803" s="7">
        <v>44540</v>
      </c>
      <c r="E1803" s="6" t="s">
        <v>33</v>
      </c>
      <c r="F1803" s="6" t="s">
        <v>72</v>
      </c>
      <c r="G1803" s="6" t="s">
        <v>73</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5">
      <c r="A1804" s="1"/>
      <c r="B1804" s="6" t="s">
        <v>14</v>
      </c>
      <c r="C1804" s="6">
        <v>1185732</v>
      </c>
      <c r="D1804" s="7">
        <v>44540</v>
      </c>
      <c r="E1804" s="6" t="s">
        <v>33</v>
      </c>
      <c r="F1804" s="6" t="s">
        <v>72</v>
      </c>
      <c r="G1804" s="6" t="s">
        <v>73</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5">
      <c r="A1805" s="1"/>
      <c r="B1805" s="6" t="s">
        <v>14</v>
      </c>
      <c r="C1805" s="6">
        <v>1185732</v>
      </c>
      <c r="D1805" s="7">
        <v>44540</v>
      </c>
      <c r="E1805" s="6" t="s">
        <v>33</v>
      </c>
      <c r="F1805" s="6" t="s">
        <v>72</v>
      </c>
      <c r="G1805" s="6" t="s">
        <v>73</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5">
      <c r="A1806" s="1"/>
      <c r="B1806" s="6" t="s">
        <v>27</v>
      </c>
      <c r="C1806" s="6">
        <v>1128299</v>
      </c>
      <c r="D1806" s="7">
        <v>44220</v>
      </c>
      <c r="E1806" s="6" t="s">
        <v>28</v>
      </c>
      <c r="F1806" s="6" t="s">
        <v>74</v>
      </c>
      <c r="G1806" s="6" t="s">
        <v>75</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5">
      <c r="A1807" s="1"/>
      <c r="B1807" s="6" t="s">
        <v>27</v>
      </c>
      <c r="C1807" s="6">
        <v>1128299</v>
      </c>
      <c r="D1807" s="7">
        <v>44220</v>
      </c>
      <c r="E1807" s="6" t="s">
        <v>28</v>
      </c>
      <c r="F1807" s="6" t="s">
        <v>74</v>
      </c>
      <c r="G1807" s="6" t="s">
        <v>75</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5">
      <c r="A1808" s="1"/>
      <c r="B1808" s="6" t="s">
        <v>27</v>
      </c>
      <c r="C1808" s="6">
        <v>1128299</v>
      </c>
      <c r="D1808" s="7">
        <v>44220</v>
      </c>
      <c r="E1808" s="6" t="s">
        <v>28</v>
      </c>
      <c r="F1808" s="6" t="s">
        <v>74</v>
      </c>
      <c r="G1808" s="6" t="s">
        <v>75</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5">
      <c r="A1809" s="1"/>
      <c r="B1809" s="6" t="s">
        <v>27</v>
      </c>
      <c r="C1809" s="6">
        <v>1128299</v>
      </c>
      <c r="D1809" s="7">
        <v>44220</v>
      </c>
      <c r="E1809" s="6" t="s">
        <v>28</v>
      </c>
      <c r="F1809" s="6" t="s">
        <v>74</v>
      </c>
      <c r="G1809" s="6" t="s">
        <v>75</v>
      </c>
      <c r="H1809" s="6" t="s">
        <v>20</v>
      </c>
      <c r="I1809" s="8">
        <v>0.4</v>
      </c>
      <c r="J1809" s="9">
        <v>2000</v>
      </c>
      <c r="K1809" s="10">
        <f t="shared" si="14"/>
        <v>800</v>
      </c>
      <c r="L1809" s="10">
        <f t="shared" si="15"/>
        <v>280</v>
      </c>
      <c r="M1809" s="11">
        <v>0.35</v>
      </c>
      <c r="O1809" s="16"/>
      <c r="P1809" s="14"/>
      <c r="Q1809" s="12"/>
      <c r="R1809" s="13"/>
    </row>
    <row r="1810" spans="1:18" ht="15.75" customHeight="1" x14ac:dyDescent="0.35">
      <c r="A1810" s="1"/>
      <c r="B1810" s="6" t="s">
        <v>27</v>
      </c>
      <c r="C1810" s="6">
        <v>1128299</v>
      </c>
      <c r="D1810" s="7">
        <v>44220</v>
      </c>
      <c r="E1810" s="6" t="s">
        <v>28</v>
      </c>
      <c r="F1810" s="6" t="s">
        <v>74</v>
      </c>
      <c r="G1810" s="6" t="s">
        <v>75</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5">
      <c r="A1811" s="1"/>
      <c r="B1811" s="6" t="s">
        <v>27</v>
      </c>
      <c r="C1811" s="6">
        <v>1128299</v>
      </c>
      <c r="D1811" s="7">
        <v>44220</v>
      </c>
      <c r="E1811" s="6" t="s">
        <v>28</v>
      </c>
      <c r="F1811" s="6" t="s">
        <v>74</v>
      </c>
      <c r="G1811" s="6" t="s">
        <v>75</v>
      </c>
      <c r="H1811" s="6" t="s">
        <v>22</v>
      </c>
      <c r="I1811" s="8">
        <v>0.4</v>
      </c>
      <c r="J1811" s="9">
        <v>4000</v>
      </c>
      <c r="K1811" s="10">
        <f t="shared" si="14"/>
        <v>1600</v>
      </c>
      <c r="L1811" s="10">
        <f t="shared" si="15"/>
        <v>480</v>
      </c>
      <c r="M1811" s="11">
        <v>0.3</v>
      </c>
      <c r="O1811" s="16"/>
      <c r="P1811" s="14"/>
      <c r="Q1811" s="12"/>
      <c r="R1811" s="13"/>
    </row>
    <row r="1812" spans="1:18" ht="15.75" customHeight="1" x14ac:dyDescent="0.35">
      <c r="A1812" s="1"/>
      <c r="B1812" s="6" t="s">
        <v>27</v>
      </c>
      <c r="C1812" s="6">
        <v>1128299</v>
      </c>
      <c r="D1812" s="7">
        <v>44251</v>
      </c>
      <c r="E1812" s="6" t="s">
        <v>28</v>
      </c>
      <c r="F1812" s="6" t="s">
        <v>74</v>
      </c>
      <c r="G1812" s="6" t="s">
        <v>75</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5">
      <c r="A1813" s="1"/>
      <c r="B1813" s="6" t="s">
        <v>27</v>
      </c>
      <c r="C1813" s="6">
        <v>1128299</v>
      </c>
      <c r="D1813" s="7">
        <v>44251</v>
      </c>
      <c r="E1813" s="6" t="s">
        <v>28</v>
      </c>
      <c r="F1813" s="6" t="s">
        <v>74</v>
      </c>
      <c r="G1813" s="6" t="s">
        <v>75</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5">
      <c r="A1814" s="1"/>
      <c r="B1814" s="6" t="s">
        <v>27</v>
      </c>
      <c r="C1814" s="6">
        <v>1128299</v>
      </c>
      <c r="D1814" s="7">
        <v>44251</v>
      </c>
      <c r="E1814" s="6" t="s">
        <v>28</v>
      </c>
      <c r="F1814" s="6" t="s">
        <v>74</v>
      </c>
      <c r="G1814" s="6" t="s">
        <v>75</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5">
      <c r="A1815" s="1"/>
      <c r="B1815" s="6" t="s">
        <v>27</v>
      </c>
      <c r="C1815" s="6">
        <v>1128299</v>
      </c>
      <c r="D1815" s="7">
        <v>44251</v>
      </c>
      <c r="E1815" s="6" t="s">
        <v>28</v>
      </c>
      <c r="F1815" s="6" t="s">
        <v>74</v>
      </c>
      <c r="G1815" s="6" t="s">
        <v>75</v>
      </c>
      <c r="H1815" s="6" t="s">
        <v>20</v>
      </c>
      <c r="I1815" s="8">
        <v>0.4</v>
      </c>
      <c r="J1815" s="9">
        <v>2000</v>
      </c>
      <c r="K1815" s="10">
        <f t="shared" si="14"/>
        <v>800</v>
      </c>
      <c r="L1815" s="10">
        <f t="shared" si="15"/>
        <v>280</v>
      </c>
      <c r="M1815" s="11">
        <v>0.35</v>
      </c>
      <c r="O1815" s="16"/>
      <c r="P1815" s="14"/>
      <c r="Q1815" s="12"/>
      <c r="R1815" s="13"/>
    </row>
    <row r="1816" spans="1:18" ht="15.75" customHeight="1" x14ac:dyDescent="0.35">
      <c r="A1816" s="1"/>
      <c r="B1816" s="6" t="s">
        <v>27</v>
      </c>
      <c r="C1816" s="6">
        <v>1128299</v>
      </c>
      <c r="D1816" s="7">
        <v>44251</v>
      </c>
      <c r="E1816" s="6" t="s">
        <v>28</v>
      </c>
      <c r="F1816" s="6" t="s">
        <v>74</v>
      </c>
      <c r="G1816" s="6" t="s">
        <v>75</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5">
      <c r="A1817" s="1"/>
      <c r="B1817" s="6" t="s">
        <v>27</v>
      </c>
      <c r="C1817" s="6">
        <v>1128299</v>
      </c>
      <c r="D1817" s="7">
        <v>44251</v>
      </c>
      <c r="E1817" s="6" t="s">
        <v>28</v>
      </c>
      <c r="F1817" s="6" t="s">
        <v>74</v>
      </c>
      <c r="G1817" s="6" t="s">
        <v>75</v>
      </c>
      <c r="H1817" s="6" t="s">
        <v>22</v>
      </c>
      <c r="I1817" s="8">
        <v>0.4</v>
      </c>
      <c r="J1817" s="9">
        <v>3250</v>
      </c>
      <c r="K1817" s="10">
        <f t="shared" si="14"/>
        <v>1300</v>
      </c>
      <c r="L1817" s="10">
        <f t="shared" si="15"/>
        <v>390</v>
      </c>
      <c r="M1817" s="11">
        <v>0.3</v>
      </c>
      <c r="O1817" s="16"/>
      <c r="P1817" s="14"/>
      <c r="Q1817" s="12"/>
      <c r="R1817" s="13"/>
    </row>
    <row r="1818" spans="1:18" ht="15.75" customHeight="1" x14ac:dyDescent="0.35">
      <c r="A1818" s="1"/>
      <c r="B1818" s="6" t="s">
        <v>27</v>
      </c>
      <c r="C1818" s="6">
        <v>1128299</v>
      </c>
      <c r="D1818" s="7">
        <v>44278</v>
      </c>
      <c r="E1818" s="6" t="s">
        <v>28</v>
      </c>
      <c r="F1818" s="6" t="s">
        <v>74</v>
      </c>
      <c r="G1818" s="6" t="s">
        <v>75</v>
      </c>
      <c r="H1818" s="6" t="s">
        <v>17</v>
      </c>
      <c r="I1818" s="8">
        <v>0.4</v>
      </c>
      <c r="J1818" s="9">
        <v>4750</v>
      </c>
      <c r="K1818" s="10">
        <f t="shared" si="14"/>
        <v>1900</v>
      </c>
      <c r="L1818" s="10">
        <f t="shared" si="15"/>
        <v>665</v>
      </c>
      <c r="M1818" s="11">
        <v>0.35</v>
      </c>
      <c r="O1818" s="16"/>
      <c r="P1818" s="14"/>
      <c r="Q1818" s="12"/>
      <c r="R1818" s="13"/>
    </row>
    <row r="1819" spans="1:18" ht="15.75" customHeight="1" x14ac:dyDescent="0.35">
      <c r="A1819" s="1"/>
      <c r="B1819" s="6" t="s">
        <v>27</v>
      </c>
      <c r="C1819" s="6">
        <v>1128299</v>
      </c>
      <c r="D1819" s="7">
        <v>44278</v>
      </c>
      <c r="E1819" s="6" t="s">
        <v>28</v>
      </c>
      <c r="F1819" s="6" t="s">
        <v>74</v>
      </c>
      <c r="G1819" s="6" t="s">
        <v>75</v>
      </c>
      <c r="H1819" s="6" t="s">
        <v>18</v>
      </c>
      <c r="I1819" s="8">
        <v>0.5</v>
      </c>
      <c r="J1819" s="9">
        <v>3250</v>
      </c>
      <c r="K1819" s="10">
        <f t="shared" si="14"/>
        <v>1625</v>
      </c>
      <c r="L1819" s="10">
        <f t="shared" si="15"/>
        <v>568.75</v>
      </c>
      <c r="M1819" s="11">
        <v>0.35</v>
      </c>
      <c r="O1819" s="16"/>
      <c r="P1819" s="14"/>
      <c r="Q1819" s="12"/>
      <c r="R1819" s="13"/>
    </row>
    <row r="1820" spans="1:18" ht="15.75" customHeight="1" x14ac:dyDescent="0.35">
      <c r="A1820" s="1"/>
      <c r="B1820" s="6" t="s">
        <v>27</v>
      </c>
      <c r="C1820" s="6">
        <v>1128299</v>
      </c>
      <c r="D1820" s="7">
        <v>44278</v>
      </c>
      <c r="E1820" s="6" t="s">
        <v>28</v>
      </c>
      <c r="F1820" s="6" t="s">
        <v>74</v>
      </c>
      <c r="G1820" s="6" t="s">
        <v>75</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5">
      <c r="A1821" s="1"/>
      <c r="B1821" s="6" t="s">
        <v>27</v>
      </c>
      <c r="C1821" s="6">
        <v>1128299</v>
      </c>
      <c r="D1821" s="7">
        <v>44278</v>
      </c>
      <c r="E1821" s="6" t="s">
        <v>28</v>
      </c>
      <c r="F1821" s="6" t="s">
        <v>74</v>
      </c>
      <c r="G1821" s="6" t="s">
        <v>75</v>
      </c>
      <c r="H1821" s="6" t="s">
        <v>20</v>
      </c>
      <c r="I1821" s="8">
        <v>0.5</v>
      </c>
      <c r="J1821" s="9">
        <v>2500</v>
      </c>
      <c r="K1821" s="10">
        <f t="shared" si="14"/>
        <v>1250</v>
      </c>
      <c r="L1821" s="10">
        <f t="shared" si="15"/>
        <v>437.5</v>
      </c>
      <c r="M1821" s="11">
        <v>0.35</v>
      </c>
      <c r="O1821" s="16"/>
      <c r="P1821" s="14"/>
      <c r="Q1821" s="12"/>
      <c r="R1821" s="13"/>
    </row>
    <row r="1822" spans="1:18" ht="15.75" customHeight="1" x14ac:dyDescent="0.35">
      <c r="A1822" s="1"/>
      <c r="B1822" s="6" t="s">
        <v>27</v>
      </c>
      <c r="C1822" s="6">
        <v>1128299</v>
      </c>
      <c r="D1822" s="7">
        <v>44278</v>
      </c>
      <c r="E1822" s="6" t="s">
        <v>28</v>
      </c>
      <c r="F1822" s="6" t="s">
        <v>74</v>
      </c>
      <c r="G1822" s="6" t="s">
        <v>75</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5">
      <c r="A1823" s="1"/>
      <c r="B1823" s="6" t="s">
        <v>27</v>
      </c>
      <c r="C1823" s="6">
        <v>1128299</v>
      </c>
      <c r="D1823" s="7">
        <v>44278</v>
      </c>
      <c r="E1823" s="6" t="s">
        <v>28</v>
      </c>
      <c r="F1823" s="6" t="s">
        <v>74</v>
      </c>
      <c r="G1823" s="6" t="s">
        <v>75</v>
      </c>
      <c r="H1823" s="6" t="s">
        <v>22</v>
      </c>
      <c r="I1823" s="8">
        <v>0.5</v>
      </c>
      <c r="J1823" s="9">
        <v>3000</v>
      </c>
      <c r="K1823" s="10">
        <f t="shared" si="14"/>
        <v>1500</v>
      </c>
      <c r="L1823" s="10">
        <f t="shared" si="15"/>
        <v>450</v>
      </c>
      <c r="M1823" s="11">
        <v>0.3</v>
      </c>
      <c r="O1823" s="16"/>
      <c r="P1823" s="14"/>
      <c r="Q1823" s="12"/>
      <c r="R1823" s="13"/>
    </row>
    <row r="1824" spans="1:18" ht="15.75" customHeight="1" x14ac:dyDescent="0.35">
      <c r="A1824" s="1"/>
      <c r="B1824" s="6" t="s">
        <v>27</v>
      </c>
      <c r="C1824" s="6">
        <v>1128299</v>
      </c>
      <c r="D1824" s="7">
        <v>44310</v>
      </c>
      <c r="E1824" s="6" t="s">
        <v>28</v>
      </c>
      <c r="F1824" s="6" t="s">
        <v>74</v>
      </c>
      <c r="G1824" s="6" t="s">
        <v>75</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5">
      <c r="A1825" s="1"/>
      <c r="B1825" s="6" t="s">
        <v>27</v>
      </c>
      <c r="C1825" s="6">
        <v>1128299</v>
      </c>
      <c r="D1825" s="7">
        <v>44310</v>
      </c>
      <c r="E1825" s="6" t="s">
        <v>28</v>
      </c>
      <c r="F1825" s="6" t="s">
        <v>74</v>
      </c>
      <c r="G1825" s="6" t="s">
        <v>75</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5">
      <c r="A1826" s="1"/>
      <c r="B1826" s="6" t="s">
        <v>27</v>
      </c>
      <c r="C1826" s="6">
        <v>1128299</v>
      </c>
      <c r="D1826" s="7">
        <v>44310</v>
      </c>
      <c r="E1826" s="6" t="s">
        <v>28</v>
      </c>
      <c r="F1826" s="6" t="s">
        <v>74</v>
      </c>
      <c r="G1826" s="6" t="s">
        <v>75</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5">
      <c r="A1827" s="1"/>
      <c r="B1827" s="6" t="s">
        <v>27</v>
      </c>
      <c r="C1827" s="6">
        <v>1128299</v>
      </c>
      <c r="D1827" s="7">
        <v>44310</v>
      </c>
      <c r="E1827" s="6" t="s">
        <v>28</v>
      </c>
      <c r="F1827" s="6" t="s">
        <v>74</v>
      </c>
      <c r="G1827" s="6" t="s">
        <v>75</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5">
      <c r="A1828" s="1"/>
      <c r="B1828" s="6" t="s">
        <v>27</v>
      </c>
      <c r="C1828" s="6">
        <v>1128299</v>
      </c>
      <c r="D1828" s="7">
        <v>44310</v>
      </c>
      <c r="E1828" s="6" t="s">
        <v>28</v>
      </c>
      <c r="F1828" s="6" t="s">
        <v>74</v>
      </c>
      <c r="G1828" s="6" t="s">
        <v>75</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5">
      <c r="A1829" s="1"/>
      <c r="B1829" s="6" t="s">
        <v>27</v>
      </c>
      <c r="C1829" s="6">
        <v>1128299</v>
      </c>
      <c r="D1829" s="7">
        <v>44310</v>
      </c>
      <c r="E1829" s="6" t="s">
        <v>28</v>
      </c>
      <c r="F1829" s="6" t="s">
        <v>74</v>
      </c>
      <c r="G1829" s="6" t="s">
        <v>75</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5">
      <c r="A1830" s="1"/>
      <c r="B1830" s="6" t="s">
        <v>27</v>
      </c>
      <c r="C1830" s="6">
        <v>1128299</v>
      </c>
      <c r="D1830" s="7">
        <v>44341</v>
      </c>
      <c r="E1830" s="6" t="s">
        <v>28</v>
      </c>
      <c r="F1830" s="6" t="s">
        <v>74</v>
      </c>
      <c r="G1830" s="6" t="s">
        <v>75</v>
      </c>
      <c r="H1830" s="6" t="s">
        <v>17</v>
      </c>
      <c r="I1830" s="8">
        <v>0.5</v>
      </c>
      <c r="J1830" s="9">
        <v>5000</v>
      </c>
      <c r="K1830" s="10">
        <f t="shared" si="14"/>
        <v>2500</v>
      </c>
      <c r="L1830" s="10">
        <f t="shared" si="15"/>
        <v>875</v>
      </c>
      <c r="M1830" s="11">
        <v>0.35</v>
      </c>
      <c r="O1830" s="16"/>
      <c r="P1830" s="14"/>
      <c r="Q1830" s="12"/>
      <c r="R1830" s="13"/>
    </row>
    <row r="1831" spans="1:18" ht="15.75" customHeight="1" x14ac:dyDescent="0.35">
      <c r="A1831" s="1"/>
      <c r="B1831" s="6" t="s">
        <v>27</v>
      </c>
      <c r="C1831" s="6">
        <v>1128299</v>
      </c>
      <c r="D1831" s="7">
        <v>44341</v>
      </c>
      <c r="E1831" s="6" t="s">
        <v>28</v>
      </c>
      <c r="F1831" s="6" t="s">
        <v>74</v>
      </c>
      <c r="G1831" s="6" t="s">
        <v>75</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5">
      <c r="A1832" s="1"/>
      <c r="B1832" s="6" t="s">
        <v>27</v>
      </c>
      <c r="C1832" s="6">
        <v>1128299</v>
      </c>
      <c r="D1832" s="7">
        <v>44341</v>
      </c>
      <c r="E1832" s="6" t="s">
        <v>28</v>
      </c>
      <c r="F1832" s="6" t="s">
        <v>74</v>
      </c>
      <c r="G1832" s="6" t="s">
        <v>75</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5">
      <c r="A1833" s="1"/>
      <c r="B1833" s="6" t="s">
        <v>27</v>
      </c>
      <c r="C1833" s="6">
        <v>1128299</v>
      </c>
      <c r="D1833" s="7">
        <v>44341</v>
      </c>
      <c r="E1833" s="6" t="s">
        <v>28</v>
      </c>
      <c r="F1833" s="6" t="s">
        <v>74</v>
      </c>
      <c r="G1833" s="6" t="s">
        <v>75</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5">
      <c r="A1834" s="1"/>
      <c r="B1834" s="6" t="s">
        <v>27</v>
      </c>
      <c r="C1834" s="6">
        <v>1128299</v>
      </c>
      <c r="D1834" s="7">
        <v>44341</v>
      </c>
      <c r="E1834" s="6" t="s">
        <v>28</v>
      </c>
      <c r="F1834" s="6" t="s">
        <v>74</v>
      </c>
      <c r="G1834" s="6" t="s">
        <v>75</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5">
      <c r="A1835" s="1"/>
      <c r="B1835" s="6" t="s">
        <v>27</v>
      </c>
      <c r="C1835" s="6">
        <v>1128299</v>
      </c>
      <c r="D1835" s="7">
        <v>44341</v>
      </c>
      <c r="E1835" s="6" t="s">
        <v>28</v>
      </c>
      <c r="F1835" s="6" t="s">
        <v>74</v>
      </c>
      <c r="G1835" s="6" t="s">
        <v>75</v>
      </c>
      <c r="H1835" s="6" t="s">
        <v>22</v>
      </c>
      <c r="I1835" s="8">
        <v>0.6</v>
      </c>
      <c r="J1835" s="9">
        <v>5250</v>
      </c>
      <c r="K1835" s="10">
        <f t="shared" si="14"/>
        <v>3150</v>
      </c>
      <c r="L1835" s="10">
        <f t="shared" si="15"/>
        <v>945</v>
      </c>
      <c r="M1835" s="11">
        <v>0.3</v>
      </c>
      <c r="O1835" s="16"/>
      <c r="P1835" s="14"/>
      <c r="Q1835" s="12"/>
      <c r="R1835" s="13"/>
    </row>
    <row r="1836" spans="1:18" ht="15.75" customHeight="1" x14ac:dyDescent="0.35">
      <c r="A1836" s="1"/>
      <c r="B1836" s="6" t="s">
        <v>27</v>
      </c>
      <c r="C1836" s="6">
        <v>1128299</v>
      </c>
      <c r="D1836" s="7">
        <v>44371</v>
      </c>
      <c r="E1836" s="6" t="s">
        <v>28</v>
      </c>
      <c r="F1836" s="6" t="s">
        <v>74</v>
      </c>
      <c r="G1836" s="6" t="s">
        <v>75</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5">
      <c r="A1837" s="1"/>
      <c r="B1837" s="6" t="s">
        <v>27</v>
      </c>
      <c r="C1837" s="6">
        <v>1128299</v>
      </c>
      <c r="D1837" s="7">
        <v>44371</v>
      </c>
      <c r="E1837" s="6" t="s">
        <v>28</v>
      </c>
      <c r="F1837" s="6" t="s">
        <v>74</v>
      </c>
      <c r="G1837" s="6" t="s">
        <v>75</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5">
      <c r="A1838" s="1"/>
      <c r="B1838" s="6" t="s">
        <v>27</v>
      </c>
      <c r="C1838" s="6">
        <v>1128299</v>
      </c>
      <c r="D1838" s="7">
        <v>44371</v>
      </c>
      <c r="E1838" s="6" t="s">
        <v>28</v>
      </c>
      <c r="F1838" s="6" t="s">
        <v>74</v>
      </c>
      <c r="G1838" s="6" t="s">
        <v>75</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5">
      <c r="A1839" s="1"/>
      <c r="B1839" s="6" t="s">
        <v>27</v>
      </c>
      <c r="C1839" s="6">
        <v>1128299</v>
      </c>
      <c r="D1839" s="7">
        <v>44371</v>
      </c>
      <c r="E1839" s="6" t="s">
        <v>28</v>
      </c>
      <c r="F1839" s="6" t="s">
        <v>74</v>
      </c>
      <c r="G1839" s="6" t="s">
        <v>75</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5">
      <c r="A1840" s="1"/>
      <c r="B1840" s="6" t="s">
        <v>27</v>
      </c>
      <c r="C1840" s="6">
        <v>1128299</v>
      </c>
      <c r="D1840" s="7">
        <v>44371</v>
      </c>
      <c r="E1840" s="6" t="s">
        <v>28</v>
      </c>
      <c r="F1840" s="6" t="s">
        <v>74</v>
      </c>
      <c r="G1840" s="6" t="s">
        <v>75</v>
      </c>
      <c r="H1840" s="6" t="s">
        <v>21</v>
      </c>
      <c r="I1840" s="8">
        <v>0.9</v>
      </c>
      <c r="J1840" s="9">
        <v>4000</v>
      </c>
      <c r="K1840" s="10">
        <f t="shared" si="14"/>
        <v>3600</v>
      </c>
      <c r="L1840" s="10">
        <f t="shared" si="15"/>
        <v>1440</v>
      </c>
      <c r="M1840" s="11">
        <v>0.4</v>
      </c>
      <c r="O1840" s="16"/>
      <c r="P1840" s="14"/>
      <c r="Q1840" s="12"/>
      <c r="R1840" s="13"/>
    </row>
    <row r="1841" spans="1:18" ht="15.75" customHeight="1" x14ac:dyDescent="0.35">
      <c r="A1841" s="1"/>
      <c r="B1841" s="6" t="s">
        <v>27</v>
      </c>
      <c r="C1841" s="6">
        <v>1128299</v>
      </c>
      <c r="D1841" s="7">
        <v>44371</v>
      </c>
      <c r="E1841" s="6" t="s">
        <v>28</v>
      </c>
      <c r="F1841" s="6" t="s">
        <v>74</v>
      </c>
      <c r="G1841" s="6" t="s">
        <v>75</v>
      </c>
      <c r="H1841" s="6" t="s">
        <v>22</v>
      </c>
      <c r="I1841" s="8">
        <v>1.05</v>
      </c>
      <c r="J1841" s="9">
        <v>7000</v>
      </c>
      <c r="K1841" s="10">
        <f t="shared" si="14"/>
        <v>7350</v>
      </c>
      <c r="L1841" s="10">
        <f t="shared" si="15"/>
        <v>2205</v>
      </c>
      <c r="M1841" s="11">
        <v>0.3</v>
      </c>
      <c r="O1841" s="16"/>
      <c r="P1841" s="14"/>
      <c r="Q1841" s="12"/>
      <c r="R1841" s="13"/>
    </row>
    <row r="1842" spans="1:18" ht="15.75" customHeight="1" x14ac:dyDescent="0.35">
      <c r="A1842" s="1"/>
      <c r="B1842" s="6" t="s">
        <v>27</v>
      </c>
      <c r="C1842" s="6">
        <v>1128299</v>
      </c>
      <c r="D1842" s="7">
        <v>44400</v>
      </c>
      <c r="E1842" s="6" t="s">
        <v>28</v>
      </c>
      <c r="F1842" s="6" t="s">
        <v>74</v>
      </c>
      <c r="G1842" s="6" t="s">
        <v>75</v>
      </c>
      <c r="H1842" s="6" t="s">
        <v>17</v>
      </c>
      <c r="I1842" s="8">
        <v>0.85</v>
      </c>
      <c r="J1842" s="9">
        <v>8500</v>
      </c>
      <c r="K1842" s="10">
        <f t="shared" si="14"/>
        <v>7225</v>
      </c>
      <c r="L1842" s="10">
        <f t="shared" si="15"/>
        <v>2528.75</v>
      </c>
      <c r="M1842" s="11">
        <v>0.35</v>
      </c>
      <c r="O1842" s="16"/>
      <c r="P1842" s="14"/>
      <c r="Q1842" s="12"/>
      <c r="R1842" s="13"/>
    </row>
    <row r="1843" spans="1:18" ht="15.75" customHeight="1" x14ac:dyDescent="0.35">
      <c r="A1843" s="1"/>
      <c r="B1843" s="6" t="s">
        <v>27</v>
      </c>
      <c r="C1843" s="6">
        <v>1128299</v>
      </c>
      <c r="D1843" s="7">
        <v>44400</v>
      </c>
      <c r="E1843" s="6" t="s">
        <v>28</v>
      </c>
      <c r="F1843" s="6" t="s">
        <v>74</v>
      </c>
      <c r="G1843" s="6" t="s">
        <v>75</v>
      </c>
      <c r="H1843" s="6" t="s">
        <v>18</v>
      </c>
      <c r="I1843" s="8">
        <v>0.9</v>
      </c>
      <c r="J1843" s="9">
        <v>7000</v>
      </c>
      <c r="K1843" s="10">
        <f t="shared" si="14"/>
        <v>6300</v>
      </c>
      <c r="L1843" s="10">
        <f t="shared" si="15"/>
        <v>2205</v>
      </c>
      <c r="M1843" s="11">
        <v>0.35</v>
      </c>
      <c r="O1843" s="16"/>
      <c r="P1843" s="14"/>
      <c r="Q1843" s="12"/>
      <c r="R1843" s="13"/>
    </row>
    <row r="1844" spans="1:18" ht="15.75" customHeight="1" x14ac:dyDescent="0.35">
      <c r="A1844" s="1"/>
      <c r="B1844" s="6" t="s">
        <v>27</v>
      </c>
      <c r="C1844" s="6">
        <v>1128299</v>
      </c>
      <c r="D1844" s="7">
        <v>44400</v>
      </c>
      <c r="E1844" s="6" t="s">
        <v>28</v>
      </c>
      <c r="F1844" s="6" t="s">
        <v>74</v>
      </c>
      <c r="G1844" s="6" t="s">
        <v>75</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5">
      <c r="A1845" s="1"/>
      <c r="B1845" s="6" t="s">
        <v>27</v>
      </c>
      <c r="C1845" s="6">
        <v>1128299</v>
      </c>
      <c r="D1845" s="7">
        <v>44400</v>
      </c>
      <c r="E1845" s="6" t="s">
        <v>28</v>
      </c>
      <c r="F1845" s="6" t="s">
        <v>74</v>
      </c>
      <c r="G1845" s="6" t="s">
        <v>75</v>
      </c>
      <c r="H1845" s="6" t="s">
        <v>20</v>
      </c>
      <c r="I1845" s="8">
        <v>0.85</v>
      </c>
      <c r="J1845" s="9">
        <v>5500</v>
      </c>
      <c r="K1845" s="10">
        <f t="shared" si="14"/>
        <v>4675</v>
      </c>
      <c r="L1845" s="10">
        <f t="shared" si="15"/>
        <v>1636.25</v>
      </c>
      <c r="M1845" s="11">
        <v>0.35</v>
      </c>
      <c r="O1845" s="16"/>
      <c r="P1845" s="14"/>
      <c r="Q1845" s="12"/>
      <c r="R1845" s="13"/>
    </row>
    <row r="1846" spans="1:18" ht="15.75" customHeight="1" x14ac:dyDescent="0.35">
      <c r="A1846" s="1"/>
      <c r="B1846" s="6" t="s">
        <v>27</v>
      </c>
      <c r="C1846" s="6">
        <v>1128299</v>
      </c>
      <c r="D1846" s="7">
        <v>44400</v>
      </c>
      <c r="E1846" s="6" t="s">
        <v>28</v>
      </c>
      <c r="F1846" s="6" t="s">
        <v>74</v>
      </c>
      <c r="G1846" s="6" t="s">
        <v>75</v>
      </c>
      <c r="H1846" s="6" t="s">
        <v>21</v>
      </c>
      <c r="I1846" s="8">
        <v>0.9</v>
      </c>
      <c r="J1846" s="9">
        <v>6000</v>
      </c>
      <c r="K1846" s="10">
        <f t="shared" si="14"/>
        <v>5400</v>
      </c>
      <c r="L1846" s="10">
        <f t="shared" si="15"/>
        <v>2160</v>
      </c>
      <c r="M1846" s="11">
        <v>0.4</v>
      </c>
      <c r="O1846" s="16"/>
      <c r="P1846" s="14"/>
      <c r="Q1846" s="12"/>
      <c r="R1846" s="13"/>
    </row>
    <row r="1847" spans="1:18" ht="15.75" customHeight="1" x14ac:dyDescent="0.35">
      <c r="A1847" s="1"/>
      <c r="B1847" s="6" t="s">
        <v>27</v>
      </c>
      <c r="C1847" s="6">
        <v>1128299</v>
      </c>
      <c r="D1847" s="7">
        <v>44400</v>
      </c>
      <c r="E1847" s="6" t="s">
        <v>28</v>
      </c>
      <c r="F1847" s="6" t="s">
        <v>74</v>
      </c>
      <c r="G1847" s="6" t="s">
        <v>75</v>
      </c>
      <c r="H1847" s="6" t="s">
        <v>22</v>
      </c>
      <c r="I1847" s="8">
        <v>1.05</v>
      </c>
      <c r="J1847" s="9">
        <v>6000</v>
      </c>
      <c r="K1847" s="10">
        <f t="shared" si="14"/>
        <v>6300</v>
      </c>
      <c r="L1847" s="10">
        <f t="shared" si="15"/>
        <v>1890</v>
      </c>
      <c r="M1847" s="11">
        <v>0.3</v>
      </c>
      <c r="O1847" s="16"/>
      <c r="P1847" s="14"/>
      <c r="Q1847" s="12"/>
      <c r="R1847" s="13"/>
    </row>
    <row r="1848" spans="1:18" ht="15.75" customHeight="1" x14ac:dyDescent="0.35">
      <c r="A1848" s="1"/>
      <c r="B1848" s="6" t="s">
        <v>27</v>
      </c>
      <c r="C1848" s="6">
        <v>1128299</v>
      </c>
      <c r="D1848" s="7">
        <v>44432</v>
      </c>
      <c r="E1848" s="6" t="s">
        <v>28</v>
      </c>
      <c r="F1848" s="6" t="s">
        <v>74</v>
      </c>
      <c r="G1848" s="6" t="s">
        <v>75</v>
      </c>
      <c r="H1848" s="6" t="s">
        <v>17</v>
      </c>
      <c r="I1848" s="8">
        <v>0.9</v>
      </c>
      <c r="J1848" s="9">
        <v>8000</v>
      </c>
      <c r="K1848" s="10">
        <f t="shared" si="14"/>
        <v>7200</v>
      </c>
      <c r="L1848" s="10">
        <f t="shared" si="15"/>
        <v>2520</v>
      </c>
      <c r="M1848" s="11">
        <v>0.35</v>
      </c>
      <c r="O1848" s="16"/>
      <c r="P1848" s="14"/>
      <c r="Q1848" s="12"/>
      <c r="R1848" s="13"/>
    </row>
    <row r="1849" spans="1:18" ht="15.75" customHeight="1" x14ac:dyDescent="0.35">
      <c r="A1849" s="1"/>
      <c r="B1849" s="6" t="s">
        <v>27</v>
      </c>
      <c r="C1849" s="6">
        <v>1128299</v>
      </c>
      <c r="D1849" s="7">
        <v>44432</v>
      </c>
      <c r="E1849" s="6" t="s">
        <v>28</v>
      </c>
      <c r="F1849" s="6" t="s">
        <v>74</v>
      </c>
      <c r="G1849" s="6" t="s">
        <v>75</v>
      </c>
      <c r="H1849" s="6" t="s">
        <v>18</v>
      </c>
      <c r="I1849" s="8">
        <v>0.8</v>
      </c>
      <c r="J1849" s="9">
        <v>7750</v>
      </c>
      <c r="K1849" s="10">
        <f t="shared" si="14"/>
        <v>6200</v>
      </c>
      <c r="L1849" s="10">
        <f t="shared" si="15"/>
        <v>2170</v>
      </c>
      <c r="M1849" s="11">
        <v>0.35</v>
      </c>
      <c r="O1849" s="16"/>
      <c r="P1849" s="14"/>
      <c r="Q1849" s="12"/>
      <c r="R1849" s="13"/>
    </row>
    <row r="1850" spans="1:18" ht="15.75" customHeight="1" x14ac:dyDescent="0.35">
      <c r="A1850" s="1"/>
      <c r="B1850" s="6" t="s">
        <v>27</v>
      </c>
      <c r="C1850" s="6">
        <v>1128299</v>
      </c>
      <c r="D1850" s="7">
        <v>44432</v>
      </c>
      <c r="E1850" s="6" t="s">
        <v>28</v>
      </c>
      <c r="F1850" s="6" t="s">
        <v>74</v>
      </c>
      <c r="G1850" s="6" t="s">
        <v>75</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5">
      <c r="A1851" s="1"/>
      <c r="B1851" s="6" t="s">
        <v>27</v>
      </c>
      <c r="C1851" s="6">
        <v>1128299</v>
      </c>
      <c r="D1851" s="7">
        <v>44432</v>
      </c>
      <c r="E1851" s="6" t="s">
        <v>28</v>
      </c>
      <c r="F1851" s="6" t="s">
        <v>74</v>
      </c>
      <c r="G1851" s="6" t="s">
        <v>75</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5">
      <c r="A1852" s="1"/>
      <c r="B1852" s="6" t="s">
        <v>27</v>
      </c>
      <c r="C1852" s="6">
        <v>1128299</v>
      </c>
      <c r="D1852" s="7">
        <v>44432</v>
      </c>
      <c r="E1852" s="6" t="s">
        <v>28</v>
      </c>
      <c r="F1852" s="6" t="s">
        <v>74</v>
      </c>
      <c r="G1852" s="6" t="s">
        <v>75</v>
      </c>
      <c r="H1852" s="6" t="s">
        <v>21</v>
      </c>
      <c r="I1852" s="8">
        <v>0.7</v>
      </c>
      <c r="J1852" s="9">
        <v>4250</v>
      </c>
      <c r="K1852" s="10">
        <f t="shared" si="14"/>
        <v>2975</v>
      </c>
      <c r="L1852" s="10">
        <f t="shared" si="15"/>
        <v>1190</v>
      </c>
      <c r="M1852" s="11">
        <v>0.4</v>
      </c>
      <c r="O1852" s="16"/>
      <c r="P1852" s="14"/>
      <c r="Q1852" s="12"/>
      <c r="R1852" s="13"/>
    </row>
    <row r="1853" spans="1:18" ht="15.75" customHeight="1" x14ac:dyDescent="0.35">
      <c r="A1853" s="1"/>
      <c r="B1853" s="6" t="s">
        <v>27</v>
      </c>
      <c r="C1853" s="6">
        <v>1128299</v>
      </c>
      <c r="D1853" s="7">
        <v>44432</v>
      </c>
      <c r="E1853" s="6" t="s">
        <v>28</v>
      </c>
      <c r="F1853" s="6" t="s">
        <v>74</v>
      </c>
      <c r="G1853" s="6" t="s">
        <v>75</v>
      </c>
      <c r="H1853" s="6" t="s">
        <v>22</v>
      </c>
      <c r="I1853" s="8">
        <v>0.75</v>
      </c>
      <c r="J1853" s="9">
        <v>2500</v>
      </c>
      <c r="K1853" s="10">
        <f t="shared" si="14"/>
        <v>1875</v>
      </c>
      <c r="L1853" s="10">
        <f t="shared" si="15"/>
        <v>562.5</v>
      </c>
      <c r="M1853" s="11">
        <v>0.3</v>
      </c>
      <c r="O1853" s="16"/>
      <c r="P1853" s="14"/>
      <c r="Q1853" s="12"/>
      <c r="R1853" s="13"/>
    </row>
    <row r="1854" spans="1:18" ht="15.75" customHeight="1" x14ac:dyDescent="0.35">
      <c r="A1854" s="1"/>
      <c r="B1854" s="6" t="s">
        <v>27</v>
      </c>
      <c r="C1854" s="6">
        <v>1128299</v>
      </c>
      <c r="D1854" s="7">
        <v>44464</v>
      </c>
      <c r="E1854" s="6" t="s">
        <v>28</v>
      </c>
      <c r="F1854" s="6" t="s">
        <v>74</v>
      </c>
      <c r="G1854" s="6" t="s">
        <v>75</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5">
      <c r="A1855" s="1"/>
      <c r="B1855" s="6" t="s">
        <v>27</v>
      </c>
      <c r="C1855" s="6">
        <v>1128299</v>
      </c>
      <c r="D1855" s="7">
        <v>44464</v>
      </c>
      <c r="E1855" s="6" t="s">
        <v>28</v>
      </c>
      <c r="F1855" s="6" t="s">
        <v>74</v>
      </c>
      <c r="G1855" s="6" t="s">
        <v>75</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5">
      <c r="A1856" s="1"/>
      <c r="B1856" s="6" t="s">
        <v>27</v>
      </c>
      <c r="C1856" s="6">
        <v>1128299</v>
      </c>
      <c r="D1856" s="7">
        <v>44464</v>
      </c>
      <c r="E1856" s="6" t="s">
        <v>28</v>
      </c>
      <c r="F1856" s="6" t="s">
        <v>74</v>
      </c>
      <c r="G1856" s="6" t="s">
        <v>75</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5">
      <c r="A1857" s="1"/>
      <c r="B1857" s="6" t="s">
        <v>27</v>
      </c>
      <c r="C1857" s="6">
        <v>1128299</v>
      </c>
      <c r="D1857" s="7">
        <v>44464</v>
      </c>
      <c r="E1857" s="6" t="s">
        <v>28</v>
      </c>
      <c r="F1857" s="6" t="s">
        <v>74</v>
      </c>
      <c r="G1857" s="6" t="s">
        <v>75</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5">
      <c r="A1858" s="1"/>
      <c r="B1858" s="6" t="s">
        <v>27</v>
      </c>
      <c r="C1858" s="6">
        <v>1128299</v>
      </c>
      <c r="D1858" s="7">
        <v>44464</v>
      </c>
      <c r="E1858" s="6" t="s">
        <v>28</v>
      </c>
      <c r="F1858" s="6" t="s">
        <v>74</v>
      </c>
      <c r="G1858" s="6" t="s">
        <v>75</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5">
      <c r="A1859" s="1"/>
      <c r="B1859" s="6" t="s">
        <v>27</v>
      </c>
      <c r="C1859" s="6">
        <v>1128299</v>
      </c>
      <c r="D1859" s="7">
        <v>44464</v>
      </c>
      <c r="E1859" s="6" t="s">
        <v>28</v>
      </c>
      <c r="F1859" s="6" t="s">
        <v>74</v>
      </c>
      <c r="G1859" s="6" t="s">
        <v>75</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5">
      <c r="A1860" s="1"/>
      <c r="B1860" s="6" t="s">
        <v>27</v>
      </c>
      <c r="C1860" s="6">
        <v>1128299</v>
      </c>
      <c r="D1860" s="7">
        <v>44493</v>
      </c>
      <c r="E1860" s="6" t="s">
        <v>28</v>
      </c>
      <c r="F1860" s="6" t="s">
        <v>74</v>
      </c>
      <c r="G1860" s="6" t="s">
        <v>75</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5">
      <c r="A1861" s="1"/>
      <c r="B1861" s="6" t="s">
        <v>27</v>
      </c>
      <c r="C1861" s="6">
        <v>1128299</v>
      </c>
      <c r="D1861" s="7">
        <v>44493</v>
      </c>
      <c r="E1861" s="6" t="s">
        <v>28</v>
      </c>
      <c r="F1861" s="6" t="s">
        <v>74</v>
      </c>
      <c r="G1861" s="6" t="s">
        <v>75</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5">
      <c r="A1862" s="1"/>
      <c r="B1862" s="6" t="s">
        <v>27</v>
      </c>
      <c r="C1862" s="6">
        <v>1128299</v>
      </c>
      <c r="D1862" s="7">
        <v>44493</v>
      </c>
      <c r="E1862" s="6" t="s">
        <v>28</v>
      </c>
      <c r="F1862" s="6" t="s">
        <v>74</v>
      </c>
      <c r="G1862" s="6" t="s">
        <v>75</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5">
      <c r="A1863" s="1"/>
      <c r="B1863" s="6" t="s">
        <v>27</v>
      </c>
      <c r="C1863" s="6">
        <v>1128299</v>
      </c>
      <c r="D1863" s="7">
        <v>44493</v>
      </c>
      <c r="E1863" s="6" t="s">
        <v>28</v>
      </c>
      <c r="F1863" s="6" t="s">
        <v>74</v>
      </c>
      <c r="G1863" s="6" t="s">
        <v>75</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5">
      <c r="A1864" s="1"/>
      <c r="B1864" s="6" t="s">
        <v>27</v>
      </c>
      <c r="C1864" s="6">
        <v>1128299</v>
      </c>
      <c r="D1864" s="7">
        <v>44493</v>
      </c>
      <c r="E1864" s="6" t="s">
        <v>28</v>
      </c>
      <c r="F1864" s="6" t="s">
        <v>74</v>
      </c>
      <c r="G1864" s="6" t="s">
        <v>75</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5">
      <c r="A1865" s="1"/>
      <c r="B1865" s="6" t="s">
        <v>27</v>
      </c>
      <c r="C1865" s="6">
        <v>1128299</v>
      </c>
      <c r="D1865" s="7">
        <v>44493</v>
      </c>
      <c r="E1865" s="6" t="s">
        <v>28</v>
      </c>
      <c r="F1865" s="6" t="s">
        <v>74</v>
      </c>
      <c r="G1865" s="6" t="s">
        <v>75</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5">
      <c r="A1866" s="1"/>
      <c r="B1866" s="6" t="s">
        <v>27</v>
      </c>
      <c r="C1866" s="6">
        <v>1128299</v>
      </c>
      <c r="D1866" s="7">
        <v>44524</v>
      </c>
      <c r="E1866" s="6" t="s">
        <v>28</v>
      </c>
      <c r="F1866" s="6" t="s">
        <v>74</v>
      </c>
      <c r="G1866" s="6" t="s">
        <v>75</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5">
      <c r="A1867" s="1"/>
      <c r="B1867" s="6" t="s">
        <v>27</v>
      </c>
      <c r="C1867" s="6">
        <v>1128299</v>
      </c>
      <c r="D1867" s="7">
        <v>44524</v>
      </c>
      <c r="E1867" s="6" t="s">
        <v>28</v>
      </c>
      <c r="F1867" s="6" t="s">
        <v>74</v>
      </c>
      <c r="G1867" s="6" t="s">
        <v>75</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5">
      <c r="A1868" s="1"/>
      <c r="B1868" s="6" t="s">
        <v>27</v>
      </c>
      <c r="C1868" s="6">
        <v>1128299</v>
      </c>
      <c r="D1868" s="7">
        <v>44524</v>
      </c>
      <c r="E1868" s="6" t="s">
        <v>28</v>
      </c>
      <c r="F1868" s="6" t="s">
        <v>74</v>
      </c>
      <c r="G1868" s="6" t="s">
        <v>75</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5">
      <c r="A1869" s="1"/>
      <c r="B1869" s="6" t="s">
        <v>27</v>
      </c>
      <c r="C1869" s="6">
        <v>1128299</v>
      </c>
      <c r="D1869" s="7">
        <v>44524</v>
      </c>
      <c r="E1869" s="6" t="s">
        <v>28</v>
      </c>
      <c r="F1869" s="6" t="s">
        <v>74</v>
      </c>
      <c r="G1869" s="6" t="s">
        <v>75</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5">
      <c r="A1870" s="1"/>
      <c r="B1870" s="6" t="s">
        <v>27</v>
      </c>
      <c r="C1870" s="6">
        <v>1128299</v>
      </c>
      <c r="D1870" s="7">
        <v>44524</v>
      </c>
      <c r="E1870" s="6" t="s">
        <v>28</v>
      </c>
      <c r="F1870" s="6" t="s">
        <v>74</v>
      </c>
      <c r="G1870" s="6" t="s">
        <v>75</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5">
      <c r="A1871" s="1"/>
      <c r="B1871" s="6" t="s">
        <v>27</v>
      </c>
      <c r="C1871" s="6">
        <v>1128299</v>
      </c>
      <c r="D1871" s="7">
        <v>44524</v>
      </c>
      <c r="E1871" s="6" t="s">
        <v>28</v>
      </c>
      <c r="F1871" s="6" t="s">
        <v>74</v>
      </c>
      <c r="G1871" s="6" t="s">
        <v>75</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5">
      <c r="A1872" s="1"/>
      <c r="B1872" s="6" t="s">
        <v>27</v>
      </c>
      <c r="C1872" s="6">
        <v>1128299</v>
      </c>
      <c r="D1872" s="7">
        <v>44553</v>
      </c>
      <c r="E1872" s="6" t="s">
        <v>28</v>
      </c>
      <c r="F1872" s="6" t="s">
        <v>74</v>
      </c>
      <c r="G1872" s="6" t="s">
        <v>75</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5">
      <c r="A1873" s="1"/>
      <c r="B1873" s="6" t="s">
        <v>27</v>
      </c>
      <c r="C1873" s="6">
        <v>1128299</v>
      </c>
      <c r="D1873" s="7">
        <v>44553</v>
      </c>
      <c r="E1873" s="6" t="s">
        <v>28</v>
      </c>
      <c r="F1873" s="6" t="s">
        <v>74</v>
      </c>
      <c r="G1873" s="6" t="s">
        <v>75</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5">
      <c r="A1874" s="1"/>
      <c r="B1874" s="6" t="s">
        <v>27</v>
      </c>
      <c r="C1874" s="6">
        <v>1128299</v>
      </c>
      <c r="D1874" s="7">
        <v>44553</v>
      </c>
      <c r="E1874" s="6" t="s">
        <v>28</v>
      </c>
      <c r="F1874" s="6" t="s">
        <v>74</v>
      </c>
      <c r="G1874" s="6" t="s">
        <v>75</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5">
      <c r="A1875" s="1"/>
      <c r="B1875" s="6" t="s">
        <v>27</v>
      </c>
      <c r="C1875" s="6">
        <v>1128299</v>
      </c>
      <c r="D1875" s="7">
        <v>44553</v>
      </c>
      <c r="E1875" s="6" t="s">
        <v>28</v>
      </c>
      <c r="F1875" s="6" t="s">
        <v>74</v>
      </c>
      <c r="G1875" s="6" t="s">
        <v>75</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5">
      <c r="A1876" s="1"/>
      <c r="B1876" s="6" t="s">
        <v>27</v>
      </c>
      <c r="C1876" s="6">
        <v>1128299</v>
      </c>
      <c r="D1876" s="7">
        <v>44553</v>
      </c>
      <c r="E1876" s="6" t="s">
        <v>28</v>
      </c>
      <c r="F1876" s="6" t="s">
        <v>74</v>
      </c>
      <c r="G1876" s="6" t="s">
        <v>75</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5">
      <c r="A1877" s="1"/>
      <c r="B1877" s="6" t="s">
        <v>27</v>
      </c>
      <c r="C1877" s="6">
        <v>1128299</v>
      </c>
      <c r="D1877" s="7">
        <v>44553</v>
      </c>
      <c r="E1877" s="6" t="s">
        <v>28</v>
      </c>
      <c r="F1877" s="6" t="s">
        <v>74</v>
      </c>
      <c r="G1877" s="6" t="s">
        <v>75</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5">
      <c r="A1878" s="1"/>
      <c r="B1878" s="6" t="s">
        <v>27</v>
      </c>
      <c r="C1878" s="6">
        <v>1128299</v>
      </c>
      <c r="D1878" s="7">
        <v>44213</v>
      </c>
      <c r="E1878" s="6" t="s">
        <v>28</v>
      </c>
      <c r="F1878" s="6" t="s">
        <v>76</v>
      </c>
      <c r="G1878" s="6" t="s">
        <v>59</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5">
      <c r="A1879" s="1"/>
      <c r="B1879" s="6" t="s">
        <v>27</v>
      </c>
      <c r="C1879" s="6">
        <v>1128299</v>
      </c>
      <c r="D1879" s="7">
        <v>44213</v>
      </c>
      <c r="E1879" s="6" t="s">
        <v>28</v>
      </c>
      <c r="F1879" s="6" t="s">
        <v>76</v>
      </c>
      <c r="G1879" s="6" t="s">
        <v>59</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5">
      <c r="A1880" s="1"/>
      <c r="B1880" s="6" t="s">
        <v>27</v>
      </c>
      <c r="C1880" s="6">
        <v>1128299</v>
      </c>
      <c r="D1880" s="7">
        <v>44213</v>
      </c>
      <c r="E1880" s="6" t="s">
        <v>28</v>
      </c>
      <c r="F1880" s="6" t="s">
        <v>76</v>
      </c>
      <c r="G1880" s="6" t="s">
        <v>59</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5">
      <c r="A1881" s="1"/>
      <c r="B1881" s="6" t="s">
        <v>27</v>
      </c>
      <c r="C1881" s="6">
        <v>1128299</v>
      </c>
      <c r="D1881" s="7">
        <v>44213</v>
      </c>
      <c r="E1881" s="6" t="s">
        <v>28</v>
      </c>
      <c r="F1881" s="6" t="s">
        <v>76</v>
      </c>
      <c r="G1881" s="6" t="s">
        <v>59</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5">
      <c r="A1882" s="1"/>
      <c r="B1882" s="6" t="s">
        <v>27</v>
      </c>
      <c r="C1882" s="6">
        <v>1128299</v>
      </c>
      <c r="D1882" s="7">
        <v>44213</v>
      </c>
      <c r="E1882" s="6" t="s">
        <v>28</v>
      </c>
      <c r="F1882" s="6" t="s">
        <v>76</v>
      </c>
      <c r="G1882" s="6" t="s">
        <v>59</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5">
      <c r="A1883" s="1"/>
      <c r="B1883" s="6" t="s">
        <v>27</v>
      </c>
      <c r="C1883" s="6">
        <v>1128299</v>
      </c>
      <c r="D1883" s="7">
        <v>44213</v>
      </c>
      <c r="E1883" s="6" t="s">
        <v>28</v>
      </c>
      <c r="F1883" s="6" t="s">
        <v>76</v>
      </c>
      <c r="G1883" s="6" t="s">
        <v>59</v>
      </c>
      <c r="H1883" s="6" t="s">
        <v>22</v>
      </c>
      <c r="I1883" s="8">
        <v>0.45</v>
      </c>
      <c r="J1883" s="9">
        <v>4500</v>
      </c>
      <c r="K1883" s="10">
        <f t="shared" si="14"/>
        <v>2025</v>
      </c>
      <c r="L1883" s="10">
        <f t="shared" si="15"/>
        <v>708.75</v>
      </c>
      <c r="M1883" s="11">
        <v>0.35</v>
      </c>
      <c r="O1883" s="16"/>
      <c r="P1883" s="14"/>
      <c r="Q1883" s="12"/>
      <c r="R1883" s="13"/>
    </row>
    <row r="1884" spans="1:18" ht="15.75" customHeight="1" x14ac:dyDescent="0.35">
      <c r="A1884" s="1"/>
      <c r="B1884" s="6" t="s">
        <v>27</v>
      </c>
      <c r="C1884" s="6">
        <v>1128299</v>
      </c>
      <c r="D1884" s="7">
        <v>44244</v>
      </c>
      <c r="E1884" s="6" t="s">
        <v>28</v>
      </c>
      <c r="F1884" s="6" t="s">
        <v>76</v>
      </c>
      <c r="G1884" s="6" t="s">
        <v>59</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5">
      <c r="A1885" s="1"/>
      <c r="B1885" s="6" t="s">
        <v>27</v>
      </c>
      <c r="C1885" s="6">
        <v>1128299</v>
      </c>
      <c r="D1885" s="7">
        <v>44244</v>
      </c>
      <c r="E1885" s="6" t="s">
        <v>28</v>
      </c>
      <c r="F1885" s="6" t="s">
        <v>76</v>
      </c>
      <c r="G1885" s="6" t="s">
        <v>59</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5">
      <c r="A1886" s="1"/>
      <c r="B1886" s="6" t="s">
        <v>27</v>
      </c>
      <c r="C1886" s="6">
        <v>1128299</v>
      </c>
      <c r="D1886" s="7">
        <v>44244</v>
      </c>
      <c r="E1886" s="6" t="s">
        <v>28</v>
      </c>
      <c r="F1886" s="6" t="s">
        <v>76</v>
      </c>
      <c r="G1886" s="6" t="s">
        <v>59</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5">
      <c r="A1887" s="1"/>
      <c r="B1887" s="6" t="s">
        <v>27</v>
      </c>
      <c r="C1887" s="6">
        <v>1128299</v>
      </c>
      <c r="D1887" s="7">
        <v>44244</v>
      </c>
      <c r="E1887" s="6" t="s">
        <v>28</v>
      </c>
      <c r="F1887" s="6" t="s">
        <v>76</v>
      </c>
      <c r="G1887" s="6" t="s">
        <v>59</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5">
      <c r="A1888" s="1"/>
      <c r="B1888" s="6" t="s">
        <v>27</v>
      </c>
      <c r="C1888" s="6">
        <v>1128299</v>
      </c>
      <c r="D1888" s="7">
        <v>44244</v>
      </c>
      <c r="E1888" s="6" t="s">
        <v>28</v>
      </c>
      <c r="F1888" s="6" t="s">
        <v>76</v>
      </c>
      <c r="G1888" s="6" t="s">
        <v>59</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5">
      <c r="A1889" s="1"/>
      <c r="B1889" s="6" t="s">
        <v>27</v>
      </c>
      <c r="C1889" s="6">
        <v>1128299</v>
      </c>
      <c r="D1889" s="7">
        <v>44244</v>
      </c>
      <c r="E1889" s="6" t="s">
        <v>28</v>
      </c>
      <c r="F1889" s="6" t="s">
        <v>76</v>
      </c>
      <c r="G1889" s="6" t="s">
        <v>59</v>
      </c>
      <c r="H1889" s="6" t="s">
        <v>22</v>
      </c>
      <c r="I1889" s="8">
        <v>0.45</v>
      </c>
      <c r="J1889" s="9">
        <v>3750</v>
      </c>
      <c r="K1889" s="10">
        <f t="shared" si="14"/>
        <v>1687.5</v>
      </c>
      <c r="L1889" s="10">
        <f t="shared" si="15"/>
        <v>590.625</v>
      </c>
      <c r="M1889" s="11">
        <v>0.35</v>
      </c>
      <c r="O1889" s="16"/>
      <c r="P1889" s="14"/>
      <c r="Q1889" s="12"/>
      <c r="R1889" s="13"/>
    </row>
    <row r="1890" spans="1:18" ht="15.75" customHeight="1" x14ac:dyDescent="0.35">
      <c r="A1890" s="1"/>
      <c r="B1890" s="6" t="s">
        <v>27</v>
      </c>
      <c r="C1890" s="6">
        <v>1128299</v>
      </c>
      <c r="D1890" s="7">
        <v>44271</v>
      </c>
      <c r="E1890" s="6" t="s">
        <v>28</v>
      </c>
      <c r="F1890" s="6" t="s">
        <v>76</v>
      </c>
      <c r="G1890" s="6" t="s">
        <v>59</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5">
      <c r="A1891" s="1"/>
      <c r="B1891" s="6" t="s">
        <v>27</v>
      </c>
      <c r="C1891" s="6">
        <v>1128299</v>
      </c>
      <c r="D1891" s="7">
        <v>44271</v>
      </c>
      <c r="E1891" s="6" t="s">
        <v>28</v>
      </c>
      <c r="F1891" s="6" t="s">
        <v>76</v>
      </c>
      <c r="G1891" s="6" t="s">
        <v>59</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5">
      <c r="A1892" s="1"/>
      <c r="B1892" s="6" t="s">
        <v>27</v>
      </c>
      <c r="C1892" s="6">
        <v>1128299</v>
      </c>
      <c r="D1892" s="7">
        <v>44271</v>
      </c>
      <c r="E1892" s="6" t="s">
        <v>28</v>
      </c>
      <c r="F1892" s="6" t="s">
        <v>76</v>
      </c>
      <c r="G1892" s="6" t="s">
        <v>59</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5">
      <c r="A1893" s="1"/>
      <c r="B1893" s="6" t="s">
        <v>27</v>
      </c>
      <c r="C1893" s="6">
        <v>1128299</v>
      </c>
      <c r="D1893" s="7">
        <v>44271</v>
      </c>
      <c r="E1893" s="6" t="s">
        <v>28</v>
      </c>
      <c r="F1893" s="6" t="s">
        <v>76</v>
      </c>
      <c r="G1893" s="6" t="s">
        <v>59</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5">
      <c r="A1894" s="1"/>
      <c r="B1894" s="6" t="s">
        <v>27</v>
      </c>
      <c r="C1894" s="6">
        <v>1128299</v>
      </c>
      <c r="D1894" s="7">
        <v>44271</v>
      </c>
      <c r="E1894" s="6" t="s">
        <v>28</v>
      </c>
      <c r="F1894" s="6" t="s">
        <v>76</v>
      </c>
      <c r="G1894" s="6" t="s">
        <v>59</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5">
      <c r="A1895" s="1"/>
      <c r="B1895" s="6" t="s">
        <v>27</v>
      </c>
      <c r="C1895" s="6">
        <v>1128299</v>
      </c>
      <c r="D1895" s="7">
        <v>44271</v>
      </c>
      <c r="E1895" s="6" t="s">
        <v>28</v>
      </c>
      <c r="F1895" s="6" t="s">
        <v>76</v>
      </c>
      <c r="G1895" s="6" t="s">
        <v>59</v>
      </c>
      <c r="H1895" s="6" t="s">
        <v>22</v>
      </c>
      <c r="I1895" s="8">
        <v>0.45</v>
      </c>
      <c r="J1895" s="9">
        <v>3500</v>
      </c>
      <c r="K1895" s="10">
        <f t="shared" si="14"/>
        <v>1575</v>
      </c>
      <c r="L1895" s="10">
        <f t="shared" si="15"/>
        <v>551.25</v>
      </c>
      <c r="M1895" s="11">
        <v>0.35</v>
      </c>
      <c r="O1895" s="16"/>
      <c r="P1895" s="14"/>
      <c r="Q1895" s="12"/>
      <c r="R1895" s="13"/>
    </row>
    <row r="1896" spans="1:18" ht="15.75" customHeight="1" x14ac:dyDescent="0.35">
      <c r="A1896" s="1"/>
      <c r="B1896" s="6" t="s">
        <v>27</v>
      </c>
      <c r="C1896" s="6">
        <v>1128299</v>
      </c>
      <c r="D1896" s="7">
        <v>44303</v>
      </c>
      <c r="E1896" s="6" t="s">
        <v>28</v>
      </c>
      <c r="F1896" s="6" t="s">
        <v>76</v>
      </c>
      <c r="G1896" s="6" t="s">
        <v>59</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5">
      <c r="A1897" s="1"/>
      <c r="B1897" s="6" t="s">
        <v>27</v>
      </c>
      <c r="C1897" s="6">
        <v>1128299</v>
      </c>
      <c r="D1897" s="7">
        <v>44303</v>
      </c>
      <c r="E1897" s="6" t="s">
        <v>28</v>
      </c>
      <c r="F1897" s="6" t="s">
        <v>76</v>
      </c>
      <c r="G1897" s="6" t="s">
        <v>59</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5">
      <c r="A1898" s="1"/>
      <c r="B1898" s="6" t="s">
        <v>27</v>
      </c>
      <c r="C1898" s="6">
        <v>1128299</v>
      </c>
      <c r="D1898" s="7">
        <v>44303</v>
      </c>
      <c r="E1898" s="6" t="s">
        <v>28</v>
      </c>
      <c r="F1898" s="6" t="s">
        <v>76</v>
      </c>
      <c r="G1898" s="6" t="s">
        <v>59</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5">
      <c r="A1899" s="1"/>
      <c r="B1899" s="6" t="s">
        <v>27</v>
      </c>
      <c r="C1899" s="6">
        <v>1128299</v>
      </c>
      <c r="D1899" s="7">
        <v>44303</v>
      </c>
      <c r="E1899" s="6" t="s">
        <v>28</v>
      </c>
      <c r="F1899" s="6" t="s">
        <v>76</v>
      </c>
      <c r="G1899" s="6" t="s">
        <v>59</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5">
      <c r="A1900" s="1"/>
      <c r="B1900" s="6" t="s">
        <v>27</v>
      </c>
      <c r="C1900" s="6">
        <v>1128299</v>
      </c>
      <c r="D1900" s="7">
        <v>44303</v>
      </c>
      <c r="E1900" s="6" t="s">
        <v>28</v>
      </c>
      <c r="F1900" s="6" t="s">
        <v>76</v>
      </c>
      <c r="G1900" s="6" t="s">
        <v>59</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5">
      <c r="A1901" s="1"/>
      <c r="B1901" s="6" t="s">
        <v>27</v>
      </c>
      <c r="C1901" s="6">
        <v>1128299</v>
      </c>
      <c r="D1901" s="7">
        <v>44303</v>
      </c>
      <c r="E1901" s="6" t="s">
        <v>28</v>
      </c>
      <c r="F1901" s="6" t="s">
        <v>76</v>
      </c>
      <c r="G1901" s="6" t="s">
        <v>59</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5">
      <c r="A1902" s="1"/>
      <c r="B1902" s="6" t="s">
        <v>27</v>
      </c>
      <c r="C1902" s="6">
        <v>1128299</v>
      </c>
      <c r="D1902" s="7">
        <v>44334</v>
      </c>
      <c r="E1902" s="6" t="s">
        <v>28</v>
      </c>
      <c r="F1902" s="6" t="s">
        <v>76</v>
      </c>
      <c r="G1902" s="6" t="s">
        <v>59</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5">
      <c r="A1903" s="1"/>
      <c r="B1903" s="6" t="s">
        <v>27</v>
      </c>
      <c r="C1903" s="6">
        <v>1128299</v>
      </c>
      <c r="D1903" s="7">
        <v>44334</v>
      </c>
      <c r="E1903" s="6" t="s">
        <v>28</v>
      </c>
      <c r="F1903" s="6" t="s">
        <v>76</v>
      </c>
      <c r="G1903" s="6" t="s">
        <v>59</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5">
      <c r="A1904" s="1"/>
      <c r="B1904" s="6" t="s">
        <v>27</v>
      </c>
      <c r="C1904" s="6">
        <v>1128299</v>
      </c>
      <c r="D1904" s="7">
        <v>44334</v>
      </c>
      <c r="E1904" s="6" t="s">
        <v>28</v>
      </c>
      <c r="F1904" s="6" t="s">
        <v>76</v>
      </c>
      <c r="G1904" s="6" t="s">
        <v>59</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5">
      <c r="A1905" s="1"/>
      <c r="B1905" s="6" t="s">
        <v>27</v>
      </c>
      <c r="C1905" s="6">
        <v>1128299</v>
      </c>
      <c r="D1905" s="7">
        <v>44334</v>
      </c>
      <c r="E1905" s="6" t="s">
        <v>28</v>
      </c>
      <c r="F1905" s="6" t="s">
        <v>76</v>
      </c>
      <c r="G1905" s="6" t="s">
        <v>59</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5">
      <c r="A1906" s="1"/>
      <c r="B1906" s="6" t="s">
        <v>27</v>
      </c>
      <c r="C1906" s="6">
        <v>1128299</v>
      </c>
      <c r="D1906" s="7">
        <v>44334</v>
      </c>
      <c r="E1906" s="6" t="s">
        <v>28</v>
      </c>
      <c r="F1906" s="6" t="s">
        <v>76</v>
      </c>
      <c r="G1906" s="6" t="s">
        <v>59</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5">
      <c r="A1907" s="1"/>
      <c r="B1907" s="6" t="s">
        <v>27</v>
      </c>
      <c r="C1907" s="6">
        <v>1128299</v>
      </c>
      <c r="D1907" s="7">
        <v>44334</v>
      </c>
      <c r="E1907" s="6" t="s">
        <v>28</v>
      </c>
      <c r="F1907" s="6" t="s">
        <v>76</v>
      </c>
      <c r="G1907" s="6" t="s">
        <v>59</v>
      </c>
      <c r="H1907" s="6" t="s">
        <v>22</v>
      </c>
      <c r="I1907" s="8">
        <v>0.65</v>
      </c>
      <c r="J1907" s="9">
        <v>5750</v>
      </c>
      <c r="K1907" s="10">
        <f t="shared" si="14"/>
        <v>3737.5</v>
      </c>
      <c r="L1907" s="10">
        <f t="shared" si="15"/>
        <v>1308.125</v>
      </c>
      <c r="M1907" s="11">
        <v>0.35</v>
      </c>
      <c r="O1907" s="16"/>
      <c r="P1907" s="14"/>
      <c r="Q1907" s="12"/>
      <c r="R1907" s="13"/>
    </row>
    <row r="1908" spans="1:18" ht="15.75" customHeight="1" x14ac:dyDescent="0.35">
      <c r="A1908" s="1"/>
      <c r="B1908" s="6" t="s">
        <v>27</v>
      </c>
      <c r="C1908" s="6">
        <v>1128299</v>
      </c>
      <c r="D1908" s="7">
        <v>44364</v>
      </c>
      <c r="E1908" s="6" t="s">
        <v>28</v>
      </c>
      <c r="F1908" s="6" t="s">
        <v>76</v>
      </c>
      <c r="G1908" s="6" t="s">
        <v>59</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5">
      <c r="A1909" s="1"/>
      <c r="B1909" s="6" t="s">
        <v>27</v>
      </c>
      <c r="C1909" s="6">
        <v>1128299</v>
      </c>
      <c r="D1909" s="7">
        <v>44364</v>
      </c>
      <c r="E1909" s="6" t="s">
        <v>28</v>
      </c>
      <c r="F1909" s="6" t="s">
        <v>76</v>
      </c>
      <c r="G1909" s="6" t="s">
        <v>59</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5">
      <c r="A1910" s="1"/>
      <c r="B1910" s="6" t="s">
        <v>27</v>
      </c>
      <c r="C1910" s="6">
        <v>1128299</v>
      </c>
      <c r="D1910" s="7">
        <v>44364</v>
      </c>
      <c r="E1910" s="6" t="s">
        <v>28</v>
      </c>
      <c r="F1910" s="6" t="s">
        <v>76</v>
      </c>
      <c r="G1910" s="6" t="s">
        <v>59</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5">
      <c r="A1911" s="1"/>
      <c r="B1911" s="6" t="s">
        <v>27</v>
      </c>
      <c r="C1911" s="6">
        <v>1128299</v>
      </c>
      <c r="D1911" s="7">
        <v>44364</v>
      </c>
      <c r="E1911" s="6" t="s">
        <v>28</v>
      </c>
      <c r="F1911" s="6" t="s">
        <v>76</v>
      </c>
      <c r="G1911" s="6" t="s">
        <v>59</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5">
      <c r="A1912" s="1"/>
      <c r="B1912" s="6" t="s">
        <v>27</v>
      </c>
      <c r="C1912" s="6">
        <v>1128299</v>
      </c>
      <c r="D1912" s="7">
        <v>44364</v>
      </c>
      <c r="E1912" s="6" t="s">
        <v>28</v>
      </c>
      <c r="F1912" s="6" t="s">
        <v>76</v>
      </c>
      <c r="G1912" s="6" t="s">
        <v>59</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5">
      <c r="A1913" s="1"/>
      <c r="B1913" s="6" t="s">
        <v>27</v>
      </c>
      <c r="C1913" s="6">
        <v>1128299</v>
      </c>
      <c r="D1913" s="7">
        <v>44364</v>
      </c>
      <c r="E1913" s="6" t="s">
        <v>28</v>
      </c>
      <c r="F1913" s="6" t="s">
        <v>76</v>
      </c>
      <c r="G1913" s="6" t="s">
        <v>59</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5">
      <c r="A1914" s="1"/>
      <c r="B1914" s="6" t="s">
        <v>27</v>
      </c>
      <c r="C1914" s="6">
        <v>1128299</v>
      </c>
      <c r="D1914" s="7">
        <v>44393</v>
      </c>
      <c r="E1914" s="6" t="s">
        <v>28</v>
      </c>
      <c r="F1914" s="6" t="s">
        <v>76</v>
      </c>
      <c r="G1914" s="6" t="s">
        <v>59</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5">
      <c r="A1915" s="1"/>
      <c r="B1915" s="6" t="s">
        <v>27</v>
      </c>
      <c r="C1915" s="6">
        <v>1128299</v>
      </c>
      <c r="D1915" s="7">
        <v>44393</v>
      </c>
      <c r="E1915" s="6" t="s">
        <v>28</v>
      </c>
      <c r="F1915" s="6" t="s">
        <v>76</v>
      </c>
      <c r="G1915" s="6" t="s">
        <v>59</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5">
      <c r="A1916" s="1"/>
      <c r="B1916" s="6" t="s">
        <v>27</v>
      </c>
      <c r="C1916" s="6">
        <v>1128299</v>
      </c>
      <c r="D1916" s="7">
        <v>44393</v>
      </c>
      <c r="E1916" s="6" t="s">
        <v>28</v>
      </c>
      <c r="F1916" s="6" t="s">
        <v>76</v>
      </c>
      <c r="G1916" s="6" t="s">
        <v>59</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5">
      <c r="A1917" s="1"/>
      <c r="B1917" s="6" t="s">
        <v>27</v>
      </c>
      <c r="C1917" s="6">
        <v>1128299</v>
      </c>
      <c r="D1917" s="7">
        <v>44393</v>
      </c>
      <c r="E1917" s="6" t="s">
        <v>28</v>
      </c>
      <c r="F1917" s="6" t="s">
        <v>76</v>
      </c>
      <c r="G1917" s="6" t="s">
        <v>59</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5">
      <c r="A1918" s="1"/>
      <c r="B1918" s="6" t="s">
        <v>27</v>
      </c>
      <c r="C1918" s="6">
        <v>1128299</v>
      </c>
      <c r="D1918" s="7">
        <v>44393</v>
      </c>
      <c r="E1918" s="6" t="s">
        <v>28</v>
      </c>
      <c r="F1918" s="6" t="s">
        <v>76</v>
      </c>
      <c r="G1918" s="6" t="s">
        <v>59</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5">
      <c r="A1919" s="1"/>
      <c r="B1919" s="6" t="s">
        <v>27</v>
      </c>
      <c r="C1919" s="6">
        <v>1128299</v>
      </c>
      <c r="D1919" s="7">
        <v>44393</v>
      </c>
      <c r="E1919" s="6" t="s">
        <v>28</v>
      </c>
      <c r="F1919" s="6" t="s">
        <v>76</v>
      </c>
      <c r="G1919" s="6" t="s">
        <v>59</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5">
      <c r="A1920" s="1"/>
      <c r="B1920" s="6" t="s">
        <v>27</v>
      </c>
      <c r="C1920" s="6">
        <v>1128299</v>
      </c>
      <c r="D1920" s="7">
        <v>44425</v>
      </c>
      <c r="E1920" s="6" t="s">
        <v>28</v>
      </c>
      <c r="F1920" s="6" t="s">
        <v>76</v>
      </c>
      <c r="G1920" s="6" t="s">
        <v>59</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5">
      <c r="A1921" s="1"/>
      <c r="B1921" s="6" t="s">
        <v>27</v>
      </c>
      <c r="C1921" s="6">
        <v>1128299</v>
      </c>
      <c r="D1921" s="7">
        <v>44425</v>
      </c>
      <c r="E1921" s="6" t="s">
        <v>28</v>
      </c>
      <c r="F1921" s="6" t="s">
        <v>76</v>
      </c>
      <c r="G1921" s="6" t="s">
        <v>59</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5">
      <c r="A1922" s="1"/>
      <c r="B1922" s="6" t="s">
        <v>27</v>
      </c>
      <c r="C1922" s="6">
        <v>1128299</v>
      </c>
      <c r="D1922" s="7">
        <v>44425</v>
      </c>
      <c r="E1922" s="6" t="s">
        <v>28</v>
      </c>
      <c r="F1922" s="6" t="s">
        <v>76</v>
      </c>
      <c r="G1922" s="6" t="s">
        <v>59</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5">
      <c r="A1923" s="1"/>
      <c r="B1923" s="6" t="s">
        <v>27</v>
      </c>
      <c r="C1923" s="6">
        <v>1128299</v>
      </c>
      <c r="D1923" s="7">
        <v>44425</v>
      </c>
      <c r="E1923" s="6" t="s">
        <v>28</v>
      </c>
      <c r="F1923" s="6" t="s">
        <v>76</v>
      </c>
      <c r="G1923" s="6" t="s">
        <v>59</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5">
      <c r="A1924" s="1"/>
      <c r="B1924" s="6" t="s">
        <v>27</v>
      </c>
      <c r="C1924" s="6">
        <v>1128299</v>
      </c>
      <c r="D1924" s="7">
        <v>44425</v>
      </c>
      <c r="E1924" s="6" t="s">
        <v>28</v>
      </c>
      <c r="F1924" s="6" t="s">
        <v>76</v>
      </c>
      <c r="G1924" s="6" t="s">
        <v>59</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5">
      <c r="A1925" s="1"/>
      <c r="B1925" s="6" t="s">
        <v>27</v>
      </c>
      <c r="C1925" s="6">
        <v>1128299</v>
      </c>
      <c r="D1925" s="7">
        <v>44425</v>
      </c>
      <c r="E1925" s="6" t="s">
        <v>28</v>
      </c>
      <c r="F1925" s="6" t="s">
        <v>76</v>
      </c>
      <c r="G1925" s="6" t="s">
        <v>59</v>
      </c>
      <c r="H1925" s="6" t="s">
        <v>22</v>
      </c>
      <c r="I1925" s="8">
        <v>0.7</v>
      </c>
      <c r="J1925" s="9">
        <v>3000</v>
      </c>
      <c r="K1925" s="10">
        <f t="shared" si="14"/>
        <v>2100</v>
      </c>
      <c r="L1925" s="10">
        <f t="shared" si="15"/>
        <v>735</v>
      </c>
      <c r="M1925" s="11">
        <v>0.35</v>
      </c>
      <c r="O1925" s="16"/>
      <c r="P1925" s="14"/>
      <c r="Q1925" s="12"/>
      <c r="R1925" s="13"/>
    </row>
    <row r="1926" spans="1:18" ht="15.75" customHeight="1" x14ac:dyDescent="0.35">
      <c r="A1926" s="1"/>
      <c r="B1926" s="6" t="s">
        <v>27</v>
      </c>
      <c r="C1926" s="6">
        <v>1128299</v>
      </c>
      <c r="D1926" s="7">
        <v>44457</v>
      </c>
      <c r="E1926" s="6" t="s">
        <v>28</v>
      </c>
      <c r="F1926" s="6" t="s">
        <v>76</v>
      </c>
      <c r="G1926" s="6" t="s">
        <v>59</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5">
      <c r="A1927" s="1"/>
      <c r="B1927" s="6" t="s">
        <v>27</v>
      </c>
      <c r="C1927" s="6">
        <v>1128299</v>
      </c>
      <c r="D1927" s="7">
        <v>44457</v>
      </c>
      <c r="E1927" s="6" t="s">
        <v>28</v>
      </c>
      <c r="F1927" s="6" t="s">
        <v>76</v>
      </c>
      <c r="G1927" s="6" t="s">
        <v>59</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5">
      <c r="A1928" s="1"/>
      <c r="B1928" s="6" t="s">
        <v>27</v>
      </c>
      <c r="C1928" s="6">
        <v>1128299</v>
      </c>
      <c r="D1928" s="7">
        <v>44457</v>
      </c>
      <c r="E1928" s="6" t="s">
        <v>28</v>
      </c>
      <c r="F1928" s="6" t="s">
        <v>76</v>
      </c>
      <c r="G1928" s="6" t="s">
        <v>59</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5">
      <c r="A1929" s="1"/>
      <c r="B1929" s="6" t="s">
        <v>27</v>
      </c>
      <c r="C1929" s="6">
        <v>1128299</v>
      </c>
      <c r="D1929" s="7">
        <v>44457</v>
      </c>
      <c r="E1929" s="6" t="s">
        <v>28</v>
      </c>
      <c r="F1929" s="6" t="s">
        <v>76</v>
      </c>
      <c r="G1929" s="6" t="s">
        <v>59</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5">
      <c r="A1930" s="1"/>
      <c r="B1930" s="6" t="s">
        <v>27</v>
      </c>
      <c r="C1930" s="6">
        <v>1128299</v>
      </c>
      <c r="D1930" s="7">
        <v>44457</v>
      </c>
      <c r="E1930" s="6" t="s">
        <v>28</v>
      </c>
      <c r="F1930" s="6" t="s">
        <v>76</v>
      </c>
      <c r="G1930" s="6" t="s">
        <v>59</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5">
      <c r="A1931" s="1"/>
      <c r="B1931" s="6" t="s">
        <v>27</v>
      </c>
      <c r="C1931" s="6">
        <v>1128299</v>
      </c>
      <c r="D1931" s="7">
        <v>44457</v>
      </c>
      <c r="E1931" s="6" t="s">
        <v>28</v>
      </c>
      <c r="F1931" s="6" t="s">
        <v>76</v>
      </c>
      <c r="G1931" s="6" t="s">
        <v>59</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5">
      <c r="A1932" s="1"/>
      <c r="B1932" s="6" t="s">
        <v>27</v>
      </c>
      <c r="C1932" s="6">
        <v>1128299</v>
      </c>
      <c r="D1932" s="7">
        <v>44486</v>
      </c>
      <c r="E1932" s="6" t="s">
        <v>28</v>
      </c>
      <c r="F1932" s="6" t="s">
        <v>76</v>
      </c>
      <c r="G1932" s="6" t="s">
        <v>59</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5">
      <c r="A1933" s="1"/>
      <c r="B1933" s="6" t="s">
        <v>27</v>
      </c>
      <c r="C1933" s="6">
        <v>1128299</v>
      </c>
      <c r="D1933" s="7">
        <v>44486</v>
      </c>
      <c r="E1933" s="6" t="s">
        <v>28</v>
      </c>
      <c r="F1933" s="6" t="s">
        <v>76</v>
      </c>
      <c r="G1933" s="6" t="s">
        <v>59</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5">
      <c r="A1934" s="1"/>
      <c r="B1934" s="6" t="s">
        <v>27</v>
      </c>
      <c r="C1934" s="6">
        <v>1128299</v>
      </c>
      <c r="D1934" s="7">
        <v>44486</v>
      </c>
      <c r="E1934" s="6" t="s">
        <v>28</v>
      </c>
      <c r="F1934" s="6" t="s">
        <v>76</v>
      </c>
      <c r="G1934" s="6" t="s">
        <v>59</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5">
      <c r="A1935" s="1"/>
      <c r="B1935" s="6" t="s">
        <v>27</v>
      </c>
      <c r="C1935" s="6">
        <v>1128299</v>
      </c>
      <c r="D1935" s="7">
        <v>44486</v>
      </c>
      <c r="E1935" s="6" t="s">
        <v>28</v>
      </c>
      <c r="F1935" s="6" t="s">
        <v>76</v>
      </c>
      <c r="G1935" s="6" t="s">
        <v>59</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5">
      <c r="A1936" s="1"/>
      <c r="B1936" s="6" t="s">
        <v>27</v>
      </c>
      <c r="C1936" s="6">
        <v>1128299</v>
      </c>
      <c r="D1936" s="7">
        <v>44486</v>
      </c>
      <c r="E1936" s="6" t="s">
        <v>28</v>
      </c>
      <c r="F1936" s="6" t="s">
        <v>76</v>
      </c>
      <c r="G1936" s="6" t="s">
        <v>59</v>
      </c>
      <c r="H1936" s="6" t="s">
        <v>21</v>
      </c>
      <c r="I1936" s="8">
        <v>0.5</v>
      </c>
      <c r="J1936" s="9">
        <v>3500</v>
      </c>
      <c r="K1936" s="10">
        <f t="shared" si="14"/>
        <v>1750</v>
      </c>
      <c r="L1936" s="10">
        <f t="shared" si="15"/>
        <v>787.5</v>
      </c>
      <c r="M1936" s="11">
        <v>0.45</v>
      </c>
      <c r="O1936" s="16"/>
      <c r="P1936" s="14"/>
      <c r="Q1936" s="12"/>
      <c r="R1936" s="13"/>
    </row>
    <row r="1937" spans="1:18" ht="15.75" customHeight="1" x14ac:dyDescent="0.35">
      <c r="A1937" s="1"/>
      <c r="B1937" s="6" t="s">
        <v>27</v>
      </c>
      <c r="C1937" s="6">
        <v>1128299</v>
      </c>
      <c r="D1937" s="7">
        <v>44486</v>
      </c>
      <c r="E1937" s="6" t="s">
        <v>28</v>
      </c>
      <c r="F1937" s="6" t="s">
        <v>76</v>
      </c>
      <c r="G1937" s="6" t="s">
        <v>59</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5">
      <c r="A1938" s="1"/>
      <c r="B1938" s="6" t="s">
        <v>27</v>
      </c>
      <c r="C1938" s="6">
        <v>1128299</v>
      </c>
      <c r="D1938" s="7">
        <v>44517</v>
      </c>
      <c r="E1938" s="6" t="s">
        <v>28</v>
      </c>
      <c r="F1938" s="6" t="s">
        <v>76</v>
      </c>
      <c r="G1938" s="6" t="s">
        <v>59</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5">
      <c r="A1939" s="1"/>
      <c r="B1939" s="6" t="s">
        <v>27</v>
      </c>
      <c r="C1939" s="6">
        <v>1128299</v>
      </c>
      <c r="D1939" s="7">
        <v>44517</v>
      </c>
      <c r="E1939" s="6" t="s">
        <v>28</v>
      </c>
      <c r="F1939" s="6" t="s">
        <v>76</v>
      </c>
      <c r="G1939" s="6" t="s">
        <v>59</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5">
      <c r="A1940" s="1"/>
      <c r="B1940" s="6" t="s">
        <v>27</v>
      </c>
      <c r="C1940" s="6">
        <v>1128299</v>
      </c>
      <c r="D1940" s="7">
        <v>44517</v>
      </c>
      <c r="E1940" s="6" t="s">
        <v>28</v>
      </c>
      <c r="F1940" s="6" t="s">
        <v>76</v>
      </c>
      <c r="G1940" s="6" t="s">
        <v>59</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5">
      <c r="A1941" s="1"/>
      <c r="B1941" s="6" t="s">
        <v>27</v>
      </c>
      <c r="C1941" s="6">
        <v>1128299</v>
      </c>
      <c r="D1941" s="7">
        <v>44517</v>
      </c>
      <c r="E1941" s="6" t="s">
        <v>28</v>
      </c>
      <c r="F1941" s="6" t="s">
        <v>76</v>
      </c>
      <c r="G1941" s="6" t="s">
        <v>59</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5">
      <c r="A1942" s="1"/>
      <c r="B1942" s="6" t="s">
        <v>27</v>
      </c>
      <c r="C1942" s="6">
        <v>1128299</v>
      </c>
      <c r="D1942" s="7">
        <v>44517</v>
      </c>
      <c r="E1942" s="6" t="s">
        <v>28</v>
      </c>
      <c r="F1942" s="6" t="s">
        <v>76</v>
      </c>
      <c r="G1942" s="6" t="s">
        <v>59</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5">
      <c r="A1943" s="1"/>
      <c r="B1943" s="6" t="s">
        <v>27</v>
      </c>
      <c r="C1943" s="6">
        <v>1128299</v>
      </c>
      <c r="D1943" s="7">
        <v>44517</v>
      </c>
      <c r="E1943" s="6" t="s">
        <v>28</v>
      </c>
      <c r="F1943" s="6" t="s">
        <v>76</v>
      </c>
      <c r="G1943" s="6" t="s">
        <v>59</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5">
      <c r="A1944" s="1"/>
      <c r="B1944" s="6" t="s">
        <v>27</v>
      </c>
      <c r="C1944" s="6">
        <v>1128299</v>
      </c>
      <c r="D1944" s="7">
        <v>44546</v>
      </c>
      <c r="E1944" s="6" t="s">
        <v>28</v>
      </c>
      <c r="F1944" s="6" t="s">
        <v>76</v>
      </c>
      <c r="G1944" s="6" t="s">
        <v>59</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5">
      <c r="A1945" s="1"/>
      <c r="B1945" s="6" t="s">
        <v>27</v>
      </c>
      <c r="C1945" s="6">
        <v>1128299</v>
      </c>
      <c r="D1945" s="7">
        <v>44546</v>
      </c>
      <c r="E1945" s="6" t="s">
        <v>28</v>
      </c>
      <c r="F1945" s="6" t="s">
        <v>76</v>
      </c>
      <c r="G1945" s="6" t="s">
        <v>59</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5">
      <c r="A1946" s="1"/>
      <c r="B1946" s="6" t="s">
        <v>27</v>
      </c>
      <c r="C1946" s="6">
        <v>1128299</v>
      </c>
      <c r="D1946" s="7">
        <v>44546</v>
      </c>
      <c r="E1946" s="6" t="s">
        <v>28</v>
      </c>
      <c r="F1946" s="6" t="s">
        <v>76</v>
      </c>
      <c r="G1946" s="6" t="s">
        <v>59</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5">
      <c r="A1947" s="1"/>
      <c r="B1947" s="6" t="s">
        <v>27</v>
      </c>
      <c r="C1947" s="6">
        <v>1128299</v>
      </c>
      <c r="D1947" s="7">
        <v>44546</v>
      </c>
      <c r="E1947" s="6" t="s">
        <v>28</v>
      </c>
      <c r="F1947" s="6" t="s">
        <v>76</v>
      </c>
      <c r="G1947" s="6" t="s">
        <v>59</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5">
      <c r="A1948" s="1"/>
      <c r="B1948" s="6" t="s">
        <v>27</v>
      </c>
      <c r="C1948" s="6">
        <v>1128299</v>
      </c>
      <c r="D1948" s="7">
        <v>44546</v>
      </c>
      <c r="E1948" s="6" t="s">
        <v>28</v>
      </c>
      <c r="F1948" s="6" t="s">
        <v>76</v>
      </c>
      <c r="G1948" s="6" t="s">
        <v>59</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5">
      <c r="A1949" s="1"/>
      <c r="B1949" s="6" t="s">
        <v>27</v>
      </c>
      <c r="C1949" s="6">
        <v>1128299</v>
      </c>
      <c r="D1949" s="7">
        <v>44546</v>
      </c>
      <c r="E1949" s="6" t="s">
        <v>28</v>
      </c>
      <c r="F1949" s="6" t="s">
        <v>76</v>
      </c>
      <c r="G1949" s="6" t="s">
        <v>59</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5">
      <c r="A1950" s="1"/>
      <c r="B1950" s="6" t="s">
        <v>23</v>
      </c>
      <c r="C1950" s="6">
        <v>1197831</v>
      </c>
      <c r="D1950" s="7">
        <v>44201</v>
      </c>
      <c r="E1950" s="6" t="s">
        <v>24</v>
      </c>
      <c r="F1950" s="6" t="s">
        <v>77</v>
      </c>
      <c r="G1950" s="6" t="s">
        <v>78</v>
      </c>
      <c r="H1950" s="6" t="s">
        <v>17</v>
      </c>
      <c r="I1950" s="8">
        <v>0.2</v>
      </c>
      <c r="J1950" s="9">
        <v>6750</v>
      </c>
      <c r="K1950" s="10">
        <f t="shared" si="14"/>
        <v>1350</v>
      </c>
      <c r="L1950" s="10">
        <f t="shared" si="15"/>
        <v>405</v>
      </c>
      <c r="M1950" s="11">
        <v>0.3</v>
      </c>
      <c r="O1950" s="16"/>
      <c r="P1950" s="14"/>
      <c r="Q1950" s="12"/>
      <c r="R1950" s="13"/>
    </row>
    <row r="1951" spans="1:18" ht="15.75" customHeight="1" x14ac:dyDescent="0.35">
      <c r="A1951" s="1"/>
      <c r="B1951" s="6" t="s">
        <v>23</v>
      </c>
      <c r="C1951" s="6">
        <v>1197831</v>
      </c>
      <c r="D1951" s="7">
        <v>44201</v>
      </c>
      <c r="E1951" s="6" t="s">
        <v>24</v>
      </c>
      <c r="F1951" s="6" t="s">
        <v>77</v>
      </c>
      <c r="G1951" s="6" t="s">
        <v>78</v>
      </c>
      <c r="H1951" s="6" t="s">
        <v>18</v>
      </c>
      <c r="I1951" s="8">
        <v>0.3</v>
      </c>
      <c r="J1951" s="9">
        <v>6750</v>
      </c>
      <c r="K1951" s="10">
        <f t="shared" si="14"/>
        <v>2025</v>
      </c>
      <c r="L1951" s="10">
        <f t="shared" si="15"/>
        <v>607.5</v>
      </c>
      <c r="M1951" s="11">
        <v>0.3</v>
      </c>
      <c r="O1951" s="16"/>
      <c r="P1951" s="14"/>
      <c r="Q1951" s="12"/>
      <c r="R1951" s="13"/>
    </row>
    <row r="1952" spans="1:18" ht="15.75" customHeight="1" x14ac:dyDescent="0.35">
      <c r="A1952" s="1"/>
      <c r="B1952" s="6" t="s">
        <v>23</v>
      </c>
      <c r="C1952" s="6">
        <v>1197831</v>
      </c>
      <c r="D1952" s="7">
        <v>44201</v>
      </c>
      <c r="E1952" s="6" t="s">
        <v>24</v>
      </c>
      <c r="F1952" s="6" t="s">
        <v>77</v>
      </c>
      <c r="G1952" s="6" t="s">
        <v>78</v>
      </c>
      <c r="H1952" s="6" t="s">
        <v>19</v>
      </c>
      <c r="I1952" s="8">
        <v>0.3</v>
      </c>
      <c r="J1952" s="9">
        <v>4750</v>
      </c>
      <c r="K1952" s="10">
        <f t="shared" si="14"/>
        <v>1425</v>
      </c>
      <c r="L1952" s="10">
        <f t="shared" si="15"/>
        <v>427.5</v>
      </c>
      <c r="M1952" s="11">
        <v>0.3</v>
      </c>
      <c r="O1952" s="16"/>
      <c r="P1952" s="14"/>
      <c r="Q1952" s="12"/>
      <c r="R1952" s="13"/>
    </row>
    <row r="1953" spans="1:18" ht="15.75" customHeight="1" x14ac:dyDescent="0.35">
      <c r="A1953" s="1"/>
      <c r="B1953" s="6" t="s">
        <v>23</v>
      </c>
      <c r="C1953" s="6">
        <v>1197831</v>
      </c>
      <c r="D1953" s="7">
        <v>44201</v>
      </c>
      <c r="E1953" s="6" t="s">
        <v>24</v>
      </c>
      <c r="F1953" s="6" t="s">
        <v>77</v>
      </c>
      <c r="G1953" s="6" t="s">
        <v>78</v>
      </c>
      <c r="H1953" s="6" t="s">
        <v>20</v>
      </c>
      <c r="I1953" s="8">
        <v>0.35</v>
      </c>
      <c r="J1953" s="9">
        <v>4750</v>
      </c>
      <c r="K1953" s="10">
        <f t="shared" si="14"/>
        <v>1662.5</v>
      </c>
      <c r="L1953" s="10">
        <f t="shared" si="15"/>
        <v>665</v>
      </c>
      <c r="M1953" s="11">
        <v>0.4</v>
      </c>
      <c r="O1953" s="16"/>
      <c r="P1953" s="14"/>
      <c r="Q1953" s="12"/>
      <c r="R1953" s="13"/>
    </row>
    <row r="1954" spans="1:18" ht="15.75" customHeight="1" x14ac:dyDescent="0.35">
      <c r="A1954" s="1"/>
      <c r="B1954" s="6" t="s">
        <v>23</v>
      </c>
      <c r="C1954" s="6">
        <v>1197831</v>
      </c>
      <c r="D1954" s="7">
        <v>44201</v>
      </c>
      <c r="E1954" s="6" t="s">
        <v>24</v>
      </c>
      <c r="F1954" s="6" t="s">
        <v>77</v>
      </c>
      <c r="G1954" s="6" t="s">
        <v>78</v>
      </c>
      <c r="H1954" s="6" t="s">
        <v>21</v>
      </c>
      <c r="I1954" s="8">
        <v>0.4</v>
      </c>
      <c r="J1954" s="9">
        <v>3250</v>
      </c>
      <c r="K1954" s="10">
        <f t="shared" si="14"/>
        <v>1300</v>
      </c>
      <c r="L1954" s="10">
        <f t="shared" si="15"/>
        <v>325</v>
      </c>
      <c r="M1954" s="11">
        <v>0.25</v>
      </c>
      <c r="O1954" s="16"/>
      <c r="P1954" s="14"/>
      <c r="Q1954" s="12"/>
      <c r="R1954" s="13"/>
    </row>
    <row r="1955" spans="1:18" ht="15.75" customHeight="1" x14ac:dyDescent="0.35">
      <c r="A1955" s="1"/>
      <c r="B1955" s="6" t="s">
        <v>23</v>
      </c>
      <c r="C1955" s="6">
        <v>1197831</v>
      </c>
      <c r="D1955" s="7">
        <v>44201</v>
      </c>
      <c r="E1955" s="6" t="s">
        <v>24</v>
      </c>
      <c r="F1955" s="6" t="s">
        <v>77</v>
      </c>
      <c r="G1955" s="6" t="s">
        <v>78</v>
      </c>
      <c r="H1955" s="6" t="s">
        <v>22</v>
      </c>
      <c r="I1955" s="8">
        <v>0.35</v>
      </c>
      <c r="J1955" s="9">
        <v>4750</v>
      </c>
      <c r="K1955" s="10">
        <f t="shared" si="14"/>
        <v>1662.5</v>
      </c>
      <c r="L1955" s="10">
        <f t="shared" si="15"/>
        <v>748.125</v>
      </c>
      <c r="M1955" s="11">
        <v>0.45</v>
      </c>
      <c r="O1955" s="16"/>
      <c r="P1955" s="14"/>
      <c r="Q1955" s="12"/>
      <c r="R1955" s="13"/>
    </row>
    <row r="1956" spans="1:18" ht="15.75" customHeight="1" x14ac:dyDescent="0.35">
      <c r="A1956" s="1"/>
      <c r="B1956" s="6" t="s">
        <v>23</v>
      </c>
      <c r="C1956" s="6">
        <v>1197831</v>
      </c>
      <c r="D1956" s="7">
        <v>44231</v>
      </c>
      <c r="E1956" s="6" t="s">
        <v>24</v>
      </c>
      <c r="F1956" s="6" t="s">
        <v>77</v>
      </c>
      <c r="G1956" s="6" t="s">
        <v>78</v>
      </c>
      <c r="H1956" s="6" t="s">
        <v>17</v>
      </c>
      <c r="I1956" s="8">
        <v>0.25</v>
      </c>
      <c r="J1956" s="9">
        <v>6250</v>
      </c>
      <c r="K1956" s="10">
        <f t="shared" si="14"/>
        <v>1562.5</v>
      </c>
      <c r="L1956" s="10">
        <f t="shared" si="15"/>
        <v>468.75</v>
      </c>
      <c r="M1956" s="11">
        <v>0.3</v>
      </c>
      <c r="O1956" s="16"/>
      <c r="P1956" s="14"/>
      <c r="Q1956" s="12"/>
      <c r="R1956" s="13"/>
    </row>
    <row r="1957" spans="1:18" ht="15.75" customHeight="1" x14ac:dyDescent="0.35">
      <c r="A1957" s="1"/>
      <c r="B1957" s="6" t="s">
        <v>23</v>
      </c>
      <c r="C1957" s="6">
        <v>1197831</v>
      </c>
      <c r="D1957" s="7">
        <v>44231</v>
      </c>
      <c r="E1957" s="6" t="s">
        <v>24</v>
      </c>
      <c r="F1957" s="6" t="s">
        <v>77</v>
      </c>
      <c r="G1957" s="6" t="s">
        <v>78</v>
      </c>
      <c r="H1957" s="6" t="s">
        <v>18</v>
      </c>
      <c r="I1957" s="8">
        <v>0.35</v>
      </c>
      <c r="J1957" s="9">
        <v>6000</v>
      </c>
      <c r="K1957" s="10">
        <f t="shared" si="14"/>
        <v>2100</v>
      </c>
      <c r="L1957" s="10">
        <f t="shared" si="15"/>
        <v>630</v>
      </c>
      <c r="M1957" s="11">
        <v>0.3</v>
      </c>
      <c r="O1957" s="16"/>
      <c r="P1957" s="14"/>
      <c r="Q1957" s="12"/>
      <c r="R1957" s="13"/>
    </row>
    <row r="1958" spans="1:18" ht="15.75" customHeight="1" x14ac:dyDescent="0.35">
      <c r="A1958" s="1"/>
      <c r="B1958" s="6" t="s">
        <v>23</v>
      </c>
      <c r="C1958" s="6">
        <v>1197831</v>
      </c>
      <c r="D1958" s="7">
        <v>44231</v>
      </c>
      <c r="E1958" s="6" t="s">
        <v>24</v>
      </c>
      <c r="F1958" s="6" t="s">
        <v>77</v>
      </c>
      <c r="G1958" s="6" t="s">
        <v>78</v>
      </c>
      <c r="H1958" s="6" t="s">
        <v>19</v>
      </c>
      <c r="I1958" s="8">
        <v>0.35</v>
      </c>
      <c r="J1958" s="9">
        <v>4250</v>
      </c>
      <c r="K1958" s="10">
        <f t="shared" si="14"/>
        <v>1487.5</v>
      </c>
      <c r="L1958" s="10">
        <f t="shared" si="15"/>
        <v>446.25</v>
      </c>
      <c r="M1958" s="11">
        <v>0.3</v>
      </c>
      <c r="O1958" s="16"/>
      <c r="P1958" s="14"/>
      <c r="Q1958" s="12"/>
      <c r="R1958" s="13"/>
    </row>
    <row r="1959" spans="1:18" ht="15.75" customHeight="1" x14ac:dyDescent="0.35">
      <c r="A1959" s="1"/>
      <c r="B1959" s="6" t="s">
        <v>23</v>
      </c>
      <c r="C1959" s="6">
        <v>1197831</v>
      </c>
      <c r="D1959" s="7">
        <v>44231</v>
      </c>
      <c r="E1959" s="6" t="s">
        <v>24</v>
      </c>
      <c r="F1959" s="6" t="s">
        <v>77</v>
      </c>
      <c r="G1959" s="6" t="s">
        <v>78</v>
      </c>
      <c r="H1959" s="6" t="s">
        <v>20</v>
      </c>
      <c r="I1959" s="8">
        <v>0.35</v>
      </c>
      <c r="J1959" s="9">
        <v>3750</v>
      </c>
      <c r="K1959" s="10">
        <f t="shared" si="14"/>
        <v>1312.5</v>
      </c>
      <c r="L1959" s="10">
        <f t="shared" si="15"/>
        <v>525</v>
      </c>
      <c r="M1959" s="11">
        <v>0.4</v>
      </c>
      <c r="O1959" s="16"/>
      <c r="P1959" s="14"/>
      <c r="Q1959" s="12"/>
      <c r="R1959" s="13"/>
    </row>
    <row r="1960" spans="1:18" ht="15.75" customHeight="1" x14ac:dyDescent="0.35">
      <c r="A1960" s="1"/>
      <c r="B1960" s="6" t="s">
        <v>23</v>
      </c>
      <c r="C1960" s="6">
        <v>1197831</v>
      </c>
      <c r="D1960" s="7">
        <v>44231</v>
      </c>
      <c r="E1960" s="6" t="s">
        <v>24</v>
      </c>
      <c r="F1960" s="6" t="s">
        <v>77</v>
      </c>
      <c r="G1960" s="6" t="s">
        <v>78</v>
      </c>
      <c r="H1960" s="6" t="s">
        <v>21</v>
      </c>
      <c r="I1960" s="8">
        <v>0.4</v>
      </c>
      <c r="J1960" s="9">
        <v>2500</v>
      </c>
      <c r="K1960" s="10">
        <f t="shared" si="14"/>
        <v>1000</v>
      </c>
      <c r="L1960" s="10">
        <f t="shared" si="15"/>
        <v>250</v>
      </c>
      <c r="M1960" s="11">
        <v>0.25</v>
      </c>
      <c r="O1960" s="16"/>
      <c r="P1960" s="14"/>
      <c r="Q1960" s="12"/>
      <c r="R1960" s="13"/>
    </row>
    <row r="1961" spans="1:18" ht="15.75" customHeight="1" x14ac:dyDescent="0.35">
      <c r="A1961" s="1"/>
      <c r="B1961" s="6" t="s">
        <v>23</v>
      </c>
      <c r="C1961" s="6">
        <v>1197831</v>
      </c>
      <c r="D1961" s="7">
        <v>44231</v>
      </c>
      <c r="E1961" s="6" t="s">
        <v>24</v>
      </c>
      <c r="F1961" s="6" t="s">
        <v>77</v>
      </c>
      <c r="G1961" s="6" t="s">
        <v>78</v>
      </c>
      <c r="H1961" s="6" t="s">
        <v>22</v>
      </c>
      <c r="I1961" s="8">
        <v>0.35</v>
      </c>
      <c r="J1961" s="9">
        <v>4500</v>
      </c>
      <c r="K1961" s="10">
        <f t="shared" si="14"/>
        <v>1575</v>
      </c>
      <c r="L1961" s="10">
        <f t="shared" si="15"/>
        <v>708.75</v>
      </c>
      <c r="M1961" s="11">
        <v>0.45</v>
      </c>
      <c r="O1961" s="16"/>
      <c r="P1961" s="14"/>
      <c r="Q1961" s="12"/>
      <c r="R1961" s="13"/>
    </row>
    <row r="1962" spans="1:18" ht="15.75" customHeight="1" x14ac:dyDescent="0.35">
      <c r="A1962" s="1"/>
      <c r="B1962" s="6" t="s">
        <v>23</v>
      </c>
      <c r="C1962" s="6">
        <v>1197831</v>
      </c>
      <c r="D1962" s="7">
        <v>44261</v>
      </c>
      <c r="E1962" s="6" t="s">
        <v>24</v>
      </c>
      <c r="F1962" s="6" t="s">
        <v>77</v>
      </c>
      <c r="G1962" s="6" t="s">
        <v>78</v>
      </c>
      <c r="H1962" s="6" t="s">
        <v>17</v>
      </c>
      <c r="I1962" s="8">
        <v>0.3</v>
      </c>
      <c r="J1962" s="9">
        <v>6250</v>
      </c>
      <c r="K1962" s="10">
        <f t="shared" si="14"/>
        <v>1875</v>
      </c>
      <c r="L1962" s="10">
        <f t="shared" si="15"/>
        <v>656.25</v>
      </c>
      <c r="M1962" s="11">
        <v>0.35</v>
      </c>
      <c r="O1962" s="16"/>
      <c r="P1962" s="14"/>
      <c r="Q1962" s="12"/>
      <c r="R1962" s="13"/>
    </row>
    <row r="1963" spans="1:18" ht="15.75" customHeight="1" x14ac:dyDescent="0.35">
      <c r="A1963" s="1"/>
      <c r="B1963" s="6" t="s">
        <v>23</v>
      </c>
      <c r="C1963" s="6">
        <v>1197831</v>
      </c>
      <c r="D1963" s="7">
        <v>44261</v>
      </c>
      <c r="E1963" s="6" t="s">
        <v>24</v>
      </c>
      <c r="F1963" s="6" t="s">
        <v>77</v>
      </c>
      <c r="G1963" s="6" t="s">
        <v>78</v>
      </c>
      <c r="H1963" s="6" t="s">
        <v>18</v>
      </c>
      <c r="I1963" s="8">
        <v>0.4</v>
      </c>
      <c r="J1963" s="9">
        <v>6250</v>
      </c>
      <c r="K1963" s="10">
        <f t="shared" si="14"/>
        <v>2500</v>
      </c>
      <c r="L1963" s="10">
        <f t="shared" si="15"/>
        <v>875</v>
      </c>
      <c r="M1963" s="11">
        <v>0.35</v>
      </c>
      <c r="O1963" s="16"/>
      <c r="P1963" s="14"/>
      <c r="Q1963" s="12"/>
      <c r="R1963" s="13"/>
    </row>
    <row r="1964" spans="1:18" ht="15.75" customHeight="1" x14ac:dyDescent="0.35">
      <c r="A1964" s="1"/>
      <c r="B1964" s="6" t="s">
        <v>23</v>
      </c>
      <c r="C1964" s="6">
        <v>1197831</v>
      </c>
      <c r="D1964" s="7">
        <v>44261</v>
      </c>
      <c r="E1964" s="6" t="s">
        <v>24</v>
      </c>
      <c r="F1964" s="6" t="s">
        <v>77</v>
      </c>
      <c r="G1964" s="6" t="s">
        <v>78</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5">
      <c r="A1965" s="1"/>
      <c r="B1965" s="6" t="s">
        <v>23</v>
      </c>
      <c r="C1965" s="6">
        <v>1197831</v>
      </c>
      <c r="D1965" s="7">
        <v>44261</v>
      </c>
      <c r="E1965" s="6" t="s">
        <v>24</v>
      </c>
      <c r="F1965" s="6" t="s">
        <v>77</v>
      </c>
      <c r="G1965" s="6" t="s">
        <v>78</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5">
      <c r="A1966" s="1"/>
      <c r="B1966" s="6" t="s">
        <v>23</v>
      </c>
      <c r="C1966" s="6">
        <v>1197831</v>
      </c>
      <c r="D1966" s="7">
        <v>44261</v>
      </c>
      <c r="E1966" s="6" t="s">
        <v>24</v>
      </c>
      <c r="F1966" s="6" t="s">
        <v>77</v>
      </c>
      <c r="G1966" s="6" t="s">
        <v>78</v>
      </c>
      <c r="H1966" s="6" t="s">
        <v>21</v>
      </c>
      <c r="I1966" s="8">
        <v>0.4</v>
      </c>
      <c r="J1966" s="9">
        <v>2500</v>
      </c>
      <c r="K1966" s="10">
        <f t="shared" si="14"/>
        <v>1000</v>
      </c>
      <c r="L1966" s="10">
        <f t="shared" si="15"/>
        <v>300</v>
      </c>
      <c r="M1966" s="11">
        <v>0.3</v>
      </c>
      <c r="O1966" s="16"/>
      <c r="P1966" s="14"/>
      <c r="Q1966" s="12"/>
      <c r="R1966" s="13"/>
    </row>
    <row r="1967" spans="1:18" ht="15.75" customHeight="1" x14ac:dyDescent="0.35">
      <c r="A1967" s="1"/>
      <c r="B1967" s="6" t="s">
        <v>23</v>
      </c>
      <c r="C1967" s="6">
        <v>1197831</v>
      </c>
      <c r="D1967" s="7">
        <v>44261</v>
      </c>
      <c r="E1967" s="6" t="s">
        <v>24</v>
      </c>
      <c r="F1967" s="6" t="s">
        <v>77</v>
      </c>
      <c r="G1967" s="6" t="s">
        <v>78</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5">
      <c r="A1968" s="1"/>
      <c r="B1968" s="6" t="s">
        <v>23</v>
      </c>
      <c r="C1968" s="6">
        <v>1197831</v>
      </c>
      <c r="D1968" s="7">
        <v>44291</v>
      </c>
      <c r="E1968" s="6" t="s">
        <v>24</v>
      </c>
      <c r="F1968" s="6" t="s">
        <v>77</v>
      </c>
      <c r="G1968" s="6" t="s">
        <v>78</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5">
      <c r="A1969" s="1"/>
      <c r="B1969" s="6" t="s">
        <v>23</v>
      </c>
      <c r="C1969" s="6">
        <v>1197831</v>
      </c>
      <c r="D1969" s="7">
        <v>44291</v>
      </c>
      <c r="E1969" s="6" t="s">
        <v>24</v>
      </c>
      <c r="F1969" s="6" t="s">
        <v>77</v>
      </c>
      <c r="G1969" s="6" t="s">
        <v>78</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5">
      <c r="A1970" s="1"/>
      <c r="B1970" s="6" t="s">
        <v>23</v>
      </c>
      <c r="C1970" s="6">
        <v>1197831</v>
      </c>
      <c r="D1970" s="7">
        <v>44291</v>
      </c>
      <c r="E1970" s="6" t="s">
        <v>24</v>
      </c>
      <c r="F1970" s="6" t="s">
        <v>77</v>
      </c>
      <c r="G1970" s="6" t="s">
        <v>78</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5">
      <c r="A1971" s="1"/>
      <c r="B1971" s="6" t="s">
        <v>23</v>
      </c>
      <c r="C1971" s="6">
        <v>1197831</v>
      </c>
      <c r="D1971" s="7">
        <v>44291</v>
      </c>
      <c r="E1971" s="6" t="s">
        <v>24</v>
      </c>
      <c r="F1971" s="6" t="s">
        <v>77</v>
      </c>
      <c r="G1971" s="6" t="s">
        <v>78</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5">
      <c r="A1972" s="1"/>
      <c r="B1972" s="6" t="s">
        <v>23</v>
      </c>
      <c r="C1972" s="6">
        <v>1197831</v>
      </c>
      <c r="D1972" s="7">
        <v>44291</v>
      </c>
      <c r="E1972" s="6" t="s">
        <v>24</v>
      </c>
      <c r="F1972" s="6" t="s">
        <v>77</v>
      </c>
      <c r="G1972" s="6" t="s">
        <v>78</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5">
      <c r="A1973" s="1"/>
      <c r="B1973" s="6" t="s">
        <v>23</v>
      </c>
      <c r="C1973" s="6">
        <v>1197831</v>
      </c>
      <c r="D1973" s="7">
        <v>44291</v>
      </c>
      <c r="E1973" s="6" t="s">
        <v>24</v>
      </c>
      <c r="F1973" s="6" t="s">
        <v>77</v>
      </c>
      <c r="G1973" s="6" t="s">
        <v>78</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5">
      <c r="A1974" s="1"/>
      <c r="B1974" s="6" t="s">
        <v>23</v>
      </c>
      <c r="C1974" s="6">
        <v>1197831</v>
      </c>
      <c r="D1974" s="7">
        <v>44321</v>
      </c>
      <c r="E1974" s="6" t="s">
        <v>24</v>
      </c>
      <c r="F1974" s="6" t="s">
        <v>77</v>
      </c>
      <c r="G1974" s="6" t="s">
        <v>78</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5">
      <c r="A1975" s="1"/>
      <c r="B1975" s="6" t="s">
        <v>23</v>
      </c>
      <c r="C1975" s="6">
        <v>1197831</v>
      </c>
      <c r="D1975" s="7">
        <v>44321</v>
      </c>
      <c r="E1975" s="6" t="s">
        <v>24</v>
      </c>
      <c r="F1975" s="6" t="s">
        <v>77</v>
      </c>
      <c r="G1975" s="6" t="s">
        <v>78</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5">
      <c r="A1976" s="1"/>
      <c r="B1976" s="6" t="s">
        <v>23</v>
      </c>
      <c r="C1976" s="6">
        <v>1197831</v>
      </c>
      <c r="D1976" s="7">
        <v>44321</v>
      </c>
      <c r="E1976" s="6" t="s">
        <v>24</v>
      </c>
      <c r="F1976" s="6" t="s">
        <v>77</v>
      </c>
      <c r="G1976" s="6" t="s">
        <v>78</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5">
      <c r="A1977" s="1"/>
      <c r="B1977" s="6" t="s">
        <v>23</v>
      </c>
      <c r="C1977" s="6">
        <v>1197831</v>
      </c>
      <c r="D1977" s="7">
        <v>44321</v>
      </c>
      <c r="E1977" s="6" t="s">
        <v>24</v>
      </c>
      <c r="F1977" s="6" t="s">
        <v>77</v>
      </c>
      <c r="G1977" s="6" t="s">
        <v>78</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5">
      <c r="A1978" s="1"/>
      <c r="B1978" s="6" t="s">
        <v>23</v>
      </c>
      <c r="C1978" s="6">
        <v>1197831</v>
      </c>
      <c r="D1978" s="7">
        <v>44321</v>
      </c>
      <c r="E1978" s="6" t="s">
        <v>24</v>
      </c>
      <c r="F1978" s="6" t="s">
        <v>77</v>
      </c>
      <c r="G1978" s="6" t="s">
        <v>78</v>
      </c>
      <c r="H1978" s="6" t="s">
        <v>21</v>
      </c>
      <c r="I1978" s="8">
        <v>0.5</v>
      </c>
      <c r="J1978" s="9">
        <v>4000</v>
      </c>
      <c r="K1978" s="10">
        <f t="shared" si="14"/>
        <v>2000</v>
      </c>
      <c r="L1978" s="10">
        <f t="shared" si="15"/>
        <v>600</v>
      </c>
      <c r="M1978" s="11">
        <v>0.3</v>
      </c>
      <c r="O1978" s="16"/>
      <c r="P1978" s="14"/>
      <c r="Q1978" s="12"/>
      <c r="R1978" s="13"/>
    </row>
    <row r="1979" spans="1:18" ht="15.75" customHeight="1" x14ac:dyDescent="0.35">
      <c r="A1979" s="1"/>
      <c r="B1979" s="6" t="s">
        <v>23</v>
      </c>
      <c r="C1979" s="6">
        <v>1197831</v>
      </c>
      <c r="D1979" s="7">
        <v>44321</v>
      </c>
      <c r="E1979" s="6" t="s">
        <v>24</v>
      </c>
      <c r="F1979" s="6" t="s">
        <v>77</v>
      </c>
      <c r="G1979" s="6" t="s">
        <v>78</v>
      </c>
      <c r="H1979" s="6" t="s">
        <v>22</v>
      </c>
      <c r="I1979" s="8">
        <v>0.45</v>
      </c>
      <c r="J1979" s="9">
        <v>7500</v>
      </c>
      <c r="K1979" s="10">
        <f t="shared" si="14"/>
        <v>3375</v>
      </c>
      <c r="L1979" s="10">
        <f t="shared" si="15"/>
        <v>1687.5</v>
      </c>
      <c r="M1979" s="11">
        <v>0.5</v>
      </c>
      <c r="O1979" s="16"/>
      <c r="P1979" s="14"/>
      <c r="Q1979" s="12"/>
      <c r="R1979" s="13"/>
    </row>
    <row r="1980" spans="1:18" ht="15.75" customHeight="1" x14ac:dyDescent="0.35">
      <c r="A1980" s="1"/>
      <c r="B1980" s="6" t="s">
        <v>23</v>
      </c>
      <c r="C1980" s="6">
        <v>1197831</v>
      </c>
      <c r="D1980" s="7">
        <v>44351</v>
      </c>
      <c r="E1980" s="6" t="s">
        <v>24</v>
      </c>
      <c r="F1980" s="6" t="s">
        <v>77</v>
      </c>
      <c r="G1980" s="6" t="s">
        <v>78</v>
      </c>
      <c r="H1980" s="6" t="s">
        <v>17</v>
      </c>
      <c r="I1980" s="8">
        <v>0.45</v>
      </c>
      <c r="J1980" s="9">
        <v>7500</v>
      </c>
      <c r="K1980" s="10">
        <f t="shared" si="14"/>
        <v>3375</v>
      </c>
      <c r="L1980" s="10">
        <f t="shared" si="15"/>
        <v>1181.25</v>
      </c>
      <c r="M1980" s="11">
        <v>0.35</v>
      </c>
      <c r="O1980" s="16"/>
      <c r="P1980" s="14"/>
      <c r="Q1980" s="12"/>
      <c r="R1980" s="13"/>
    </row>
    <row r="1981" spans="1:18" ht="15.75" customHeight="1" x14ac:dyDescent="0.35">
      <c r="A1981" s="1"/>
      <c r="B1981" s="6" t="s">
        <v>23</v>
      </c>
      <c r="C1981" s="6">
        <v>1197831</v>
      </c>
      <c r="D1981" s="7">
        <v>44351</v>
      </c>
      <c r="E1981" s="6" t="s">
        <v>24</v>
      </c>
      <c r="F1981" s="6" t="s">
        <v>77</v>
      </c>
      <c r="G1981" s="6" t="s">
        <v>78</v>
      </c>
      <c r="H1981" s="6" t="s">
        <v>18</v>
      </c>
      <c r="I1981" s="8">
        <v>0.5</v>
      </c>
      <c r="J1981" s="9">
        <v>7500</v>
      </c>
      <c r="K1981" s="10">
        <f t="shared" si="14"/>
        <v>3750</v>
      </c>
      <c r="L1981" s="10">
        <f t="shared" si="15"/>
        <v>1312.5</v>
      </c>
      <c r="M1981" s="11">
        <v>0.35</v>
      </c>
      <c r="O1981" s="16"/>
      <c r="P1981" s="14"/>
      <c r="Q1981" s="12"/>
      <c r="R1981" s="13"/>
    </row>
    <row r="1982" spans="1:18" ht="15.75" customHeight="1" x14ac:dyDescent="0.35">
      <c r="A1982" s="1"/>
      <c r="B1982" s="6" t="s">
        <v>23</v>
      </c>
      <c r="C1982" s="6">
        <v>1197831</v>
      </c>
      <c r="D1982" s="7">
        <v>44351</v>
      </c>
      <c r="E1982" s="6" t="s">
        <v>24</v>
      </c>
      <c r="F1982" s="6" t="s">
        <v>77</v>
      </c>
      <c r="G1982" s="6" t="s">
        <v>78</v>
      </c>
      <c r="H1982" s="6" t="s">
        <v>19</v>
      </c>
      <c r="I1982" s="8">
        <v>0.5</v>
      </c>
      <c r="J1982" s="9">
        <v>6000</v>
      </c>
      <c r="K1982" s="10">
        <f t="shared" si="14"/>
        <v>3000</v>
      </c>
      <c r="L1982" s="10">
        <f t="shared" si="15"/>
        <v>1050</v>
      </c>
      <c r="M1982" s="11">
        <v>0.35</v>
      </c>
      <c r="O1982" s="16"/>
      <c r="P1982" s="14"/>
      <c r="Q1982" s="12"/>
      <c r="R1982" s="13"/>
    </row>
    <row r="1983" spans="1:18" ht="15.75" customHeight="1" x14ac:dyDescent="0.35">
      <c r="A1983" s="1"/>
      <c r="B1983" s="6" t="s">
        <v>23</v>
      </c>
      <c r="C1983" s="6">
        <v>1197831</v>
      </c>
      <c r="D1983" s="7">
        <v>44351</v>
      </c>
      <c r="E1983" s="6" t="s">
        <v>24</v>
      </c>
      <c r="F1983" s="6" t="s">
        <v>77</v>
      </c>
      <c r="G1983" s="6" t="s">
        <v>78</v>
      </c>
      <c r="H1983" s="6" t="s">
        <v>20</v>
      </c>
      <c r="I1983" s="8">
        <v>0.5</v>
      </c>
      <c r="J1983" s="9">
        <v>5500</v>
      </c>
      <c r="K1983" s="10">
        <f t="shared" si="14"/>
        <v>2750</v>
      </c>
      <c r="L1983" s="10">
        <f t="shared" si="15"/>
        <v>1237.5</v>
      </c>
      <c r="M1983" s="11">
        <v>0.45</v>
      </c>
      <c r="O1983" s="16"/>
      <c r="P1983" s="14"/>
      <c r="Q1983" s="12"/>
      <c r="R1983" s="13"/>
    </row>
    <row r="1984" spans="1:18" ht="15.75" customHeight="1" x14ac:dyDescent="0.35">
      <c r="A1984" s="1"/>
      <c r="B1984" s="6" t="s">
        <v>23</v>
      </c>
      <c r="C1984" s="6">
        <v>1197831</v>
      </c>
      <c r="D1984" s="7">
        <v>44351</v>
      </c>
      <c r="E1984" s="6" t="s">
        <v>24</v>
      </c>
      <c r="F1984" s="6" t="s">
        <v>77</v>
      </c>
      <c r="G1984" s="6" t="s">
        <v>78</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5">
      <c r="A1985" s="1"/>
      <c r="B1985" s="6" t="s">
        <v>23</v>
      </c>
      <c r="C1985" s="6">
        <v>1197831</v>
      </c>
      <c r="D1985" s="7">
        <v>44351</v>
      </c>
      <c r="E1985" s="6" t="s">
        <v>24</v>
      </c>
      <c r="F1985" s="6" t="s">
        <v>77</v>
      </c>
      <c r="G1985" s="6" t="s">
        <v>78</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5">
      <c r="A1986" s="1"/>
      <c r="B1986" s="6" t="s">
        <v>23</v>
      </c>
      <c r="C1986" s="6">
        <v>1197831</v>
      </c>
      <c r="D1986" s="7">
        <v>44383</v>
      </c>
      <c r="E1986" s="6" t="s">
        <v>24</v>
      </c>
      <c r="F1986" s="6" t="s">
        <v>77</v>
      </c>
      <c r="G1986" s="6" t="s">
        <v>78</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5">
      <c r="A1987" s="1"/>
      <c r="B1987" s="6" t="s">
        <v>23</v>
      </c>
      <c r="C1987" s="6">
        <v>1197831</v>
      </c>
      <c r="D1987" s="7">
        <v>44383</v>
      </c>
      <c r="E1987" s="6" t="s">
        <v>24</v>
      </c>
      <c r="F1987" s="6" t="s">
        <v>77</v>
      </c>
      <c r="G1987" s="6" t="s">
        <v>78</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5">
      <c r="A1988" s="1"/>
      <c r="B1988" s="6" t="s">
        <v>23</v>
      </c>
      <c r="C1988" s="6">
        <v>1197831</v>
      </c>
      <c r="D1988" s="7">
        <v>44383</v>
      </c>
      <c r="E1988" s="6" t="s">
        <v>24</v>
      </c>
      <c r="F1988" s="6" t="s">
        <v>77</v>
      </c>
      <c r="G1988" s="6" t="s">
        <v>78</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5">
      <c r="A1989" s="1"/>
      <c r="B1989" s="6" t="s">
        <v>23</v>
      </c>
      <c r="C1989" s="6">
        <v>1197831</v>
      </c>
      <c r="D1989" s="7">
        <v>44383</v>
      </c>
      <c r="E1989" s="6" t="s">
        <v>24</v>
      </c>
      <c r="F1989" s="6" t="s">
        <v>77</v>
      </c>
      <c r="G1989" s="6" t="s">
        <v>78</v>
      </c>
      <c r="H1989" s="6" t="s">
        <v>20</v>
      </c>
      <c r="I1989" s="8">
        <v>0.5</v>
      </c>
      <c r="J1989" s="9">
        <v>5250</v>
      </c>
      <c r="K1989" s="10">
        <f t="shared" si="14"/>
        <v>2625</v>
      </c>
      <c r="L1989" s="10">
        <f t="shared" si="15"/>
        <v>1312.5</v>
      </c>
      <c r="M1989" s="11">
        <v>0.5</v>
      </c>
      <c r="O1989" s="16"/>
      <c r="P1989" s="14"/>
      <c r="Q1989" s="12"/>
      <c r="R1989" s="13"/>
    </row>
    <row r="1990" spans="1:18" ht="15.75" customHeight="1" x14ac:dyDescent="0.35">
      <c r="A1990" s="1"/>
      <c r="B1990" s="6" t="s">
        <v>23</v>
      </c>
      <c r="C1990" s="6">
        <v>1197831</v>
      </c>
      <c r="D1990" s="7">
        <v>44383</v>
      </c>
      <c r="E1990" s="6" t="s">
        <v>24</v>
      </c>
      <c r="F1990" s="6" t="s">
        <v>77</v>
      </c>
      <c r="G1990" s="6" t="s">
        <v>78</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5">
      <c r="A1991" s="1"/>
      <c r="B1991" s="6" t="s">
        <v>23</v>
      </c>
      <c r="C1991" s="6">
        <v>1197831</v>
      </c>
      <c r="D1991" s="7">
        <v>44383</v>
      </c>
      <c r="E1991" s="6" t="s">
        <v>24</v>
      </c>
      <c r="F1991" s="6" t="s">
        <v>77</v>
      </c>
      <c r="G1991" s="6" t="s">
        <v>78</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5">
      <c r="A1992" s="1"/>
      <c r="B1992" s="6" t="s">
        <v>23</v>
      </c>
      <c r="C1992" s="6">
        <v>1197831</v>
      </c>
      <c r="D1992" s="7">
        <v>44416</v>
      </c>
      <c r="E1992" s="6" t="s">
        <v>24</v>
      </c>
      <c r="F1992" s="6" t="s">
        <v>77</v>
      </c>
      <c r="G1992" s="6" t="s">
        <v>78</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5">
      <c r="A1993" s="1"/>
      <c r="B1993" s="6" t="s">
        <v>23</v>
      </c>
      <c r="C1993" s="6">
        <v>1197831</v>
      </c>
      <c r="D1993" s="7">
        <v>44416</v>
      </c>
      <c r="E1993" s="6" t="s">
        <v>24</v>
      </c>
      <c r="F1993" s="6" t="s">
        <v>77</v>
      </c>
      <c r="G1993" s="6" t="s">
        <v>78</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5">
      <c r="A1994" s="1"/>
      <c r="B1994" s="6" t="s">
        <v>23</v>
      </c>
      <c r="C1994" s="6">
        <v>1197831</v>
      </c>
      <c r="D1994" s="7">
        <v>44416</v>
      </c>
      <c r="E1994" s="6" t="s">
        <v>24</v>
      </c>
      <c r="F1994" s="6" t="s">
        <v>77</v>
      </c>
      <c r="G1994" s="6" t="s">
        <v>78</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5">
      <c r="A1995" s="1"/>
      <c r="B1995" s="6" t="s">
        <v>23</v>
      </c>
      <c r="C1995" s="6">
        <v>1197831</v>
      </c>
      <c r="D1995" s="7">
        <v>44416</v>
      </c>
      <c r="E1995" s="6" t="s">
        <v>24</v>
      </c>
      <c r="F1995" s="6" t="s">
        <v>77</v>
      </c>
      <c r="G1995" s="6" t="s">
        <v>78</v>
      </c>
      <c r="H1995" s="6" t="s">
        <v>20</v>
      </c>
      <c r="I1995" s="8">
        <v>0.5</v>
      </c>
      <c r="J1995" s="9">
        <v>4750</v>
      </c>
      <c r="K1995" s="10">
        <f t="shared" si="14"/>
        <v>2375</v>
      </c>
      <c r="L1995" s="10">
        <f t="shared" si="15"/>
        <v>1187.5</v>
      </c>
      <c r="M1995" s="11">
        <v>0.5</v>
      </c>
      <c r="O1995" s="16"/>
      <c r="P1995" s="14"/>
      <c r="Q1995" s="12"/>
      <c r="R1995" s="13"/>
    </row>
    <row r="1996" spans="1:18" ht="15.75" customHeight="1" x14ac:dyDescent="0.35">
      <c r="A1996" s="1"/>
      <c r="B1996" s="6" t="s">
        <v>23</v>
      </c>
      <c r="C1996" s="6">
        <v>1197831</v>
      </c>
      <c r="D1996" s="7">
        <v>44416</v>
      </c>
      <c r="E1996" s="6" t="s">
        <v>24</v>
      </c>
      <c r="F1996" s="6" t="s">
        <v>77</v>
      </c>
      <c r="G1996" s="6" t="s">
        <v>78</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5">
      <c r="A1997" s="1"/>
      <c r="B1997" s="6" t="s">
        <v>23</v>
      </c>
      <c r="C1997" s="6">
        <v>1197831</v>
      </c>
      <c r="D1997" s="7">
        <v>44416</v>
      </c>
      <c r="E1997" s="6" t="s">
        <v>24</v>
      </c>
      <c r="F1997" s="6" t="s">
        <v>77</v>
      </c>
      <c r="G1997" s="6" t="s">
        <v>78</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5">
      <c r="A1998" s="1"/>
      <c r="B1998" s="6" t="s">
        <v>23</v>
      </c>
      <c r="C1998" s="6">
        <v>1197831</v>
      </c>
      <c r="D1998" s="7">
        <v>44444</v>
      </c>
      <c r="E1998" s="6" t="s">
        <v>24</v>
      </c>
      <c r="F1998" s="6" t="s">
        <v>77</v>
      </c>
      <c r="G1998" s="6" t="s">
        <v>78</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5">
      <c r="A1999" s="1"/>
      <c r="B1999" s="6" t="s">
        <v>23</v>
      </c>
      <c r="C1999" s="6">
        <v>1197831</v>
      </c>
      <c r="D1999" s="7">
        <v>44444</v>
      </c>
      <c r="E1999" s="6" t="s">
        <v>24</v>
      </c>
      <c r="F1999" s="6" t="s">
        <v>77</v>
      </c>
      <c r="G1999" s="6" t="s">
        <v>78</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5">
      <c r="A2000" s="1"/>
      <c r="B2000" s="6" t="s">
        <v>23</v>
      </c>
      <c r="C2000" s="6">
        <v>1197831</v>
      </c>
      <c r="D2000" s="7">
        <v>44444</v>
      </c>
      <c r="E2000" s="6" t="s">
        <v>24</v>
      </c>
      <c r="F2000" s="6" t="s">
        <v>77</v>
      </c>
      <c r="G2000" s="6" t="s">
        <v>78</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5">
      <c r="A2001" s="1"/>
      <c r="B2001" s="6" t="s">
        <v>23</v>
      </c>
      <c r="C2001" s="6">
        <v>1197831</v>
      </c>
      <c r="D2001" s="7">
        <v>44444</v>
      </c>
      <c r="E2001" s="6" t="s">
        <v>24</v>
      </c>
      <c r="F2001" s="6" t="s">
        <v>77</v>
      </c>
      <c r="G2001" s="6" t="s">
        <v>78</v>
      </c>
      <c r="H2001" s="6" t="s">
        <v>20</v>
      </c>
      <c r="I2001" s="8">
        <v>0.6</v>
      </c>
      <c r="J2001" s="9">
        <v>4000</v>
      </c>
      <c r="K2001" s="10">
        <f t="shared" si="14"/>
        <v>2400</v>
      </c>
      <c r="L2001" s="10">
        <f t="shared" si="15"/>
        <v>1200</v>
      </c>
      <c r="M2001" s="11">
        <v>0.5</v>
      </c>
      <c r="O2001" s="16"/>
      <c r="P2001" s="14"/>
      <c r="Q2001" s="12"/>
      <c r="R2001" s="13"/>
    </row>
    <row r="2002" spans="1:18" ht="15.75" customHeight="1" x14ac:dyDescent="0.35">
      <c r="A2002" s="1"/>
      <c r="B2002" s="6" t="s">
        <v>23</v>
      </c>
      <c r="C2002" s="6">
        <v>1197831</v>
      </c>
      <c r="D2002" s="7">
        <v>44444</v>
      </c>
      <c r="E2002" s="6" t="s">
        <v>24</v>
      </c>
      <c r="F2002" s="6" t="s">
        <v>77</v>
      </c>
      <c r="G2002" s="6" t="s">
        <v>78</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5">
      <c r="A2003" s="1"/>
      <c r="B2003" s="6" t="s">
        <v>23</v>
      </c>
      <c r="C2003" s="6">
        <v>1197831</v>
      </c>
      <c r="D2003" s="7">
        <v>44444</v>
      </c>
      <c r="E2003" s="6" t="s">
        <v>24</v>
      </c>
      <c r="F2003" s="6" t="s">
        <v>77</v>
      </c>
      <c r="G2003" s="6" t="s">
        <v>78</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5">
      <c r="A2004" s="1"/>
      <c r="B2004" s="6" t="s">
        <v>23</v>
      </c>
      <c r="C2004" s="6">
        <v>1197831</v>
      </c>
      <c r="D2004" s="7">
        <v>44473</v>
      </c>
      <c r="E2004" s="6" t="s">
        <v>24</v>
      </c>
      <c r="F2004" s="6" t="s">
        <v>77</v>
      </c>
      <c r="G2004" s="6" t="s">
        <v>78</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5">
      <c r="A2005" s="1"/>
      <c r="B2005" s="6" t="s">
        <v>23</v>
      </c>
      <c r="C2005" s="6">
        <v>1197831</v>
      </c>
      <c r="D2005" s="7">
        <v>44473</v>
      </c>
      <c r="E2005" s="6" t="s">
        <v>24</v>
      </c>
      <c r="F2005" s="6" t="s">
        <v>77</v>
      </c>
      <c r="G2005" s="6" t="s">
        <v>78</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5">
      <c r="A2006" s="1"/>
      <c r="B2006" s="6" t="s">
        <v>23</v>
      </c>
      <c r="C2006" s="6">
        <v>1197831</v>
      </c>
      <c r="D2006" s="7">
        <v>44473</v>
      </c>
      <c r="E2006" s="6" t="s">
        <v>24</v>
      </c>
      <c r="F2006" s="6" t="s">
        <v>77</v>
      </c>
      <c r="G2006" s="6" t="s">
        <v>78</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5">
      <c r="A2007" s="1"/>
      <c r="B2007" s="6" t="s">
        <v>23</v>
      </c>
      <c r="C2007" s="6">
        <v>1197831</v>
      </c>
      <c r="D2007" s="7">
        <v>44473</v>
      </c>
      <c r="E2007" s="6" t="s">
        <v>24</v>
      </c>
      <c r="F2007" s="6" t="s">
        <v>77</v>
      </c>
      <c r="G2007" s="6" t="s">
        <v>78</v>
      </c>
      <c r="H2007" s="6" t="s">
        <v>20</v>
      </c>
      <c r="I2007" s="8">
        <v>0.45</v>
      </c>
      <c r="J2007" s="9">
        <v>3750</v>
      </c>
      <c r="K2007" s="10">
        <f t="shared" si="14"/>
        <v>1687.5</v>
      </c>
      <c r="L2007" s="10">
        <f t="shared" si="15"/>
        <v>843.75</v>
      </c>
      <c r="M2007" s="11">
        <v>0.5</v>
      </c>
      <c r="O2007" s="16"/>
      <c r="P2007" s="14"/>
      <c r="Q2007" s="12"/>
      <c r="R2007" s="13"/>
    </row>
    <row r="2008" spans="1:18" ht="15.75" customHeight="1" x14ac:dyDescent="0.35">
      <c r="A2008" s="1"/>
      <c r="B2008" s="6" t="s">
        <v>23</v>
      </c>
      <c r="C2008" s="6">
        <v>1197831</v>
      </c>
      <c r="D2008" s="7">
        <v>44473</v>
      </c>
      <c r="E2008" s="6" t="s">
        <v>24</v>
      </c>
      <c r="F2008" s="6" t="s">
        <v>77</v>
      </c>
      <c r="G2008" s="6" t="s">
        <v>78</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5">
      <c r="A2009" s="1"/>
      <c r="B2009" s="6" t="s">
        <v>23</v>
      </c>
      <c r="C2009" s="6">
        <v>1197831</v>
      </c>
      <c r="D2009" s="7">
        <v>44473</v>
      </c>
      <c r="E2009" s="6" t="s">
        <v>24</v>
      </c>
      <c r="F2009" s="6" t="s">
        <v>77</v>
      </c>
      <c r="G2009" s="6" t="s">
        <v>78</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5">
      <c r="A2010" s="1"/>
      <c r="B2010" s="6" t="s">
        <v>23</v>
      </c>
      <c r="C2010" s="6">
        <v>1197831</v>
      </c>
      <c r="D2010" s="7">
        <v>44505</v>
      </c>
      <c r="E2010" s="6" t="s">
        <v>24</v>
      </c>
      <c r="F2010" s="6" t="s">
        <v>77</v>
      </c>
      <c r="G2010" s="6" t="s">
        <v>78</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5">
      <c r="A2011" s="1"/>
      <c r="B2011" s="6" t="s">
        <v>23</v>
      </c>
      <c r="C2011" s="6">
        <v>1197831</v>
      </c>
      <c r="D2011" s="7">
        <v>44505</v>
      </c>
      <c r="E2011" s="6" t="s">
        <v>24</v>
      </c>
      <c r="F2011" s="6" t="s">
        <v>77</v>
      </c>
      <c r="G2011" s="6" t="s">
        <v>78</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5">
      <c r="A2012" s="1"/>
      <c r="B2012" s="6" t="s">
        <v>23</v>
      </c>
      <c r="C2012" s="6">
        <v>1197831</v>
      </c>
      <c r="D2012" s="7">
        <v>44505</v>
      </c>
      <c r="E2012" s="6" t="s">
        <v>24</v>
      </c>
      <c r="F2012" s="6" t="s">
        <v>77</v>
      </c>
      <c r="G2012" s="6" t="s">
        <v>78</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5">
      <c r="A2013" s="1"/>
      <c r="B2013" s="6" t="s">
        <v>23</v>
      </c>
      <c r="C2013" s="6">
        <v>1197831</v>
      </c>
      <c r="D2013" s="7">
        <v>44505</v>
      </c>
      <c r="E2013" s="6" t="s">
        <v>24</v>
      </c>
      <c r="F2013" s="6" t="s">
        <v>77</v>
      </c>
      <c r="G2013" s="6" t="s">
        <v>78</v>
      </c>
      <c r="H2013" s="6" t="s">
        <v>20</v>
      </c>
      <c r="I2013" s="8">
        <v>0.6</v>
      </c>
      <c r="J2013" s="9">
        <v>4500</v>
      </c>
      <c r="K2013" s="10">
        <f t="shared" si="14"/>
        <v>2700</v>
      </c>
      <c r="L2013" s="10">
        <f t="shared" si="15"/>
        <v>1350</v>
      </c>
      <c r="M2013" s="11">
        <v>0.5</v>
      </c>
      <c r="O2013" s="16"/>
      <c r="P2013" s="14"/>
      <c r="Q2013" s="12"/>
      <c r="R2013" s="13"/>
    </row>
    <row r="2014" spans="1:18" ht="15.75" customHeight="1" x14ac:dyDescent="0.35">
      <c r="A2014" s="1"/>
      <c r="B2014" s="6" t="s">
        <v>23</v>
      </c>
      <c r="C2014" s="6">
        <v>1197831</v>
      </c>
      <c r="D2014" s="7">
        <v>44505</v>
      </c>
      <c r="E2014" s="6" t="s">
        <v>24</v>
      </c>
      <c r="F2014" s="6" t="s">
        <v>77</v>
      </c>
      <c r="G2014" s="6" t="s">
        <v>78</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5">
      <c r="A2015" s="1"/>
      <c r="B2015" s="6" t="s">
        <v>23</v>
      </c>
      <c r="C2015" s="6">
        <v>1197831</v>
      </c>
      <c r="D2015" s="7">
        <v>44505</v>
      </c>
      <c r="E2015" s="6" t="s">
        <v>24</v>
      </c>
      <c r="F2015" s="6" t="s">
        <v>77</v>
      </c>
      <c r="G2015" s="6" t="s">
        <v>78</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5">
      <c r="A2016" s="1"/>
      <c r="B2016" s="6" t="s">
        <v>23</v>
      </c>
      <c r="C2016" s="6">
        <v>1197831</v>
      </c>
      <c r="D2016" s="7">
        <v>44534</v>
      </c>
      <c r="E2016" s="6" t="s">
        <v>24</v>
      </c>
      <c r="F2016" s="6" t="s">
        <v>77</v>
      </c>
      <c r="G2016" s="6" t="s">
        <v>78</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5">
      <c r="A2017" s="1"/>
      <c r="B2017" s="6" t="s">
        <v>23</v>
      </c>
      <c r="C2017" s="6">
        <v>1197831</v>
      </c>
      <c r="D2017" s="7">
        <v>44534</v>
      </c>
      <c r="E2017" s="6" t="s">
        <v>24</v>
      </c>
      <c r="F2017" s="6" t="s">
        <v>77</v>
      </c>
      <c r="G2017" s="6" t="s">
        <v>78</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5">
      <c r="A2018" s="1"/>
      <c r="B2018" s="6" t="s">
        <v>23</v>
      </c>
      <c r="C2018" s="6">
        <v>1197831</v>
      </c>
      <c r="D2018" s="7">
        <v>44534</v>
      </c>
      <c r="E2018" s="6" t="s">
        <v>24</v>
      </c>
      <c r="F2018" s="6" t="s">
        <v>77</v>
      </c>
      <c r="G2018" s="6" t="s">
        <v>78</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5">
      <c r="A2019" s="1"/>
      <c r="B2019" s="6" t="s">
        <v>23</v>
      </c>
      <c r="C2019" s="6">
        <v>1197831</v>
      </c>
      <c r="D2019" s="7">
        <v>44534</v>
      </c>
      <c r="E2019" s="6" t="s">
        <v>24</v>
      </c>
      <c r="F2019" s="6" t="s">
        <v>77</v>
      </c>
      <c r="G2019" s="6" t="s">
        <v>78</v>
      </c>
      <c r="H2019" s="6" t="s">
        <v>20</v>
      </c>
      <c r="I2019" s="8">
        <v>0.6</v>
      </c>
      <c r="J2019" s="9">
        <v>5250</v>
      </c>
      <c r="K2019" s="10">
        <f t="shared" si="14"/>
        <v>3150</v>
      </c>
      <c r="L2019" s="10">
        <f t="shared" si="15"/>
        <v>1575</v>
      </c>
      <c r="M2019" s="11">
        <v>0.5</v>
      </c>
      <c r="O2019" s="16"/>
      <c r="P2019" s="14"/>
      <c r="Q2019" s="12"/>
      <c r="R2019" s="13"/>
    </row>
    <row r="2020" spans="1:18" ht="15.75" customHeight="1" x14ac:dyDescent="0.35">
      <c r="A2020" s="1"/>
      <c r="B2020" s="6" t="s">
        <v>23</v>
      </c>
      <c r="C2020" s="6">
        <v>1197831</v>
      </c>
      <c r="D2020" s="7">
        <v>44534</v>
      </c>
      <c r="E2020" s="6" t="s">
        <v>24</v>
      </c>
      <c r="F2020" s="6" t="s">
        <v>77</v>
      </c>
      <c r="G2020" s="6" t="s">
        <v>78</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5">
      <c r="A2021" s="1"/>
      <c r="B2021" s="6" t="s">
        <v>23</v>
      </c>
      <c r="C2021" s="6">
        <v>1197831</v>
      </c>
      <c r="D2021" s="7">
        <v>44534</v>
      </c>
      <c r="E2021" s="6" t="s">
        <v>24</v>
      </c>
      <c r="F2021" s="6" t="s">
        <v>77</v>
      </c>
      <c r="G2021" s="6" t="s">
        <v>78</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5">
      <c r="A2022" s="1"/>
      <c r="B2022" s="6" t="s">
        <v>27</v>
      </c>
      <c r="C2022" s="6">
        <v>1128299</v>
      </c>
      <c r="D2022" s="7">
        <v>44219</v>
      </c>
      <c r="E2022" s="6" t="s">
        <v>28</v>
      </c>
      <c r="F2022" s="6" t="s">
        <v>79</v>
      </c>
      <c r="G2022" s="6" t="s">
        <v>80</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5">
      <c r="A2023" s="1"/>
      <c r="B2023" s="6" t="s">
        <v>27</v>
      </c>
      <c r="C2023" s="6">
        <v>1128299</v>
      </c>
      <c r="D2023" s="7">
        <v>44219</v>
      </c>
      <c r="E2023" s="6" t="s">
        <v>28</v>
      </c>
      <c r="F2023" s="6" t="s">
        <v>79</v>
      </c>
      <c r="G2023" s="6" t="s">
        <v>80</v>
      </c>
      <c r="H2023" s="6" t="s">
        <v>18</v>
      </c>
      <c r="I2023" s="8">
        <v>0.4</v>
      </c>
      <c r="J2023" s="9">
        <v>4250</v>
      </c>
      <c r="K2023" s="10">
        <f t="shared" si="14"/>
        <v>1700</v>
      </c>
      <c r="L2023" s="10">
        <f t="shared" si="15"/>
        <v>680</v>
      </c>
      <c r="M2023" s="11">
        <v>0.4</v>
      </c>
      <c r="O2023" s="16"/>
      <c r="P2023" s="14"/>
      <c r="Q2023" s="12"/>
      <c r="R2023" s="13"/>
    </row>
    <row r="2024" spans="1:18" ht="15.75" customHeight="1" x14ac:dyDescent="0.35">
      <c r="A2024" s="1"/>
      <c r="B2024" s="6" t="s">
        <v>27</v>
      </c>
      <c r="C2024" s="6">
        <v>1128299</v>
      </c>
      <c r="D2024" s="7">
        <v>44219</v>
      </c>
      <c r="E2024" s="6" t="s">
        <v>28</v>
      </c>
      <c r="F2024" s="6" t="s">
        <v>79</v>
      </c>
      <c r="G2024" s="6" t="s">
        <v>80</v>
      </c>
      <c r="H2024" s="6" t="s">
        <v>19</v>
      </c>
      <c r="I2024" s="8">
        <v>0.4</v>
      </c>
      <c r="J2024" s="9">
        <v>4250</v>
      </c>
      <c r="K2024" s="10">
        <f t="shared" si="14"/>
        <v>1700</v>
      </c>
      <c r="L2024" s="10">
        <f t="shared" si="15"/>
        <v>595</v>
      </c>
      <c r="M2024" s="11">
        <v>0.35</v>
      </c>
      <c r="O2024" s="16"/>
      <c r="P2024" s="14"/>
      <c r="Q2024" s="12"/>
      <c r="R2024" s="13"/>
    </row>
    <row r="2025" spans="1:18" ht="15.75" customHeight="1" x14ac:dyDescent="0.35">
      <c r="A2025" s="1"/>
      <c r="B2025" s="6" t="s">
        <v>27</v>
      </c>
      <c r="C2025" s="6">
        <v>1128299</v>
      </c>
      <c r="D2025" s="7">
        <v>44219</v>
      </c>
      <c r="E2025" s="6" t="s">
        <v>28</v>
      </c>
      <c r="F2025" s="6" t="s">
        <v>79</v>
      </c>
      <c r="G2025" s="6" t="s">
        <v>80</v>
      </c>
      <c r="H2025" s="6" t="s">
        <v>20</v>
      </c>
      <c r="I2025" s="8">
        <v>0.4</v>
      </c>
      <c r="J2025" s="9">
        <v>2750</v>
      </c>
      <c r="K2025" s="10">
        <f t="shared" si="14"/>
        <v>1100</v>
      </c>
      <c r="L2025" s="10">
        <f t="shared" si="15"/>
        <v>385</v>
      </c>
      <c r="M2025" s="11">
        <v>0.35</v>
      </c>
      <c r="O2025" s="16"/>
      <c r="P2025" s="14"/>
      <c r="Q2025" s="12"/>
      <c r="R2025" s="13"/>
    </row>
    <row r="2026" spans="1:18" ht="15.75" customHeight="1" x14ac:dyDescent="0.35">
      <c r="A2026" s="1"/>
      <c r="B2026" s="6" t="s">
        <v>27</v>
      </c>
      <c r="C2026" s="6">
        <v>1128299</v>
      </c>
      <c r="D2026" s="7">
        <v>44219</v>
      </c>
      <c r="E2026" s="6" t="s">
        <v>28</v>
      </c>
      <c r="F2026" s="6" t="s">
        <v>79</v>
      </c>
      <c r="G2026" s="6" t="s">
        <v>80</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5">
      <c r="A2027" s="1"/>
      <c r="B2027" s="6" t="s">
        <v>27</v>
      </c>
      <c r="C2027" s="6">
        <v>1128299</v>
      </c>
      <c r="D2027" s="7">
        <v>44219</v>
      </c>
      <c r="E2027" s="6" t="s">
        <v>28</v>
      </c>
      <c r="F2027" s="6" t="s">
        <v>79</v>
      </c>
      <c r="G2027" s="6" t="s">
        <v>80</v>
      </c>
      <c r="H2027" s="6" t="s">
        <v>22</v>
      </c>
      <c r="I2027" s="8">
        <v>0.4</v>
      </c>
      <c r="J2027" s="9">
        <v>4250</v>
      </c>
      <c r="K2027" s="10">
        <f t="shared" si="14"/>
        <v>1700</v>
      </c>
      <c r="L2027" s="10">
        <f t="shared" si="15"/>
        <v>425</v>
      </c>
      <c r="M2027" s="11">
        <v>0.25</v>
      </c>
      <c r="O2027" s="16"/>
      <c r="P2027" s="14"/>
      <c r="Q2027" s="12"/>
      <c r="R2027" s="13"/>
    </row>
    <row r="2028" spans="1:18" ht="15.75" customHeight="1" x14ac:dyDescent="0.35">
      <c r="A2028" s="1"/>
      <c r="B2028" s="6" t="s">
        <v>27</v>
      </c>
      <c r="C2028" s="6">
        <v>1128299</v>
      </c>
      <c r="D2028" s="7">
        <v>44250</v>
      </c>
      <c r="E2028" s="6" t="s">
        <v>28</v>
      </c>
      <c r="F2028" s="6" t="s">
        <v>79</v>
      </c>
      <c r="G2028" s="6" t="s">
        <v>80</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5">
      <c r="A2029" s="1"/>
      <c r="B2029" s="6" t="s">
        <v>27</v>
      </c>
      <c r="C2029" s="6">
        <v>1128299</v>
      </c>
      <c r="D2029" s="7">
        <v>44250</v>
      </c>
      <c r="E2029" s="6" t="s">
        <v>28</v>
      </c>
      <c r="F2029" s="6" t="s">
        <v>79</v>
      </c>
      <c r="G2029" s="6" t="s">
        <v>80</v>
      </c>
      <c r="H2029" s="6" t="s">
        <v>18</v>
      </c>
      <c r="I2029" s="8">
        <v>0.4</v>
      </c>
      <c r="J2029" s="9">
        <v>3750</v>
      </c>
      <c r="K2029" s="10">
        <f t="shared" si="14"/>
        <v>1500</v>
      </c>
      <c r="L2029" s="10">
        <f t="shared" si="15"/>
        <v>600</v>
      </c>
      <c r="M2029" s="11">
        <v>0.4</v>
      </c>
      <c r="O2029" s="16"/>
      <c r="P2029" s="14"/>
      <c r="Q2029" s="12"/>
      <c r="R2029" s="13"/>
    </row>
    <row r="2030" spans="1:18" ht="15.75" customHeight="1" x14ac:dyDescent="0.35">
      <c r="A2030" s="1"/>
      <c r="B2030" s="6" t="s">
        <v>27</v>
      </c>
      <c r="C2030" s="6">
        <v>1128299</v>
      </c>
      <c r="D2030" s="7">
        <v>44250</v>
      </c>
      <c r="E2030" s="6" t="s">
        <v>28</v>
      </c>
      <c r="F2030" s="6" t="s">
        <v>79</v>
      </c>
      <c r="G2030" s="6" t="s">
        <v>80</v>
      </c>
      <c r="H2030" s="6" t="s">
        <v>19</v>
      </c>
      <c r="I2030" s="8">
        <v>0.4</v>
      </c>
      <c r="J2030" s="9">
        <v>3750</v>
      </c>
      <c r="K2030" s="10">
        <f t="shared" si="14"/>
        <v>1500</v>
      </c>
      <c r="L2030" s="10">
        <f t="shared" si="15"/>
        <v>525</v>
      </c>
      <c r="M2030" s="11">
        <v>0.35</v>
      </c>
      <c r="O2030" s="16"/>
      <c r="P2030" s="14"/>
      <c r="Q2030" s="12"/>
      <c r="R2030" s="13"/>
    </row>
    <row r="2031" spans="1:18" ht="15.75" customHeight="1" x14ac:dyDescent="0.35">
      <c r="A2031" s="1"/>
      <c r="B2031" s="6" t="s">
        <v>27</v>
      </c>
      <c r="C2031" s="6">
        <v>1128299</v>
      </c>
      <c r="D2031" s="7">
        <v>44250</v>
      </c>
      <c r="E2031" s="6" t="s">
        <v>28</v>
      </c>
      <c r="F2031" s="6" t="s">
        <v>79</v>
      </c>
      <c r="G2031" s="6" t="s">
        <v>80</v>
      </c>
      <c r="H2031" s="6" t="s">
        <v>20</v>
      </c>
      <c r="I2031" s="8">
        <v>0.4</v>
      </c>
      <c r="J2031" s="9">
        <v>2250</v>
      </c>
      <c r="K2031" s="10">
        <f t="shared" si="14"/>
        <v>900</v>
      </c>
      <c r="L2031" s="10">
        <f t="shared" si="15"/>
        <v>315</v>
      </c>
      <c r="M2031" s="11">
        <v>0.35</v>
      </c>
      <c r="O2031" s="16"/>
      <c r="P2031" s="14"/>
      <c r="Q2031" s="12"/>
      <c r="R2031" s="13"/>
    </row>
    <row r="2032" spans="1:18" ht="15.75" customHeight="1" x14ac:dyDescent="0.35">
      <c r="A2032" s="1"/>
      <c r="B2032" s="6" t="s">
        <v>27</v>
      </c>
      <c r="C2032" s="6">
        <v>1128299</v>
      </c>
      <c r="D2032" s="7">
        <v>44250</v>
      </c>
      <c r="E2032" s="6" t="s">
        <v>28</v>
      </c>
      <c r="F2032" s="6" t="s">
        <v>79</v>
      </c>
      <c r="G2032" s="6" t="s">
        <v>80</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5">
      <c r="A2033" s="1"/>
      <c r="B2033" s="6" t="s">
        <v>27</v>
      </c>
      <c r="C2033" s="6">
        <v>1128299</v>
      </c>
      <c r="D2033" s="7">
        <v>44250</v>
      </c>
      <c r="E2033" s="6" t="s">
        <v>28</v>
      </c>
      <c r="F2033" s="6" t="s">
        <v>79</v>
      </c>
      <c r="G2033" s="6" t="s">
        <v>80</v>
      </c>
      <c r="H2033" s="6" t="s">
        <v>22</v>
      </c>
      <c r="I2033" s="8">
        <v>0.4</v>
      </c>
      <c r="J2033" s="9">
        <v>3500</v>
      </c>
      <c r="K2033" s="10">
        <f t="shared" si="14"/>
        <v>1400</v>
      </c>
      <c r="L2033" s="10">
        <f t="shared" si="15"/>
        <v>350</v>
      </c>
      <c r="M2033" s="11">
        <v>0.25</v>
      </c>
      <c r="O2033" s="16"/>
      <c r="P2033" s="14"/>
      <c r="Q2033" s="12"/>
      <c r="R2033" s="13"/>
    </row>
    <row r="2034" spans="1:18" ht="15.75" customHeight="1" x14ac:dyDescent="0.35">
      <c r="A2034" s="1"/>
      <c r="B2034" s="6" t="s">
        <v>27</v>
      </c>
      <c r="C2034" s="6">
        <v>1128299</v>
      </c>
      <c r="D2034" s="7">
        <v>44277</v>
      </c>
      <c r="E2034" s="6" t="s">
        <v>28</v>
      </c>
      <c r="F2034" s="6" t="s">
        <v>79</v>
      </c>
      <c r="G2034" s="6" t="s">
        <v>80</v>
      </c>
      <c r="H2034" s="6" t="s">
        <v>17</v>
      </c>
      <c r="I2034" s="8">
        <v>0.4</v>
      </c>
      <c r="J2034" s="9">
        <v>5000</v>
      </c>
      <c r="K2034" s="10">
        <f t="shared" si="14"/>
        <v>2000</v>
      </c>
      <c r="L2034" s="10">
        <f t="shared" si="15"/>
        <v>700</v>
      </c>
      <c r="M2034" s="11">
        <v>0.35</v>
      </c>
      <c r="O2034" s="16"/>
      <c r="P2034" s="14"/>
      <c r="Q2034" s="12"/>
      <c r="R2034" s="13"/>
    </row>
    <row r="2035" spans="1:18" ht="15.75" customHeight="1" x14ac:dyDescent="0.35">
      <c r="A2035" s="1"/>
      <c r="B2035" s="6" t="s">
        <v>27</v>
      </c>
      <c r="C2035" s="6">
        <v>1128299</v>
      </c>
      <c r="D2035" s="7">
        <v>44277</v>
      </c>
      <c r="E2035" s="6" t="s">
        <v>28</v>
      </c>
      <c r="F2035" s="6" t="s">
        <v>79</v>
      </c>
      <c r="G2035" s="6" t="s">
        <v>80</v>
      </c>
      <c r="H2035" s="6" t="s">
        <v>18</v>
      </c>
      <c r="I2035" s="8">
        <v>0.5</v>
      </c>
      <c r="J2035" s="9">
        <v>3500</v>
      </c>
      <c r="K2035" s="10">
        <f t="shared" si="14"/>
        <v>1750</v>
      </c>
      <c r="L2035" s="10">
        <f t="shared" si="15"/>
        <v>700</v>
      </c>
      <c r="M2035" s="11">
        <v>0.4</v>
      </c>
      <c r="O2035" s="16"/>
      <c r="P2035" s="14"/>
      <c r="Q2035" s="12"/>
      <c r="R2035" s="13"/>
    </row>
    <row r="2036" spans="1:18" ht="15.75" customHeight="1" x14ac:dyDescent="0.35">
      <c r="A2036" s="1"/>
      <c r="B2036" s="6" t="s">
        <v>27</v>
      </c>
      <c r="C2036" s="6">
        <v>1128299</v>
      </c>
      <c r="D2036" s="7">
        <v>44277</v>
      </c>
      <c r="E2036" s="6" t="s">
        <v>28</v>
      </c>
      <c r="F2036" s="6" t="s">
        <v>79</v>
      </c>
      <c r="G2036" s="6" t="s">
        <v>80</v>
      </c>
      <c r="H2036" s="6" t="s">
        <v>19</v>
      </c>
      <c r="I2036" s="8">
        <v>0.5</v>
      </c>
      <c r="J2036" s="9">
        <v>3500</v>
      </c>
      <c r="K2036" s="10">
        <f t="shared" si="14"/>
        <v>1750</v>
      </c>
      <c r="L2036" s="10">
        <f t="shared" si="15"/>
        <v>612.5</v>
      </c>
      <c r="M2036" s="11">
        <v>0.35</v>
      </c>
      <c r="O2036" s="16"/>
      <c r="P2036" s="14"/>
      <c r="Q2036" s="12"/>
      <c r="R2036" s="13"/>
    </row>
    <row r="2037" spans="1:18" ht="15.75" customHeight="1" x14ac:dyDescent="0.35">
      <c r="A2037" s="1"/>
      <c r="B2037" s="6" t="s">
        <v>27</v>
      </c>
      <c r="C2037" s="6">
        <v>1128299</v>
      </c>
      <c r="D2037" s="7">
        <v>44277</v>
      </c>
      <c r="E2037" s="6" t="s">
        <v>28</v>
      </c>
      <c r="F2037" s="6" t="s">
        <v>79</v>
      </c>
      <c r="G2037" s="6" t="s">
        <v>80</v>
      </c>
      <c r="H2037" s="6" t="s">
        <v>20</v>
      </c>
      <c r="I2037" s="8">
        <v>0.5</v>
      </c>
      <c r="J2037" s="9">
        <v>2250</v>
      </c>
      <c r="K2037" s="10">
        <f t="shared" si="14"/>
        <v>1125</v>
      </c>
      <c r="L2037" s="10">
        <f t="shared" si="15"/>
        <v>393.75</v>
      </c>
      <c r="M2037" s="11">
        <v>0.35</v>
      </c>
      <c r="O2037" s="16"/>
      <c r="P2037" s="14"/>
      <c r="Q2037" s="12"/>
      <c r="R2037" s="13"/>
    </row>
    <row r="2038" spans="1:18" ht="15.75" customHeight="1" x14ac:dyDescent="0.35">
      <c r="A2038" s="1"/>
      <c r="B2038" s="6" t="s">
        <v>27</v>
      </c>
      <c r="C2038" s="6">
        <v>1128299</v>
      </c>
      <c r="D2038" s="7">
        <v>44277</v>
      </c>
      <c r="E2038" s="6" t="s">
        <v>28</v>
      </c>
      <c r="F2038" s="6" t="s">
        <v>79</v>
      </c>
      <c r="G2038" s="6" t="s">
        <v>80</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5">
      <c r="A2039" s="1"/>
      <c r="B2039" s="6" t="s">
        <v>27</v>
      </c>
      <c r="C2039" s="6">
        <v>1128299</v>
      </c>
      <c r="D2039" s="7">
        <v>44277</v>
      </c>
      <c r="E2039" s="6" t="s">
        <v>28</v>
      </c>
      <c r="F2039" s="6" t="s">
        <v>79</v>
      </c>
      <c r="G2039" s="6" t="s">
        <v>80</v>
      </c>
      <c r="H2039" s="6" t="s">
        <v>22</v>
      </c>
      <c r="I2039" s="8">
        <v>0.5</v>
      </c>
      <c r="J2039" s="9">
        <v>3250</v>
      </c>
      <c r="K2039" s="10">
        <f t="shared" si="14"/>
        <v>1625</v>
      </c>
      <c r="L2039" s="10">
        <f t="shared" si="15"/>
        <v>406.25</v>
      </c>
      <c r="M2039" s="11">
        <v>0.25</v>
      </c>
      <c r="O2039" s="16"/>
      <c r="P2039" s="14"/>
      <c r="Q2039" s="12"/>
      <c r="R2039" s="13"/>
    </row>
    <row r="2040" spans="1:18" ht="15.75" customHeight="1" x14ac:dyDescent="0.35">
      <c r="A2040" s="1"/>
      <c r="B2040" s="6" t="s">
        <v>27</v>
      </c>
      <c r="C2040" s="6">
        <v>1128299</v>
      </c>
      <c r="D2040" s="7">
        <v>44309</v>
      </c>
      <c r="E2040" s="6" t="s">
        <v>28</v>
      </c>
      <c r="F2040" s="6" t="s">
        <v>79</v>
      </c>
      <c r="G2040" s="6" t="s">
        <v>80</v>
      </c>
      <c r="H2040" s="6" t="s">
        <v>17</v>
      </c>
      <c r="I2040" s="8">
        <v>0.5</v>
      </c>
      <c r="J2040" s="9">
        <v>5000</v>
      </c>
      <c r="K2040" s="10">
        <f t="shared" si="14"/>
        <v>2500</v>
      </c>
      <c r="L2040" s="10">
        <f t="shared" si="15"/>
        <v>875</v>
      </c>
      <c r="M2040" s="11">
        <v>0.35</v>
      </c>
      <c r="O2040" s="16"/>
      <c r="P2040" s="14"/>
      <c r="Q2040" s="12"/>
      <c r="R2040" s="13"/>
    </row>
    <row r="2041" spans="1:18" ht="15.75" customHeight="1" x14ac:dyDescent="0.35">
      <c r="A2041" s="1"/>
      <c r="B2041" s="6" t="s">
        <v>27</v>
      </c>
      <c r="C2041" s="6">
        <v>1128299</v>
      </c>
      <c r="D2041" s="7">
        <v>44309</v>
      </c>
      <c r="E2041" s="6" t="s">
        <v>28</v>
      </c>
      <c r="F2041" s="6" t="s">
        <v>79</v>
      </c>
      <c r="G2041" s="6" t="s">
        <v>80</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5">
      <c r="A2042" s="1"/>
      <c r="B2042" s="6" t="s">
        <v>27</v>
      </c>
      <c r="C2042" s="6">
        <v>1128299</v>
      </c>
      <c r="D2042" s="7">
        <v>44309</v>
      </c>
      <c r="E2042" s="6" t="s">
        <v>28</v>
      </c>
      <c r="F2042" s="6" t="s">
        <v>79</v>
      </c>
      <c r="G2042" s="6" t="s">
        <v>80</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5">
      <c r="A2043" s="1"/>
      <c r="B2043" s="6" t="s">
        <v>27</v>
      </c>
      <c r="C2043" s="6">
        <v>1128299</v>
      </c>
      <c r="D2043" s="7">
        <v>44309</v>
      </c>
      <c r="E2043" s="6" t="s">
        <v>28</v>
      </c>
      <c r="F2043" s="6" t="s">
        <v>79</v>
      </c>
      <c r="G2043" s="6" t="s">
        <v>80</v>
      </c>
      <c r="H2043" s="6" t="s">
        <v>20</v>
      </c>
      <c r="I2043" s="8">
        <v>0.5</v>
      </c>
      <c r="J2043" s="9">
        <v>2500</v>
      </c>
      <c r="K2043" s="10">
        <f t="shared" si="14"/>
        <v>1250</v>
      </c>
      <c r="L2043" s="10">
        <f t="shared" si="15"/>
        <v>437.5</v>
      </c>
      <c r="M2043" s="11">
        <v>0.35</v>
      </c>
      <c r="O2043" s="16"/>
      <c r="P2043" s="14"/>
      <c r="Q2043" s="12"/>
      <c r="R2043" s="13"/>
    </row>
    <row r="2044" spans="1:18" ht="15.75" customHeight="1" x14ac:dyDescent="0.35">
      <c r="A2044" s="1"/>
      <c r="B2044" s="6" t="s">
        <v>27</v>
      </c>
      <c r="C2044" s="6">
        <v>1128299</v>
      </c>
      <c r="D2044" s="7">
        <v>44309</v>
      </c>
      <c r="E2044" s="6" t="s">
        <v>28</v>
      </c>
      <c r="F2044" s="6" t="s">
        <v>79</v>
      </c>
      <c r="G2044" s="6" t="s">
        <v>80</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5">
      <c r="A2045" s="1"/>
      <c r="B2045" s="6" t="s">
        <v>27</v>
      </c>
      <c r="C2045" s="6">
        <v>1128299</v>
      </c>
      <c r="D2045" s="7">
        <v>44309</v>
      </c>
      <c r="E2045" s="6" t="s">
        <v>28</v>
      </c>
      <c r="F2045" s="6" t="s">
        <v>79</v>
      </c>
      <c r="G2045" s="6" t="s">
        <v>80</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5">
      <c r="A2046" s="1"/>
      <c r="B2046" s="6" t="s">
        <v>27</v>
      </c>
      <c r="C2046" s="6">
        <v>1128299</v>
      </c>
      <c r="D2046" s="7">
        <v>44340</v>
      </c>
      <c r="E2046" s="6" t="s">
        <v>28</v>
      </c>
      <c r="F2046" s="6" t="s">
        <v>79</v>
      </c>
      <c r="G2046" s="6" t="s">
        <v>80</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5">
      <c r="A2047" s="1"/>
      <c r="B2047" s="6" t="s">
        <v>27</v>
      </c>
      <c r="C2047" s="6">
        <v>1128299</v>
      </c>
      <c r="D2047" s="7">
        <v>44340</v>
      </c>
      <c r="E2047" s="6" t="s">
        <v>28</v>
      </c>
      <c r="F2047" s="6" t="s">
        <v>79</v>
      </c>
      <c r="G2047" s="6" t="s">
        <v>80</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5">
      <c r="A2048" s="1"/>
      <c r="B2048" s="6" t="s">
        <v>27</v>
      </c>
      <c r="C2048" s="6">
        <v>1128299</v>
      </c>
      <c r="D2048" s="7">
        <v>44340</v>
      </c>
      <c r="E2048" s="6" t="s">
        <v>28</v>
      </c>
      <c r="F2048" s="6" t="s">
        <v>79</v>
      </c>
      <c r="G2048" s="6" t="s">
        <v>80</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5">
      <c r="A2049" s="1"/>
      <c r="B2049" s="6" t="s">
        <v>27</v>
      </c>
      <c r="C2049" s="6">
        <v>1128299</v>
      </c>
      <c r="D2049" s="7">
        <v>44340</v>
      </c>
      <c r="E2049" s="6" t="s">
        <v>28</v>
      </c>
      <c r="F2049" s="6" t="s">
        <v>79</v>
      </c>
      <c r="G2049" s="6" t="s">
        <v>80</v>
      </c>
      <c r="H2049" s="6" t="s">
        <v>20</v>
      </c>
      <c r="I2049" s="8">
        <v>0.5</v>
      </c>
      <c r="J2049" s="9">
        <v>3000</v>
      </c>
      <c r="K2049" s="10">
        <f t="shared" si="16"/>
        <v>1500</v>
      </c>
      <c r="L2049" s="10">
        <f t="shared" si="17"/>
        <v>525</v>
      </c>
      <c r="M2049" s="11">
        <v>0.35</v>
      </c>
      <c r="O2049" s="16"/>
      <c r="P2049" s="14"/>
      <c r="Q2049" s="12"/>
      <c r="R2049" s="13"/>
    </row>
    <row r="2050" spans="1:18" ht="15.75" customHeight="1" x14ac:dyDescent="0.35">
      <c r="A2050" s="1"/>
      <c r="B2050" s="6" t="s">
        <v>27</v>
      </c>
      <c r="C2050" s="6">
        <v>1128299</v>
      </c>
      <c r="D2050" s="7">
        <v>44340</v>
      </c>
      <c r="E2050" s="6" t="s">
        <v>28</v>
      </c>
      <c r="F2050" s="6" t="s">
        <v>79</v>
      </c>
      <c r="G2050" s="6" t="s">
        <v>80</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5">
      <c r="A2051" s="1"/>
      <c r="B2051" s="6" t="s">
        <v>27</v>
      </c>
      <c r="C2051" s="6">
        <v>1128299</v>
      </c>
      <c r="D2051" s="7">
        <v>44340</v>
      </c>
      <c r="E2051" s="6" t="s">
        <v>28</v>
      </c>
      <c r="F2051" s="6" t="s">
        <v>79</v>
      </c>
      <c r="G2051" s="6" t="s">
        <v>80</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5">
      <c r="A2052" s="1"/>
      <c r="B2052" s="6" t="s">
        <v>27</v>
      </c>
      <c r="C2052" s="6">
        <v>1128299</v>
      </c>
      <c r="D2052" s="7">
        <v>44370</v>
      </c>
      <c r="E2052" s="6" t="s">
        <v>28</v>
      </c>
      <c r="F2052" s="6" t="s">
        <v>79</v>
      </c>
      <c r="G2052" s="6" t="s">
        <v>80</v>
      </c>
      <c r="H2052" s="6" t="s">
        <v>17</v>
      </c>
      <c r="I2052" s="8">
        <v>0.5</v>
      </c>
      <c r="J2052" s="9">
        <v>6250</v>
      </c>
      <c r="K2052" s="10">
        <f t="shared" si="16"/>
        <v>3125</v>
      </c>
      <c r="L2052" s="10">
        <f t="shared" si="17"/>
        <v>1093.75</v>
      </c>
      <c r="M2052" s="11">
        <v>0.35</v>
      </c>
      <c r="O2052" s="16"/>
      <c r="P2052" s="14"/>
      <c r="Q2052" s="12"/>
      <c r="R2052" s="13"/>
    </row>
    <row r="2053" spans="1:18" ht="15.75" customHeight="1" x14ac:dyDescent="0.35">
      <c r="A2053" s="1"/>
      <c r="B2053" s="6" t="s">
        <v>27</v>
      </c>
      <c r="C2053" s="6">
        <v>1128299</v>
      </c>
      <c r="D2053" s="7">
        <v>44370</v>
      </c>
      <c r="E2053" s="6" t="s">
        <v>28</v>
      </c>
      <c r="F2053" s="6" t="s">
        <v>79</v>
      </c>
      <c r="G2053" s="6" t="s">
        <v>80</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5">
      <c r="A2054" s="1"/>
      <c r="B2054" s="6" t="s">
        <v>27</v>
      </c>
      <c r="C2054" s="6">
        <v>1128299</v>
      </c>
      <c r="D2054" s="7">
        <v>44370</v>
      </c>
      <c r="E2054" s="6" t="s">
        <v>28</v>
      </c>
      <c r="F2054" s="6" t="s">
        <v>79</v>
      </c>
      <c r="G2054" s="6" t="s">
        <v>80</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5">
      <c r="A2055" s="1"/>
      <c r="B2055" s="6" t="s">
        <v>27</v>
      </c>
      <c r="C2055" s="6">
        <v>1128299</v>
      </c>
      <c r="D2055" s="7">
        <v>44370</v>
      </c>
      <c r="E2055" s="6" t="s">
        <v>28</v>
      </c>
      <c r="F2055" s="6" t="s">
        <v>79</v>
      </c>
      <c r="G2055" s="6" t="s">
        <v>80</v>
      </c>
      <c r="H2055" s="6" t="s">
        <v>20</v>
      </c>
      <c r="I2055" s="8">
        <v>0.5</v>
      </c>
      <c r="J2055" s="9">
        <v>3500</v>
      </c>
      <c r="K2055" s="10">
        <f t="shared" si="16"/>
        <v>1750</v>
      </c>
      <c r="L2055" s="10">
        <f t="shared" si="17"/>
        <v>612.5</v>
      </c>
      <c r="M2055" s="11">
        <v>0.35</v>
      </c>
      <c r="O2055" s="16"/>
      <c r="P2055" s="14"/>
      <c r="Q2055" s="12"/>
      <c r="R2055" s="13"/>
    </row>
    <row r="2056" spans="1:18" ht="15.75" customHeight="1" x14ac:dyDescent="0.35">
      <c r="A2056" s="1"/>
      <c r="B2056" s="6" t="s">
        <v>27</v>
      </c>
      <c r="C2056" s="6">
        <v>1128299</v>
      </c>
      <c r="D2056" s="7">
        <v>44370</v>
      </c>
      <c r="E2056" s="6" t="s">
        <v>28</v>
      </c>
      <c r="F2056" s="6" t="s">
        <v>79</v>
      </c>
      <c r="G2056" s="6" t="s">
        <v>80</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5">
      <c r="A2057" s="1"/>
      <c r="B2057" s="6" t="s">
        <v>27</v>
      </c>
      <c r="C2057" s="6">
        <v>1128299</v>
      </c>
      <c r="D2057" s="7">
        <v>44370</v>
      </c>
      <c r="E2057" s="6" t="s">
        <v>28</v>
      </c>
      <c r="F2057" s="6" t="s">
        <v>79</v>
      </c>
      <c r="G2057" s="6" t="s">
        <v>80</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5">
      <c r="A2058" s="1"/>
      <c r="B2058" s="6" t="s">
        <v>27</v>
      </c>
      <c r="C2058" s="6">
        <v>1128299</v>
      </c>
      <c r="D2058" s="7">
        <v>44399</v>
      </c>
      <c r="E2058" s="6" t="s">
        <v>28</v>
      </c>
      <c r="F2058" s="6" t="s">
        <v>79</v>
      </c>
      <c r="G2058" s="6" t="s">
        <v>80</v>
      </c>
      <c r="H2058" s="6" t="s">
        <v>17</v>
      </c>
      <c r="I2058" s="8">
        <v>0.5</v>
      </c>
      <c r="J2058" s="9">
        <v>6750</v>
      </c>
      <c r="K2058" s="10">
        <f t="shared" si="16"/>
        <v>3375</v>
      </c>
      <c r="L2058" s="10">
        <f t="shared" si="17"/>
        <v>1181.25</v>
      </c>
      <c r="M2058" s="11">
        <v>0.35</v>
      </c>
      <c r="O2058" s="16"/>
      <c r="P2058" s="14"/>
      <c r="Q2058" s="12"/>
      <c r="R2058" s="13"/>
    </row>
    <row r="2059" spans="1:18" ht="15.75" customHeight="1" x14ac:dyDescent="0.35">
      <c r="A2059" s="1"/>
      <c r="B2059" s="6" t="s">
        <v>27</v>
      </c>
      <c r="C2059" s="6">
        <v>1128299</v>
      </c>
      <c r="D2059" s="7">
        <v>44399</v>
      </c>
      <c r="E2059" s="6" t="s">
        <v>28</v>
      </c>
      <c r="F2059" s="6" t="s">
        <v>79</v>
      </c>
      <c r="G2059" s="6" t="s">
        <v>80</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5">
      <c r="A2060" s="1"/>
      <c r="B2060" s="6" t="s">
        <v>27</v>
      </c>
      <c r="C2060" s="6">
        <v>1128299</v>
      </c>
      <c r="D2060" s="7">
        <v>44399</v>
      </c>
      <c r="E2060" s="6" t="s">
        <v>28</v>
      </c>
      <c r="F2060" s="6" t="s">
        <v>79</v>
      </c>
      <c r="G2060" s="6" t="s">
        <v>80</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5">
      <c r="A2061" s="1"/>
      <c r="B2061" s="6" t="s">
        <v>27</v>
      </c>
      <c r="C2061" s="6">
        <v>1128299</v>
      </c>
      <c r="D2061" s="7">
        <v>44399</v>
      </c>
      <c r="E2061" s="6" t="s">
        <v>28</v>
      </c>
      <c r="F2061" s="6" t="s">
        <v>79</v>
      </c>
      <c r="G2061" s="6" t="s">
        <v>80</v>
      </c>
      <c r="H2061" s="6" t="s">
        <v>20</v>
      </c>
      <c r="I2061" s="8">
        <v>0.5</v>
      </c>
      <c r="J2061" s="9">
        <v>3750</v>
      </c>
      <c r="K2061" s="10">
        <f t="shared" si="16"/>
        <v>1875</v>
      </c>
      <c r="L2061" s="10">
        <f t="shared" si="17"/>
        <v>656.25</v>
      </c>
      <c r="M2061" s="11">
        <v>0.35</v>
      </c>
      <c r="O2061" s="16"/>
      <c r="P2061" s="14"/>
      <c r="Q2061" s="12"/>
      <c r="R2061" s="13"/>
    </row>
    <row r="2062" spans="1:18" ht="15.75" customHeight="1" x14ac:dyDescent="0.35">
      <c r="A2062" s="1"/>
      <c r="B2062" s="6" t="s">
        <v>27</v>
      </c>
      <c r="C2062" s="6">
        <v>1128299</v>
      </c>
      <c r="D2062" s="7">
        <v>44399</v>
      </c>
      <c r="E2062" s="6" t="s">
        <v>28</v>
      </c>
      <c r="F2062" s="6" t="s">
        <v>79</v>
      </c>
      <c r="G2062" s="6" t="s">
        <v>80</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5">
      <c r="A2063" s="1"/>
      <c r="B2063" s="6" t="s">
        <v>27</v>
      </c>
      <c r="C2063" s="6">
        <v>1128299</v>
      </c>
      <c r="D2063" s="7">
        <v>44399</v>
      </c>
      <c r="E2063" s="6" t="s">
        <v>28</v>
      </c>
      <c r="F2063" s="6" t="s">
        <v>79</v>
      </c>
      <c r="G2063" s="6" t="s">
        <v>80</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5">
      <c r="A2064" s="1"/>
      <c r="B2064" s="6" t="s">
        <v>27</v>
      </c>
      <c r="C2064" s="6">
        <v>1128299</v>
      </c>
      <c r="D2064" s="7">
        <v>44431</v>
      </c>
      <c r="E2064" s="6" t="s">
        <v>28</v>
      </c>
      <c r="F2064" s="6" t="s">
        <v>79</v>
      </c>
      <c r="G2064" s="6" t="s">
        <v>80</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5">
      <c r="A2065" s="1"/>
      <c r="B2065" s="6" t="s">
        <v>27</v>
      </c>
      <c r="C2065" s="6">
        <v>1128299</v>
      </c>
      <c r="D2065" s="7">
        <v>44431</v>
      </c>
      <c r="E2065" s="6" t="s">
        <v>28</v>
      </c>
      <c r="F2065" s="6" t="s">
        <v>79</v>
      </c>
      <c r="G2065" s="6" t="s">
        <v>80</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5">
      <c r="A2066" s="1"/>
      <c r="B2066" s="6" t="s">
        <v>27</v>
      </c>
      <c r="C2066" s="6">
        <v>1128299</v>
      </c>
      <c r="D2066" s="7">
        <v>44431</v>
      </c>
      <c r="E2066" s="6" t="s">
        <v>28</v>
      </c>
      <c r="F2066" s="6" t="s">
        <v>79</v>
      </c>
      <c r="G2066" s="6" t="s">
        <v>80</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5">
      <c r="A2067" s="1"/>
      <c r="B2067" s="6" t="s">
        <v>27</v>
      </c>
      <c r="C2067" s="6">
        <v>1128299</v>
      </c>
      <c r="D2067" s="7">
        <v>44431</v>
      </c>
      <c r="E2067" s="6" t="s">
        <v>28</v>
      </c>
      <c r="F2067" s="6" t="s">
        <v>79</v>
      </c>
      <c r="G2067" s="6" t="s">
        <v>80</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5">
      <c r="A2068" s="1"/>
      <c r="B2068" s="6" t="s">
        <v>27</v>
      </c>
      <c r="C2068" s="6">
        <v>1128299</v>
      </c>
      <c r="D2068" s="7">
        <v>44431</v>
      </c>
      <c r="E2068" s="6" t="s">
        <v>28</v>
      </c>
      <c r="F2068" s="6" t="s">
        <v>79</v>
      </c>
      <c r="G2068" s="6" t="s">
        <v>80</v>
      </c>
      <c r="H2068" s="6" t="s">
        <v>21</v>
      </c>
      <c r="I2068" s="8">
        <v>0.65</v>
      </c>
      <c r="J2068" s="9">
        <v>4000</v>
      </c>
      <c r="K2068" s="10">
        <f t="shared" si="16"/>
        <v>2600</v>
      </c>
      <c r="L2068" s="10">
        <f t="shared" si="17"/>
        <v>780</v>
      </c>
      <c r="M2068" s="11">
        <v>0.3</v>
      </c>
      <c r="O2068" s="16"/>
      <c r="P2068" s="14"/>
      <c r="Q2068" s="12"/>
      <c r="R2068" s="13"/>
    </row>
    <row r="2069" spans="1:18" ht="15.75" customHeight="1" x14ac:dyDescent="0.35">
      <c r="A2069" s="1"/>
      <c r="B2069" s="6" t="s">
        <v>27</v>
      </c>
      <c r="C2069" s="6">
        <v>1128299</v>
      </c>
      <c r="D2069" s="7">
        <v>44431</v>
      </c>
      <c r="E2069" s="6" t="s">
        <v>28</v>
      </c>
      <c r="F2069" s="6" t="s">
        <v>79</v>
      </c>
      <c r="G2069" s="6" t="s">
        <v>80</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5">
      <c r="A2070" s="1"/>
      <c r="B2070" s="6" t="s">
        <v>27</v>
      </c>
      <c r="C2070" s="6">
        <v>1128299</v>
      </c>
      <c r="D2070" s="7">
        <v>44463</v>
      </c>
      <c r="E2070" s="6" t="s">
        <v>28</v>
      </c>
      <c r="F2070" s="6" t="s">
        <v>79</v>
      </c>
      <c r="G2070" s="6" t="s">
        <v>80</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5">
      <c r="A2071" s="1"/>
      <c r="B2071" s="6" t="s">
        <v>27</v>
      </c>
      <c r="C2071" s="6">
        <v>1128299</v>
      </c>
      <c r="D2071" s="7">
        <v>44463</v>
      </c>
      <c r="E2071" s="6" t="s">
        <v>28</v>
      </c>
      <c r="F2071" s="6" t="s">
        <v>79</v>
      </c>
      <c r="G2071" s="6" t="s">
        <v>80</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5">
      <c r="A2072" s="1"/>
      <c r="B2072" s="6" t="s">
        <v>27</v>
      </c>
      <c r="C2072" s="6">
        <v>1128299</v>
      </c>
      <c r="D2072" s="7">
        <v>44463</v>
      </c>
      <c r="E2072" s="6" t="s">
        <v>28</v>
      </c>
      <c r="F2072" s="6" t="s">
        <v>79</v>
      </c>
      <c r="G2072" s="6" t="s">
        <v>80</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5">
      <c r="A2073" s="1"/>
      <c r="B2073" s="6" t="s">
        <v>27</v>
      </c>
      <c r="C2073" s="6">
        <v>1128299</v>
      </c>
      <c r="D2073" s="7">
        <v>44463</v>
      </c>
      <c r="E2073" s="6" t="s">
        <v>28</v>
      </c>
      <c r="F2073" s="6" t="s">
        <v>79</v>
      </c>
      <c r="G2073" s="6" t="s">
        <v>80</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5">
      <c r="A2074" s="1"/>
      <c r="B2074" s="6" t="s">
        <v>27</v>
      </c>
      <c r="C2074" s="6">
        <v>1128299</v>
      </c>
      <c r="D2074" s="7">
        <v>44463</v>
      </c>
      <c r="E2074" s="6" t="s">
        <v>28</v>
      </c>
      <c r="F2074" s="6" t="s">
        <v>79</v>
      </c>
      <c r="G2074" s="6" t="s">
        <v>80</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5">
      <c r="A2075" s="1"/>
      <c r="B2075" s="6" t="s">
        <v>27</v>
      </c>
      <c r="C2075" s="6">
        <v>1128299</v>
      </c>
      <c r="D2075" s="7">
        <v>44463</v>
      </c>
      <c r="E2075" s="6" t="s">
        <v>28</v>
      </c>
      <c r="F2075" s="6" t="s">
        <v>79</v>
      </c>
      <c r="G2075" s="6" t="s">
        <v>80</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5">
      <c r="A2076" s="1"/>
      <c r="B2076" s="6" t="s">
        <v>27</v>
      </c>
      <c r="C2076" s="6">
        <v>1128299</v>
      </c>
      <c r="D2076" s="7">
        <v>44492</v>
      </c>
      <c r="E2076" s="6" t="s">
        <v>28</v>
      </c>
      <c r="F2076" s="6" t="s">
        <v>79</v>
      </c>
      <c r="G2076" s="6" t="s">
        <v>80</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5">
      <c r="A2077" s="1"/>
      <c r="B2077" s="6" t="s">
        <v>27</v>
      </c>
      <c r="C2077" s="6">
        <v>1128299</v>
      </c>
      <c r="D2077" s="7">
        <v>44492</v>
      </c>
      <c r="E2077" s="6" t="s">
        <v>28</v>
      </c>
      <c r="F2077" s="6" t="s">
        <v>79</v>
      </c>
      <c r="G2077" s="6" t="s">
        <v>80</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5">
      <c r="A2078" s="1"/>
      <c r="B2078" s="6" t="s">
        <v>27</v>
      </c>
      <c r="C2078" s="6">
        <v>1128299</v>
      </c>
      <c r="D2078" s="7">
        <v>44492</v>
      </c>
      <c r="E2078" s="6" t="s">
        <v>28</v>
      </c>
      <c r="F2078" s="6" t="s">
        <v>79</v>
      </c>
      <c r="G2078" s="6" t="s">
        <v>80</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5">
      <c r="A2079" s="1"/>
      <c r="B2079" s="6" t="s">
        <v>27</v>
      </c>
      <c r="C2079" s="6">
        <v>1128299</v>
      </c>
      <c r="D2079" s="7">
        <v>44492</v>
      </c>
      <c r="E2079" s="6" t="s">
        <v>28</v>
      </c>
      <c r="F2079" s="6" t="s">
        <v>79</v>
      </c>
      <c r="G2079" s="6" t="s">
        <v>80</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5">
      <c r="A2080" s="1"/>
      <c r="B2080" s="6" t="s">
        <v>27</v>
      </c>
      <c r="C2080" s="6">
        <v>1128299</v>
      </c>
      <c r="D2080" s="7">
        <v>44492</v>
      </c>
      <c r="E2080" s="6" t="s">
        <v>28</v>
      </c>
      <c r="F2080" s="6" t="s">
        <v>79</v>
      </c>
      <c r="G2080" s="6" t="s">
        <v>80</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5">
      <c r="A2081" s="1"/>
      <c r="B2081" s="6" t="s">
        <v>27</v>
      </c>
      <c r="C2081" s="6">
        <v>1128299</v>
      </c>
      <c r="D2081" s="7">
        <v>44492</v>
      </c>
      <c r="E2081" s="6" t="s">
        <v>28</v>
      </c>
      <c r="F2081" s="6" t="s">
        <v>79</v>
      </c>
      <c r="G2081" s="6" t="s">
        <v>80</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5">
      <c r="A2082" s="1"/>
      <c r="B2082" s="6" t="s">
        <v>27</v>
      </c>
      <c r="C2082" s="6">
        <v>1128299</v>
      </c>
      <c r="D2082" s="7">
        <v>44523</v>
      </c>
      <c r="E2082" s="6" t="s">
        <v>28</v>
      </c>
      <c r="F2082" s="6" t="s">
        <v>79</v>
      </c>
      <c r="G2082" s="6" t="s">
        <v>80</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5">
      <c r="A2083" s="1"/>
      <c r="B2083" s="6" t="s">
        <v>27</v>
      </c>
      <c r="C2083" s="6">
        <v>1128299</v>
      </c>
      <c r="D2083" s="7">
        <v>44523</v>
      </c>
      <c r="E2083" s="6" t="s">
        <v>28</v>
      </c>
      <c r="F2083" s="6" t="s">
        <v>79</v>
      </c>
      <c r="G2083" s="6" t="s">
        <v>80</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5">
      <c r="A2084" s="1"/>
      <c r="B2084" s="6" t="s">
        <v>27</v>
      </c>
      <c r="C2084" s="6">
        <v>1128299</v>
      </c>
      <c r="D2084" s="7">
        <v>44523</v>
      </c>
      <c r="E2084" s="6" t="s">
        <v>28</v>
      </c>
      <c r="F2084" s="6" t="s">
        <v>79</v>
      </c>
      <c r="G2084" s="6" t="s">
        <v>80</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5">
      <c r="A2085" s="1"/>
      <c r="B2085" s="6" t="s">
        <v>27</v>
      </c>
      <c r="C2085" s="6">
        <v>1128299</v>
      </c>
      <c r="D2085" s="7">
        <v>44523</v>
      </c>
      <c r="E2085" s="6" t="s">
        <v>28</v>
      </c>
      <c r="F2085" s="6" t="s">
        <v>79</v>
      </c>
      <c r="G2085" s="6" t="s">
        <v>80</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5">
      <c r="A2086" s="1"/>
      <c r="B2086" s="6" t="s">
        <v>27</v>
      </c>
      <c r="C2086" s="6">
        <v>1128299</v>
      </c>
      <c r="D2086" s="7">
        <v>44523</v>
      </c>
      <c r="E2086" s="6" t="s">
        <v>28</v>
      </c>
      <c r="F2086" s="6" t="s">
        <v>79</v>
      </c>
      <c r="G2086" s="6" t="s">
        <v>80</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5">
      <c r="A2087" s="1"/>
      <c r="B2087" s="6" t="s">
        <v>27</v>
      </c>
      <c r="C2087" s="6">
        <v>1128299</v>
      </c>
      <c r="D2087" s="7">
        <v>44523</v>
      </c>
      <c r="E2087" s="6" t="s">
        <v>28</v>
      </c>
      <c r="F2087" s="6" t="s">
        <v>79</v>
      </c>
      <c r="G2087" s="6" t="s">
        <v>80</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5">
      <c r="A2088" s="1"/>
      <c r="B2088" s="6" t="s">
        <v>27</v>
      </c>
      <c r="C2088" s="6">
        <v>1128299</v>
      </c>
      <c r="D2088" s="7">
        <v>44552</v>
      </c>
      <c r="E2088" s="6" t="s">
        <v>28</v>
      </c>
      <c r="F2088" s="6" t="s">
        <v>79</v>
      </c>
      <c r="G2088" s="6" t="s">
        <v>80</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5">
      <c r="A2089" s="1"/>
      <c r="B2089" s="6" t="s">
        <v>27</v>
      </c>
      <c r="C2089" s="6">
        <v>1128299</v>
      </c>
      <c r="D2089" s="7">
        <v>44552</v>
      </c>
      <c r="E2089" s="6" t="s">
        <v>28</v>
      </c>
      <c r="F2089" s="6" t="s">
        <v>79</v>
      </c>
      <c r="G2089" s="6" t="s">
        <v>80</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5">
      <c r="A2090" s="1"/>
      <c r="B2090" s="6" t="s">
        <v>27</v>
      </c>
      <c r="C2090" s="6">
        <v>1128299</v>
      </c>
      <c r="D2090" s="7">
        <v>44552</v>
      </c>
      <c r="E2090" s="6" t="s">
        <v>28</v>
      </c>
      <c r="F2090" s="6" t="s">
        <v>79</v>
      </c>
      <c r="G2090" s="6" t="s">
        <v>80</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5">
      <c r="A2091" s="1"/>
      <c r="B2091" s="6" t="s">
        <v>27</v>
      </c>
      <c r="C2091" s="6">
        <v>1128299</v>
      </c>
      <c r="D2091" s="7">
        <v>44552</v>
      </c>
      <c r="E2091" s="6" t="s">
        <v>28</v>
      </c>
      <c r="F2091" s="6" t="s">
        <v>79</v>
      </c>
      <c r="G2091" s="6" t="s">
        <v>80</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5">
      <c r="A2092" s="1"/>
      <c r="B2092" s="6" t="s">
        <v>27</v>
      </c>
      <c r="C2092" s="6">
        <v>1128299</v>
      </c>
      <c r="D2092" s="7">
        <v>44552</v>
      </c>
      <c r="E2092" s="6" t="s">
        <v>28</v>
      </c>
      <c r="F2092" s="6" t="s">
        <v>79</v>
      </c>
      <c r="G2092" s="6" t="s">
        <v>80</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5">
      <c r="A2093" s="1"/>
      <c r="B2093" s="6" t="s">
        <v>27</v>
      </c>
      <c r="C2093" s="6">
        <v>1128299</v>
      </c>
      <c r="D2093" s="7">
        <v>44552</v>
      </c>
      <c r="E2093" s="6" t="s">
        <v>28</v>
      </c>
      <c r="F2093" s="6" t="s">
        <v>79</v>
      </c>
      <c r="G2093" s="6" t="s">
        <v>80</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5">
      <c r="A2094" s="1"/>
      <c r="B2094" s="6" t="s">
        <v>27</v>
      </c>
      <c r="C2094" s="6">
        <v>1128299</v>
      </c>
      <c r="D2094" s="7">
        <v>44222</v>
      </c>
      <c r="E2094" s="6" t="s">
        <v>28</v>
      </c>
      <c r="F2094" s="6" t="s">
        <v>81</v>
      </c>
      <c r="G2094" s="6" t="s">
        <v>82</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5">
      <c r="A2095" s="1"/>
      <c r="B2095" s="6" t="s">
        <v>27</v>
      </c>
      <c r="C2095" s="6">
        <v>1128299</v>
      </c>
      <c r="D2095" s="7">
        <v>44222</v>
      </c>
      <c r="E2095" s="6" t="s">
        <v>28</v>
      </c>
      <c r="F2095" s="6" t="s">
        <v>81</v>
      </c>
      <c r="G2095" s="6" t="s">
        <v>82</v>
      </c>
      <c r="H2095" s="6" t="s">
        <v>18</v>
      </c>
      <c r="I2095" s="8">
        <v>0.45</v>
      </c>
      <c r="J2095" s="9">
        <v>4750</v>
      </c>
      <c r="K2095" s="10">
        <f t="shared" si="16"/>
        <v>2137.5</v>
      </c>
      <c r="L2095" s="10">
        <f t="shared" si="17"/>
        <v>855</v>
      </c>
      <c r="M2095" s="11">
        <v>0.4</v>
      </c>
      <c r="O2095" s="16"/>
      <c r="P2095" s="14"/>
      <c r="Q2095" s="12"/>
      <c r="R2095" s="13"/>
    </row>
    <row r="2096" spans="1:18" ht="15.75" customHeight="1" x14ac:dyDescent="0.35">
      <c r="A2096" s="1"/>
      <c r="B2096" s="6" t="s">
        <v>27</v>
      </c>
      <c r="C2096" s="6">
        <v>1128299</v>
      </c>
      <c r="D2096" s="7">
        <v>44222</v>
      </c>
      <c r="E2096" s="6" t="s">
        <v>28</v>
      </c>
      <c r="F2096" s="6" t="s">
        <v>81</v>
      </c>
      <c r="G2096" s="6" t="s">
        <v>82</v>
      </c>
      <c r="H2096" s="6" t="s">
        <v>19</v>
      </c>
      <c r="I2096" s="8">
        <v>0.45</v>
      </c>
      <c r="J2096" s="9">
        <v>4750</v>
      </c>
      <c r="K2096" s="10">
        <f t="shared" si="16"/>
        <v>2137.5</v>
      </c>
      <c r="L2096" s="10">
        <f t="shared" si="17"/>
        <v>748.125</v>
      </c>
      <c r="M2096" s="11">
        <v>0.35</v>
      </c>
      <c r="O2096" s="16"/>
      <c r="P2096" s="14"/>
      <c r="Q2096" s="12"/>
      <c r="R2096" s="13"/>
    </row>
    <row r="2097" spans="1:18" ht="15.75" customHeight="1" x14ac:dyDescent="0.35">
      <c r="A2097" s="1"/>
      <c r="B2097" s="6" t="s">
        <v>27</v>
      </c>
      <c r="C2097" s="6">
        <v>1128299</v>
      </c>
      <c r="D2097" s="7">
        <v>44222</v>
      </c>
      <c r="E2097" s="6" t="s">
        <v>28</v>
      </c>
      <c r="F2097" s="6" t="s">
        <v>81</v>
      </c>
      <c r="G2097" s="6" t="s">
        <v>82</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5">
      <c r="A2098" s="1"/>
      <c r="B2098" s="6" t="s">
        <v>27</v>
      </c>
      <c r="C2098" s="6">
        <v>1128299</v>
      </c>
      <c r="D2098" s="7">
        <v>44222</v>
      </c>
      <c r="E2098" s="6" t="s">
        <v>28</v>
      </c>
      <c r="F2098" s="6" t="s">
        <v>81</v>
      </c>
      <c r="G2098" s="6" t="s">
        <v>82</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5">
      <c r="A2099" s="1"/>
      <c r="B2099" s="6" t="s">
        <v>27</v>
      </c>
      <c r="C2099" s="6">
        <v>1128299</v>
      </c>
      <c r="D2099" s="7">
        <v>44222</v>
      </c>
      <c r="E2099" s="6" t="s">
        <v>28</v>
      </c>
      <c r="F2099" s="6" t="s">
        <v>81</v>
      </c>
      <c r="G2099" s="6" t="s">
        <v>82</v>
      </c>
      <c r="H2099" s="6" t="s">
        <v>22</v>
      </c>
      <c r="I2099" s="8">
        <v>0.45</v>
      </c>
      <c r="J2099" s="9">
        <v>4750</v>
      </c>
      <c r="K2099" s="10">
        <f t="shared" si="16"/>
        <v>2137.5</v>
      </c>
      <c r="L2099" s="10">
        <f t="shared" si="17"/>
        <v>534.375</v>
      </c>
      <c r="M2099" s="11">
        <v>0.25</v>
      </c>
      <c r="O2099" s="16"/>
      <c r="P2099" s="14"/>
      <c r="Q2099" s="12"/>
      <c r="R2099" s="13"/>
    </row>
    <row r="2100" spans="1:18" ht="15.75" customHeight="1" x14ac:dyDescent="0.35">
      <c r="A2100" s="1"/>
      <c r="B2100" s="6" t="s">
        <v>27</v>
      </c>
      <c r="C2100" s="6">
        <v>1128299</v>
      </c>
      <c r="D2100" s="7">
        <v>44253</v>
      </c>
      <c r="E2100" s="6" t="s">
        <v>28</v>
      </c>
      <c r="F2100" s="6" t="s">
        <v>81</v>
      </c>
      <c r="G2100" s="6" t="s">
        <v>82</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5">
      <c r="A2101" s="1"/>
      <c r="B2101" s="6" t="s">
        <v>27</v>
      </c>
      <c r="C2101" s="6">
        <v>1128299</v>
      </c>
      <c r="D2101" s="7">
        <v>44253</v>
      </c>
      <c r="E2101" s="6" t="s">
        <v>28</v>
      </c>
      <c r="F2101" s="6" t="s">
        <v>81</v>
      </c>
      <c r="G2101" s="6" t="s">
        <v>82</v>
      </c>
      <c r="H2101" s="6" t="s">
        <v>18</v>
      </c>
      <c r="I2101" s="8">
        <v>0.45</v>
      </c>
      <c r="J2101" s="9">
        <v>4250</v>
      </c>
      <c r="K2101" s="10">
        <f t="shared" si="16"/>
        <v>1912.5</v>
      </c>
      <c r="L2101" s="10">
        <f t="shared" si="17"/>
        <v>765</v>
      </c>
      <c r="M2101" s="11">
        <v>0.4</v>
      </c>
      <c r="O2101" s="16"/>
      <c r="P2101" s="14"/>
      <c r="Q2101" s="12"/>
      <c r="R2101" s="13"/>
    </row>
    <row r="2102" spans="1:18" ht="15.75" customHeight="1" x14ac:dyDescent="0.35">
      <c r="A2102" s="1"/>
      <c r="B2102" s="6" t="s">
        <v>27</v>
      </c>
      <c r="C2102" s="6">
        <v>1128299</v>
      </c>
      <c r="D2102" s="7">
        <v>44253</v>
      </c>
      <c r="E2102" s="6" t="s">
        <v>28</v>
      </c>
      <c r="F2102" s="6" t="s">
        <v>81</v>
      </c>
      <c r="G2102" s="6" t="s">
        <v>82</v>
      </c>
      <c r="H2102" s="6" t="s">
        <v>19</v>
      </c>
      <c r="I2102" s="8">
        <v>0.45</v>
      </c>
      <c r="J2102" s="9">
        <v>4250</v>
      </c>
      <c r="K2102" s="10">
        <f t="shared" si="16"/>
        <v>1912.5</v>
      </c>
      <c r="L2102" s="10">
        <f t="shared" si="17"/>
        <v>669.375</v>
      </c>
      <c r="M2102" s="11">
        <v>0.35</v>
      </c>
      <c r="O2102" s="16"/>
      <c r="P2102" s="14"/>
      <c r="Q2102" s="12"/>
      <c r="R2102" s="13"/>
    </row>
    <row r="2103" spans="1:18" ht="15.75" customHeight="1" x14ac:dyDescent="0.35">
      <c r="A2103" s="1"/>
      <c r="B2103" s="6" t="s">
        <v>27</v>
      </c>
      <c r="C2103" s="6">
        <v>1128299</v>
      </c>
      <c r="D2103" s="7">
        <v>44253</v>
      </c>
      <c r="E2103" s="6" t="s">
        <v>28</v>
      </c>
      <c r="F2103" s="6" t="s">
        <v>81</v>
      </c>
      <c r="G2103" s="6" t="s">
        <v>82</v>
      </c>
      <c r="H2103" s="6" t="s">
        <v>20</v>
      </c>
      <c r="I2103" s="8">
        <v>0.45</v>
      </c>
      <c r="J2103" s="9">
        <v>2750</v>
      </c>
      <c r="K2103" s="10">
        <f t="shared" si="16"/>
        <v>1237.5</v>
      </c>
      <c r="L2103" s="10">
        <f t="shared" si="17"/>
        <v>433.125</v>
      </c>
      <c r="M2103" s="11">
        <v>0.35</v>
      </c>
      <c r="O2103" s="16"/>
      <c r="P2103" s="14"/>
      <c r="Q2103" s="12"/>
      <c r="R2103" s="13"/>
    </row>
    <row r="2104" spans="1:18" ht="15.75" customHeight="1" x14ac:dyDescent="0.35">
      <c r="A2104" s="1"/>
      <c r="B2104" s="6" t="s">
        <v>27</v>
      </c>
      <c r="C2104" s="6">
        <v>1128299</v>
      </c>
      <c r="D2104" s="7">
        <v>44253</v>
      </c>
      <c r="E2104" s="6" t="s">
        <v>28</v>
      </c>
      <c r="F2104" s="6" t="s">
        <v>81</v>
      </c>
      <c r="G2104" s="6" t="s">
        <v>82</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5">
      <c r="A2105" s="1"/>
      <c r="B2105" s="6" t="s">
        <v>27</v>
      </c>
      <c r="C2105" s="6">
        <v>1128299</v>
      </c>
      <c r="D2105" s="7">
        <v>44253</v>
      </c>
      <c r="E2105" s="6" t="s">
        <v>28</v>
      </c>
      <c r="F2105" s="6" t="s">
        <v>81</v>
      </c>
      <c r="G2105" s="6" t="s">
        <v>82</v>
      </c>
      <c r="H2105" s="6" t="s">
        <v>22</v>
      </c>
      <c r="I2105" s="8">
        <v>0.45</v>
      </c>
      <c r="J2105" s="9">
        <v>4000</v>
      </c>
      <c r="K2105" s="10">
        <f t="shared" si="16"/>
        <v>1800</v>
      </c>
      <c r="L2105" s="10">
        <f t="shared" si="17"/>
        <v>450</v>
      </c>
      <c r="M2105" s="11">
        <v>0.25</v>
      </c>
      <c r="O2105" s="16"/>
      <c r="P2105" s="14"/>
      <c r="Q2105" s="12"/>
      <c r="R2105" s="13"/>
    </row>
    <row r="2106" spans="1:18" ht="15.75" customHeight="1" x14ac:dyDescent="0.35">
      <c r="A2106" s="1"/>
      <c r="B2106" s="6" t="s">
        <v>27</v>
      </c>
      <c r="C2106" s="6">
        <v>1128299</v>
      </c>
      <c r="D2106" s="7">
        <v>44280</v>
      </c>
      <c r="E2106" s="6" t="s">
        <v>28</v>
      </c>
      <c r="F2106" s="6" t="s">
        <v>81</v>
      </c>
      <c r="G2106" s="6" t="s">
        <v>82</v>
      </c>
      <c r="H2106" s="6" t="s">
        <v>17</v>
      </c>
      <c r="I2106" s="8">
        <v>0.45</v>
      </c>
      <c r="J2106" s="9">
        <v>5500</v>
      </c>
      <c r="K2106" s="10">
        <f t="shared" si="16"/>
        <v>2475</v>
      </c>
      <c r="L2106" s="10">
        <f t="shared" si="17"/>
        <v>866.25</v>
      </c>
      <c r="M2106" s="11">
        <v>0.35</v>
      </c>
      <c r="O2106" s="16"/>
      <c r="P2106" s="14"/>
      <c r="Q2106" s="12"/>
      <c r="R2106" s="13"/>
    </row>
    <row r="2107" spans="1:18" ht="15.75" customHeight="1" x14ac:dyDescent="0.35">
      <c r="A2107" s="1"/>
      <c r="B2107" s="6" t="s">
        <v>27</v>
      </c>
      <c r="C2107" s="6">
        <v>1128299</v>
      </c>
      <c r="D2107" s="7">
        <v>44280</v>
      </c>
      <c r="E2107" s="6" t="s">
        <v>28</v>
      </c>
      <c r="F2107" s="6" t="s">
        <v>81</v>
      </c>
      <c r="G2107" s="6" t="s">
        <v>82</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5">
      <c r="A2108" s="1"/>
      <c r="B2108" s="6" t="s">
        <v>27</v>
      </c>
      <c r="C2108" s="6">
        <v>1128299</v>
      </c>
      <c r="D2108" s="7">
        <v>44280</v>
      </c>
      <c r="E2108" s="6" t="s">
        <v>28</v>
      </c>
      <c r="F2108" s="6" t="s">
        <v>81</v>
      </c>
      <c r="G2108" s="6" t="s">
        <v>82</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5">
      <c r="A2109" s="1"/>
      <c r="B2109" s="6" t="s">
        <v>27</v>
      </c>
      <c r="C2109" s="6">
        <v>1128299</v>
      </c>
      <c r="D2109" s="7">
        <v>44280</v>
      </c>
      <c r="E2109" s="6" t="s">
        <v>28</v>
      </c>
      <c r="F2109" s="6" t="s">
        <v>81</v>
      </c>
      <c r="G2109" s="6" t="s">
        <v>82</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5">
      <c r="A2110" s="1"/>
      <c r="B2110" s="6" t="s">
        <v>27</v>
      </c>
      <c r="C2110" s="6">
        <v>1128299</v>
      </c>
      <c r="D2110" s="7">
        <v>44280</v>
      </c>
      <c r="E2110" s="6" t="s">
        <v>28</v>
      </c>
      <c r="F2110" s="6" t="s">
        <v>81</v>
      </c>
      <c r="G2110" s="6" t="s">
        <v>82</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5">
      <c r="A2111" s="1"/>
      <c r="B2111" s="6" t="s">
        <v>27</v>
      </c>
      <c r="C2111" s="6">
        <v>1128299</v>
      </c>
      <c r="D2111" s="7">
        <v>44280</v>
      </c>
      <c r="E2111" s="6" t="s">
        <v>28</v>
      </c>
      <c r="F2111" s="6" t="s">
        <v>81</v>
      </c>
      <c r="G2111" s="6" t="s">
        <v>82</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5">
      <c r="A2112" s="1"/>
      <c r="B2112" s="6" t="s">
        <v>27</v>
      </c>
      <c r="C2112" s="6">
        <v>1128299</v>
      </c>
      <c r="D2112" s="7">
        <v>44312</v>
      </c>
      <c r="E2112" s="6" t="s">
        <v>28</v>
      </c>
      <c r="F2112" s="6" t="s">
        <v>81</v>
      </c>
      <c r="G2112" s="6" t="s">
        <v>82</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5">
      <c r="A2113" s="1"/>
      <c r="B2113" s="6" t="s">
        <v>27</v>
      </c>
      <c r="C2113" s="6">
        <v>1128299</v>
      </c>
      <c r="D2113" s="7">
        <v>44312</v>
      </c>
      <c r="E2113" s="6" t="s">
        <v>28</v>
      </c>
      <c r="F2113" s="6" t="s">
        <v>81</v>
      </c>
      <c r="G2113" s="6" t="s">
        <v>82</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5">
      <c r="A2114" s="1"/>
      <c r="B2114" s="6" t="s">
        <v>27</v>
      </c>
      <c r="C2114" s="6">
        <v>1128299</v>
      </c>
      <c r="D2114" s="7">
        <v>44312</v>
      </c>
      <c r="E2114" s="6" t="s">
        <v>28</v>
      </c>
      <c r="F2114" s="6" t="s">
        <v>81</v>
      </c>
      <c r="G2114" s="6" t="s">
        <v>82</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5">
      <c r="A2115" s="1"/>
      <c r="B2115" s="6" t="s">
        <v>27</v>
      </c>
      <c r="C2115" s="6">
        <v>1128299</v>
      </c>
      <c r="D2115" s="7">
        <v>44312</v>
      </c>
      <c r="E2115" s="6" t="s">
        <v>28</v>
      </c>
      <c r="F2115" s="6" t="s">
        <v>81</v>
      </c>
      <c r="G2115" s="6" t="s">
        <v>82</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5">
      <c r="A2116" s="1"/>
      <c r="B2116" s="6" t="s">
        <v>27</v>
      </c>
      <c r="C2116" s="6">
        <v>1128299</v>
      </c>
      <c r="D2116" s="7">
        <v>44312</v>
      </c>
      <c r="E2116" s="6" t="s">
        <v>28</v>
      </c>
      <c r="F2116" s="6" t="s">
        <v>81</v>
      </c>
      <c r="G2116" s="6" t="s">
        <v>82</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5">
      <c r="A2117" s="1"/>
      <c r="B2117" s="6" t="s">
        <v>27</v>
      </c>
      <c r="C2117" s="6">
        <v>1128299</v>
      </c>
      <c r="D2117" s="7">
        <v>44312</v>
      </c>
      <c r="E2117" s="6" t="s">
        <v>28</v>
      </c>
      <c r="F2117" s="6" t="s">
        <v>81</v>
      </c>
      <c r="G2117" s="6" t="s">
        <v>82</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5">
      <c r="A2118" s="1"/>
      <c r="B2118" s="6" t="s">
        <v>27</v>
      </c>
      <c r="C2118" s="6">
        <v>1128299</v>
      </c>
      <c r="D2118" s="7">
        <v>44343</v>
      </c>
      <c r="E2118" s="6" t="s">
        <v>28</v>
      </c>
      <c r="F2118" s="6" t="s">
        <v>81</v>
      </c>
      <c r="G2118" s="6" t="s">
        <v>82</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5">
      <c r="A2119" s="1"/>
      <c r="B2119" s="6" t="s">
        <v>27</v>
      </c>
      <c r="C2119" s="6">
        <v>1128299</v>
      </c>
      <c r="D2119" s="7">
        <v>44343</v>
      </c>
      <c r="E2119" s="6" t="s">
        <v>28</v>
      </c>
      <c r="F2119" s="6" t="s">
        <v>81</v>
      </c>
      <c r="G2119" s="6" t="s">
        <v>82</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5">
      <c r="A2120" s="1"/>
      <c r="B2120" s="6" t="s">
        <v>27</v>
      </c>
      <c r="C2120" s="6">
        <v>1128299</v>
      </c>
      <c r="D2120" s="7">
        <v>44343</v>
      </c>
      <c r="E2120" s="6" t="s">
        <v>28</v>
      </c>
      <c r="F2120" s="6" t="s">
        <v>81</v>
      </c>
      <c r="G2120" s="6" t="s">
        <v>82</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5">
      <c r="A2121" s="1"/>
      <c r="B2121" s="6" t="s">
        <v>27</v>
      </c>
      <c r="C2121" s="6">
        <v>1128299</v>
      </c>
      <c r="D2121" s="7">
        <v>44343</v>
      </c>
      <c r="E2121" s="6" t="s">
        <v>28</v>
      </c>
      <c r="F2121" s="6" t="s">
        <v>81</v>
      </c>
      <c r="G2121" s="6" t="s">
        <v>82</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5">
      <c r="A2122" s="1"/>
      <c r="B2122" s="6" t="s">
        <v>27</v>
      </c>
      <c r="C2122" s="6">
        <v>1128299</v>
      </c>
      <c r="D2122" s="7">
        <v>44343</v>
      </c>
      <c r="E2122" s="6" t="s">
        <v>28</v>
      </c>
      <c r="F2122" s="6" t="s">
        <v>81</v>
      </c>
      <c r="G2122" s="6" t="s">
        <v>82</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5">
      <c r="A2123" s="1"/>
      <c r="B2123" s="6" t="s">
        <v>27</v>
      </c>
      <c r="C2123" s="6">
        <v>1128299</v>
      </c>
      <c r="D2123" s="7">
        <v>44343</v>
      </c>
      <c r="E2123" s="6" t="s">
        <v>28</v>
      </c>
      <c r="F2123" s="6" t="s">
        <v>81</v>
      </c>
      <c r="G2123" s="6" t="s">
        <v>82</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5">
      <c r="A2124" s="1"/>
      <c r="B2124" s="6" t="s">
        <v>27</v>
      </c>
      <c r="C2124" s="6">
        <v>1128299</v>
      </c>
      <c r="D2124" s="7">
        <v>44373</v>
      </c>
      <c r="E2124" s="6" t="s">
        <v>28</v>
      </c>
      <c r="F2124" s="6" t="s">
        <v>81</v>
      </c>
      <c r="G2124" s="6" t="s">
        <v>82</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5">
      <c r="A2125" s="1"/>
      <c r="B2125" s="6" t="s">
        <v>27</v>
      </c>
      <c r="C2125" s="6">
        <v>1128299</v>
      </c>
      <c r="D2125" s="7">
        <v>44373</v>
      </c>
      <c r="E2125" s="6" t="s">
        <v>28</v>
      </c>
      <c r="F2125" s="6" t="s">
        <v>81</v>
      </c>
      <c r="G2125" s="6" t="s">
        <v>82</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5">
      <c r="A2126" s="1"/>
      <c r="B2126" s="6" t="s">
        <v>27</v>
      </c>
      <c r="C2126" s="6">
        <v>1128299</v>
      </c>
      <c r="D2126" s="7">
        <v>44373</v>
      </c>
      <c r="E2126" s="6" t="s">
        <v>28</v>
      </c>
      <c r="F2126" s="6" t="s">
        <v>81</v>
      </c>
      <c r="G2126" s="6" t="s">
        <v>82</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5">
      <c r="A2127" s="1"/>
      <c r="B2127" s="6" t="s">
        <v>27</v>
      </c>
      <c r="C2127" s="6">
        <v>1128299</v>
      </c>
      <c r="D2127" s="7">
        <v>44373</v>
      </c>
      <c r="E2127" s="6" t="s">
        <v>28</v>
      </c>
      <c r="F2127" s="6" t="s">
        <v>81</v>
      </c>
      <c r="G2127" s="6" t="s">
        <v>82</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5">
      <c r="A2128" s="1"/>
      <c r="B2128" s="6" t="s">
        <v>27</v>
      </c>
      <c r="C2128" s="6">
        <v>1128299</v>
      </c>
      <c r="D2128" s="7">
        <v>44373</v>
      </c>
      <c r="E2128" s="6" t="s">
        <v>28</v>
      </c>
      <c r="F2128" s="6" t="s">
        <v>81</v>
      </c>
      <c r="G2128" s="6" t="s">
        <v>82</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5">
      <c r="A2129" s="1"/>
      <c r="B2129" s="6" t="s">
        <v>27</v>
      </c>
      <c r="C2129" s="6">
        <v>1128299</v>
      </c>
      <c r="D2129" s="7">
        <v>44373</v>
      </c>
      <c r="E2129" s="6" t="s">
        <v>28</v>
      </c>
      <c r="F2129" s="6" t="s">
        <v>81</v>
      </c>
      <c r="G2129" s="6" t="s">
        <v>82</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5">
      <c r="A2130" s="1"/>
      <c r="B2130" s="6" t="s">
        <v>27</v>
      </c>
      <c r="C2130" s="6">
        <v>1128299</v>
      </c>
      <c r="D2130" s="7">
        <v>44402</v>
      </c>
      <c r="E2130" s="6" t="s">
        <v>28</v>
      </c>
      <c r="F2130" s="6" t="s">
        <v>81</v>
      </c>
      <c r="G2130" s="6" t="s">
        <v>82</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5">
      <c r="A2131" s="1"/>
      <c r="B2131" s="6" t="s">
        <v>27</v>
      </c>
      <c r="C2131" s="6">
        <v>1128299</v>
      </c>
      <c r="D2131" s="7">
        <v>44402</v>
      </c>
      <c r="E2131" s="6" t="s">
        <v>28</v>
      </c>
      <c r="F2131" s="6" t="s">
        <v>81</v>
      </c>
      <c r="G2131" s="6" t="s">
        <v>82</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5">
      <c r="A2132" s="1"/>
      <c r="B2132" s="6" t="s">
        <v>27</v>
      </c>
      <c r="C2132" s="6">
        <v>1128299</v>
      </c>
      <c r="D2132" s="7">
        <v>44402</v>
      </c>
      <c r="E2132" s="6" t="s">
        <v>28</v>
      </c>
      <c r="F2132" s="6" t="s">
        <v>81</v>
      </c>
      <c r="G2132" s="6" t="s">
        <v>82</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5">
      <c r="A2133" s="1"/>
      <c r="B2133" s="6" t="s">
        <v>27</v>
      </c>
      <c r="C2133" s="6">
        <v>1128299</v>
      </c>
      <c r="D2133" s="7">
        <v>44402</v>
      </c>
      <c r="E2133" s="6" t="s">
        <v>28</v>
      </c>
      <c r="F2133" s="6" t="s">
        <v>81</v>
      </c>
      <c r="G2133" s="6" t="s">
        <v>82</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5">
      <c r="A2134" s="1"/>
      <c r="B2134" s="6" t="s">
        <v>27</v>
      </c>
      <c r="C2134" s="6">
        <v>1128299</v>
      </c>
      <c r="D2134" s="7">
        <v>44402</v>
      </c>
      <c r="E2134" s="6" t="s">
        <v>28</v>
      </c>
      <c r="F2134" s="6" t="s">
        <v>81</v>
      </c>
      <c r="G2134" s="6" t="s">
        <v>82</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5">
      <c r="A2135" s="1"/>
      <c r="B2135" s="6" t="s">
        <v>27</v>
      </c>
      <c r="C2135" s="6">
        <v>1128299</v>
      </c>
      <c r="D2135" s="7">
        <v>44402</v>
      </c>
      <c r="E2135" s="6" t="s">
        <v>28</v>
      </c>
      <c r="F2135" s="6" t="s">
        <v>81</v>
      </c>
      <c r="G2135" s="6" t="s">
        <v>82</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5">
      <c r="A2136" s="1"/>
      <c r="B2136" s="6" t="s">
        <v>27</v>
      </c>
      <c r="C2136" s="6">
        <v>1128299</v>
      </c>
      <c r="D2136" s="7">
        <v>44434</v>
      </c>
      <c r="E2136" s="6" t="s">
        <v>28</v>
      </c>
      <c r="F2136" s="6" t="s">
        <v>81</v>
      </c>
      <c r="G2136" s="6" t="s">
        <v>82</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5">
      <c r="A2137" s="1"/>
      <c r="B2137" s="6" t="s">
        <v>27</v>
      </c>
      <c r="C2137" s="6">
        <v>1128299</v>
      </c>
      <c r="D2137" s="7">
        <v>44434</v>
      </c>
      <c r="E2137" s="6" t="s">
        <v>28</v>
      </c>
      <c r="F2137" s="6" t="s">
        <v>81</v>
      </c>
      <c r="G2137" s="6" t="s">
        <v>82</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5">
      <c r="A2138" s="1"/>
      <c r="B2138" s="6" t="s">
        <v>27</v>
      </c>
      <c r="C2138" s="6">
        <v>1128299</v>
      </c>
      <c r="D2138" s="7">
        <v>44434</v>
      </c>
      <c r="E2138" s="6" t="s">
        <v>28</v>
      </c>
      <c r="F2138" s="6" t="s">
        <v>81</v>
      </c>
      <c r="G2138" s="6" t="s">
        <v>82</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5">
      <c r="A2139" s="1"/>
      <c r="B2139" s="6" t="s">
        <v>27</v>
      </c>
      <c r="C2139" s="6">
        <v>1128299</v>
      </c>
      <c r="D2139" s="7">
        <v>44434</v>
      </c>
      <c r="E2139" s="6" t="s">
        <v>28</v>
      </c>
      <c r="F2139" s="6" t="s">
        <v>81</v>
      </c>
      <c r="G2139" s="6" t="s">
        <v>82</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5">
      <c r="A2140" s="1"/>
      <c r="B2140" s="6" t="s">
        <v>27</v>
      </c>
      <c r="C2140" s="6">
        <v>1128299</v>
      </c>
      <c r="D2140" s="7">
        <v>44434</v>
      </c>
      <c r="E2140" s="6" t="s">
        <v>28</v>
      </c>
      <c r="F2140" s="6" t="s">
        <v>81</v>
      </c>
      <c r="G2140" s="6" t="s">
        <v>82</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5">
      <c r="A2141" s="1"/>
      <c r="B2141" s="6" t="s">
        <v>27</v>
      </c>
      <c r="C2141" s="6">
        <v>1128299</v>
      </c>
      <c r="D2141" s="7">
        <v>44434</v>
      </c>
      <c r="E2141" s="6" t="s">
        <v>28</v>
      </c>
      <c r="F2141" s="6" t="s">
        <v>81</v>
      </c>
      <c r="G2141" s="6" t="s">
        <v>82</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5">
      <c r="A2142" s="1"/>
      <c r="B2142" s="6" t="s">
        <v>27</v>
      </c>
      <c r="C2142" s="6">
        <v>1128299</v>
      </c>
      <c r="D2142" s="7">
        <v>44466</v>
      </c>
      <c r="E2142" s="6" t="s">
        <v>28</v>
      </c>
      <c r="F2142" s="6" t="s">
        <v>81</v>
      </c>
      <c r="G2142" s="6" t="s">
        <v>82</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5">
      <c r="A2143" s="1"/>
      <c r="B2143" s="6" t="s">
        <v>27</v>
      </c>
      <c r="C2143" s="6">
        <v>1128299</v>
      </c>
      <c r="D2143" s="7">
        <v>44466</v>
      </c>
      <c r="E2143" s="6" t="s">
        <v>28</v>
      </c>
      <c r="F2143" s="6" t="s">
        <v>81</v>
      </c>
      <c r="G2143" s="6" t="s">
        <v>82</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5">
      <c r="A2144" s="1"/>
      <c r="B2144" s="6" t="s">
        <v>27</v>
      </c>
      <c r="C2144" s="6">
        <v>1128299</v>
      </c>
      <c r="D2144" s="7">
        <v>44466</v>
      </c>
      <c r="E2144" s="6" t="s">
        <v>28</v>
      </c>
      <c r="F2144" s="6" t="s">
        <v>81</v>
      </c>
      <c r="G2144" s="6" t="s">
        <v>82</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5">
      <c r="A2145" s="1"/>
      <c r="B2145" s="6" t="s">
        <v>27</v>
      </c>
      <c r="C2145" s="6">
        <v>1128299</v>
      </c>
      <c r="D2145" s="7">
        <v>44466</v>
      </c>
      <c r="E2145" s="6" t="s">
        <v>28</v>
      </c>
      <c r="F2145" s="6" t="s">
        <v>81</v>
      </c>
      <c r="G2145" s="6" t="s">
        <v>82</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5">
      <c r="A2146" s="1"/>
      <c r="B2146" s="6" t="s">
        <v>27</v>
      </c>
      <c r="C2146" s="6">
        <v>1128299</v>
      </c>
      <c r="D2146" s="7">
        <v>44466</v>
      </c>
      <c r="E2146" s="6" t="s">
        <v>28</v>
      </c>
      <c r="F2146" s="6" t="s">
        <v>81</v>
      </c>
      <c r="G2146" s="6" t="s">
        <v>82</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5">
      <c r="A2147" s="1"/>
      <c r="B2147" s="6" t="s">
        <v>27</v>
      </c>
      <c r="C2147" s="6">
        <v>1128299</v>
      </c>
      <c r="D2147" s="7">
        <v>44466</v>
      </c>
      <c r="E2147" s="6" t="s">
        <v>28</v>
      </c>
      <c r="F2147" s="6" t="s">
        <v>81</v>
      </c>
      <c r="G2147" s="6" t="s">
        <v>82</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5">
      <c r="A2148" s="1"/>
      <c r="B2148" s="6" t="s">
        <v>27</v>
      </c>
      <c r="C2148" s="6">
        <v>1128299</v>
      </c>
      <c r="D2148" s="7">
        <v>44495</v>
      </c>
      <c r="E2148" s="6" t="s">
        <v>28</v>
      </c>
      <c r="F2148" s="6" t="s">
        <v>81</v>
      </c>
      <c r="G2148" s="6" t="s">
        <v>82</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5">
      <c r="A2149" s="1"/>
      <c r="B2149" s="6" t="s">
        <v>27</v>
      </c>
      <c r="C2149" s="6">
        <v>1128299</v>
      </c>
      <c r="D2149" s="7">
        <v>44495</v>
      </c>
      <c r="E2149" s="6" t="s">
        <v>28</v>
      </c>
      <c r="F2149" s="6" t="s">
        <v>81</v>
      </c>
      <c r="G2149" s="6" t="s">
        <v>82</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5">
      <c r="A2150" s="1"/>
      <c r="B2150" s="6" t="s">
        <v>27</v>
      </c>
      <c r="C2150" s="6">
        <v>1128299</v>
      </c>
      <c r="D2150" s="7">
        <v>44495</v>
      </c>
      <c r="E2150" s="6" t="s">
        <v>28</v>
      </c>
      <c r="F2150" s="6" t="s">
        <v>81</v>
      </c>
      <c r="G2150" s="6" t="s">
        <v>82</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5">
      <c r="A2151" s="1"/>
      <c r="B2151" s="6" t="s">
        <v>27</v>
      </c>
      <c r="C2151" s="6">
        <v>1128299</v>
      </c>
      <c r="D2151" s="7">
        <v>44495</v>
      </c>
      <c r="E2151" s="6" t="s">
        <v>28</v>
      </c>
      <c r="F2151" s="6" t="s">
        <v>81</v>
      </c>
      <c r="G2151" s="6" t="s">
        <v>82</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5">
      <c r="A2152" s="1"/>
      <c r="B2152" s="6" t="s">
        <v>27</v>
      </c>
      <c r="C2152" s="6">
        <v>1128299</v>
      </c>
      <c r="D2152" s="7">
        <v>44495</v>
      </c>
      <c r="E2152" s="6" t="s">
        <v>28</v>
      </c>
      <c r="F2152" s="6" t="s">
        <v>81</v>
      </c>
      <c r="G2152" s="6" t="s">
        <v>82</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5">
      <c r="A2153" s="1"/>
      <c r="B2153" s="6" t="s">
        <v>27</v>
      </c>
      <c r="C2153" s="6">
        <v>1128299</v>
      </c>
      <c r="D2153" s="7">
        <v>44495</v>
      </c>
      <c r="E2153" s="6" t="s">
        <v>28</v>
      </c>
      <c r="F2153" s="6" t="s">
        <v>81</v>
      </c>
      <c r="G2153" s="6" t="s">
        <v>82</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5">
      <c r="A2154" s="1"/>
      <c r="B2154" s="6" t="s">
        <v>27</v>
      </c>
      <c r="C2154" s="6">
        <v>1128299</v>
      </c>
      <c r="D2154" s="7">
        <v>44526</v>
      </c>
      <c r="E2154" s="6" t="s">
        <v>28</v>
      </c>
      <c r="F2154" s="6" t="s">
        <v>81</v>
      </c>
      <c r="G2154" s="6" t="s">
        <v>82</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5">
      <c r="A2155" s="1"/>
      <c r="B2155" s="6" t="s">
        <v>27</v>
      </c>
      <c r="C2155" s="6">
        <v>1128299</v>
      </c>
      <c r="D2155" s="7">
        <v>44526</v>
      </c>
      <c r="E2155" s="6" t="s">
        <v>28</v>
      </c>
      <c r="F2155" s="6" t="s">
        <v>81</v>
      </c>
      <c r="G2155" s="6" t="s">
        <v>82</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5">
      <c r="A2156" s="1"/>
      <c r="B2156" s="6" t="s">
        <v>27</v>
      </c>
      <c r="C2156" s="6">
        <v>1128299</v>
      </c>
      <c r="D2156" s="7">
        <v>44526</v>
      </c>
      <c r="E2156" s="6" t="s">
        <v>28</v>
      </c>
      <c r="F2156" s="6" t="s">
        <v>81</v>
      </c>
      <c r="G2156" s="6" t="s">
        <v>82</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5">
      <c r="A2157" s="1"/>
      <c r="B2157" s="6" t="s">
        <v>27</v>
      </c>
      <c r="C2157" s="6">
        <v>1128299</v>
      </c>
      <c r="D2157" s="7">
        <v>44526</v>
      </c>
      <c r="E2157" s="6" t="s">
        <v>28</v>
      </c>
      <c r="F2157" s="6" t="s">
        <v>81</v>
      </c>
      <c r="G2157" s="6" t="s">
        <v>82</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5">
      <c r="A2158" s="1"/>
      <c r="B2158" s="6" t="s">
        <v>27</v>
      </c>
      <c r="C2158" s="6">
        <v>1128299</v>
      </c>
      <c r="D2158" s="7">
        <v>44526</v>
      </c>
      <c r="E2158" s="6" t="s">
        <v>28</v>
      </c>
      <c r="F2158" s="6" t="s">
        <v>81</v>
      </c>
      <c r="G2158" s="6" t="s">
        <v>82</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5">
      <c r="A2159" s="1"/>
      <c r="B2159" s="6" t="s">
        <v>27</v>
      </c>
      <c r="C2159" s="6">
        <v>1128299</v>
      </c>
      <c r="D2159" s="7">
        <v>44526</v>
      </c>
      <c r="E2159" s="6" t="s">
        <v>28</v>
      </c>
      <c r="F2159" s="6" t="s">
        <v>81</v>
      </c>
      <c r="G2159" s="6" t="s">
        <v>82</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5">
      <c r="A2160" s="1"/>
      <c r="B2160" s="6" t="s">
        <v>27</v>
      </c>
      <c r="C2160" s="6">
        <v>1128299</v>
      </c>
      <c r="D2160" s="7">
        <v>44555</v>
      </c>
      <c r="E2160" s="6" t="s">
        <v>28</v>
      </c>
      <c r="F2160" s="6" t="s">
        <v>81</v>
      </c>
      <c r="G2160" s="6" t="s">
        <v>82</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5">
      <c r="A2161" s="1"/>
      <c r="B2161" s="6" t="s">
        <v>27</v>
      </c>
      <c r="C2161" s="6">
        <v>1128299</v>
      </c>
      <c r="D2161" s="7">
        <v>44555</v>
      </c>
      <c r="E2161" s="6" t="s">
        <v>28</v>
      </c>
      <c r="F2161" s="6" t="s">
        <v>81</v>
      </c>
      <c r="G2161" s="6" t="s">
        <v>82</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5">
      <c r="A2162" s="1"/>
      <c r="B2162" s="6" t="s">
        <v>27</v>
      </c>
      <c r="C2162" s="6">
        <v>1128299</v>
      </c>
      <c r="D2162" s="7">
        <v>44555</v>
      </c>
      <c r="E2162" s="6" t="s">
        <v>28</v>
      </c>
      <c r="F2162" s="6" t="s">
        <v>81</v>
      </c>
      <c r="G2162" s="6" t="s">
        <v>82</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5">
      <c r="A2163" s="1"/>
      <c r="B2163" s="6" t="s">
        <v>27</v>
      </c>
      <c r="C2163" s="6">
        <v>1128299</v>
      </c>
      <c r="D2163" s="7">
        <v>44555</v>
      </c>
      <c r="E2163" s="6" t="s">
        <v>28</v>
      </c>
      <c r="F2163" s="6" t="s">
        <v>81</v>
      </c>
      <c r="G2163" s="6" t="s">
        <v>82</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5">
      <c r="A2164" s="1"/>
      <c r="B2164" s="6" t="s">
        <v>27</v>
      </c>
      <c r="C2164" s="6">
        <v>1128299</v>
      </c>
      <c r="D2164" s="7">
        <v>44555</v>
      </c>
      <c r="E2164" s="6" t="s">
        <v>28</v>
      </c>
      <c r="F2164" s="6" t="s">
        <v>81</v>
      </c>
      <c r="G2164" s="6" t="s">
        <v>82</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5">
      <c r="A2165" s="1"/>
      <c r="B2165" s="6" t="s">
        <v>27</v>
      </c>
      <c r="C2165" s="6">
        <v>1128299</v>
      </c>
      <c r="D2165" s="7">
        <v>44555</v>
      </c>
      <c r="E2165" s="6" t="s">
        <v>28</v>
      </c>
      <c r="F2165" s="6" t="s">
        <v>81</v>
      </c>
      <c r="G2165" s="6" t="s">
        <v>82</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5">
      <c r="A2166" s="1"/>
      <c r="B2166" s="6" t="s">
        <v>27</v>
      </c>
      <c r="C2166" s="6">
        <v>1128299</v>
      </c>
      <c r="D2166" s="7">
        <v>44209</v>
      </c>
      <c r="E2166" s="6" t="s">
        <v>28</v>
      </c>
      <c r="F2166" s="6" t="s">
        <v>83</v>
      </c>
      <c r="G2166" s="6" t="s">
        <v>84</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5">
      <c r="A2167" s="1"/>
      <c r="B2167" s="6" t="s">
        <v>27</v>
      </c>
      <c r="C2167" s="6">
        <v>1128299</v>
      </c>
      <c r="D2167" s="7">
        <v>44209</v>
      </c>
      <c r="E2167" s="6" t="s">
        <v>28</v>
      </c>
      <c r="F2167" s="6" t="s">
        <v>83</v>
      </c>
      <c r="G2167" s="6" t="s">
        <v>84</v>
      </c>
      <c r="H2167" s="6" t="s">
        <v>18</v>
      </c>
      <c r="I2167" s="8">
        <v>0.4</v>
      </c>
      <c r="J2167" s="9">
        <v>4500</v>
      </c>
      <c r="K2167" s="10">
        <f t="shared" si="16"/>
        <v>1800</v>
      </c>
      <c r="L2167" s="10">
        <f t="shared" si="17"/>
        <v>720</v>
      </c>
      <c r="M2167" s="11">
        <v>0.4</v>
      </c>
      <c r="O2167" s="16"/>
      <c r="P2167" s="14"/>
      <c r="Q2167" s="12"/>
      <c r="R2167" s="13"/>
    </row>
    <row r="2168" spans="1:18" ht="15.75" customHeight="1" x14ac:dyDescent="0.35">
      <c r="A2168" s="1"/>
      <c r="B2168" s="6" t="s">
        <v>27</v>
      </c>
      <c r="C2168" s="6">
        <v>1128299</v>
      </c>
      <c r="D2168" s="7">
        <v>44209</v>
      </c>
      <c r="E2168" s="6" t="s">
        <v>28</v>
      </c>
      <c r="F2168" s="6" t="s">
        <v>83</v>
      </c>
      <c r="G2168" s="6" t="s">
        <v>84</v>
      </c>
      <c r="H2168" s="6" t="s">
        <v>19</v>
      </c>
      <c r="I2168" s="8">
        <v>0.4</v>
      </c>
      <c r="J2168" s="9">
        <v>4500</v>
      </c>
      <c r="K2168" s="10">
        <f t="shared" si="16"/>
        <v>1800</v>
      </c>
      <c r="L2168" s="10">
        <f t="shared" si="17"/>
        <v>630</v>
      </c>
      <c r="M2168" s="11">
        <v>0.35</v>
      </c>
      <c r="O2168" s="16"/>
      <c r="P2168" s="14"/>
      <c r="Q2168" s="12"/>
      <c r="R2168" s="13"/>
    </row>
    <row r="2169" spans="1:18" ht="15.75" customHeight="1" x14ac:dyDescent="0.35">
      <c r="A2169" s="1"/>
      <c r="B2169" s="6" t="s">
        <v>27</v>
      </c>
      <c r="C2169" s="6">
        <v>1128299</v>
      </c>
      <c r="D2169" s="7">
        <v>44209</v>
      </c>
      <c r="E2169" s="6" t="s">
        <v>28</v>
      </c>
      <c r="F2169" s="6" t="s">
        <v>83</v>
      </c>
      <c r="G2169" s="6" t="s">
        <v>84</v>
      </c>
      <c r="H2169" s="6" t="s">
        <v>20</v>
      </c>
      <c r="I2169" s="8">
        <v>0.4</v>
      </c>
      <c r="J2169" s="9">
        <v>3000</v>
      </c>
      <c r="K2169" s="10">
        <f t="shared" si="16"/>
        <v>1200</v>
      </c>
      <c r="L2169" s="10">
        <f t="shared" si="17"/>
        <v>480</v>
      </c>
      <c r="M2169" s="11">
        <v>0.4</v>
      </c>
      <c r="O2169" s="16"/>
      <c r="P2169" s="14"/>
      <c r="Q2169" s="12"/>
      <c r="R2169" s="13"/>
    </row>
    <row r="2170" spans="1:18" ht="15.75" customHeight="1" x14ac:dyDescent="0.35">
      <c r="A2170" s="1"/>
      <c r="B2170" s="6" t="s">
        <v>27</v>
      </c>
      <c r="C2170" s="6">
        <v>1128299</v>
      </c>
      <c r="D2170" s="7">
        <v>44209</v>
      </c>
      <c r="E2170" s="6" t="s">
        <v>28</v>
      </c>
      <c r="F2170" s="6" t="s">
        <v>83</v>
      </c>
      <c r="G2170" s="6" t="s">
        <v>84</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5">
      <c r="A2171" s="1"/>
      <c r="B2171" s="6" t="s">
        <v>27</v>
      </c>
      <c r="C2171" s="6">
        <v>1128299</v>
      </c>
      <c r="D2171" s="7">
        <v>44209</v>
      </c>
      <c r="E2171" s="6" t="s">
        <v>28</v>
      </c>
      <c r="F2171" s="6" t="s">
        <v>83</v>
      </c>
      <c r="G2171" s="6" t="s">
        <v>84</v>
      </c>
      <c r="H2171" s="6" t="s">
        <v>22</v>
      </c>
      <c r="I2171" s="8">
        <v>0.4</v>
      </c>
      <c r="J2171" s="9">
        <v>4500</v>
      </c>
      <c r="K2171" s="10">
        <f t="shared" si="16"/>
        <v>1800</v>
      </c>
      <c r="L2171" s="10">
        <f t="shared" si="17"/>
        <v>450</v>
      </c>
      <c r="M2171" s="11">
        <v>0.25</v>
      </c>
      <c r="O2171" s="16"/>
      <c r="P2171" s="14"/>
      <c r="Q2171" s="12"/>
      <c r="R2171" s="13"/>
    </row>
    <row r="2172" spans="1:18" ht="15.75" customHeight="1" x14ac:dyDescent="0.35">
      <c r="A2172" s="1"/>
      <c r="B2172" s="6" t="s">
        <v>27</v>
      </c>
      <c r="C2172" s="6">
        <v>1128299</v>
      </c>
      <c r="D2172" s="7">
        <v>44240</v>
      </c>
      <c r="E2172" s="6" t="s">
        <v>28</v>
      </c>
      <c r="F2172" s="6" t="s">
        <v>83</v>
      </c>
      <c r="G2172" s="6" t="s">
        <v>84</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5">
      <c r="A2173" s="1"/>
      <c r="B2173" s="6" t="s">
        <v>27</v>
      </c>
      <c r="C2173" s="6">
        <v>1128299</v>
      </c>
      <c r="D2173" s="7">
        <v>44240</v>
      </c>
      <c r="E2173" s="6" t="s">
        <v>28</v>
      </c>
      <c r="F2173" s="6" t="s">
        <v>83</v>
      </c>
      <c r="G2173" s="6" t="s">
        <v>84</v>
      </c>
      <c r="H2173" s="6" t="s">
        <v>18</v>
      </c>
      <c r="I2173" s="8">
        <v>0.4</v>
      </c>
      <c r="J2173" s="9">
        <v>4000</v>
      </c>
      <c r="K2173" s="10">
        <f t="shared" si="16"/>
        <v>1600</v>
      </c>
      <c r="L2173" s="10">
        <f t="shared" si="17"/>
        <v>640</v>
      </c>
      <c r="M2173" s="11">
        <v>0.4</v>
      </c>
      <c r="O2173" s="16"/>
      <c r="P2173" s="14"/>
      <c r="Q2173" s="12"/>
      <c r="R2173" s="13"/>
    </row>
    <row r="2174" spans="1:18" ht="15.75" customHeight="1" x14ac:dyDescent="0.35">
      <c r="A2174" s="1"/>
      <c r="B2174" s="6" t="s">
        <v>27</v>
      </c>
      <c r="C2174" s="6">
        <v>1128299</v>
      </c>
      <c r="D2174" s="7">
        <v>44240</v>
      </c>
      <c r="E2174" s="6" t="s">
        <v>28</v>
      </c>
      <c r="F2174" s="6" t="s">
        <v>83</v>
      </c>
      <c r="G2174" s="6" t="s">
        <v>84</v>
      </c>
      <c r="H2174" s="6" t="s">
        <v>19</v>
      </c>
      <c r="I2174" s="8">
        <v>0.4</v>
      </c>
      <c r="J2174" s="9">
        <v>4000</v>
      </c>
      <c r="K2174" s="10">
        <f t="shared" si="16"/>
        <v>1600</v>
      </c>
      <c r="L2174" s="10">
        <f t="shared" si="17"/>
        <v>560</v>
      </c>
      <c r="M2174" s="11">
        <v>0.35</v>
      </c>
      <c r="O2174" s="16"/>
      <c r="P2174" s="14"/>
      <c r="Q2174" s="12"/>
      <c r="R2174" s="13"/>
    </row>
    <row r="2175" spans="1:18" ht="15.75" customHeight="1" x14ac:dyDescent="0.35">
      <c r="A2175" s="1"/>
      <c r="B2175" s="6" t="s">
        <v>27</v>
      </c>
      <c r="C2175" s="6">
        <v>1128299</v>
      </c>
      <c r="D2175" s="7">
        <v>44240</v>
      </c>
      <c r="E2175" s="6" t="s">
        <v>28</v>
      </c>
      <c r="F2175" s="6" t="s">
        <v>83</v>
      </c>
      <c r="G2175" s="6" t="s">
        <v>84</v>
      </c>
      <c r="H2175" s="6" t="s">
        <v>20</v>
      </c>
      <c r="I2175" s="8">
        <v>0.4</v>
      </c>
      <c r="J2175" s="9">
        <v>2500</v>
      </c>
      <c r="K2175" s="10">
        <f t="shared" si="16"/>
        <v>1000</v>
      </c>
      <c r="L2175" s="10">
        <f t="shared" si="17"/>
        <v>400</v>
      </c>
      <c r="M2175" s="11">
        <v>0.4</v>
      </c>
      <c r="O2175" s="16"/>
      <c r="P2175" s="14"/>
      <c r="Q2175" s="12"/>
      <c r="R2175" s="13"/>
    </row>
    <row r="2176" spans="1:18" ht="15.75" customHeight="1" x14ac:dyDescent="0.35">
      <c r="A2176" s="1"/>
      <c r="B2176" s="6" t="s">
        <v>27</v>
      </c>
      <c r="C2176" s="6">
        <v>1128299</v>
      </c>
      <c r="D2176" s="7">
        <v>44240</v>
      </c>
      <c r="E2176" s="6" t="s">
        <v>28</v>
      </c>
      <c r="F2176" s="6" t="s">
        <v>83</v>
      </c>
      <c r="G2176" s="6" t="s">
        <v>84</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5">
      <c r="A2177" s="1"/>
      <c r="B2177" s="6" t="s">
        <v>27</v>
      </c>
      <c r="C2177" s="6">
        <v>1128299</v>
      </c>
      <c r="D2177" s="7">
        <v>44240</v>
      </c>
      <c r="E2177" s="6" t="s">
        <v>28</v>
      </c>
      <c r="F2177" s="6" t="s">
        <v>83</v>
      </c>
      <c r="G2177" s="6" t="s">
        <v>84</v>
      </c>
      <c r="H2177" s="6" t="s">
        <v>22</v>
      </c>
      <c r="I2177" s="8">
        <v>0.4</v>
      </c>
      <c r="J2177" s="9">
        <v>3750</v>
      </c>
      <c r="K2177" s="10">
        <f t="shared" si="16"/>
        <v>1500</v>
      </c>
      <c r="L2177" s="10">
        <f t="shared" si="17"/>
        <v>375</v>
      </c>
      <c r="M2177" s="11">
        <v>0.25</v>
      </c>
      <c r="O2177" s="16"/>
      <c r="P2177" s="14"/>
      <c r="Q2177" s="12"/>
      <c r="R2177" s="13"/>
    </row>
    <row r="2178" spans="1:18" ht="15.75" customHeight="1" x14ac:dyDescent="0.35">
      <c r="A2178" s="1"/>
      <c r="B2178" s="6" t="s">
        <v>27</v>
      </c>
      <c r="C2178" s="6">
        <v>1128299</v>
      </c>
      <c r="D2178" s="7">
        <v>44267</v>
      </c>
      <c r="E2178" s="6" t="s">
        <v>28</v>
      </c>
      <c r="F2178" s="6" t="s">
        <v>83</v>
      </c>
      <c r="G2178" s="6" t="s">
        <v>84</v>
      </c>
      <c r="H2178" s="6" t="s">
        <v>17</v>
      </c>
      <c r="I2178" s="8">
        <v>0.4</v>
      </c>
      <c r="J2178" s="9">
        <v>5250</v>
      </c>
      <c r="K2178" s="10">
        <f t="shared" si="16"/>
        <v>2100</v>
      </c>
      <c r="L2178" s="10">
        <f t="shared" si="17"/>
        <v>840</v>
      </c>
      <c r="M2178" s="11">
        <v>0.4</v>
      </c>
      <c r="O2178" s="16"/>
      <c r="P2178" s="14"/>
      <c r="Q2178" s="12"/>
      <c r="R2178" s="13"/>
    </row>
    <row r="2179" spans="1:18" ht="15.75" customHeight="1" x14ac:dyDescent="0.35">
      <c r="A2179" s="1"/>
      <c r="B2179" s="6" t="s">
        <v>27</v>
      </c>
      <c r="C2179" s="6">
        <v>1128299</v>
      </c>
      <c r="D2179" s="7">
        <v>44267</v>
      </c>
      <c r="E2179" s="6" t="s">
        <v>28</v>
      </c>
      <c r="F2179" s="6" t="s">
        <v>83</v>
      </c>
      <c r="G2179" s="6" t="s">
        <v>84</v>
      </c>
      <c r="H2179" s="6" t="s">
        <v>18</v>
      </c>
      <c r="I2179" s="8">
        <v>0.5</v>
      </c>
      <c r="J2179" s="9">
        <v>3750</v>
      </c>
      <c r="K2179" s="10">
        <f t="shared" si="16"/>
        <v>1875</v>
      </c>
      <c r="L2179" s="10">
        <f t="shared" si="17"/>
        <v>750</v>
      </c>
      <c r="M2179" s="11">
        <v>0.4</v>
      </c>
      <c r="O2179" s="16"/>
      <c r="P2179" s="14"/>
      <c r="Q2179" s="12"/>
      <c r="R2179" s="13"/>
    </row>
    <row r="2180" spans="1:18" ht="15.75" customHeight="1" x14ac:dyDescent="0.35">
      <c r="A2180" s="1"/>
      <c r="B2180" s="6" t="s">
        <v>27</v>
      </c>
      <c r="C2180" s="6">
        <v>1128299</v>
      </c>
      <c r="D2180" s="7">
        <v>44267</v>
      </c>
      <c r="E2180" s="6" t="s">
        <v>28</v>
      </c>
      <c r="F2180" s="6" t="s">
        <v>83</v>
      </c>
      <c r="G2180" s="6" t="s">
        <v>84</v>
      </c>
      <c r="H2180" s="6" t="s">
        <v>19</v>
      </c>
      <c r="I2180" s="8">
        <v>0.5</v>
      </c>
      <c r="J2180" s="9">
        <v>3750</v>
      </c>
      <c r="K2180" s="10">
        <f t="shared" si="16"/>
        <v>1875</v>
      </c>
      <c r="L2180" s="10">
        <f t="shared" si="17"/>
        <v>656.25</v>
      </c>
      <c r="M2180" s="11">
        <v>0.35</v>
      </c>
      <c r="O2180" s="16"/>
      <c r="P2180" s="14"/>
      <c r="Q2180" s="12"/>
      <c r="R2180" s="13"/>
    </row>
    <row r="2181" spans="1:18" ht="15.75" customHeight="1" x14ac:dyDescent="0.35">
      <c r="A2181" s="1"/>
      <c r="B2181" s="6" t="s">
        <v>27</v>
      </c>
      <c r="C2181" s="6">
        <v>1128299</v>
      </c>
      <c r="D2181" s="7">
        <v>44267</v>
      </c>
      <c r="E2181" s="6" t="s">
        <v>28</v>
      </c>
      <c r="F2181" s="6" t="s">
        <v>83</v>
      </c>
      <c r="G2181" s="6" t="s">
        <v>84</v>
      </c>
      <c r="H2181" s="6" t="s">
        <v>20</v>
      </c>
      <c r="I2181" s="8">
        <v>0.5</v>
      </c>
      <c r="J2181" s="9">
        <v>2500</v>
      </c>
      <c r="K2181" s="10">
        <f t="shared" si="16"/>
        <v>1250</v>
      </c>
      <c r="L2181" s="10">
        <f t="shared" si="17"/>
        <v>500</v>
      </c>
      <c r="M2181" s="11">
        <v>0.4</v>
      </c>
      <c r="O2181" s="16"/>
      <c r="P2181" s="14"/>
      <c r="Q2181" s="12"/>
      <c r="R2181" s="13"/>
    </row>
    <row r="2182" spans="1:18" ht="15.75" customHeight="1" x14ac:dyDescent="0.35">
      <c r="A2182" s="1"/>
      <c r="B2182" s="6" t="s">
        <v>27</v>
      </c>
      <c r="C2182" s="6">
        <v>1128299</v>
      </c>
      <c r="D2182" s="7">
        <v>44267</v>
      </c>
      <c r="E2182" s="6" t="s">
        <v>28</v>
      </c>
      <c r="F2182" s="6" t="s">
        <v>83</v>
      </c>
      <c r="G2182" s="6" t="s">
        <v>84</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5">
      <c r="A2183" s="1"/>
      <c r="B2183" s="6" t="s">
        <v>27</v>
      </c>
      <c r="C2183" s="6">
        <v>1128299</v>
      </c>
      <c r="D2183" s="7">
        <v>44267</v>
      </c>
      <c r="E2183" s="6" t="s">
        <v>28</v>
      </c>
      <c r="F2183" s="6" t="s">
        <v>83</v>
      </c>
      <c r="G2183" s="6" t="s">
        <v>84</v>
      </c>
      <c r="H2183" s="6" t="s">
        <v>22</v>
      </c>
      <c r="I2183" s="8">
        <v>0.5</v>
      </c>
      <c r="J2183" s="9">
        <v>3500</v>
      </c>
      <c r="K2183" s="10">
        <f t="shared" si="16"/>
        <v>1750</v>
      </c>
      <c r="L2183" s="10">
        <f t="shared" si="17"/>
        <v>437.5</v>
      </c>
      <c r="M2183" s="11">
        <v>0.25</v>
      </c>
      <c r="O2183" s="16"/>
      <c r="P2183" s="14"/>
      <c r="Q2183" s="12"/>
      <c r="R2183" s="13"/>
    </row>
    <row r="2184" spans="1:18" ht="15.75" customHeight="1" x14ac:dyDescent="0.35">
      <c r="A2184" s="1"/>
      <c r="B2184" s="6" t="s">
        <v>27</v>
      </c>
      <c r="C2184" s="6">
        <v>1128299</v>
      </c>
      <c r="D2184" s="7">
        <v>44299</v>
      </c>
      <c r="E2184" s="6" t="s">
        <v>28</v>
      </c>
      <c r="F2184" s="6" t="s">
        <v>83</v>
      </c>
      <c r="G2184" s="6" t="s">
        <v>84</v>
      </c>
      <c r="H2184" s="6" t="s">
        <v>17</v>
      </c>
      <c r="I2184" s="8">
        <v>0.5</v>
      </c>
      <c r="J2184" s="9">
        <v>5250</v>
      </c>
      <c r="K2184" s="10">
        <f t="shared" si="16"/>
        <v>2625</v>
      </c>
      <c r="L2184" s="10">
        <f t="shared" si="17"/>
        <v>1050</v>
      </c>
      <c r="M2184" s="11">
        <v>0.4</v>
      </c>
      <c r="O2184" s="16"/>
      <c r="P2184" s="14"/>
      <c r="Q2184" s="12"/>
      <c r="R2184" s="13"/>
    </row>
    <row r="2185" spans="1:18" ht="15.75" customHeight="1" x14ac:dyDescent="0.35">
      <c r="A2185" s="1"/>
      <c r="B2185" s="6" t="s">
        <v>27</v>
      </c>
      <c r="C2185" s="6">
        <v>1128299</v>
      </c>
      <c r="D2185" s="7">
        <v>44299</v>
      </c>
      <c r="E2185" s="6" t="s">
        <v>28</v>
      </c>
      <c r="F2185" s="6" t="s">
        <v>83</v>
      </c>
      <c r="G2185" s="6" t="s">
        <v>84</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5">
      <c r="A2186" s="1"/>
      <c r="B2186" s="6" t="s">
        <v>27</v>
      </c>
      <c r="C2186" s="6">
        <v>1128299</v>
      </c>
      <c r="D2186" s="7">
        <v>44299</v>
      </c>
      <c r="E2186" s="6" t="s">
        <v>28</v>
      </c>
      <c r="F2186" s="6" t="s">
        <v>83</v>
      </c>
      <c r="G2186" s="6" t="s">
        <v>84</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5">
      <c r="A2187" s="1"/>
      <c r="B2187" s="6" t="s">
        <v>27</v>
      </c>
      <c r="C2187" s="6">
        <v>1128299</v>
      </c>
      <c r="D2187" s="7">
        <v>44299</v>
      </c>
      <c r="E2187" s="6" t="s">
        <v>28</v>
      </c>
      <c r="F2187" s="6" t="s">
        <v>83</v>
      </c>
      <c r="G2187" s="6" t="s">
        <v>84</v>
      </c>
      <c r="H2187" s="6" t="s">
        <v>20</v>
      </c>
      <c r="I2187" s="8">
        <v>0.5</v>
      </c>
      <c r="J2187" s="9">
        <v>2750</v>
      </c>
      <c r="K2187" s="10">
        <f t="shared" si="16"/>
        <v>1375</v>
      </c>
      <c r="L2187" s="10">
        <f t="shared" si="17"/>
        <v>550</v>
      </c>
      <c r="M2187" s="11">
        <v>0.4</v>
      </c>
      <c r="O2187" s="16"/>
      <c r="P2187" s="14"/>
      <c r="Q2187" s="12"/>
      <c r="R2187" s="13"/>
    </row>
    <row r="2188" spans="1:18" ht="15.75" customHeight="1" x14ac:dyDescent="0.35">
      <c r="A2188" s="1"/>
      <c r="B2188" s="6" t="s">
        <v>27</v>
      </c>
      <c r="C2188" s="6">
        <v>1128299</v>
      </c>
      <c r="D2188" s="7">
        <v>44299</v>
      </c>
      <c r="E2188" s="6" t="s">
        <v>28</v>
      </c>
      <c r="F2188" s="6" t="s">
        <v>83</v>
      </c>
      <c r="G2188" s="6" t="s">
        <v>84</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5">
      <c r="A2189" s="1"/>
      <c r="B2189" s="6" t="s">
        <v>27</v>
      </c>
      <c r="C2189" s="6">
        <v>1128299</v>
      </c>
      <c r="D2189" s="7">
        <v>44299</v>
      </c>
      <c r="E2189" s="6" t="s">
        <v>28</v>
      </c>
      <c r="F2189" s="6" t="s">
        <v>83</v>
      </c>
      <c r="G2189" s="6" t="s">
        <v>84</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5">
      <c r="A2190" s="1"/>
      <c r="B2190" s="6" t="s">
        <v>27</v>
      </c>
      <c r="C2190" s="6">
        <v>1128299</v>
      </c>
      <c r="D2190" s="7">
        <v>44330</v>
      </c>
      <c r="E2190" s="6" t="s">
        <v>28</v>
      </c>
      <c r="F2190" s="6" t="s">
        <v>83</v>
      </c>
      <c r="G2190" s="6" t="s">
        <v>84</v>
      </c>
      <c r="H2190" s="6" t="s">
        <v>17</v>
      </c>
      <c r="I2190" s="8">
        <v>0.5</v>
      </c>
      <c r="J2190" s="9">
        <v>5500</v>
      </c>
      <c r="K2190" s="10">
        <f t="shared" si="16"/>
        <v>2750</v>
      </c>
      <c r="L2190" s="10">
        <f t="shared" si="17"/>
        <v>1100</v>
      </c>
      <c r="M2190" s="11">
        <v>0.4</v>
      </c>
      <c r="O2190" s="16"/>
      <c r="P2190" s="14"/>
      <c r="Q2190" s="12"/>
      <c r="R2190" s="13"/>
    </row>
    <row r="2191" spans="1:18" ht="15.75" customHeight="1" x14ac:dyDescent="0.35">
      <c r="A2191" s="1"/>
      <c r="B2191" s="6" t="s">
        <v>27</v>
      </c>
      <c r="C2191" s="6">
        <v>1128299</v>
      </c>
      <c r="D2191" s="7">
        <v>44330</v>
      </c>
      <c r="E2191" s="6" t="s">
        <v>28</v>
      </c>
      <c r="F2191" s="6" t="s">
        <v>83</v>
      </c>
      <c r="G2191" s="6" t="s">
        <v>84</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5">
      <c r="A2192" s="1"/>
      <c r="B2192" s="6" t="s">
        <v>27</v>
      </c>
      <c r="C2192" s="6">
        <v>1128299</v>
      </c>
      <c r="D2192" s="7">
        <v>44330</v>
      </c>
      <c r="E2192" s="6" t="s">
        <v>28</v>
      </c>
      <c r="F2192" s="6" t="s">
        <v>83</v>
      </c>
      <c r="G2192" s="6" t="s">
        <v>84</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5">
      <c r="A2193" s="1"/>
      <c r="B2193" s="6" t="s">
        <v>27</v>
      </c>
      <c r="C2193" s="6">
        <v>1128299</v>
      </c>
      <c r="D2193" s="7">
        <v>44330</v>
      </c>
      <c r="E2193" s="6" t="s">
        <v>28</v>
      </c>
      <c r="F2193" s="6" t="s">
        <v>83</v>
      </c>
      <c r="G2193" s="6" t="s">
        <v>84</v>
      </c>
      <c r="H2193" s="6" t="s">
        <v>20</v>
      </c>
      <c r="I2193" s="8">
        <v>0.5</v>
      </c>
      <c r="J2193" s="9">
        <v>3250</v>
      </c>
      <c r="K2193" s="10">
        <f t="shared" si="16"/>
        <v>1625</v>
      </c>
      <c r="L2193" s="10">
        <f t="shared" si="17"/>
        <v>650</v>
      </c>
      <c r="M2193" s="11">
        <v>0.4</v>
      </c>
      <c r="O2193" s="16"/>
      <c r="P2193" s="14"/>
      <c r="Q2193" s="12"/>
      <c r="R2193" s="13"/>
    </row>
    <row r="2194" spans="1:18" ht="15.75" customHeight="1" x14ac:dyDescent="0.35">
      <c r="A2194" s="1"/>
      <c r="B2194" s="6" t="s">
        <v>27</v>
      </c>
      <c r="C2194" s="6">
        <v>1128299</v>
      </c>
      <c r="D2194" s="7">
        <v>44330</v>
      </c>
      <c r="E2194" s="6" t="s">
        <v>28</v>
      </c>
      <c r="F2194" s="6" t="s">
        <v>83</v>
      </c>
      <c r="G2194" s="6" t="s">
        <v>84</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5">
      <c r="A2195" s="1"/>
      <c r="B2195" s="6" t="s">
        <v>27</v>
      </c>
      <c r="C2195" s="6">
        <v>1128299</v>
      </c>
      <c r="D2195" s="7">
        <v>44330</v>
      </c>
      <c r="E2195" s="6" t="s">
        <v>28</v>
      </c>
      <c r="F2195" s="6" t="s">
        <v>83</v>
      </c>
      <c r="G2195" s="6" t="s">
        <v>84</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5">
      <c r="A2196" s="1"/>
      <c r="B2196" s="6" t="s">
        <v>27</v>
      </c>
      <c r="C2196" s="6">
        <v>1128299</v>
      </c>
      <c r="D2196" s="7">
        <v>44360</v>
      </c>
      <c r="E2196" s="6" t="s">
        <v>28</v>
      </c>
      <c r="F2196" s="6" t="s">
        <v>83</v>
      </c>
      <c r="G2196" s="6" t="s">
        <v>84</v>
      </c>
      <c r="H2196" s="6" t="s">
        <v>17</v>
      </c>
      <c r="I2196" s="8">
        <v>0.5</v>
      </c>
      <c r="J2196" s="9">
        <v>6750</v>
      </c>
      <c r="K2196" s="10">
        <f t="shared" si="16"/>
        <v>3375</v>
      </c>
      <c r="L2196" s="10">
        <f t="shared" si="17"/>
        <v>1350</v>
      </c>
      <c r="M2196" s="11">
        <v>0.4</v>
      </c>
      <c r="O2196" s="16"/>
      <c r="P2196" s="14"/>
      <c r="Q2196" s="12"/>
      <c r="R2196" s="13"/>
    </row>
    <row r="2197" spans="1:18" ht="15.75" customHeight="1" x14ac:dyDescent="0.35">
      <c r="A2197" s="1"/>
      <c r="B2197" s="6" t="s">
        <v>27</v>
      </c>
      <c r="C2197" s="6">
        <v>1128299</v>
      </c>
      <c r="D2197" s="7">
        <v>44360</v>
      </c>
      <c r="E2197" s="6" t="s">
        <v>28</v>
      </c>
      <c r="F2197" s="6" t="s">
        <v>83</v>
      </c>
      <c r="G2197" s="6" t="s">
        <v>84</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5">
      <c r="A2198" s="1"/>
      <c r="B2198" s="6" t="s">
        <v>27</v>
      </c>
      <c r="C2198" s="6">
        <v>1128299</v>
      </c>
      <c r="D2198" s="7">
        <v>44360</v>
      </c>
      <c r="E2198" s="6" t="s">
        <v>28</v>
      </c>
      <c r="F2198" s="6" t="s">
        <v>83</v>
      </c>
      <c r="G2198" s="6" t="s">
        <v>84</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5">
      <c r="A2199" s="1"/>
      <c r="B2199" s="6" t="s">
        <v>27</v>
      </c>
      <c r="C2199" s="6">
        <v>1128299</v>
      </c>
      <c r="D2199" s="7">
        <v>44360</v>
      </c>
      <c r="E2199" s="6" t="s">
        <v>28</v>
      </c>
      <c r="F2199" s="6" t="s">
        <v>83</v>
      </c>
      <c r="G2199" s="6" t="s">
        <v>84</v>
      </c>
      <c r="H2199" s="6" t="s">
        <v>20</v>
      </c>
      <c r="I2199" s="8">
        <v>0.5</v>
      </c>
      <c r="J2199" s="9">
        <v>4000</v>
      </c>
      <c r="K2199" s="10">
        <f t="shared" si="16"/>
        <v>2000</v>
      </c>
      <c r="L2199" s="10">
        <f t="shared" si="17"/>
        <v>800</v>
      </c>
      <c r="M2199" s="11">
        <v>0.4</v>
      </c>
      <c r="O2199" s="16"/>
      <c r="P2199" s="14"/>
      <c r="Q2199" s="12"/>
      <c r="R2199" s="13"/>
    </row>
    <row r="2200" spans="1:18" ht="15.75" customHeight="1" x14ac:dyDescent="0.35">
      <c r="A2200" s="1"/>
      <c r="B2200" s="6" t="s">
        <v>27</v>
      </c>
      <c r="C2200" s="6">
        <v>1128299</v>
      </c>
      <c r="D2200" s="7">
        <v>44360</v>
      </c>
      <c r="E2200" s="6" t="s">
        <v>28</v>
      </c>
      <c r="F2200" s="6" t="s">
        <v>83</v>
      </c>
      <c r="G2200" s="6" t="s">
        <v>84</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5">
      <c r="A2201" s="1"/>
      <c r="B2201" s="6" t="s">
        <v>27</v>
      </c>
      <c r="C2201" s="6">
        <v>1128299</v>
      </c>
      <c r="D2201" s="7">
        <v>44360</v>
      </c>
      <c r="E2201" s="6" t="s">
        <v>28</v>
      </c>
      <c r="F2201" s="6" t="s">
        <v>83</v>
      </c>
      <c r="G2201" s="6" t="s">
        <v>84</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5">
      <c r="A2202" s="1"/>
      <c r="B2202" s="6" t="s">
        <v>27</v>
      </c>
      <c r="C2202" s="6">
        <v>1128299</v>
      </c>
      <c r="D2202" s="7">
        <v>44389</v>
      </c>
      <c r="E2202" s="6" t="s">
        <v>28</v>
      </c>
      <c r="F2202" s="6" t="s">
        <v>83</v>
      </c>
      <c r="G2202" s="6" t="s">
        <v>84</v>
      </c>
      <c r="H2202" s="6" t="s">
        <v>17</v>
      </c>
      <c r="I2202" s="8">
        <v>0.5</v>
      </c>
      <c r="J2202" s="9">
        <v>7250</v>
      </c>
      <c r="K2202" s="10">
        <f t="shared" si="16"/>
        <v>3625</v>
      </c>
      <c r="L2202" s="10">
        <f t="shared" si="17"/>
        <v>1450</v>
      </c>
      <c r="M2202" s="11">
        <v>0.4</v>
      </c>
      <c r="O2202" s="16"/>
      <c r="P2202" s="14"/>
      <c r="Q2202" s="12"/>
      <c r="R2202" s="13"/>
    </row>
    <row r="2203" spans="1:18" ht="15.75" customHeight="1" x14ac:dyDescent="0.35">
      <c r="A2203" s="1"/>
      <c r="B2203" s="6" t="s">
        <v>27</v>
      </c>
      <c r="C2203" s="6">
        <v>1128299</v>
      </c>
      <c r="D2203" s="7">
        <v>44389</v>
      </c>
      <c r="E2203" s="6" t="s">
        <v>28</v>
      </c>
      <c r="F2203" s="6" t="s">
        <v>83</v>
      </c>
      <c r="G2203" s="6" t="s">
        <v>84</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5">
      <c r="A2204" s="1"/>
      <c r="B2204" s="6" t="s">
        <v>27</v>
      </c>
      <c r="C2204" s="6">
        <v>1128299</v>
      </c>
      <c r="D2204" s="7">
        <v>44389</v>
      </c>
      <c r="E2204" s="6" t="s">
        <v>28</v>
      </c>
      <c r="F2204" s="6" t="s">
        <v>83</v>
      </c>
      <c r="G2204" s="6" t="s">
        <v>84</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5">
      <c r="A2205" s="1"/>
      <c r="B2205" s="6" t="s">
        <v>27</v>
      </c>
      <c r="C2205" s="6">
        <v>1128299</v>
      </c>
      <c r="D2205" s="7">
        <v>44389</v>
      </c>
      <c r="E2205" s="6" t="s">
        <v>28</v>
      </c>
      <c r="F2205" s="6" t="s">
        <v>83</v>
      </c>
      <c r="G2205" s="6" t="s">
        <v>84</v>
      </c>
      <c r="H2205" s="6" t="s">
        <v>20</v>
      </c>
      <c r="I2205" s="8">
        <v>0.5</v>
      </c>
      <c r="J2205" s="9">
        <v>4250</v>
      </c>
      <c r="K2205" s="10">
        <f t="shared" si="16"/>
        <v>2125</v>
      </c>
      <c r="L2205" s="10">
        <f t="shared" si="17"/>
        <v>850</v>
      </c>
      <c r="M2205" s="11">
        <v>0.4</v>
      </c>
      <c r="O2205" s="16"/>
      <c r="P2205" s="14"/>
      <c r="Q2205" s="12"/>
      <c r="R2205" s="13"/>
    </row>
    <row r="2206" spans="1:18" ht="15.75" customHeight="1" x14ac:dyDescent="0.35">
      <c r="A2206" s="1"/>
      <c r="B2206" s="6" t="s">
        <v>27</v>
      </c>
      <c r="C2206" s="6">
        <v>1128299</v>
      </c>
      <c r="D2206" s="7">
        <v>44389</v>
      </c>
      <c r="E2206" s="6" t="s">
        <v>28</v>
      </c>
      <c r="F2206" s="6" t="s">
        <v>83</v>
      </c>
      <c r="G2206" s="6" t="s">
        <v>84</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5">
      <c r="A2207" s="1"/>
      <c r="B2207" s="6" t="s">
        <v>27</v>
      </c>
      <c r="C2207" s="6">
        <v>1128299</v>
      </c>
      <c r="D2207" s="7">
        <v>44389</v>
      </c>
      <c r="E2207" s="6" t="s">
        <v>28</v>
      </c>
      <c r="F2207" s="6" t="s">
        <v>83</v>
      </c>
      <c r="G2207" s="6" t="s">
        <v>84</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5">
      <c r="A2208" s="1"/>
      <c r="B2208" s="6" t="s">
        <v>27</v>
      </c>
      <c r="C2208" s="6">
        <v>1128299</v>
      </c>
      <c r="D2208" s="7">
        <v>44421</v>
      </c>
      <c r="E2208" s="6" t="s">
        <v>28</v>
      </c>
      <c r="F2208" s="6" t="s">
        <v>83</v>
      </c>
      <c r="G2208" s="6" t="s">
        <v>84</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5">
      <c r="A2209" s="1"/>
      <c r="B2209" s="6" t="s">
        <v>27</v>
      </c>
      <c r="C2209" s="6">
        <v>1128299</v>
      </c>
      <c r="D2209" s="7">
        <v>44421</v>
      </c>
      <c r="E2209" s="6" t="s">
        <v>28</v>
      </c>
      <c r="F2209" s="6" t="s">
        <v>83</v>
      </c>
      <c r="G2209" s="6" t="s">
        <v>84</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5">
      <c r="A2210" s="1"/>
      <c r="B2210" s="6" t="s">
        <v>27</v>
      </c>
      <c r="C2210" s="6">
        <v>1128299</v>
      </c>
      <c r="D2210" s="7">
        <v>44421</v>
      </c>
      <c r="E2210" s="6" t="s">
        <v>28</v>
      </c>
      <c r="F2210" s="6" t="s">
        <v>83</v>
      </c>
      <c r="G2210" s="6" t="s">
        <v>84</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5">
      <c r="A2211" s="1"/>
      <c r="B2211" s="6" t="s">
        <v>27</v>
      </c>
      <c r="C2211" s="6">
        <v>1128299</v>
      </c>
      <c r="D2211" s="7">
        <v>44421</v>
      </c>
      <c r="E2211" s="6" t="s">
        <v>28</v>
      </c>
      <c r="F2211" s="6" t="s">
        <v>83</v>
      </c>
      <c r="G2211" s="6" t="s">
        <v>84</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5">
      <c r="A2212" s="1"/>
      <c r="B2212" s="6" t="s">
        <v>27</v>
      </c>
      <c r="C2212" s="6">
        <v>1128299</v>
      </c>
      <c r="D2212" s="7">
        <v>44421</v>
      </c>
      <c r="E2212" s="6" t="s">
        <v>28</v>
      </c>
      <c r="F2212" s="6" t="s">
        <v>83</v>
      </c>
      <c r="G2212" s="6" t="s">
        <v>84</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5">
      <c r="A2213" s="1"/>
      <c r="B2213" s="6" t="s">
        <v>27</v>
      </c>
      <c r="C2213" s="6">
        <v>1128299</v>
      </c>
      <c r="D2213" s="7">
        <v>44421</v>
      </c>
      <c r="E2213" s="6" t="s">
        <v>28</v>
      </c>
      <c r="F2213" s="6" t="s">
        <v>83</v>
      </c>
      <c r="G2213" s="6" t="s">
        <v>84</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5">
      <c r="A2214" s="1"/>
      <c r="B2214" s="6" t="s">
        <v>27</v>
      </c>
      <c r="C2214" s="6">
        <v>1128299</v>
      </c>
      <c r="D2214" s="7">
        <v>44453</v>
      </c>
      <c r="E2214" s="6" t="s">
        <v>28</v>
      </c>
      <c r="F2214" s="6" t="s">
        <v>83</v>
      </c>
      <c r="G2214" s="6" t="s">
        <v>84</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5">
      <c r="A2215" s="1"/>
      <c r="B2215" s="6" t="s">
        <v>27</v>
      </c>
      <c r="C2215" s="6">
        <v>1128299</v>
      </c>
      <c r="D2215" s="7">
        <v>44453</v>
      </c>
      <c r="E2215" s="6" t="s">
        <v>28</v>
      </c>
      <c r="F2215" s="6" t="s">
        <v>83</v>
      </c>
      <c r="G2215" s="6" t="s">
        <v>84</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5">
      <c r="A2216" s="1"/>
      <c r="B2216" s="6" t="s">
        <v>27</v>
      </c>
      <c r="C2216" s="6">
        <v>1128299</v>
      </c>
      <c r="D2216" s="7">
        <v>44453</v>
      </c>
      <c r="E2216" s="6" t="s">
        <v>28</v>
      </c>
      <c r="F2216" s="6" t="s">
        <v>83</v>
      </c>
      <c r="G2216" s="6" t="s">
        <v>84</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5">
      <c r="A2217" s="1"/>
      <c r="B2217" s="6" t="s">
        <v>27</v>
      </c>
      <c r="C2217" s="6">
        <v>1128299</v>
      </c>
      <c r="D2217" s="7">
        <v>44453</v>
      </c>
      <c r="E2217" s="6" t="s">
        <v>28</v>
      </c>
      <c r="F2217" s="6" t="s">
        <v>83</v>
      </c>
      <c r="G2217" s="6" t="s">
        <v>84</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5">
      <c r="A2218" s="1"/>
      <c r="B2218" s="6" t="s">
        <v>27</v>
      </c>
      <c r="C2218" s="6">
        <v>1128299</v>
      </c>
      <c r="D2218" s="7">
        <v>44453</v>
      </c>
      <c r="E2218" s="6" t="s">
        <v>28</v>
      </c>
      <c r="F2218" s="6" t="s">
        <v>83</v>
      </c>
      <c r="G2218" s="6" t="s">
        <v>84</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5">
      <c r="A2219" s="1"/>
      <c r="B2219" s="6" t="s">
        <v>27</v>
      </c>
      <c r="C2219" s="6">
        <v>1128299</v>
      </c>
      <c r="D2219" s="7">
        <v>44453</v>
      </c>
      <c r="E2219" s="6" t="s">
        <v>28</v>
      </c>
      <c r="F2219" s="6" t="s">
        <v>83</v>
      </c>
      <c r="G2219" s="6" t="s">
        <v>84</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5">
      <c r="A2220" s="1"/>
      <c r="B2220" s="6" t="s">
        <v>27</v>
      </c>
      <c r="C2220" s="6">
        <v>1128299</v>
      </c>
      <c r="D2220" s="7">
        <v>44482</v>
      </c>
      <c r="E2220" s="6" t="s">
        <v>28</v>
      </c>
      <c r="F2220" s="6" t="s">
        <v>83</v>
      </c>
      <c r="G2220" s="6" t="s">
        <v>84</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5">
      <c r="A2221" s="1"/>
      <c r="B2221" s="6" t="s">
        <v>27</v>
      </c>
      <c r="C2221" s="6">
        <v>1128299</v>
      </c>
      <c r="D2221" s="7">
        <v>44482</v>
      </c>
      <c r="E2221" s="6" t="s">
        <v>28</v>
      </c>
      <c r="F2221" s="6" t="s">
        <v>83</v>
      </c>
      <c r="G2221" s="6" t="s">
        <v>84</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5">
      <c r="A2222" s="1"/>
      <c r="B2222" s="6" t="s">
        <v>27</v>
      </c>
      <c r="C2222" s="6">
        <v>1128299</v>
      </c>
      <c r="D2222" s="7">
        <v>44482</v>
      </c>
      <c r="E2222" s="6" t="s">
        <v>28</v>
      </c>
      <c r="F2222" s="6" t="s">
        <v>83</v>
      </c>
      <c r="G2222" s="6" t="s">
        <v>84</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5">
      <c r="A2223" s="1"/>
      <c r="B2223" s="6" t="s">
        <v>27</v>
      </c>
      <c r="C2223" s="6">
        <v>1128299</v>
      </c>
      <c r="D2223" s="7">
        <v>44482</v>
      </c>
      <c r="E2223" s="6" t="s">
        <v>28</v>
      </c>
      <c r="F2223" s="6" t="s">
        <v>83</v>
      </c>
      <c r="G2223" s="6" t="s">
        <v>84</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5">
      <c r="A2224" s="1"/>
      <c r="B2224" s="6" t="s">
        <v>27</v>
      </c>
      <c r="C2224" s="6">
        <v>1128299</v>
      </c>
      <c r="D2224" s="7">
        <v>44482</v>
      </c>
      <c r="E2224" s="6" t="s">
        <v>28</v>
      </c>
      <c r="F2224" s="6" t="s">
        <v>83</v>
      </c>
      <c r="G2224" s="6" t="s">
        <v>84</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5">
      <c r="A2225" s="1"/>
      <c r="B2225" s="6" t="s">
        <v>27</v>
      </c>
      <c r="C2225" s="6">
        <v>1128299</v>
      </c>
      <c r="D2225" s="7">
        <v>44482</v>
      </c>
      <c r="E2225" s="6" t="s">
        <v>28</v>
      </c>
      <c r="F2225" s="6" t="s">
        <v>83</v>
      </c>
      <c r="G2225" s="6" t="s">
        <v>84</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5">
      <c r="A2226" s="1"/>
      <c r="B2226" s="6" t="s">
        <v>27</v>
      </c>
      <c r="C2226" s="6">
        <v>1128299</v>
      </c>
      <c r="D2226" s="7">
        <v>44513</v>
      </c>
      <c r="E2226" s="6" t="s">
        <v>28</v>
      </c>
      <c r="F2226" s="6" t="s">
        <v>83</v>
      </c>
      <c r="G2226" s="6" t="s">
        <v>84</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5">
      <c r="A2227" s="1"/>
      <c r="B2227" s="6" t="s">
        <v>27</v>
      </c>
      <c r="C2227" s="6">
        <v>1128299</v>
      </c>
      <c r="D2227" s="7">
        <v>44513</v>
      </c>
      <c r="E2227" s="6" t="s">
        <v>28</v>
      </c>
      <c r="F2227" s="6" t="s">
        <v>83</v>
      </c>
      <c r="G2227" s="6" t="s">
        <v>84</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5">
      <c r="A2228" s="1"/>
      <c r="B2228" s="6" t="s">
        <v>27</v>
      </c>
      <c r="C2228" s="6">
        <v>1128299</v>
      </c>
      <c r="D2228" s="7">
        <v>44513</v>
      </c>
      <c r="E2228" s="6" t="s">
        <v>28</v>
      </c>
      <c r="F2228" s="6" t="s">
        <v>83</v>
      </c>
      <c r="G2228" s="6" t="s">
        <v>84</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5">
      <c r="A2229" s="1"/>
      <c r="B2229" s="6" t="s">
        <v>27</v>
      </c>
      <c r="C2229" s="6">
        <v>1128299</v>
      </c>
      <c r="D2229" s="7">
        <v>44513</v>
      </c>
      <c r="E2229" s="6" t="s">
        <v>28</v>
      </c>
      <c r="F2229" s="6" t="s">
        <v>83</v>
      </c>
      <c r="G2229" s="6" t="s">
        <v>84</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5">
      <c r="A2230" s="1"/>
      <c r="B2230" s="6" t="s">
        <v>27</v>
      </c>
      <c r="C2230" s="6">
        <v>1128299</v>
      </c>
      <c r="D2230" s="7">
        <v>44513</v>
      </c>
      <c r="E2230" s="6" t="s">
        <v>28</v>
      </c>
      <c r="F2230" s="6" t="s">
        <v>83</v>
      </c>
      <c r="G2230" s="6" t="s">
        <v>84</v>
      </c>
      <c r="H2230" s="6" t="s">
        <v>21</v>
      </c>
      <c r="I2230" s="8">
        <v>0.65</v>
      </c>
      <c r="J2230" s="9">
        <v>3500</v>
      </c>
      <c r="K2230" s="10">
        <f t="shared" si="16"/>
        <v>2275</v>
      </c>
      <c r="L2230" s="10">
        <f t="shared" si="17"/>
        <v>796.25</v>
      </c>
      <c r="M2230" s="11">
        <v>0.35</v>
      </c>
      <c r="O2230" s="16"/>
      <c r="P2230" s="14"/>
      <c r="Q2230" s="12"/>
      <c r="R2230" s="13"/>
    </row>
    <row r="2231" spans="1:18" ht="15.75" customHeight="1" x14ac:dyDescent="0.35">
      <c r="A2231" s="1"/>
      <c r="B2231" s="6" t="s">
        <v>27</v>
      </c>
      <c r="C2231" s="6">
        <v>1128299</v>
      </c>
      <c r="D2231" s="7">
        <v>44513</v>
      </c>
      <c r="E2231" s="6" t="s">
        <v>28</v>
      </c>
      <c r="F2231" s="6" t="s">
        <v>83</v>
      </c>
      <c r="G2231" s="6" t="s">
        <v>84</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5">
      <c r="A2232" s="1"/>
      <c r="B2232" s="6" t="s">
        <v>27</v>
      </c>
      <c r="C2232" s="6">
        <v>1128299</v>
      </c>
      <c r="D2232" s="7">
        <v>44542</v>
      </c>
      <c r="E2232" s="6" t="s">
        <v>28</v>
      </c>
      <c r="F2232" s="6" t="s">
        <v>83</v>
      </c>
      <c r="G2232" s="6" t="s">
        <v>84</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5">
      <c r="A2233" s="1"/>
      <c r="B2233" s="6" t="s">
        <v>27</v>
      </c>
      <c r="C2233" s="6">
        <v>1128299</v>
      </c>
      <c r="D2233" s="7">
        <v>44542</v>
      </c>
      <c r="E2233" s="6" t="s">
        <v>28</v>
      </c>
      <c r="F2233" s="6" t="s">
        <v>83</v>
      </c>
      <c r="G2233" s="6" t="s">
        <v>84</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5">
      <c r="A2234" s="1"/>
      <c r="B2234" s="6" t="s">
        <v>27</v>
      </c>
      <c r="C2234" s="6">
        <v>1128299</v>
      </c>
      <c r="D2234" s="7">
        <v>44542</v>
      </c>
      <c r="E2234" s="6" t="s">
        <v>28</v>
      </c>
      <c r="F2234" s="6" t="s">
        <v>83</v>
      </c>
      <c r="G2234" s="6" t="s">
        <v>84</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5">
      <c r="A2235" s="1"/>
      <c r="B2235" s="6" t="s">
        <v>27</v>
      </c>
      <c r="C2235" s="6">
        <v>1128299</v>
      </c>
      <c r="D2235" s="7">
        <v>44542</v>
      </c>
      <c r="E2235" s="6" t="s">
        <v>28</v>
      </c>
      <c r="F2235" s="6" t="s">
        <v>83</v>
      </c>
      <c r="G2235" s="6" t="s">
        <v>84</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5">
      <c r="A2236" s="1"/>
      <c r="B2236" s="6" t="s">
        <v>27</v>
      </c>
      <c r="C2236" s="6">
        <v>1128299</v>
      </c>
      <c r="D2236" s="7">
        <v>44542</v>
      </c>
      <c r="E2236" s="6" t="s">
        <v>28</v>
      </c>
      <c r="F2236" s="6" t="s">
        <v>83</v>
      </c>
      <c r="G2236" s="6" t="s">
        <v>84</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5">
      <c r="A2237" s="1"/>
      <c r="B2237" s="6" t="s">
        <v>27</v>
      </c>
      <c r="C2237" s="6">
        <v>1128299</v>
      </c>
      <c r="D2237" s="7">
        <v>44542</v>
      </c>
      <c r="E2237" s="6" t="s">
        <v>28</v>
      </c>
      <c r="F2237" s="6" t="s">
        <v>83</v>
      </c>
      <c r="G2237" s="6" t="s">
        <v>84</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5">
      <c r="A2238" s="1"/>
      <c r="B2238" s="6" t="s">
        <v>14</v>
      </c>
      <c r="C2238" s="6">
        <v>1185732</v>
      </c>
      <c r="D2238" s="7">
        <v>44205</v>
      </c>
      <c r="E2238" s="6" t="s">
        <v>45</v>
      </c>
      <c r="F2238" s="6" t="s">
        <v>85</v>
      </c>
      <c r="G2238" s="6" t="s">
        <v>86</v>
      </c>
      <c r="H2238" s="6" t="s">
        <v>17</v>
      </c>
      <c r="I2238" s="8">
        <v>0.4</v>
      </c>
      <c r="J2238" s="9">
        <v>10250</v>
      </c>
      <c r="K2238" s="10">
        <f t="shared" si="16"/>
        <v>4100</v>
      </c>
      <c r="L2238" s="10">
        <f t="shared" si="17"/>
        <v>1845</v>
      </c>
      <c r="M2238" s="11">
        <v>0.45</v>
      </c>
      <c r="O2238" s="16"/>
      <c r="P2238" s="14"/>
      <c r="Q2238" s="12"/>
      <c r="R2238" s="13"/>
    </row>
    <row r="2239" spans="1:18" ht="15.75" customHeight="1" x14ac:dyDescent="0.35">
      <c r="A2239" s="1"/>
      <c r="B2239" s="6" t="s">
        <v>14</v>
      </c>
      <c r="C2239" s="6">
        <v>1185732</v>
      </c>
      <c r="D2239" s="7">
        <v>44205</v>
      </c>
      <c r="E2239" s="6" t="s">
        <v>45</v>
      </c>
      <c r="F2239" s="6" t="s">
        <v>85</v>
      </c>
      <c r="G2239" s="6" t="s">
        <v>86</v>
      </c>
      <c r="H2239" s="6" t="s">
        <v>18</v>
      </c>
      <c r="I2239" s="8">
        <v>0.4</v>
      </c>
      <c r="J2239" s="9">
        <v>8250</v>
      </c>
      <c r="K2239" s="10">
        <f t="shared" si="16"/>
        <v>3300</v>
      </c>
      <c r="L2239" s="10">
        <f t="shared" si="17"/>
        <v>1155</v>
      </c>
      <c r="M2239" s="11">
        <v>0.35</v>
      </c>
      <c r="O2239" s="16"/>
      <c r="P2239" s="14"/>
      <c r="Q2239" s="12"/>
      <c r="R2239" s="13"/>
    </row>
    <row r="2240" spans="1:18" ht="15.75" customHeight="1" x14ac:dyDescent="0.35">
      <c r="A2240" s="1"/>
      <c r="B2240" s="6" t="s">
        <v>14</v>
      </c>
      <c r="C2240" s="6">
        <v>1185732</v>
      </c>
      <c r="D2240" s="7">
        <v>44205</v>
      </c>
      <c r="E2240" s="6" t="s">
        <v>45</v>
      </c>
      <c r="F2240" s="6" t="s">
        <v>85</v>
      </c>
      <c r="G2240" s="6" t="s">
        <v>86</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5">
      <c r="A2241" s="1"/>
      <c r="B2241" s="6" t="s">
        <v>14</v>
      </c>
      <c r="C2241" s="6">
        <v>1185732</v>
      </c>
      <c r="D2241" s="7">
        <v>44205</v>
      </c>
      <c r="E2241" s="6" t="s">
        <v>45</v>
      </c>
      <c r="F2241" s="6" t="s">
        <v>85</v>
      </c>
      <c r="G2241" s="6" t="s">
        <v>86</v>
      </c>
      <c r="H2241" s="6" t="s">
        <v>20</v>
      </c>
      <c r="I2241" s="8">
        <v>0.35</v>
      </c>
      <c r="J2241" s="9">
        <v>6750</v>
      </c>
      <c r="K2241" s="10">
        <f t="shared" si="16"/>
        <v>2362.5</v>
      </c>
      <c r="L2241" s="10">
        <f t="shared" si="17"/>
        <v>708.75</v>
      </c>
      <c r="M2241" s="11">
        <v>0.3</v>
      </c>
      <c r="O2241" s="16"/>
      <c r="P2241" s="14"/>
      <c r="Q2241" s="12"/>
      <c r="R2241" s="13"/>
    </row>
    <row r="2242" spans="1:18" ht="15.75" customHeight="1" x14ac:dyDescent="0.35">
      <c r="A2242" s="1"/>
      <c r="B2242" s="6" t="s">
        <v>14</v>
      </c>
      <c r="C2242" s="6">
        <v>1185732</v>
      </c>
      <c r="D2242" s="7">
        <v>44205</v>
      </c>
      <c r="E2242" s="6" t="s">
        <v>45</v>
      </c>
      <c r="F2242" s="6" t="s">
        <v>85</v>
      </c>
      <c r="G2242" s="6" t="s">
        <v>86</v>
      </c>
      <c r="H2242" s="6" t="s">
        <v>21</v>
      </c>
      <c r="I2242" s="8">
        <v>0.5</v>
      </c>
      <c r="J2242" s="9">
        <v>7250</v>
      </c>
      <c r="K2242" s="10">
        <f t="shared" si="16"/>
        <v>3625</v>
      </c>
      <c r="L2242" s="10">
        <f t="shared" si="17"/>
        <v>1268.75</v>
      </c>
      <c r="M2242" s="11">
        <v>0.35</v>
      </c>
      <c r="O2242" s="16"/>
      <c r="P2242" s="14"/>
      <c r="Q2242" s="12"/>
      <c r="R2242" s="13"/>
    </row>
    <row r="2243" spans="1:18" ht="15.75" customHeight="1" x14ac:dyDescent="0.35">
      <c r="A2243" s="1"/>
      <c r="B2243" s="6" t="s">
        <v>14</v>
      </c>
      <c r="C2243" s="6">
        <v>1185732</v>
      </c>
      <c r="D2243" s="7">
        <v>44205</v>
      </c>
      <c r="E2243" s="6" t="s">
        <v>45</v>
      </c>
      <c r="F2243" s="6" t="s">
        <v>85</v>
      </c>
      <c r="G2243" s="6" t="s">
        <v>86</v>
      </c>
      <c r="H2243" s="6" t="s">
        <v>22</v>
      </c>
      <c r="I2243" s="8">
        <v>0.4</v>
      </c>
      <c r="J2243" s="9">
        <v>8250</v>
      </c>
      <c r="K2243" s="10">
        <f t="shared" si="16"/>
        <v>3300</v>
      </c>
      <c r="L2243" s="10">
        <f t="shared" si="17"/>
        <v>1650</v>
      </c>
      <c r="M2243" s="11">
        <v>0.5</v>
      </c>
      <c r="O2243" s="16"/>
      <c r="P2243" s="14"/>
      <c r="Q2243" s="12"/>
      <c r="R2243" s="13"/>
    </row>
    <row r="2244" spans="1:18" ht="15.75" customHeight="1" x14ac:dyDescent="0.35">
      <c r="A2244" s="1"/>
      <c r="B2244" s="6" t="s">
        <v>14</v>
      </c>
      <c r="C2244" s="6">
        <v>1185732</v>
      </c>
      <c r="D2244" s="7">
        <v>44234</v>
      </c>
      <c r="E2244" s="6" t="s">
        <v>45</v>
      </c>
      <c r="F2244" s="6" t="s">
        <v>85</v>
      </c>
      <c r="G2244" s="6" t="s">
        <v>86</v>
      </c>
      <c r="H2244" s="6" t="s">
        <v>17</v>
      </c>
      <c r="I2244" s="8">
        <v>0.4</v>
      </c>
      <c r="J2244" s="9">
        <v>10750</v>
      </c>
      <c r="K2244" s="10">
        <f t="shared" si="16"/>
        <v>4300</v>
      </c>
      <c r="L2244" s="10">
        <f t="shared" si="17"/>
        <v>1935</v>
      </c>
      <c r="M2244" s="11">
        <v>0.45</v>
      </c>
      <c r="O2244" s="16"/>
      <c r="P2244" s="14"/>
      <c r="Q2244" s="12"/>
      <c r="R2244" s="13"/>
    </row>
    <row r="2245" spans="1:18" ht="15.75" customHeight="1" x14ac:dyDescent="0.35">
      <c r="A2245" s="1"/>
      <c r="B2245" s="6" t="s">
        <v>14</v>
      </c>
      <c r="C2245" s="6">
        <v>1185732</v>
      </c>
      <c r="D2245" s="7">
        <v>44234</v>
      </c>
      <c r="E2245" s="6" t="s">
        <v>45</v>
      </c>
      <c r="F2245" s="6" t="s">
        <v>85</v>
      </c>
      <c r="G2245" s="6" t="s">
        <v>86</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5">
      <c r="A2246" s="1"/>
      <c r="B2246" s="6" t="s">
        <v>14</v>
      </c>
      <c r="C2246" s="6">
        <v>1185732</v>
      </c>
      <c r="D2246" s="7">
        <v>44234</v>
      </c>
      <c r="E2246" s="6" t="s">
        <v>45</v>
      </c>
      <c r="F2246" s="6" t="s">
        <v>85</v>
      </c>
      <c r="G2246" s="6" t="s">
        <v>86</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5">
      <c r="A2247" s="1"/>
      <c r="B2247" s="6" t="s">
        <v>14</v>
      </c>
      <c r="C2247" s="6">
        <v>1185732</v>
      </c>
      <c r="D2247" s="7">
        <v>44234</v>
      </c>
      <c r="E2247" s="6" t="s">
        <v>45</v>
      </c>
      <c r="F2247" s="6" t="s">
        <v>85</v>
      </c>
      <c r="G2247" s="6" t="s">
        <v>86</v>
      </c>
      <c r="H2247" s="6" t="s">
        <v>20</v>
      </c>
      <c r="I2247" s="8">
        <v>0.35</v>
      </c>
      <c r="J2247" s="9">
        <v>6250</v>
      </c>
      <c r="K2247" s="10">
        <f t="shared" si="16"/>
        <v>2187.5</v>
      </c>
      <c r="L2247" s="10">
        <f t="shared" si="17"/>
        <v>656.25</v>
      </c>
      <c r="M2247" s="11">
        <v>0.3</v>
      </c>
      <c r="O2247" s="16"/>
      <c r="P2247" s="14"/>
      <c r="Q2247" s="12"/>
      <c r="R2247" s="13"/>
    </row>
    <row r="2248" spans="1:18" ht="15.75" customHeight="1" x14ac:dyDescent="0.35">
      <c r="A2248" s="1"/>
      <c r="B2248" s="6" t="s">
        <v>14</v>
      </c>
      <c r="C2248" s="6">
        <v>1185732</v>
      </c>
      <c r="D2248" s="7">
        <v>44234</v>
      </c>
      <c r="E2248" s="6" t="s">
        <v>45</v>
      </c>
      <c r="F2248" s="6" t="s">
        <v>85</v>
      </c>
      <c r="G2248" s="6" t="s">
        <v>86</v>
      </c>
      <c r="H2248" s="6" t="s">
        <v>21</v>
      </c>
      <c r="I2248" s="8">
        <v>0.5</v>
      </c>
      <c r="J2248" s="9">
        <v>7000</v>
      </c>
      <c r="K2248" s="10">
        <f t="shared" si="16"/>
        <v>3500</v>
      </c>
      <c r="L2248" s="10">
        <f t="shared" si="17"/>
        <v>1225</v>
      </c>
      <c r="M2248" s="11">
        <v>0.35</v>
      </c>
      <c r="O2248" s="16"/>
      <c r="P2248" s="14"/>
      <c r="Q2248" s="12"/>
      <c r="R2248" s="13"/>
    </row>
    <row r="2249" spans="1:18" ht="15.75" customHeight="1" x14ac:dyDescent="0.35">
      <c r="A2249" s="1"/>
      <c r="B2249" s="6" t="s">
        <v>14</v>
      </c>
      <c r="C2249" s="6">
        <v>1185732</v>
      </c>
      <c r="D2249" s="7">
        <v>44234</v>
      </c>
      <c r="E2249" s="6" t="s">
        <v>45</v>
      </c>
      <c r="F2249" s="6" t="s">
        <v>85</v>
      </c>
      <c r="G2249" s="6" t="s">
        <v>86</v>
      </c>
      <c r="H2249" s="6" t="s">
        <v>22</v>
      </c>
      <c r="I2249" s="8">
        <v>0.35</v>
      </c>
      <c r="J2249" s="9">
        <v>8000</v>
      </c>
      <c r="K2249" s="10">
        <f t="shared" si="16"/>
        <v>2800</v>
      </c>
      <c r="L2249" s="10">
        <f t="shared" si="17"/>
        <v>1400</v>
      </c>
      <c r="M2249" s="11">
        <v>0.5</v>
      </c>
      <c r="O2249" s="16"/>
      <c r="P2249" s="14"/>
      <c r="Q2249" s="12"/>
      <c r="R2249" s="13"/>
    </row>
    <row r="2250" spans="1:18" ht="15.75" customHeight="1" x14ac:dyDescent="0.35">
      <c r="A2250" s="1"/>
      <c r="B2250" s="6" t="s">
        <v>14</v>
      </c>
      <c r="C2250" s="6">
        <v>1185732</v>
      </c>
      <c r="D2250" s="7">
        <v>44260</v>
      </c>
      <c r="E2250" s="6" t="s">
        <v>45</v>
      </c>
      <c r="F2250" s="6" t="s">
        <v>85</v>
      </c>
      <c r="G2250" s="6" t="s">
        <v>86</v>
      </c>
      <c r="H2250" s="6" t="s">
        <v>17</v>
      </c>
      <c r="I2250" s="8">
        <v>0.35</v>
      </c>
      <c r="J2250" s="9">
        <v>10200</v>
      </c>
      <c r="K2250" s="10">
        <f t="shared" si="16"/>
        <v>3570</v>
      </c>
      <c r="L2250" s="10">
        <f t="shared" si="17"/>
        <v>1606.5</v>
      </c>
      <c r="M2250" s="11">
        <v>0.45</v>
      </c>
      <c r="O2250" s="16"/>
      <c r="P2250" s="14"/>
      <c r="Q2250" s="12"/>
      <c r="R2250" s="13"/>
    </row>
    <row r="2251" spans="1:18" ht="15.75" customHeight="1" x14ac:dyDescent="0.35">
      <c r="A2251" s="1"/>
      <c r="B2251" s="6" t="s">
        <v>14</v>
      </c>
      <c r="C2251" s="6">
        <v>1185732</v>
      </c>
      <c r="D2251" s="7">
        <v>44260</v>
      </c>
      <c r="E2251" s="6" t="s">
        <v>45</v>
      </c>
      <c r="F2251" s="6" t="s">
        <v>85</v>
      </c>
      <c r="G2251" s="6" t="s">
        <v>86</v>
      </c>
      <c r="H2251" s="6" t="s">
        <v>18</v>
      </c>
      <c r="I2251" s="8">
        <v>0.35</v>
      </c>
      <c r="J2251" s="9">
        <v>7000</v>
      </c>
      <c r="K2251" s="10">
        <f t="shared" si="16"/>
        <v>2450</v>
      </c>
      <c r="L2251" s="10">
        <f t="shared" si="17"/>
        <v>857.5</v>
      </c>
      <c r="M2251" s="11">
        <v>0.35</v>
      </c>
      <c r="O2251" s="16"/>
      <c r="P2251" s="14"/>
      <c r="Q2251" s="12"/>
      <c r="R2251" s="13"/>
    </row>
    <row r="2252" spans="1:18" ht="15.75" customHeight="1" x14ac:dyDescent="0.35">
      <c r="A2252" s="1"/>
      <c r="B2252" s="6" t="s">
        <v>14</v>
      </c>
      <c r="C2252" s="6">
        <v>1185732</v>
      </c>
      <c r="D2252" s="7">
        <v>44260</v>
      </c>
      <c r="E2252" s="6" t="s">
        <v>45</v>
      </c>
      <c r="F2252" s="6" t="s">
        <v>85</v>
      </c>
      <c r="G2252" s="6" t="s">
        <v>86</v>
      </c>
      <c r="H2252" s="6" t="s">
        <v>19</v>
      </c>
      <c r="I2252" s="8">
        <v>0.25</v>
      </c>
      <c r="J2252" s="9">
        <v>7250</v>
      </c>
      <c r="K2252" s="10">
        <f t="shared" si="16"/>
        <v>1812.5</v>
      </c>
      <c r="L2252" s="10">
        <f t="shared" si="17"/>
        <v>453.125</v>
      </c>
      <c r="M2252" s="11">
        <v>0.25</v>
      </c>
      <c r="O2252" s="16"/>
      <c r="P2252" s="14"/>
      <c r="Q2252" s="12"/>
      <c r="R2252" s="13"/>
    </row>
    <row r="2253" spans="1:18" ht="15.75" customHeight="1" x14ac:dyDescent="0.35">
      <c r="A2253" s="1"/>
      <c r="B2253" s="6" t="s">
        <v>14</v>
      </c>
      <c r="C2253" s="6">
        <v>1185732</v>
      </c>
      <c r="D2253" s="7">
        <v>44260</v>
      </c>
      <c r="E2253" s="6" t="s">
        <v>45</v>
      </c>
      <c r="F2253" s="6" t="s">
        <v>85</v>
      </c>
      <c r="G2253" s="6" t="s">
        <v>86</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5">
      <c r="A2254" s="1"/>
      <c r="B2254" s="6" t="s">
        <v>14</v>
      </c>
      <c r="C2254" s="6">
        <v>1185732</v>
      </c>
      <c r="D2254" s="7">
        <v>44260</v>
      </c>
      <c r="E2254" s="6" t="s">
        <v>45</v>
      </c>
      <c r="F2254" s="6" t="s">
        <v>85</v>
      </c>
      <c r="G2254" s="6" t="s">
        <v>86</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5">
      <c r="A2255" s="1"/>
      <c r="B2255" s="6" t="s">
        <v>14</v>
      </c>
      <c r="C2255" s="6">
        <v>1185732</v>
      </c>
      <c r="D2255" s="7">
        <v>44260</v>
      </c>
      <c r="E2255" s="6" t="s">
        <v>45</v>
      </c>
      <c r="F2255" s="6" t="s">
        <v>85</v>
      </c>
      <c r="G2255" s="6" t="s">
        <v>86</v>
      </c>
      <c r="H2255" s="6" t="s">
        <v>22</v>
      </c>
      <c r="I2255" s="8">
        <v>0.35</v>
      </c>
      <c r="J2255" s="9">
        <v>7250</v>
      </c>
      <c r="K2255" s="10">
        <f t="shared" si="16"/>
        <v>2537.5</v>
      </c>
      <c r="L2255" s="10">
        <f t="shared" si="17"/>
        <v>1268.75</v>
      </c>
      <c r="M2255" s="11">
        <v>0.5</v>
      </c>
      <c r="O2255" s="16"/>
      <c r="P2255" s="14"/>
      <c r="Q2255" s="12"/>
      <c r="R2255" s="13"/>
    </row>
    <row r="2256" spans="1:18" ht="15.75" customHeight="1" x14ac:dyDescent="0.35">
      <c r="A2256" s="1"/>
      <c r="B2256" s="6" t="s">
        <v>14</v>
      </c>
      <c r="C2256" s="6">
        <v>1185732</v>
      </c>
      <c r="D2256" s="7">
        <v>44292</v>
      </c>
      <c r="E2256" s="6" t="s">
        <v>45</v>
      </c>
      <c r="F2256" s="6" t="s">
        <v>85</v>
      </c>
      <c r="G2256" s="6" t="s">
        <v>86</v>
      </c>
      <c r="H2256" s="6" t="s">
        <v>17</v>
      </c>
      <c r="I2256" s="8">
        <v>0.35</v>
      </c>
      <c r="J2256" s="9">
        <v>9750</v>
      </c>
      <c r="K2256" s="10">
        <f t="shared" si="16"/>
        <v>3412.5</v>
      </c>
      <c r="L2256" s="10">
        <f t="shared" si="17"/>
        <v>1535.625</v>
      </c>
      <c r="M2256" s="11">
        <v>0.45</v>
      </c>
      <c r="O2256" s="16"/>
      <c r="P2256" s="14"/>
      <c r="Q2256" s="12"/>
      <c r="R2256" s="13"/>
    </row>
    <row r="2257" spans="1:18" ht="15.75" customHeight="1" x14ac:dyDescent="0.35">
      <c r="A2257" s="1"/>
      <c r="B2257" s="6" t="s">
        <v>14</v>
      </c>
      <c r="C2257" s="6">
        <v>1185732</v>
      </c>
      <c r="D2257" s="7">
        <v>44292</v>
      </c>
      <c r="E2257" s="6" t="s">
        <v>45</v>
      </c>
      <c r="F2257" s="6" t="s">
        <v>85</v>
      </c>
      <c r="G2257" s="6" t="s">
        <v>86</v>
      </c>
      <c r="H2257" s="6" t="s">
        <v>18</v>
      </c>
      <c r="I2257" s="8">
        <v>0.35</v>
      </c>
      <c r="J2257" s="9">
        <v>6750</v>
      </c>
      <c r="K2257" s="10">
        <f t="shared" si="16"/>
        <v>2362.5</v>
      </c>
      <c r="L2257" s="10">
        <f t="shared" si="17"/>
        <v>826.875</v>
      </c>
      <c r="M2257" s="11">
        <v>0.35</v>
      </c>
      <c r="O2257" s="16"/>
      <c r="P2257" s="14"/>
      <c r="Q2257" s="12"/>
      <c r="R2257" s="13"/>
    </row>
    <row r="2258" spans="1:18" ht="15.75" customHeight="1" x14ac:dyDescent="0.35">
      <c r="A2258" s="1"/>
      <c r="B2258" s="6" t="s">
        <v>14</v>
      </c>
      <c r="C2258" s="6">
        <v>1185732</v>
      </c>
      <c r="D2258" s="7">
        <v>44292</v>
      </c>
      <c r="E2258" s="6" t="s">
        <v>45</v>
      </c>
      <c r="F2258" s="6" t="s">
        <v>85</v>
      </c>
      <c r="G2258" s="6" t="s">
        <v>86</v>
      </c>
      <c r="H2258" s="6" t="s">
        <v>19</v>
      </c>
      <c r="I2258" s="8">
        <v>0.25</v>
      </c>
      <c r="J2258" s="9">
        <v>6750</v>
      </c>
      <c r="K2258" s="10">
        <f t="shared" si="16"/>
        <v>1687.5</v>
      </c>
      <c r="L2258" s="10">
        <f t="shared" si="17"/>
        <v>421.875</v>
      </c>
      <c r="M2258" s="11">
        <v>0.25</v>
      </c>
      <c r="O2258" s="16"/>
      <c r="P2258" s="14"/>
      <c r="Q2258" s="12"/>
      <c r="R2258" s="13"/>
    </row>
    <row r="2259" spans="1:18" ht="15.75" customHeight="1" x14ac:dyDescent="0.35">
      <c r="A2259" s="1"/>
      <c r="B2259" s="6" t="s">
        <v>14</v>
      </c>
      <c r="C2259" s="6">
        <v>1185732</v>
      </c>
      <c r="D2259" s="7">
        <v>44292</v>
      </c>
      <c r="E2259" s="6" t="s">
        <v>45</v>
      </c>
      <c r="F2259" s="6" t="s">
        <v>85</v>
      </c>
      <c r="G2259" s="6" t="s">
        <v>86</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5">
      <c r="A2260" s="1"/>
      <c r="B2260" s="6" t="s">
        <v>14</v>
      </c>
      <c r="C2260" s="6">
        <v>1185732</v>
      </c>
      <c r="D2260" s="7">
        <v>44292</v>
      </c>
      <c r="E2260" s="6" t="s">
        <v>45</v>
      </c>
      <c r="F2260" s="6" t="s">
        <v>85</v>
      </c>
      <c r="G2260" s="6" t="s">
        <v>86</v>
      </c>
      <c r="H2260" s="6" t="s">
        <v>21</v>
      </c>
      <c r="I2260" s="8">
        <v>0.5</v>
      </c>
      <c r="J2260" s="9">
        <v>6250</v>
      </c>
      <c r="K2260" s="10">
        <f t="shared" si="16"/>
        <v>3125</v>
      </c>
      <c r="L2260" s="10">
        <f t="shared" si="17"/>
        <v>1093.75</v>
      </c>
      <c r="M2260" s="11">
        <v>0.35</v>
      </c>
      <c r="O2260" s="16"/>
      <c r="P2260" s="14"/>
      <c r="Q2260" s="12"/>
      <c r="R2260" s="13"/>
    </row>
    <row r="2261" spans="1:18" ht="15.75" customHeight="1" x14ac:dyDescent="0.35">
      <c r="A2261" s="1"/>
      <c r="B2261" s="6" t="s">
        <v>14</v>
      </c>
      <c r="C2261" s="6">
        <v>1185732</v>
      </c>
      <c r="D2261" s="7">
        <v>44292</v>
      </c>
      <c r="E2261" s="6" t="s">
        <v>45</v>
      </c>
      <c r="F2261" s="6" t="s">
        <v>85</v>
      </c>
      <c r="G2261" s="6" t="s">
        <v>86</v>
      </c>
      <c r="H2261" s="6" t="s">
        <v>22</v>
      </c>
      <c r="I2261" s="8">
        <v>0.4</v>
      </c>
      <c r="J2261" s="9">
        <v>7750</v>
      </c>
      <c r="K2261" s="10">
        <f t="shared" si="16"/>
        <v>3100</v>
      </c>
      <c r="L2261" s="10">
        <f t="shared" si="17"/>
        <v>1550</v>
      </c>
      <c r="M2261" s="11">
        <v>0.5</v>
      </c>
      <c r="O2261" s="16"/>
      <c r="P2261" s="14"/>
      <c r="Q2261" s="12"/>
      <c r="R2261" s="13"/>
    </row>
    <row r="2262" spans="1:18" ht="15.75" customHeight="1" x14ac:dyDescent="0.35">
      <c r="A2262" s="1"/>
      <c r="B2262" s="6" t="s">
        <v>14</v>
      </c>
      <c r="C2262" s="6">
        <v>1185732</v>
      </c>
      <c r="D2262" s="7">
        <v>44321</v>
      </c>
      <c r="E2262" s="6" t="s">
        <v>45</v>
      </c>
      <c r="F2262" s="6" t="s">
        <v>85</v>
      </c>
      <c r="G2262" s="6" t="s">
        <v>86</v>
      </c>
      <c r="H2262" s="6" t="s">
        <v>17</v>
      </c>
      <c r="I2262" s="8">
        <v>0.5</v>
      </c>
      <c r="J2262" s="9">
        <v>10450</v>
      </c>
      <c r="K2262" s="10">
        <f t="shared" si="16"/>
        <v>5225</v>
      </c>
      <c r="L2262" s="10">
        <f t="shared" si="17"/>
        <v>2351.25</v>
      </c>
      <c r="M2262" s="11">
        <v>0.45</v>
      </c>
      <c r="O2262" s="16"/>
      <c r="P2262" s="14"/>
      <c r="Q2262" s="12"/>
      <c r="R2262" s="13"/>
    </row>
    <row r="2263" spans="1:18" ht="15.75" customHeight="1" x14ac:dyDescent="0.35">
      <c r="A2263" s="1"/>
      <c r="B2263" s="6" t="s">
        <v>14</v>
      </c>
      <c r="C2263" s="6">
        <v>1185732</v>
      </c>
      <c r="D2263" s="7">
        <v>44321</v>
      </c>
      <c r="E2263" s="6" t="s">
        <v>45</v>
      </c>
      <c r="F2263" s="6" t="s">
        <v>85</v>
      </c>
      <c r="G2263" s="6" t="s">
        <v>86</v>
      </c>
      <c r="H2263" s="6" t="s">
        <v>18</v>
      </c>
      <c r="I2263" s="8">
        <v>0.5</v>
      </c>
      <c r="J2263" s="9">
        <v>7500</v>
      </c>
      <c r="K2263" s="10">
        <f t="shared" si="16"/>
        <v>3750</v>
      </c>
      <c r="L2263" s="10">
        <f t="shared" si="17"/>
        <v>1312.5</v>
      </c>
      <c r="M2263" s="11">
        <v>0.35</v>
      </c>
      <c r="O2263" s="16"/>
      <c r="P2263" s="14"/>
      <c r="Q2263" s="12"/>
      <c r="R2263" s="13"/>
    </row>
    <row r="2264" spans="1:18" ht="15.75" customHeight="1" x14ac:dyDescent="0.35">
      <c r="A2264" s="1"/>
      <c r="B2264" s="6" t="s">
        <v>14</v>
      </c>
      <c r="C2264" s="6">
        <v>1185732</v>
      </c>
      <c r="D2264" s="7">
        <v>44321</v>
      </c>
      <c r="E2264" s="6" t="s">
        <v>45</v>
      </c>
      <c r="F2264" s="6" t="s">
        <v>85</v>
      </c>
      <c r="G2264" s="6" t="s">
        <v>86</v>
      </c>
      <c r="H2264" s="6" t="s">
        <v>19</v>
      </c>
      <c r="I2264" s="8">
        <v>0.45</v>
      </c>
      <c r="J2264" s="9">
        <v>7250</v>
      </c>
      <c r="K2264" s="10">
        <f t="shared" si="16"/>
        <v>3262.5</v>
      </c>
      <c r="L2264" s="10">
        <f t="shared" si="17"/>
        <v>815.625</v>
      </c>
      <c r="M2264" s="11">
        <v>0.25</v>
      </c>
      <c r="O2264" s="16"/>
      <c r="P2264" s="14"/>
      <c r="Q2264" s="12"/>
      <c r="R2264" s="13"/>
    </row>
    <row r="2265" spans="1:18" ht="15.75" customHeight="1" x14ac:dyDescent="0.35">
      <c r="A2265" s="1"/>
      <c r="B2265" s="6" t="s">
        <v>14</v>
      </c>
      <c r="C2265" s="6">
        <v>1185732</v>
      </c>
      <c r="D2265" s="7">
        <v>44321</v>
      </c>
      <c r="E2265" s="6" t="s">
        <v>45</v>
      </c>
      <c r="F2265" s="6" t="s">
        <v>85</v>
      </c>
      <c r="G2265" s="6" t="s">
        <v>86</v>
      </c>
      <c r="H2265" s="6" t="s">
        <v>20</v>
      </c>
      <c r="I2265" s="8">
        <v>0.45</v>
      </c>
      <c r="J2265" s="9">
        <v>6750</v>
      </c>
      <c r="K2265" s="10">
        <f t="shared" si="16"/>
        <v>3037.5</v>
      </c>
      <c r="L2265" s="10">
        <f t="shared" si="17"/>
        <v>911.25</v>
      </c>
      <c r="M2265" s="11">
        <v>0.3</v>
      </c>
      <c r="O2265" s="16"/>
      <c r="P2265" s="14"/>
      <c r="Q2265" s="12"/>
      <c r="R2265" s="13"/>
    </row>
    <row r="2266" spans="1:18" ht="15.75" customHeight="1" x14ac:dyDescent="0.35">
      <c r="A2266" s="1"/>
      <c r="B2266" s="6" t="s">
        <v>14</v>
      </c>
      <c r="C2266" s="6">
        <v>1185732</v>
      </c>
      <c r="D2266" s="7">
        <v>44321</v>
      </c>
      <c r="E2266" s="6" t="s">
        <v>45</v>
      </c>
      <c r="F2266" s="6" t="s">
        <v>85</v>
      </c>
      <c r="G2266" s="6" t="s">
        <v>86</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5">
      <c r="A2267" s="1"/>
      <c r="B2267" s="6" t="s">
        <v>14</v>
      </c>
      <c r="C2267" s="6">
        <v>1185732</v>
      </c>
      <c r="D2267" s="7">
        <v>44321</v>
      </c>
      <c r="E2267" s="6" t="s">
        <v>45</v>
      </c>
      <c r="F2267" s="6" t="s">
        <v>85</v>
      </c>
      <c r="G2267" s="6" t="s">
        <v>86</v>
      </c>
      <c r="H2267" s="6" t="s">
        <v>22</v>
      </c>
      <c r="I2267" s="8">
        <v>0.6</v>
      </c>
      <c r="J2267" s="9">
        <v>8000</v>
      </c>
      <c r="K2267" s="10">
        <f t="shared" si="16"/>
        <v>4800</v>
      </c>
      <c r="L2267" s="10">
        <f t="shared" si="17"/>
        <v>2400</v>
      </c>
      <c r="M2267" s="11">
        <v>0.5</v>
      </c>
      <c r="O2267" s="16"/>
      <c r="P2267" s="14"/>
      <c r="Q2267" s="12"/>
      <c r="R2267" s="13"/>
    </row>
    <row r="2268" spans="1:18" ht="15.75" customHeight="1" x14ac:dyDescent="0.35">
      <c r="A2268" s="1"/>
      <c r="B2268" s="6" t="s">
        <v>14</v>
      </c>
      <c r="C2268" s="6">
        <v>1185732</v>
      </c>
      <c r="D2268" s="7">
        <v>44354</v>
      </c>
      <c r="E2268" s="6" t="s">
        <v>45</v>
      </c>
      <c r="F2268" s="6" t="s">
        <v>85</v>
      </c>
      <c r="G2268" s="6" t="s">
        <v>86</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5">
      <c r="A2269" s="1"/>
      <c r="B2269" s="6" t="s">
        <v>14</v>
      </c>
      <c r="C2269" s="6">
        <v>1185732</v>
      </c>
      <c r="D2269" s="7">
        <v>44354</v>
      </c>
      <c r="E2269" s="6" t="s">
        <v>45</v>
      </c>
      <c r="F2269" s="6" t="s">
        <v>85</v>
      </c>
      <c r="G2269" s="6" t="s">
        <v>86</v>
      </c>
      <c r="H2269" s="6" t="s">
        <v>18</v>
      </c>
      <c r="I2269" s="8">
        <v>0.5</v>
      </c>
      <c r="J2269" s="9">
        <v>8000</v>
      </c>
      <c r="K2269" s="10">
        <f t="shared" si="16"/>
        <v>4000</v>
      </c>
      <c r="L2269" s="10">
        <f t="shared" si="17"/>
        <v>1400</v>
      </c>
      <c r="M2269" s="11">
        <v>0.35</v>
      </c>
      <c r="O2269" s="16"/>
      <c r="P2269" s="14"/>
      <c r="Q2269" s="12"/>
      <c r="R2269" s="13"/>
    </row>
    <row r="2270" spans="1:18" ht="15.75" customHeight="1" x14ac:dyDescent="0.35">
      <c r="A2270" s="1"/>
      <c r="B2270" s="6" t="s">
        <v>14</v>
      </c>
      <c r="C2270" s="6">
        <v>1185732</v>
      </c>
      <c r="D2270" s="7">
        <v>44354</v>
      </c>
      <c r="E2270" s="6" t="s">
        <v>45</v>
      </c>
      <c r="F2270" s="6" t="s">
        <v>85</v>
      </c>
      <c r="G2270" s="6" t="s">
        <v>86</v>
      </c>
      <c r="H2270" s="6" t="s">
        <v>19</v>
      </c>
      <c r="I2270" s="8">
        <v>0.5</v>
      </c>
      <c r="J2270" s="9">
        <v>7750</v>
      </c>
      <c r="K2270" s="10">
        <f t="shared" si="16"/>
        <v>3875</v>
      </c>
      <c r="L2270" s="10">
        <f t="shared" si="17"/>
        <v>968.75</v>
      </c>
      <c r="M2270" s="11">
        <v>0.25</v>
      </c>
      <c r="O2270" s="16"/>
      <c r="P2270" s="14"/>
      <c r="Q2270" s="12"/>
      <c r="R2270" s="13"/>
    </row>
    <row r="2271" spans="1:18" ht="15.75" customHeight="1" x14ac:dyDescent="0.35">
      <c r="A2271" s="1"/>
      <c r="B2271" s="6" t="s">
        <v>14</v>
      </c>
      <c r="C2271" s="6">
        <v>1185732</v>
      </c>
      <c r="D2271" s="7">
        <v>44354</v>
      </c>
      <c r="E2271" s="6" t="s">
        <v>45</v>
      </c>
      <c r="F2271" s="6" t="s">
        <v>85</v>
      </c>
      <c r="G2271" s="6" t="s">
        <v>86</v>
      </c>
      <c r="H2271" s="6" t="s">
        <v>20</v>
      </c>
      <c r="I2271" s="8">
        <v>0.5</v>
      </c>
      <c r="J2271" s="9">
        <v>7500</v>
      </c>
      <c r="K2271" s="10">
        <f t="shared" si="16"/>
        <v>3750</v>
      </c>
      <c r="L2271" s="10">
        <f t="shared" si="17"/>
        <v>1125</v>
      </c>
      <c r="M2271" s="11">
        <v>0.3</v>
      </c>
      <c r="O2271" s="16"/>
      <c r="P2271" s="14"/>
      <c r="Q2271" s="12"/>
      <c r="R2271" s="13"/>
    </row>
    <row r="2272" spans="1:18" ht="15.75" customHeight="1" x14ac:dyDescent="0.35">
      <c r="A2272" s="1"/>
      <c r="B2272" s="6" t="s">
        <v>14</v>
      </c>
      <c r="C2272" s="6">
        <v>1185732</v>
      </c>
      <c r="D2272" s="7">
        <v>44354</v>
      </c>
      <c r="E2272" s="6" t="s">
        <v>45</v>
      </c>
      <c r="F2272" s="6" t="s">
        <v>85</v>
      </c>
      <c r="G2272" s="6" t="s">
        <v>86</v>
      </c>
      <c r="H2272" s="6" t="s">
        <v>21</v>
      </c>
      <c r="I2272" s="8">
        <v>0.65</v>
      </c>
      <c r="J2272" s="9">
        <v>7500</v>
      </c>
      <c r="K2272" s="10">
        <f t="shared" si="16"/>
        <v>4875</v>
      </c>
      <c r="L2272" s="10">
        <f t="shared" si="17"/>
        <v>1706.25</v>
      </c>
      <c r="M2272" s="11">
        <v>0.35</v>
      </c>
      <c r="O2272" s="16"/>
      <c r="P2272" s="14"/>
      <c r="Q2272" s="12"/>
      <c r="R2272" s="13"/>
    </row>
    <row r="2273" spans="1:18" ht="15.75" customHeight="1" x14ac:dyDescent="0.35">
      <c r="A2273" s="1"/>
      <c r="B2273" s="6" t="s">
        <v>14</v>
      </c>
      <c r="C2273" s="6">
        <v>1185732</v>
      </c>
      <c r="D2273" s="7">
        <v>44354</v>
      </c>
      <c r="E2273" s="6" t="s">
        <v>45</v>
      </c>
      <c r="F2273" s="6" t="s">
        <v>85</v>
      </c>
      <c r="G2273" s="6" t="s">
        <v>86</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5">
      <c r="A2274" s="1"/>
      <c r="B2274" s="6" t="s">
        <v>14</v>
      </c>
      <c r="C2274" s="6">
        <v>1185732</v>
      </c>
      <c r="D2274" s="7">
        <v>44382</v>
      </c>
      <c r="E2274" s="6" t="s">
        <v>45</v>
      </c>
      <c r="F2274" s="6" t="s">
        <v>85</v>
      </c>
      <c r="G2274" s="6" t="s">
        <v>86</v>
      </c>
      <c r="H2274" s="6" t="s">
        <v>17</v>
      </c>
      <c r="I2274" s="8">
        <v>0.65</v>
      </c>
      <c r="J2274" s="9">
        <v>11500</v>
      </c>
      <c r="K2274" s="10">
        <f t="shared" si="16"/>
        <v>7475</v>
      </c>
      <c r="L2274" s="10">
        <f t="shared" si="17"/>
        <v>3363.75</v>
      </c>
      <c r="M2274" s="11">
        <v>0.45</v>
      </c>
      <c r="O2274" s="16"/>
      <c r="P2274" s="14"/>
      <c r="Q2274" s="12"/>
      <c r="R2274" s="13"/>
    </row>
    <row r="2275" spans="1:18" ht="15.75" customHeight="1" x14ac:dyDescent="0.35">
      <c r="A2275" s="1"/>
      <c r="B2275" s="6" t="s">
        <v>14</v>
      </c>
      <c r="C2275" s="6">
        <v>1185732</v>
      </c>
      <c r="D2275" s="7">
        <v>44382</v>
      </c>
      <c r="E2275" s="6" t="s">
        <v>45</v>
      </c>
      <c r="F2275" s="6" t="s">
        <v>85</v>
      </c>
      <c r="G2275" s="6" t="s">
        <v>86</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5">
      <c r="A2276" s="1"/>
      <c r="B2276" s="6" t="s">
        <v>14</v>
      </c>
      <c r="C2276" s="6">
        <v>1185732</v>
      </c>
      <c r="D2276" s="7">
        <v>44382</v>
      </c>
      <c r="E2276" s="6" t="s">
        <v>45</v>
      </c>
      <c r="F2276" s="6" t="s">
        <v>85</v>
      </c>
      <c r="G2276" s="6" t="s">
        <v>86</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5">
      <c r="A2277" s="1"/>
      <c r="B2277" s="6" t="s">
        <v>14</v>
      </c>
      <c r="C2277" s="6">
        <v>1185732</v>
      </c>
      <c r="D2277" s="7">
        <v>44382</v>
      </c>
      <c r="E2277" s="6" t="s">
        <v>45</v>
      </c>
      <c r="F2277" s="6" t="s">
        <v>85</v>
      </c>
      <c r="G2277" s="6" t="s">
        <v>86</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5">
      <c r="A2278" s="1"/>
      <c r="B2278" s="6" t="s">
        <v>14</v>
      </c>
      <c r="C2278" s="6">
        <v>1185732</v>
      </c>
      <c r="D2278" s="7">
        <v>44382</v>
      </c>
      <c r="E2278" s="6" t="s">
        <v>45</v>
      </c>
      <c r="F2278" s="6" t="s">
        <v>85</v>
      </c>
      <c r="G2278" s="6" t="s">
        <v>86</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5">
      <c r="A2279" s="1"/>
      <c r="B2279" s="6" t="s">
        <v>14</v>
      </c>
      <c r="C2279" s="6">
        <v>1185732</v>
      </c>
      <c r="D2279" s="7">
        <v>44382</v>
      </c>
      <c r="E2279" s="6" t="s">
        <v>45</v>
      </c>
      <c r="F2279" s="6" t="s">
        <v>85</v>
      </c>
      <c r="G2279" s="6" t="s">
        <v>86</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5">
      <c r="A2280" s="1"/>
      <c r="B2280" s="6" t="s">
        <v>14</v>
      </c>
      <c r="C2280" s="6">
        <v>1185732</v>
      </c>
      <c r="D2280" s="7">
        <v>44414</v>
      </c>
      <c r="E2280" s="6" t="s">
        <v>45</v>
      </c>
      <c r="F2280" s="6" t="s">
        <v>85</v>
      </c>
      <c r="G2280" s="6" t="s">
        <v>86</v>
      </c>
      <c r="H2280" s="6" t="s">
        <v>17</v>
      </c>
      <c r="I2280" s="8">
        <v>0.65</v>
      </c>
      <c r="J2280" s="9">
        <v>11250</v>
      </c>
      <c r="K2280" s="10">
        <f t="shared" si="16"/>
        <v>7312.5</v>
      </c>
      <c r="L2280" s="10">
        <f t="shared" si="17"/>
        <v>3290.625</v>
      </c>
      <c r="M2280" s="11">
        <v>0.45</v>
      </c>
      <c r="O2280" s="16"/>
      <c r="P2280" s="14"/>
      <c r="Q2280" s="12"/>
      <c r="R2280" s="13"/>
    </row>
    <row r="2281" spans="1:18" ht="15.75" customHeight="1" x14ac:dyDescent="0.35">
      <c r="A2281" s="1"/>
      <c r="B2281" s="6" t="s">
        <v>14</v>
      </c>
      <c r="C2281" s="6">
        <v>1185732</v>
      </c>
      <c r="D2281" s="7">
        <v>44414</v>
      </c>
      <c r="E2281" s="6" t="s">
        <v>45</v>
      </c>
      <c r="F2281" s="6" t="s">
        <v>85</v>
      </c>
      <c r="G2281" s="6" t="s">
        <v>86</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5">
      <c r="A2282" s="1"/>
      <c r="B2282" s="6" t="s">
        <v>14</v>
      </c>
      <c r="C2282" s="6">
        <v>1185732</v>
      </c>
      <c r="D2282" s="7">
        <v>44414</v>
      </c>
      <c r="E2282" s="6" t="s">
        <v>45</v>
      </c>
      <c r="F2282" s="6" t="s">
        <v>85</v>
      </c>
      <c r="G2282" s="6" t="s">
        <v>86</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5">
      <c r="A2283" s="1"/>
      <c r="B2283" s="6" t="s">
        <v>14</v>
      </c>
      <c r="C2283" s="6">
        <v>1185732</v>
      </c>
      <c r="D2283" s="7">
        <v>44414</v>
      </c>
      <c r="E2283" s="6" t="s">
        <v>45</v>
      </c>
      <c r="F2283" s="6" t="s">
        <v>85</v>
      </c>
      <c r="G2283" s="6" t="s">
        <v>86</v>
      </c>
      <c r="H2283" s="6" t="s">
        <v>20</v>
      </c>
      <c r="I2283" s="8">
        <v>0.45</v>
      </c>
      <c r="J2283" s="9">
        <v>7750</v>
      </c>
      <c r="K2283" s="10">
        <f t="shared" si="16"/>
        <v>3487.5</v>
      </c>
      <c r="L2283" s="10">
        <f t="shared" si="17"/>
        <v>1046.25</v>
      </c>
      <c r="M2283" s="11">
        <v>0.3</v>
      </c>
      <c r="O2283" s="16"/>
      <c r="P2283" s="14"/>
      <c r="Q2283" s="12"/>
      <c r="R2283" s="13"/>
    </row>
    <row r="2284" spans="1:18" ht="15.75" customHeight="1" x14ac:dyDescent="0.35">
      <c r="A2284" s="1"/>
      <c r="B2284" s="6" t="s">
        <v>14</v>
      </c>
      <c r="C2284" s="6">
        <v>1185732</v>
      </c>
      <c r="D2284" s="7">
        <v>44414</v>
      </c>
      <c r="E2284" s="6" t="s">
        <v>45</v>
      </c>
      <c r="F2284" s="6" t="s">
        <v>85</v>
      </c>
      <c r="G2284" s="6" t="s">
        <v>86</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5">
      <c r="A2285" s="1"/>
      <c r="B2285" s="6" t="s">
        <v>14</v>
      </c>
      <c r="C2285" s="6">
        <v>1185732</v>
      </c>
      <c r="D2285" s="7">
        <v>44414</v>
      </c>
      <c r="E2285" s="6" t="s">
        <v>45</v>
      </c>
      <c r="F2285" s="6" t="s">
        <v>85</v>
      </c>
      <c r="G2285" s="6" t="s">
        <v>86</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5">
      <c r="A2286" s="1"/>
      <c r="B2286" s="6" t="s">
        <v>14</v>
      </c>
      <c r="C2286" s="6">
        <v>1185732</v>
      </c>
      <c r="D2286" s="7">
        <v>44444</v>
      </c>
      <c r="E2286" s="6" t="s">
        <v>45</v>
      </c>
      <c r="F2286" s="6" t="s">
        <v>85</v>
      </c>
      <c r="G2286" s="6" t="s">
        <v>86</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5">
      <c r="A2287" s="1"/>
      <c r="B2287" s="6" t="s">
        <v>14</v>
      </c>
      <c r="C2287" s="6">
        <v>1185732</v>
      </c>
      <c r="D2287" s="7">
        <v>44444</v>
      </c>
      <c r="E2287" s="6" t="s">
        <v>45</v>
      </c>
      <c r="F2287" s="6" t="s">
        <v>85</v>
      </c>
      <c r="G2287" s="6" t="s">
        <v>86</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5">
      <c r="A2288" s="1"/>
      <c r="B2288" s="6" t="s">
        <v>14</v>
      </c>
      <c r="C2288" s="6">
        <v>1185732</v>
      </c>
      <c r="D2288" s="7">
        <v>44444</v>
      </c>
      <c r="E2288" s="6" t="s">
        <v>45</v>
      </c>
      <c r="F2288" s="6" t="s">
        <v>85</v>
      </c>
      <c r="G2288" s="6" t="s">
        <v>86</v>
      </c>
      <c r="H2288" s="6" t="s">
        <v>19</v>
      </c>
      <c r="I2288" s="8">
        <v>0.4</v>
      </c>
      <c r="J2288" s="9">
        <v>7250</v>
      </c>
      <c r="K2288" s="10">
        <f t="shared" si="16"/>
        <v>2900</v>
      </c>
      <c r="L2288" s="10">
        <f t="shared" si="17"/>
        <v>725</v>
      </c>
      <c r="M2288" s="11">
        <v>0.25</v>
      </c>
      <c r="O2288" s="16"/>
      <c r="P2288" s="14"/>
      <c r="Q2288" s="12"/>
      <c r="R2288" s="13"/>
    </row>
    <row r="2289" spans="1:18" ht="15.75" customHeight="1" x14ac:dyDescent="0.35">
      <c r="A2289" s="1"/>
      <c r="B2289" s="6" t="s">
        <v>14</v>
      </c>
      <c r="C2289" s="6">
        <v>1185732</v>
      </c>
      <c r="D2289" s="7">
        <v>44444</v>
      </c>
      <c r="E2289" s="6" t="s">
        <v>45</v>
      </c>
      <c r="F2289" s="6" t="s">
        <v>85</v>
      </c>
      <c r="G2289" s="6" t="s">
        <v>86</v>
      </c>
      <c r="H2289" s="6" t="s">
        <v>20</v>
      </c>
      <c r="I2289" s="8">
        <v>0.4</v>
      </c>
      <c r="J2289" s="9">
        <v>7000</v>
      </c>
      <c r="K2289" s="10">
        <f t="shared" si="16"/>
        <v>2800</v>
      </c>
      <c r="L2289" s="10">
        <f t="shared" si="17"/>
        <v>840</v>
      </c>
      <c r="M2289" s="11">
        <v>0.3</v>
      </c>
      <c r="O2289" s="16"/>
      <c r="P2289" s="14"/>
      <c r="Q2289" s="12"/>
      <c r="R2289" s="13"/>
    </row>
    <row r="2290" spans="1:18" ht="15.75" customHeight="1" x14ac:dyDescent="0.35">
      <c r="A2290" s="1"/>
      <c r="B2290" s="6" t="s">
        <v>14</v>
      </c>
      <c r="C2290" s="6">
        <v>1185732</v>
      </c>
      <c r="D2290" s="7">
        <v>44444</v>
      </c>
      <c r="E2290" s="6" t="s">
        <v>45</v>
      </c>
      <c r="F2290" s="6" t="s">
        <v>85</v>
      </c>
      <c r="G2290" s="6" t="s">
        <v>86</v>
      </c>
      <c r="H2290" s="6" t="s">
        <v>21</v>
      </c>
      <c r="I2290" s="8">
        <v>0.5</v>
      </c>
      <c r="J2290" s="9">
        <v>7000</v>
      </c>
      <c r="K2290" s="10">
        <f t="shared" si="16"/>
        <v>3500</v>
      </c>
      <c r="L2290" s="10">
        <f t="shared" si="17"/>
        <v>1225</v>
      </c>
      <c r="M2290" s="11">
        <v>0.35</v>
      </c>
      <c r="O2290" s="16"/>
      <c r="P2290" s="14"/>
      <c r="Q2290" s="12"/>
      <c r="R2290" s="13"/>
    </row>
    <row r="2291" spans="1:18" ht="15.75" customHeight="1" x14ac:dyDescent="0.35">
      <c r="A2291" s="1"/>
      <c r="B2291" s="6" t="s">
        <v>14</v>
      </c>
      <c r="C2291" s="6">
        <v>1185732</v>
      </c>
      <c r="D2291" s="7">
        <v>44444</v>
      </c>
      <c r="E2291" s="6" t="s">
        <v>45</v>
      </c>
      <c r="F2291" s="6" t="s">
        <v>85</v>
      </c>
      <c r="G2291" s="6" t="s">
        <v>86</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5">
      <c r="A2292" s="1"/>
      <c r="B2292" s="6" t="s">
        <v>14</v>
      </c>
      <c r="C2292" s="6">
        <v>1185732</v>
      </c>
      <c r="D2292" s="7">
        <v>44476</v>
      </c>
      <c r="E2292" s="6" t="s">
        <v>45</v>
      </c>
      <c r="F2292" s="6" t="s">
        <v>85</v>
      </c>
      <c r="G2292" s="6" t="s">
        <v>86</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5">
      <c r="A2293" s="1"/>
      <c r="B2293" s="6" t="s">
        <v>14</v>
      </c>
      <c r="C2293" s="6">
        <v>1185732</v>
      </c>
      <c r="D2293" s="7">
        <v>44476</v>
      </c>
      <c r="E2293" s="6" t="s">
        <v>45</v>
      </c>
      <c r="F2293" s="6" t="s">
        <v>85</v>
      </c>
      <c r="G2293" s="6" t="s">
        <v>86</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5">
      <c r="A2294" s="1"/>
      <c r="B2294" s="6" t="s">
        <v>14</v>
      </c>
      <c r="C2294" s="6">
        <v>1185732</v>
      </c>
      <c r="D2294" s="7">
        <v>44476</v>
      </c>
      <c r="E2294" s="6" t="s">
        <v>45</v>
      </c>
      <c r="F2294" s="6" t="s">
        <v>85</v>
      </c>
      <c r="G2294" s="6" t="s">
        <v>86</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5">
      <c r="A2295" s="1"/>
      <c r="B2295" s="6" t="s">
        <v>14</v>
      </c>
      <c r="C2295" s="6">
        <v>1185732</v>
      </c>
      <c r="D2295" s="7">
        <v>44476</v>
      </c>
      <c r="E2295" s="6" t="s">
        <v>45</v>
      </c>
      <c r="F2295" s="6" t="s">
        <v>85</v>
      </c>
      <c r="G2295" s="6" t="s">
        <v>86</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5">
      <c r="A2296" s="1"/>
      <c r="B2296" s="6" t="s">
        <v>14</v>
      </c>
      <c r="C2296" s="6">
        <v>1185732</v>
      </c>
      <c r="D2296" s="7">
        <v>44476</v>
      </c>
      <c r="E2296" s="6" t="s">
        <v>45</v>
      </c>
      <c r="F2296" s="6" t="s">
        <v>85</v>
      </c>
      <c r="G2296" s="6" t="s">
        <v>86</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5">
      <c r="A2297" s="1"/>
      <c r="B2297" s="6" t="s">
        <v>14</v>
      </c>
      <c r="C2297" s="6">
        <v>1185732</v>
      </c>
      <c r="D2297" s="7">
        <v>44476</v>
      </c>
      <c r="E2297" s="6" t="s">
        <v>45</v>
      </c>
      <c r="F2297" s="6" t="s">
        <v>85</v>
      </c>
      <c r="G2297" s="6" t="s">
        <v>86</v>
      </c>
      <c r="H2297" s="6" t="s">
        <v>22</v>
      </c>
      <c r="I2297" s="8">
        <v>0.6</v>
      </c>
      <c r="J2297" s="9">
        <v>7750</v>
      </c>
      <c r="K2297" s="10">
        <f t="shared" si="16"/>
        <v>4650</v>
      </c>
      <c r="L2297" s="10">
        <f t="shared" si="17"/>
        <v>2325</v>
      </c>
      <c r="M2297" s="11">
        <v>0.5</v>
      </c>
      <c r="O2297" s="16"/>
      <c r="P2297" s="14"/>
      <c r="Q2297" s="12"/>
      <c r="R2297" s="13"/>
    </row>
    <row r="2298" spans="1:18" ht="15.75" customHeight="1" x14ac:dyDescent="0.35">
      <c r="A2298" s="1"/>
      <c r="B2298" s="6" t="s">
        <v>14</v>
      </c>
      <c r="C2298" s="6">
        <v>1185732</v>
      </c>
      <c r="D2298" s="7">
        <v>44506</v>
      </c>
      <c r="E2298" s="6" t="s">
        <v>45</v>
      </c>
      <c r="F2298" s="6" t="s">
        <v>85</v>
      </c>
      <c r="G2298" s="6" t="s">
        <v>86</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5">
      <c r="A2299" s="1"/>
      <c r="B2299" s="6" t="s">
        <v>14</v>
      </c>
      <c r="C2299" s="6">
        <v>1185732</v>
      </c>
      <c r="D2299" s="7">
        <v>44506</v>
      </c>
      <c r="E2299" s="6" t="s">
        <v>45</v>
      </c>
      <c r="F2299" s="6" t="s">
        <v>85</v>
      </c>
      <c r="G2299" s="6" t="s">
        <v>86</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5">
      <c r="A2300" s="1"/>
      <c r="B2300" s="6" t="s">
        <v>14</v>
      </c>
      <c r="C2300" s="6">
        <v>1185732</v>
      </c>
      <c r="D2300" s="7">
        <v>44506</v>
      </c>
      <c r="E2300" s="6" t="s">
        <v>45</v>
      </c>
      <c r="F2300" s="6" t="s">
        <v>85</v>
      </c>
      <c r="G2300" s="6" t="s">
        <v>86</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5">
      <c r="A2301" s="1"/>
      <c r="B2301" s="6" t="s">
        <v>14</v>
      </c>
      <c r="C2301" s="6">
        <v>1185732</v>
      </c>
      <c r="D2301" s="7">
        <v>44506</v>
      </c>
      <c r="E2301" s="6" t="s">
        <v>45</v>
      </c>
      <c r="F2301" s="6" t="s">
        <v>85</v>
      </c>
      <c r="G2301" s="6" t="s">
        <v>86</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5">
      <c r="A2302" s="1"/>
      <c r="B2302" s="6" t="s">
        <v>14</v>
      </c>
      <c r="C2302" s="6">
        <v>1185732</v>
      </c>
      <c r="D2302" s="7">
        <v>44506</v>
      </c>
      <c r="E2302" s="6" t="s">
        <v>45</v>
      </c>
      <c r="F2302" s="6" t="s">
        <v>85</v>
      </c>
      <c r="G2302" s="6" t="s">
        <v>86</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5">
      <c r="A2303" s="1"/>
      <c r="B2303" s="6" t="s">
        <v>14</v>
      </c>
      <c r="C2303" s="6">
        <v>1185732</v>
      </c>
      <c r="D2303" s="7">
        <v>44506</v>
      </c>
      <c r="E2303" s="6" t="s">
        <v>45</v>
      </c>
      <c r="F2303" s="6" t="s">
        <v>85</v>
      </c>
      <c r="G2303" s="6" t="s">
        <v>86</v>
      </c>
      <c r="H2303" s="6" t="s">
        <v>22</v>
      </c>
      <c r="I2303" s="8">
        <v>0.75</v>
      </c>
      <c r="J2303" s="9">
        <v>8250</v>
      </c>
      <c r="K2303" s="10">
        <f t="shared" si="18"/>
        <v>6187.5</v>
      </c>
      <c r="L2303" s="10">
        <f t="shared" si="19"/>
        <v>3093.75</v>
      </c>
      <c r="M2303" s="11">
        <v>0.5</v>
      </c>
      <c r="O2303" s="16"/>
      <c r="P2303" s="14"/>
      <c r="Q2303" s="12"/>
      <c r="R2303" s="13"/>
    </row>
    <row r="2304" spans="1:18" ht="15.75" customHeight="1" x14ac:dyDescent="0.35">
      <c r="A2304" s="1"/>
      <c r="B2304" s="6" t="s">
        <v>14</v>
      </c>
      <c r="C2304" s="6">
        <v>1185732</v>
      </c>
      <c r="D2304" s="7">
        <v>44535</v>
      </c>
      <c r="E2304" s="6" t="s">
        <v>45</v>
      </c>
      <c r="F2304" s="6" t="s">
        <v>85</v>
      </c>
      <c r="G2304" s="6" t="s">
        <v>86</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5">
      <c r="A2305" s="1"/>
      <c r="B2305" s="6" t="s">
        <v>14</v>
      </c>
      <c r="C2305" s="6">
        <v>1185732</v>
      </c>
      <c r="D2305" s="7">
        <v>44535</v>
      </c>
      <c r="E2305" s="6" t="s">
        <v>45</v>
      </c>
      <c r="F2305" s="6" t="s">
        <v>85</v>
      </c>
      <c r="G2305" s="6" t="s">
        <v>86</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5">
      <c r="A2306" s="1"/>
      <c r="B2306" s="6" t="s">
        <v>14</v>
      </c>
      <c r="C2306" s="6">
        <v>1185732</v>
      </c>
      <c r="D2306" s="7">
        <v>44535</v>
      </c>
      <c r="E2306" s="6" t="s">
        <v>45</v>
      </c>
      <c r="F2306" s="6" t="s">
        <v>85</v>
      </c>
      <c r="G2306" s="6" t="s">
        <v>86</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5">
      <c r="A2307" s="1"/>
      <c r="B2307" s="6" t="s">
        <v>14</v>
      </c>
      <c r="C2307" s="6">
        <v>1185732</v>
      </c>
      <c r="D2307" s="7">
        <v>44535</v>
      </c>
      <c r="E2307" s="6" t="s">
        <v>45</v>
      </c>
      <c r="F2307" s="6" t="s">
        <v>85</v>
      </c>
      <c r="G2307" s="6" t="s">
        <v>86</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5">
      <c r="A2308" s="1"/>
      <c r="B2308" s="6" t="s">
        <v>14</v>
      </c>
      <c r="C2308" s="6">
        <v>1185732</v>
      </c>
      <c r="D2308" s="7">
        <v>44535</v>
      </c>
      <c r="E2308" s="6" t="s">
        <v>45</v>
      </c>
      <c r="F2308" s="6" t="s">
        <v>85</v>
      </c>
      <c r="G2308" s="6" t="s">
        <v>86</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5">
      <c r="A2309" s="1"/>
      <c r="B2309" s="6" t="s">
        <v>14</v>
      </c>
      <c r="C2309" s="6">
        <v>1185732</v>
      </c>
      <c r="D2309" s="7">
        <v>44535</v>
      </c>
      <c r="E2309" s="6" t="s">
        <v>45</v>
      </c>
      <c r="F2309" s="6" t="s">
        <v>85</v>
      </c>
      <c r="G2309" s="6" t="s">
        <v>86</v>
      </c>
      <c r="H2309" s="6" t="s">
        <v>22</v>
      </c>
      <c r="I2309" s="8">
        <v>0.75</v>
      </c>
      <c r="J2309" s="9">
        <v>8750</v>
      </c>
      <c r="K2309" s="10">
        <f t="shared" si="18"/>
        <v>6562.5</v>
      </c>
      <c r="L2309" s="10">
        <f t="shared" si="19"/>
        <v>3281.25</v>
      </c>
      <c r="M2309" s="11">
        <v>0.5</v>
      </c>
      <c r="O2309" s="16"/>
      <c r="P2309" s="14"/>
      <c r="Q2309" s="12"/>
      <c r="R2309" s="13"/>
    </row>
    <row r="2310" spans="1:18" ht="15.75" customHeight="1" x14ac:dyDescent="0.35">
      <c r="A2310" s="1"/>
      <c r="B2310" s="6" t="s">
        <v>14</v>
      </c>
      <c r="C2310" s="6">
        <v>1185732</v>
      </c>
      <c r="D2310" s="7">
        <v>44202</v>
      </c>
      <c r="E2310" s="6" t="s">
        <v>45</v>
      </c>
      <c r="F2310" s="6" t="s">
        <v>87</v>
      </c>
      <c r="G2310" s="6" t="s">
        <v>88</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5">
      <c r="A2311" s="1"/>
      <c r="B2311" s="6" t="s">
        <v>14</v>
      </c>
      <c r="C2311" s="6">
        <v>1185732</v>
      </c>
      <c r="D2311" s="7">
        <v>44202</v>
      </c>
      <c r="E2311" s="6" t="s">
        <v>45</v>
      </c>
      <c r="F2311" s="6" t="s">
        <v>87</v>
      </c>
      <c r="G2311" s="6" t="s">
        <v>88</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5">
      <c r="A2312" s="1"/>
      <c r="B2312" s="6" t="s">
        <v>14</v>
      </c>
      <c r="C2312" s="6">
        <v>1185732</v>
      </c>
      <c r="D2312" s="7">
        <v>44202</v>
      </c>
      <c r="E2312" s="6" t="s">
        <v>45</v>
      </c>
      <c r="F2312" s="6" t="s">
        <v>87</v>
      </c>
      <c r="G2312" s="6" t="s">
        <v>88</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5">
      <c r="A2313" s="1"/>
      <c r="B2313" s="6" t="s">
        <v>14</v>
      </c>
      <c r="C2313" s="6">
        <v>1185732</v>
      </c>
      <c r="D2313" s="7">
        <v>44202</v>
      </c>
      <c r="E2313" s="6" t="s">
        <v>45</v>
      </c>
      <c r="F2313" s="6" t="s">
        <v>87</v>
      </c>
      <c r="G2313" s="6" t="s">
        <v>88</v>
      </c>
      <c r="H2313" s="6" t="s">
        <v>20</v>
      </c>
      <c r="I2313" s="8">
        <v>0.3</v>
      </c>
      <c r="J2313" s="9">
        <v>5750</v>
      </c>
      <c r="K2313" s="10">
        <f t="shared" si="18"/>
        <v>1725</v>
      </c>
      <c r="L2313" s="10">
        <f t="shared" si="19"/>
        <v>690</v>
      </c>
      <c r="M2313" s="11">
        <v>0.4</v>
      </c>
      <c r="O2313" s="16"/>
      <c r="P2313" s="14"/>
      <c r="Q2313" s="12"/>
      <c r="R2313" s="13"/>
    </row>
    <row r="2314" spans="1:18" ht="15.75" customHeight="1" x14ac:dyDescent="0.35">
      <c r="A2314" s="1"/>
      <c r="B2314" s="6" t="s">
        <v>14</v>
      </c>
      <c r="C2314" s="6">
        <v>1185732</v>
      </c>
      <c r="D2314" s="7">
        <v>44202</v>
      </c>
      <c r="E2314" s="6" t="s">
        <v>45</v>
      </c>
      <c r="F2314" s="6" t="s">
        <v>87</v>
      </c>
      <c r="G2314" s="6" t="s">
        <v>88</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5">
      <c r="A2315" s="1"/>
      <c r="B2315" s="6" t="s">
        <v>14</v>
      </c>
      <c r="C2315" s="6">
        <v>1185732</v>
      </c>
      <c r="D2315" s="7">
        <v>44202</v>
      </c>
      <c r="E2315" s="6" t="s">
        <v>45</v>
      </c>
      <c r="F2315" s="6" t="s">
        <v>87</v>
      </c>
      <c r="G2315" s="6" t="s">
        <v>88</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5">
      <c r="A2316" s="1"/>
      <c r="B2316" s="6" t="s">
        <v>14</v>
      </c>
      <c r="C2316" s="6">
        <v>1185732</v>
      </c>
      <c r="D2316" s="7">
        <v>44231</v>
      </c>
      <c r="E2316" s="6" t="s">
        <v>45</v>
      </c>
      <c r="F2316" s="6" t="s">
        <v>87</v>
      </c>
      <c r="G2316" s="6" t="s">
        <v>88</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5">
      <c r="A2317" s="1"/>
      <c r="B2317" s="6" t="s">
        <v>14</v>
      </c>
      <c r="C2317" s="6">
        <v>1185732</v>
      </c>
      <c r="D2317" s="7">
        <v>44231</v>
      </c>
      <c r="E2317" s="6" t="s">
        <v>45</v>
      </c>
      <c r="F2317" s="6" t="s">
        <v>87</v>
      </c>
      <c r="G2317" s="6" t="s">
        <v>88</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5">
      <c r="A2318" s="1"/>
      <c r="B2318" s="6" t="s">
        <v>14</v>
      </c>
      <c r="C2318" s="6">
        <v>1185732</v>
      </c>
      <c r="D2318" s="7">
        <v>44231</v>
      </c>
      <c r="E2318" s="6" t="s">
        <v>45</v>
      </c>
      <c r="F2318" s="6" t="s">
        <v>87</v>
      </c>
      <c r="G2318" s="6" t="s">
        <v>88</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5">
      <c r="A2319" s="1"/>
      <c r="B2319" s="6" t="s">
        <v>14</v>
      </c>
      <c r="C2319" s="6">
        <v>1185732</v>
      </c>
      <c r="D2319" s="7">
        <v>44231</v>
      </c>
      <c r="E2319" s="6" t="s">
        <v>45</v>
      </c>
      <c r="F2319" s="6" t="s">
        <v>87</v>
      </c>
      <c r="G2319" s="6" t="s">
        <v>88</v>
      </c>
      <c r="H2319" s="6" t="s">
        <v>20</v>
      </c>
      <c r="I2319" s="8">
        <v>0.3</v>
      </c>
      <c r="J2319" s="9">
        <v>5250</v>
      </c>
      <c r="K2319" s="10">
        <f t="shared" si="18"/>
        <v>1575</v>
      </c>
      <c r="L2319" s="10">
        <f t="shared" si="19"/>
        <v>630</v>
      </c>
      <c r="M2319" s="11">
        <v>0.4</v>
      </c>
      <c r="O2319" s="16"/>
      <c r="P2319" s="14"/>
      <c r="Q2319" s="12"/>
      <c r="R2319" s="13"/>
    </row>
    <row r="2320" spans="1:18" ht="15.75" customHeight="1" x14ac:dyDescent="0.35">
      <c r="A2320" s="1"/>
      <c r="B2320" s="6" t="s">
        <v>14</v>
      </c>
      <c r="C2320" s="6">
        <v>1185732</v>
      </c>
      <c r="D2320" s="7">
        <v>44231</v>
      </c>
      <c r="E2320" s="6" t="s">
        <v>45</v>
      </c>
      <c r="F2320" s="6" t="s">
        <v>87</v>
      </c>
      <c r="G2320" s="6" t="s">
        <v>88</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5">
      <c r="A2321" s="1"/>
      <c r="B2321" s="6" t="s">
        <v>14</v>
      </c>
      <c r="C2321" s="6">
        <v>1185732</v>
      </c>
      <c r="D2321" s="7">
        <v>44231</v>
      </c>
      <c r="E2321" s="6" t="s">
        <v>45</v>
      </c>
      <c r="F2321" s="6" t="s">
        <v>87</v>
      </c>
      <c r="G2321" s="6" t="s">
        <v>88</v>
      </c>
      <c r="H2321" s="6" t="s">
        <v>22</v>
      </c>
      <c r="I2321" s="8">
        <v>0.3</v>
      </c>
      <c r="J2321" s="9">
        <v>7000</v>
      </c>
      <c r="K2321" s="10">
        <f t="shared" si="18"/>
        <v>2100</v>
      </c>
      <c r="L2321" s="10">
        <f t="shared" si="19"/>
        <v>1050</v>
      </c>
      <c r="M2321" s="11">
        <v>0.5</v>
      </c>
      <c r="O2321" s="16"/>
      <c r="P2321" s="14"/>
      <c r="Q2321" s="12"/>
      <c r="R2321" s="13"/>
    </row>
    <row r="2322" spans="1:18" ht="15.75" customHeight="1" x14ac:dyDescent="0.35">
      <c r="A2322" s="1"/>
      <c r="B2322" s="6" t="s">
        <v>14</v>
      </c>
      <c r="C2322" s="6">
        <v>1185732</v>
      </c>
      <c r="D2322" s="7">
        <v>44257</v>
      </c>
      <c r="E2322" s="6" t="s">
        <v>45</v>
      </c>
      <c r="F2322" s="6" t="s">
        <v>87</v>
      </c>
      <c r="G2322" s="6" t="s">
        <v>88</v>
      </c>
      <c r="H2322" s="6" t="s">
        <v>17</v>
      </c>
      <c r="I2322" s="8">
        <v>0.3</v>
      </c>
      <c r="J2322" s="9">
        <v>9200</v>
      </c>
      <c r="K2322" s="10">
        <f t="shared" si="18"/>
        <v>2760</v>
      </c>
      <c r="L2322" s="10">
        <f t="shared" si="19"/>
        <v>1104</v>
      </c>
      <c r="M2322" s="11">
        <v>0.4</v>
      </c>
      <c r="O2322" s="16"/>
      <c r="P2322" s="14"/>
      <c r="Q2322" s="12"/>
      <c r="R2322" s="13"/>
    </row>
    <row r="2323" spans="1:18" ht="15.75" customHeight="1" x14ac:dyDescent="0.35">
      <c r="A2323" s="1"/>
      <c r="B2323" s="6" t="s">
        <v>14</v>
      </c>
      <c r="C2323" s="6">
        <v>1185732</v>
      </c>
      <c r="D2323" s="7">
        <v>44257</v>
      </c>
      <c r="E2323" s="6" t="s">
        <v>45</v>
      </c>
      <c r="F2323" s="6" t="s">
        <v>87</v>
      </c>
      <c r="G2323" s="6" t="s">
        <v>88</v>
      </c>
      <c r="H2323" s="6" t="s">
        <v>18</v>
      </c>
      <c r="I2323" s="8">
        <v>0.3</v>
      </c>
      <c r="J2323" s="9">
        <v>6000</v>
      </c>
      <c r="K2323" s="10">
        <f t="shared" si="18"/>
        <v>1800</v>
      </c>
      <c r="L2323" s="10">
        <f t="shared" si="19"/>
        <v>630</v>
      </c>
      <c r="M2323" s="11">
        <v>0.35</v>
      </c>
      <c r="O2323" s="16"/>
      <c r="P2323" s="14"/>
      <c r="Q2323" s="12"/>
      <c r="R2323" s="13"/>
    </row>
    <row r="2324" spans="1:18" ht="15.75" customHeight="1" x14ac:dyDescent="0.35">
      <c r="A2324" s="1"/>
      <c r="B2324" s="6" t="s">
        <v>14</v>
      </c>
      <c r="C2324" s="6">
        <v>1185732</v>
      </c>
      <c r="D2324" s="7">
        <v>44257</v>
      </c>
      <c r="E2324" s="6" t="s">
        <v>45</v>
      </c>
      <c r="F2324" s="6" t="s">
        <v>87</v>
      </c>
      <c r="G2324" s="6" t="s">
        <v>88</v>
      </c>
      <c r="H2324" s="6" t="s">
        <v>19</v>
      </c>
      <c r="I2324" s="8">
        <v>0.2</v>
      </c>
      <c r="J2324" s="9">
        <v>6250</v>
      </c>
      <c r="K2324" s="10">
        <f t="shared" si="18"/>
        <v>1250</v>
      </c>
      <c r="L2324" s="10">
        <f t="shared" si="19"/>
        <v>500</v>
      </c>
      <c r="M2324" s="11">
        <v>0.4</v>
      </c>
      <c r="O2324" s="16"/>
      <c r="P2324" s="14"/>
      <c r="Q2324" s="12"/>
      <c r="R2324" s="13"/>
    </row>
    <row r="2325" spans="1:18" ht="15.75" customHeight="1" x14ac:dyDescent="0.35">
      <c r="A2325" s="1"/>
      <c r="B2325" s="6" t="s">
        <v>14</v>
      </c>
      <c r="C2325" s="6">
        <v>1185732</v>
      </c>
      <c r="D2325" s="7">
        <v>44257</v>
      </c>
      <c r="E2325" s="6" t="s">
        <v>45</v>
      </c>
      <c r="F2325" s="6" t="s">
        <v>87</v>
      </c>
      <c r="G2325" s="6" t="s">
        <v>88</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5">
      <c r="A2326" s="1"/>
      <c r="B2326" s="6" t="s">
        <v>14</v>
      </c>
      <c r="C2326" s="6">
        <v>1185732</v>
      </c>
      <c r="D2326" s="7">
        <v>44257</v>
      </c>
      <c r="E2326" s="6" t="s">
        <v>45</v>
      </c>
      <c r="F2326" s="6" t="s">
        <v>87</v>
      </c>
      <c r="G2326" s="6" t="s">
        <v>88</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5">
      <c r="A2327" s="1"/>
      <c r="B2327" s="6" t="s">
        <v>14</v>
      </c>
      <c r="C2327" s="6">
        <v>1185732</v>
      </c>
      <c r="D2327" s="7">
        <v>44257</v>
      </c>
      <c r="E2327" s="6" t="s">
        <v>45</v>
      </c>
      <c r="F2327" s="6" t="s">
        <v>87</v>
      </c>
      <c r="G2327" s="6" t="s">
        <v>88</v>
      </c>
      <c r="H2327" s="6" t="s">
        <v>22</v>
      </c>
      <c r="I2327" s="8">
        <v>0.3</v>
      </c>
      <c r="J2327" s="9">
        <v>6250</v>
      </c>
      <c r="K2327" s="10">
        <f t="shared" si="18"/>
        <v>1875</v>
      </c>
      <c r="L2327" s="10">
        <f t="shared" si="19"/>
        <v>937.5</v>
      </c>
      <c r="M2327" s="11">
        <v>0.5</v>
      </c>
      <c r="O2327" s="16"/>
      <c r="P2327" s="14"/>
      <c r="Q2327" s="12"/>
      <c r="R2327" s="13"/>
    </row>
    <row r="2328" spans="1:18" ht="15.75" customHeight="1" x14ac:dyDescent="0.35">
      <c r="A2328" s="1"/>
      <c r="B2328" s="6" t="s">
        <v>14</v>
      </c>
      <c r="C2328" s="6">
        <v>1185732</v>
      </c>
      <c r="D2328" s="7">
        <v>44289</v>
      </c>
      <c r="E2328" s="6" t="s">
        <v>45</v>
      </c>
      <c r="F2328" s="6" t="s">
        <v>87</v>
      </c>
      <c r="G2328" s="6" t="s">
        <v>88</v>
      </c>
      <c r="H2328" s="6" t="s">
        <v>17</v>
      </c>
      <c r="I2328" s="8">
        <v>0.3</v>
      </c>
      <c r="J2328" s="9">
        <v>8750</v>
      </c>
      <c r="K2328" s="10">
        <f t="shared" si="18"/>
        <v>2625</v>
      </c>
      <c r="L2328" s="10">
        <f t="shared" si="19"/>
        <v>1050</v>
      </c>
      <c r="M2328" s="11">
        <v>0.4</v>
      </c>
      <c r="O2328" s="16"/>
      <c r="P2328" s="14"/>
      <c r="Q2328" s="12"/>
      <c r="R2328" s="13"/>
    </row>
    <row r="2329" spans="1:18" ht="15.75" customHeight="1" x14ac:dyDescent="0.35">
      <c r="A2329" s="1"/>
      <c r="B2329" s="6" t="s">
        <v>14</v>
      </c>
      <c r="C2329" s="6">
        <v>1185732</v>
      </c>
      <c r="D2329" s="7">
        <v>44289</v>
      </c>
      <c r="E2329" s="6" t="s">
        <v>45</v>
      </c>
      <c r="F2329" s="6" t="s">
        <v>87</v>
      </c>
      <c r="G2329" s="6" t="s">
        <v>88</v>
      </c>
      <c r="H2329" s="6" t="s">
        <v>18</v>
      </c>
      <c r="I2329" s="8">
        <v>0.3</v>
      </c>
      <c r="J2329" s="9">
        <v>5750</v>
      </c>
      <c r="K2329" s="10">
        <f t="shared" si="18"/>
        <v>1725</v>
      </c>
      <c r="L2329" s="10">
        <f t="shared" si="19"/>
        <v>603.75</v>
      </c>
      <c r="M2329" s="11">
        <v>0.35</v>
      </c>
      <c r="O2329" s="16"/>
      <c r="P2329" s="14"/>
      <c r="Q2329" s="12"/>
      <c r="R2329" s="13"/>
    </row>
    <row r="2330" spans="1:18" ht="15.75" customHeight="1" x14ac:dyDescent="0.35">
      <c r="A2330" s="1"/>
      <c r="B2330" s="6" t="s">
        <v>14</v>
      </c>
      <c r="C2330" s="6">
        <v>1185732</v>
      </c>
      <c r="D2330" s="7">
        <v>44289</v>
      </c>
      <c r="E2330" s="6" t="s">
        <v>45</v>
      </c>
      <c r="F2330" s="6" t="s">
        <v>87</v>
      </c>
      <c r="G2330" s="6" t="s">
        <v>88</v>
      </c>
      <c r="H2330" s="6" t="s">
        <v>19</v>
      </c>
      <c r="I2330" s="8">
        <v>0.2</v>
      </c>
      <c r="J2330" s="9">
        <v>5750</v>
      </c>
      <c r="K2330" s="10">
        <f t="shared" si="18"/>
        <v>1150</v>
      </c>
      <c r="L2330" s="10">
        <f t="shared" si="19"/>
        <v>460</v>
      </c>
      <c r="M2330" s="11">
        <v>0.4</v>
      </c>
      <c r="O2330" s="16"/>
      <c r="P2330" s="14"/>
      <c r="Q2330" s="12"/>
      <c r="R2330" s="13"/>
    </row>
    <row r="2331" spans="1:18" ht="15.75" customHeight="1" x14ac:dyDescent="0.35">
      <c r="A2331" s="1"/>
      <c r="B2331" s="6" t="s">
        <v>14</v>
      </c>
      <c r="C2331" s="6">
        <v>1185732</v>
      </c>
      <c r="D2331" s="7">
        <v>44289</v>
      </c>
      <c r="E2331" s="6" t="s">
        <v>45</v>
      </c>
      <c r="F2331" s="6" t="s">
        <v>87</v>
      </c>
      <c r="G2331" s="6" t="s">
        <v>88</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5">
      <c r="A2332" s="1"/>
      <c r="B2332" s="6" t="s">
        <v>14</v>
      </c>
      <c r="C2332" s="6">
        <v>1185732</v>
      </c>
      <c r="D2332" s="7">
        <v>44289</v>
      </c>
      <c r="E2332" s="6" t="s">
        <v>45</v>
      </c>
      <c r="F2332" s="6" t="s">
        <v>87</v>
      </c>
      <c r="G2332" s="6" t="s">
        <v>88</v>
      </c>
      <c r="H2332" s="6" t="s">
        <v>21</v>
      </c>
      <c r="I2332" s="8">
        <v>0.45</v>
      </c>
      <c r="J2332" s="9">
        <v>5250</v>
      </c>
      <c r="K2332" s="10">
        <f t="shared" si="18"/>
        <v>2362.5</v>
      </c>
      <c r="L2332" s="10">
        <f t="shared" si="19"/>
        <v>826.875</v>
      </c>
      <c r="M2332" s="11">
        <v>0.35</v>
      </c>
      <c r="O2332" s="16"/>
      <c r="P2332" s="14"/>
      <c r="Q2332" s="12"/>
      <c r="R2332" s="13"/>
    </row>
    <row r="2333" spans="1:18" ht="15.75" customHeight="1" x14ac:dyDescent="0.35">
      <c r="A2333" s="1"/>
      <c r="B2333" s="6" t="s">
        <v>14</v>
      </c>
      <c r="C2333" s="6">
        <v>1185732</v>
      </c>
      <c r="D2333" s="7">
        <v>44289</v>
      </c>
      <c r="E2333" s="6" t="s">
        <v>45</v>
      </c>
      <c r="F2333" s="6" t="s">
        <v>87</v>
      </c>
      <c r="G2333" s="6" t="s">
        <v>88</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5">
      <c r="A2334" s="1"/>
      <c r="B2334" s="6" t="s">
        <v>14</v>
      </c>
      <c r="C2334" s="6">
        <v>1185732</v>
      </c>
      <c r="D2334" s="7">
        <v>44318</v>
      </c>
      <c r="E2334" s="6" t="s">
        <v>45</v>
      </c>
      <c r="F2334" s="6" t="s">
        <v>87</v>
      </c>
      <c r="G2334" s="6" t="s">
        <v>88</v>
      </c>
      <c r="H2334" s="6" t="s">
        <v>17</v>
      </c>
      <c r="I2334" s="8">
        <v>0.45</v>
      </c>
      <c r="J2334" s="9">
        <v>9450</v>
      </c>
      <c r="K2334" s="10">
        <f t="shared" si="18"/>
        <v>4252.5</v>
      </c>
      <c r="L2334" s="10">
        <f t="shared" si="19"/>
        <v>1701</v>
      </c>
      <c r="M2334" s="11">
        <v>0.4</v>
      </c>
      <c r="O2334" s="16"/>
      <c r="P2334" s="14"/>
      <c r="Q2334" s="12"/>
      <c r="R2334" s="13"/>
    </row>
    <row r="2335" spans="1:18" ht="15.75" customHeight="1" x14ac:dyDescent="0.35">
      <c r="A2335" s="1"/>
      <c r="B2335" s="6" t="s">
        <v>14</v>
      </c>
      <c r="C2335" s="6">
        <v>1185732</v>
      </c>
      <c r="D2335" s="7">
        <v>44318</v>
      </c>
      <c r="E2335" s="6" t="s">
        <v>45</v>
      </c>
      <c r="F2335" s="6" t="s">
        <v>87</v>
      </c>
      <c r="G2335" s="6" t="s">
        <v>88</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5">
      <c r="A2336" s="1"/>
      <c r="B2336" s="6" t="s">
        <v>14</v>
      </c>
      <c r="C2336" s="6">
        <v>1185732</v>
      </c>
      <c r="D2336" s="7">
        <v>44318</v>
      </c>
      <c r="E2336" s="6" t="s">
        <v>45</v>
      </c>
      <c r="F2336" s="6" t="s">
        <v>87</v>
      </c>
      <c r="G2336" s="6" t="s">
        <v>88</v>
      </c>
      <c r="H2336" s="6" t="s">
        <v>19</v>
      </c>
      <c r="I2336" s="8">
        <v>0.4</v>
      </c>
      <c r="J2336" s="9">
        <v>6250</v>
      </c>
      <c r="K2336" s="10">
        <f t="shared" si="18"/>
        <v>2500</v>
      </c>
      <c r="L2336" s="10">
        <f t="shared" si="19"/>
        <v>1000</v>
      </c>
      <c r="M2336" s="11">
        <v>0.4</v>
      </c>
      <c r="O2336" s="16"/>
      <c r="P2336" s="14"/>
      <c r="Q2336" s="12"/>
      <c r="R2336" s="13"/>
    </row>
    <row r="2337" spans="1:18" ht="15.75" customHeight="1" x14ac:dyDescent="0.35">
      <c r="A2337" s="1"/>
      <c r="B2337" s="6" t="s">
        <v>14</v>
      </c>
      <c r="C2337" s="6">
        <v>1185732</v>
      </c>
      <c r="D2337" s="7">
        <v>44318</v>
      </c>
      <c r="E2337" s="6" t="s">
        <v>45</v>
      </c>
      <c r="F2337" s="6" t="s">
        <v>87</v>
      </c>
      <c r="G2337" s="6" t="s">
        <v>88</v>
      </c>
      <c r="H2337" s="6" t="s">
        <v>20</v>
      </c>
      <c r="I2337" s="8">
        <v>0.4</v>
      </c>
      <c r="J2337" s="9">
        <v>5750</v>
      </c>
      <c r="K2337" s="10">
        <f t="shared" si="18"/>
        <v>2300</v>
      </c>
      <c r="L2337" s="10">
        <f t="shared" si="19"/>
        <v>920</v>
      </c>
      <c r="M2337" s="11">
        <v>0.4</v>
      </c>
      <c r="O2337" s="16"/>
      <c r="P2337" s="14"/>
      <c r="Q2337" s="12"/>
      <c r="R2337" s="13"/>
    </row>
    <row r="2338" spans="1:18" ht="15.75" customHeight="1" x14ac:dyDescent="0.35">
      <c r="A2338" s="1"/>
      <c r="B2338" s="6" t="s">
        <v>14</v>
      </c>
      <c r="C2338" s="6">
        <v>1185732</v>
      </c>
      <c r="D2338" s="7">
        <v>44318</v>
      </c>
      <c r="E2338" s="6" t="s">
        <v>45</v>
      </c>
      <c r="F2338" s="6" t="s">
        <v>87</v>
      </c>
      <c r="G2338" s="6" t="s">
        <v>88</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5">
      <c r="A2339" s="1"/>
      <c r="B2339" s="6" t="s">
        <v>14</v>
      </c>
      <c r="C2339" s="6">
        <v>1185732</v>
      </c>
      <c r="D2339" s="7">
        <v>44318</v>
      </c>
      <c r="E2339" s="6" t="s">
        <v>45</v>
      </c>
      <c r="F2339" s="6" t="s">
        <v>87</v>
      </c>
      <c r="G2339" s="6" t="s">
        <v>88</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5">
      <c r="A2340" s="1"/>
      <c r="B2340" s="6" t="s">
        <v>14</v>
      </c>
      <c r="C2340" s="6">
        <v>1185732</v>
      </c>
      <c r="D2340" s="7">
        <v>44351</v>
      </c>
      <c r="E2340" s="6" t="s">
        <v>45</v>
      </c>
      <c r="F2340" s="6" t="s">
        <v>87</v>
      </c>
      <c r="G2340" s="6" t="s">
        <v>88</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5">
      <c r="A2341" s="1"/>
      <c r="B2341" s="6" t="s">
        <v>14</v>
      </c>
      <c r="C2341" s="6">
        <v>1185732</v>
      </c>
      <c r="D2341" s="7">
        <v>44351</v>
      </c>
      <c r="E2341" s="6" t="s">
        <v>45</v>
      </c>
      <c r="F2341" s="6" t="s">
        <v>87</v>
      </c>
      <c r="G2341" s="6" t="s">
        <v>88</v>
      </c>
      <c r="H2341" s="6" t="s">
        <v>18</v>
      </c>
      <c r="I2341" s="8">
        <v>0.45</v>
      </c>
      <c r="J2341" s="9">
        <v>7000</v>
      </c>
      <c r="K2341" s="10">
        <f t="shared" si="18"/>
        <v>3150</v>
      </c>
      <c r="L2341" s="10">
        <f t="shared" si="19"/>
        <v>1102.5</v>
      </c>
      <c r="M2341" s="11">
        <v>0.35</v>
      </c>
      <c r="O2341" s="16"/>
      <c r="P2341" s="14"/>
      <c r="Q2341" s="12"/>
      <c r="R2341" s="13"/>
    </row>
    <row r="2342" spans="1:18" ht="15.75" customHeight="1" x14ac:dyDescent="0.35">
      <c r="A2342" s="1"/>
      <c r="B2342" s="6" t="s">
        <v>14</v>
      </c>
      <c r="C2342" s="6">
        <v>1185732</v>
      </c>
      <c r="D2342" s="7">
        <v>44351</v>
      </c>
      <c r="E2342" s="6" t="s">
        <v>45</v>
      </c>
      <c r="F2342" s="6" t="s">
        <v>87</v>
      </c>
      <c r="G2342" s="6" t="s">
        <v>88</v>
      </c>
      <c r="H2342" s="6" t="s">
        <v>19</v>
      </c>
      <c r="I2342" s="8">
        <v>0.5</v>
      </c>
      <c r="J2342" s="9">
        <v>6750</v>
      </c>
      <c r="K2342" s="10">
        <f t="shared" si="18"/>
        <v>3375</v>
      </c>
      <c r="L2342" s="10">
        <f t="shared" si="19"/>
        <v>1350</v>
      </c>
      <c r="M2342" s="11">
        <v>0.4</v>
      </c>
      <c r="O2342" s="16"/>
      <c r="P2342" s="14"/>
      <c r="Q2342" s="12"/>
      <c r="R2342" s="13"/>
    </row>
    <row r="2343" spans="1:18" ht="15.75" customHeight="1" x14ac:dyDescent="0.35">
      <c r="A2343" s="1"/>
      <c r="B2343" s="6" t="s">
        <v>14</v>
      </c>
      <c r="C2343" s="6">
        <v>1185732</v>
      </c>
      <c r="D2343" s="7">
        <v>44351</v>
      </c>
      <c r="E2343" s="6" t="s">
        <v>45</v>
      </c>
      <c r="F2343" s="6" t="s">
        <v>87</v>
      </c>
      <c r="G2343" s="6" t="s">
        <v>88</v>
      </c>
      <c r="H2343" s="6" t="s">
        <v>20</v>
      </c>
      <c r="I2343" s="8">
        <v>0.5</v>
      </c>
      <c r="J2343" s="9">
        <v>6500</v>
      </c>
      <c r="K2343" s="10">
        <f t="shared" si="18"/>
        <v>3250</v>
      </c>
      <c r="L2343" s="10">
        <f t="shared" si="19"/>
        <v>1300</v>
      </c>
      <c r="M2343" s="11">
        <v>0.4</v>
      </c>
      <c r="O2343" s="16"/>
      <c r="P2343" s="14"/>
      <c r="Q2343" s="12"/>
      <c r="R2343" s="13"/>
    </row>
    <row r="2344" spans="1:18" ht="15.75" customHeight="1" x14ac:dyDescent="0.35">
      <c r="A2344" s="1"/>
      <c r="B2344" s="6" t="s">
        <v>14</v>
      </c>
      <c r="C2344" s="6">
        <v>1185732</v>
      </c>
      <c r="D2344" s="7">
        <v>44351</v>
      </c>
      <c r="E2344" s="6" t="s">
        <v>45</v>
      </c>
      <c r="F2344" s="6" t="s">
        <v>87</v>
      </c>
      <c r="G2344" s="6" t="s">
        <v>88</v>
      </c>
      <c r="H2344" s="6" t="s">
        <v>21</v>
      </c>
      <c r="I2344" s="8">
        <v>0.65</v>
      </c>
      <c r="J2344" s="9">
        <v>6500</v>
      </c>
      <c r="K2344" s="10">
        <f t="shared" si="18"/>
        <v>4225</v>
      </c>
      <c r="L2344" s="10">
        <f t="shared" si="19"/>
        <v>1478.75</v>
      </c>
      <c r="M2344" s="11">
        <v>0.35</v>
      </c>
      <c r="O2344" s="16"/>
      <c r="P2344" s="14"/>
      <c r="Q2344" s="12"/>
      <c r="R2344" s="13"/>
    </row>
    <row r="2345" spans="1:18" ht="15.75" customHeight="1" x14ac:dyDescent="0.35">
      <c r="A2345" s="1"/>
      <c r="B2345" s="6" t="s">
        <v>14</v>
      </c>
      <c r="C2345" s="6">
        <v>1185732</v>
      </c>
      <c r="D2345" s="7">
        <v>44351</v>
      </c>
      <c r="E2345" s="6" t="s">
        <v>45</v>
      </c>
      <c r="F2345" s="6" t="s">
        <v>87</v>
      </c>
      <c r="G2345" s="6" t="s">
        <v>88</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5">
      <c r="A2346" s="1"/>
      <c r="B2346" s="6" t="s">
        <v>14</v>
      </c>
      <c r="C2346" s="6">
        <v>1185732</v>
      </c>
      <c r="D2346" s="7">
        <v>44379</v>
      </c>
      <c r="E2346" s="6" t="s">
        <v>45</v>
      </c>
      <c r="F2346" s="6" t="s">
        <v>87</v>
      </c>
      <c r="G2346" s="6" t="s">
        <v>88</v>
      </c>
      <c r="H2346" s="6" t="s">
        <v>17</v>
      </c>
      <c r="I2346" s="8">
        <v>0.65</v>
      </c>
      <c r="J2346" s="9">
        <v>10500</v>
      </c>
      <c r="K2346" s="10">
        <f t="shared" si="18"/>
        <v>6825</v>
      </c>
      <c r="L2346" s="10">
        <f t="shared" si="19"/>
        <v>2730</v>
      </c>
      <c r="M2346" s="11">
        <v>0.4</v>
      </c>
      <c r="O2346" s="16"/>
      <c r="P2346" s="14"/>
      <c r="Q2346" s="12"/>
      <c r="R2346" s="13"/>
    </row>
    <row r="2347" spans="1:18" ht="15.75" customHeight="1" x14ac:dyDescent="0.35">
      <c r="A2347" s="1"/>
      <c r="B2347" s="6" t="s">
        <v>14</v>
      </c>
      <c r="C2347" s="6">
        <v>1185732</v>
      </c>
      <c r="D2347" s="7">
        <v>44379</v>
      </c>
      <c r="E2347" s="6" t="s">
        <v>45</v>
      </c>
      <c r="F2347" s="6" t="s">
        <v>87</v>
      </c>
      <c r="G2347" s="6" t="s">
        <v>88</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5">
      <c r="A2348" s="1"/>
      <c r="B2348" s="6" t="s">
        <v>14</v>
      </c>
      <c r="C2348" s="6">
        <v>1185732</v>
      </c>
      <c r="D2348" s="7">
        <v>44379</v>
      </c>
      <c r="E2348" s="6" t="s">
        <v>45</v>
      </c>
      <c r="F2348" s="6" t="s">
        <v>87</v>
      </c>
      <c r="G2348" s="6" t="s">
        <v>88</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5">
      <c r="A2349" s="1"/>
      <c r="B2349" s="6" t="s">
        <v>14</v>
      </c>
      <c r="C2349" s="6">
        <v>1185732</v>
      </c>
      <c r="D2349" s="7">
        <v>44379</v>
      </c>
      <c r="E2349" s="6" t="s">
        <v>45</v>
      </c>
      <c r="F2349" s="6" t="s">
        <v>87</v>
      </c>
      <c r="G2349" s="6" t="s">
        <v>88</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5">
      <c r="A2350" s="1"/>
      <c r="B2350" s="6" t="s">
        <v>14</v>
      </c>
      <c r="C2350" s="6">
        <v>1185732</v>
      </c>
      <c r="D2350" s="7">
        <v>44379</v>
      </c>
      <c r="E2350" s="6" t="s">
        <v>45</v>
      </c>
      <c r="F2350" s="6" t="s">
        <v>87</v>
      </c>
      <c r="G2350" s="6" t="s">
        <v>88</v>
      </c>
      <c r="H2350" s="6" t="s">
        <v>21</v>
      </c>
      <c r="I2350" s="8">
        <v>0.65</v>
      </c>
      <c r="J2350" s="9">
        <v>7000</v>
      </c>
      <c r="K2350" s="10">
        <f t="shared" si="18"/>
        <v>4550</v>
      </c>
      <c r="L2350" s="10">
        <f t="shared" si="19"/>
        <v>1592.5</v>
      </c>
      <c r="M2350" s="11">
        <v>0.35</v>
      </c>
      <c r="O2350" s="16"/>
      <c r="P2350" s="14"/>
      <c r="Q2350" s="12"/>
      <c r="R2350" s="13"/>
    </row>
    <row r="2351" spans="1:18" ht="15.75" customHeight="1" x14ac:dyDescent="0.35">
      <c r="A2351" s="1"/>
      <c r="B2351" s="6" t="s">
        <v>14</v>
      </c>
      <c r="C2351" s="6">
        <v>1185732</v>
      </c>
      <c r="D2351" s="7">
        <v>44379</v>
      </c>
      <c r="E2351" s="6" t="s">
        <v>45</v>
      </c>
      <c r="F2351" s="6" t="s">
        <v>87</v>
      </c>
      <c r="G2351" s="6" t="s">
        <v>88</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5">
      <c r="A2352" s="1"/>
      <c r="B2352" s="6" t="s">
        <v>14</v>
      </c>
      <c r="C2352" s="6">
        <v>1185732</v>
      </c>
      <c r="D2352" s="7">
        <v>44411</v>
      </c>
      <c r="E2352" s="6" t="s">
        <v>45</v>
      </c>
      <c r="F2352" s="6" t="s">
        <v>87</v>
      </c>
      <c r="G2352" s="6" t="s">
        <v>88</v>
      </c>
      <c r="H2352" s="6" t="s">
        <v>17</v>
      </c>
      <c r="I2352" s="8">
        <v>0.65</v>
      </c>
      <c r="J2352" s="9">
        <v>10250</v>
      </c>
      <c r="K2352" s="10">
        <f t="shared" si="18"/>
        <v>6662.5</v>
      </c>
      <c r="L2352" s="10">
        <f t="shared" si="19"/>
        <v>2665</v>
      </c>
      <c r="M2352" s="11">
        <v>0.4</v>
      </c>
      <c r="O2352" s="16"/>
      <c r="P2352" s="14"/>
      <c r="Q2352" s="12"/>
      <c r="R2352" s="13"/>
    </row>
    <row r="2353" spans="1:18" ht="15.75" customHeight="1" x14ac:dyDescent="0.35">
      <c r="A2353" s="1"/>
      <c r="B2353" s="6" t="s">
        <v>14</v>
      </c>
      <c r="C2353" s="6">
        <v>1185732</v>
      </c>
      <c r="D2353" s="7">
        <v>44411</v>
      </c>
      <c r="E2353" s="6" t="s">
        <v>45</v>
      </c>
      <c r="F2353" s="6" t="s">
        <v>87</v>
      </c>
      <c r="G2353" s="6" t="s">
        <v>88</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5">
      <c r="A2354" s="1"/>
      <c r="B2354" s="6" t="s">
        <v>14</v>
      </c>
      <c r="C2354" s="6">
        <v>1185732</v>
      </c>
      <c r="D2354" s="7">
        <v>44411</v>
      </c>
      <c r="E2354" s="6" t="s">
        <v>45</v>
      </c>
      <c r="F2354" s="6" t="s">
        <v>87</v>
      </c>
      <c r="G2354" s="6" t="s">
        <v>88</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5">
      <c r="A2355" s="1"/>
      <c r="B2355" s="6" t="s">
        <v>14</v>
      </c>
      <c r="C2355" s="6">
        <v>1185732</v>
      </c>
      <c r="D2355" s="7">
        <v>44411</v>
      </c>
      <c r="E2355" s="6" t="s">
        <v>45</v>
      </c>
      <c r="F2355" s="6" t="s">
        <v>87</v>
      </c>
      <c r="G2355" s="6" t="s">
        <v>88</v>
      </c>
      <c r="H2355" s="6" t="s">
        <v>20</v>
      </c>
      <c r="I2355" s="8">
        <v>0.45</v>
      </c>
      <c r="J2355" s="9">
        <v>6750</v>
      </c>
      <c r="K2355" s="10">
        <f t="shared" si="18"/>
        <v>3037.5</v>
      </c>
      <c r="L2355" s="10">
        <f t="shared" si="19"/>
        <v>1215</v>
      </c>
      <c r="M2355" s="11">
        <v>0.4</v>
      </c>
      <c r="O2355" s="16"/>
      <c r="P2355" s="14"/>
      <c r="Q2355" s="12"/>
      <c r="R2355" s="13"/>
    </row>
    <row r="2356" spans="1:18" ht="15.75" customHeight="1" x14ac:dyDescent="0.35">
      <c r="A2356" s="1"/>
      <c r="B2356" s="6" t="s">
        <v>14</v>
      </c>
      <c r="C2356" s="6">
        <v>1185732</v>
      </c>
      <c r="D2356" s="7">
        <v>44411</v>
      </c>
      <c r="E2356" s="6" t="s">
        <v>45</v>
      </c>
      <c r="F2356" s="6" t="s">
        <v>87</v>
      </c>
      <c r="G2356" s="6" t="s">
        <v>88</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5">
      <c r="A2357" s="1"/>
      <c r="B2357" s="6" t="s">
        <v>14</v>
      </c>
      <c r="C2357" s="6">
        <v>1185732</v>
      </c>
      <c r="D2357" s="7">
        <v>44411</v>
      </c>
      <c r="E2357" s="6" t="s">
        <v>45</v>
      </c>
      <c r="F2357" s="6" t="s">
        <v>87</v>
      </c>
      <c r="G2357" s="6" t="s">
        <v>88</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5">
      <c r="A2358" s="1"/>
      <c r="B2358" s="6" t="s">
        <v>14</v>
      </c>
      <c r="C2358" s="6">
        <v>1185732</v>
      </c>
      <c r="D2358" s="7">
        <v>44441</v>
      </c>
      <c r="E2358" s="6" t="s">
        <v>45</v>
      </c>
      <c r="F2358" s="6" t="s">
        <v>87</v>
      </c>
      <c r="G2358" s="6" t="s">
        <v>88</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5">
      <c r="A2359" s="1"/>
      <c r="B2359" s="6" t="s">
        <v>14</v>
      </c>
      <c r="C2359" s="6">
        <v>1185732</v>
      </c>
      <c r="D2359" s="7">
        <v>44441</v>
      </c>
      <c r="E2359" s="6" t="s">
        <v>45</v>
      </c>
      <c r="F2359" s="6" t="s">
        <v>87</v>
      </c>
      <c r="G2359" s="6" t="s">
        <v>88</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5">
      <c r="A2360" s="1"/>
      <c r="B2360" s="6" t="s">
        <v>14</v>
      </c>
      <c r="C2360" s="6">
        <v>1185732</v>
      </c>
      <c r="D2360" s="7">
        <v>44441</v>
      </c>
      <c r="E2360" s="6" t="s">
        <v>45</v>
      </c>
      <c r="F2360" s="6" t="s">
        <v>87</v>
      </c>
      <c r="G2360" s="6" t="s">
        <v>88</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5">
      <c r="A2361" s="1"/>
      <c r="B2361" s="6" t="s">
        <v>14</v>
      </c>
      <c r="C2361" s="6">
        <v>1185732</v>
      </c>
      <c r="D2361" s="7">
        <v>44441</v>
      </c>
      <c r="E2361" s="6" t="s">
        <v>45</v>
      </c>
      <c r="F2361" s="6" t="s">
        <v>87</v>
      </c>
      <c r="G2361" s="6" t="s">
        <v>88</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5">
      <c r="A2362" s="1"/>
      <c r="B2362" s="6" t="s">
        <v>14</v>
      </c>
      <c r="C2362" s="6">
        <v>1185732</v>
      </c>
      <c r="D2362" s="7">
        <v>44441</v>
      </c>
      <c r="E2362" s="6" t="s">
        <v>45</v>
      </c>
      <c r="F2362" s="6" t="s">
        <v>87</v>
      </c>
      <c r="G2362" s="6" t="s">
        <v>88</v>
      </c>
      <c r="H2362" s="6" t="s">
        <v>21</v>
      </c>
      <c r="I2362" s="8">
        <v>0.4</v>
      </c>
      <c r="J2362" s="9">
        <v>6000</v>
      </c>
      <c r="K2362" s="10">
        <f t="shared" si="18"/>
        <v>2400</v>
      </c>
      <c r="L2362" s="10">
        <f t="shared" si="19"/>
        <v>840</v>
      </c>
      <c r="M2362" s="11">
        <v>0.35</v>
      </c>
      <c r="O2362" s="16"/>
      <c r="P2362" s="14"/>
      <c r="Q2362" s="12"/>
      <c r="R2362" s="13"/>
    </row>
    <row r="2363" spans="1:18" ht="15.75" customHeight="1" x14ac:dyDescent="0.35">
      <c r="A2363" s="1"/>
      <c r="B2363" s="6" t="s">
        <v>14</v>
      </c>
      <c r="C2363" s="6">
        <v>1185732</v>
      </c>
      <c r="D2363" s="7">
        <v>44441</v>
      </c>
      <c r="E2363" s="6" t="s">
        <v>45</v>
      </c>
      <c r="F2363" s="6" t="s">
        <v>87</v>
      </c>
      <c r="G2363" s="6" t="s">
        <v>88</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5">
      <c r="A2364" s="1"/>
      <c r="B2364" s="6" t="s">
        <v>14</v>
      </c>
      <c r="C2364" s="6">
        <v>1185732</v>
      </c>
      <c r="D2364" s="7">
        <v>44473</v>
      </c>
      <c r="E2364" s="6" t="s">
        <v>45</v>
      </c>
      <c r="F2364" s="6" t="s">
        <v>87</v>
      </c>
      <c r="G2364" s="6" t="s">
        <v>88</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5">
      <c r="A2365" s="1"/>
      <c r="B2365" s="6" t="s">
        <v>14</v>
      </c>
      <c r="C2365" s="6">
        <v>1185732</v>
      </c>
      <c r="D2365" s="7">
        <v>44473</v>
      </c>
      <c r="E2365" s="6" t="s">
        <v>45</v>
      </c>
      <c r="F2365" s="6" t="s">
        <v>87</v>
      </c>
      <c r="G2365" s="6" t="s">
        <v>88</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5">
      <c r="A2366" s="1"/>
      <c r="B2366" s="6" t="s">
        <v>14</v>
      </c>
      <c r="C2366" s="6">
        <v>1185732</v>
      </c>
      <c r="D2366" s="7">
        <v>44473</v>
      </c>
      <c r="E2366" s="6" t="s">
        <v>45</v>
      </c>
      <c r="F2366" s="6" t="s">
        <v>87</v>
      </c>
      <c r="G2366" s="6" t="s">
        <v>88</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5">
      <c r="A2367" s="1"/>
      <c r="B2367" s="6" t="s">
        <v>14</v>
      </c>
      <c r="C2367" s="6">
        <v>1185732</v>
      </c>
      <c r="D2367" s="7">
        <v>44473</v>
      </c>
      <c r="E2367" s="6" t="s">
        <v>45</v>
      </c>
      <c r="F2367" s="6" t="s">
        <v>87</v>
      </c>
      <c r="G2367" s="6" t="s">
        <v>88</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5">
      <c r="A2368" s="1"/>
      <c r="B2368" s="6" t="s">
        <v>14</v>
      </c>
      <c r="C2368" s="6">
        <v>1185732</v>
      </c>
      <c r="D2368" s="7">
        <v>44473</v>
      </c>
      <c r="E2368" s="6" t="s">
        <v>45</v>
      </c>
      <c r="F2368" s="6" t="s">
        <v>87</v>
      </c>
      <c r="G2368" s="6" t="s">
        <v>88</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5">
      <c r="A2369" s="1"/>
      <c r="B2369" s="6" t="s">
        <v>14</v>
      </c>
      <c r="C2369" s="6">
        <v>1185732</v>
      </c>
      <c r="D2369" s="7">
        <v>44473</v>
      </c>
      <c r="E2369" s="6" t="s">
        <v>45</v>
      </c>
      <c r="F2369" s="6" t="s">
        <v>87</v>
      </c>
      <c r="G2369" s="6" t="s">
        <v>88</v>
      </c>
      <c r="H2369" s="6" t="s">
        <v>22</v>
      </c>
      <c r="I2369" s="8">
        <v>0.5</v>
      </c>
      <c r="J2369" s="9">
        <v>6750</v>
      </c>
      <c r="K2369" s="10">
        <f t="shared" si="18"/>
        <v>3375</v>
      </c>
      <c r="L2369" s="10">
        <f t="shared" si="19"/>
        <v>1687.5</v>
      </c>
      <c r="M2369" s="11">
        <v>0.5</v>
      </c>
      <c r="O2369" s="16"/>
      <c r="P2369" s="14"/>
      <c r="Q2369" s="12"/>
      <c r="R2369" s="13"/>
    </row>
    <row r="2370" spans="1:18" ht="15.75" customHeight="1" x14ac:dyDescent="0.35">
      <c r="A2370" s="1"/>
      <c r="B2370" s="6" t="s">
        <v>14</v>
      </c>
      <c r="C2370" s="6">
        <v>1185732</v>
      </c>
      <c r="D2370" s="7">
        <v>44503</v>
      </c>
      <c r="E2370" s="6" t="s">
        <v>45</v>
      </c>
      <c r="F2370" s="6" t="s">
        <v>87</v>
      </c>
      <c r="G2370" s="6" t="s">
        <v>88</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5">
      <c r="A2371" s="1"/>
      <c r="B2371" s="6" t="s">
        <v>14</v>
      </c>
      <c r="C2371" s="6">
        <v>1185732</v>
      </c>
      <c r="D2371" s="7">
        <v>44503</v>
      </c>
      <c r="E2371" s="6" t="s">
        <v>45</v>
      </c>
      <c r="F2371" s="6" t="s">
        <v>87</v>
      </c>
      <c r="G2371" s="6" t="s">
        <v>88</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5">
      <c r="A2372" s="1"/>
      <c r="B2372" s="6" t="s">
        <v>14</v>
      </c>
      <c r="C2372" s="6">
        <v>1185732</v>
      </c>
      <c r="D2372" s="7">
        <v>44503</v>
      </c>
      <c r="E2372" s="6" t="s">
        <v>45</v>
      </c>
      <c r="F2372" s="6" t="s">
        <v>87</v>
      </c>
      <c r="G2372" s="6" t="s">
        <v>88</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5">
      <c r="A2373" s="1"/>
      <c r="B2373" s="6" t="s">
        <v>14</v>
      </c>
      <c r="C2373" s="6">
        <v>1185732</v>
      </c>
      <c r="D2373" s="7">
        <v>44503</v>
      </c>
      <c r="E2373" s="6" t="s">
        <v>45</v>
      </c>
      <c r="F2373" s="6" t="s">
        <v>87</v>
      </c>
      <c r="G2373" s="6" t="s">
        <v>88</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5">
      <c r="A2374" s="1"/>
      <c r="B2374" s="6" t="s">
        <v>14</v>
      </c>
      <c r="C2374" s="6">
        <v>1185732</v>
      </c>
      <c r="D2374" s="7">
        <v>44503</v>
      </c>
      <c r="E2374" s="6" t="s">
        <v>45</v>
      </c>
      <c r="F2374" s="6" t="s">
        <v>87</v>
      </c>
      <c r="G2374" s="6" t="s">
        <v>88</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5">
      <c r="A2375" s="1"/>
      <c r="B2375" s="6" t="s">
        <v>14</v>
      </c>
      <c r="C2375" s="6">
        <v>1185732</v>
      </c>
      <c r="D2375" s="7">
        <v>44503</v>
      </c>
      <c r="E2375" s="6" t="s">
        <v>45</v>
      </c>
      <c r="F2375" s="6" t="s">
        <v>87</v>
      </c>
      <c r="G2375" s="6" t="s">
        <v>88</v>
      </c>
      <c r="H2375" s="6" t="s">
        <v>22</v>
      </c>
      <c r="I2375" s="8">
        <v>0.75</v>
      </c>
      <c r="J2375" s="9">
        <v>7250</v>
      </c>
      <c r="K2375" s="10">
        <f t="shared" si="18"/>
        <v>5437.5</v>
      </c>
      <c r="L2375" s="10">
        <f t="shared" si="19"/>
        <v>2718.75</v>
      </c>
      <c r="M2375" s="11">
        <v>0.5</v>
      </c>
      <c r="O2375" s="16"/>
      <c r="P2375" s="14"/>
      <c r="Q2375" s="12"/>
      <c r="R2375" s="13"/>
    </row>
    <row r="2376" spans="1:18" ht="15.75" customHeight="1" x14ac:dyDescent="0.35">
      <c r="A2376" s="1"/>
      <c r="B2376" s="6" t="s">
        <v>14</v>
      </c>
      <c r="C2376" s="6">
        <v>1185732</v>
      </c>
      <c r="D2376" s="7">
        <v>44532</v>
      </c>
      <c r="E2376" s="6" t="s">
        <v>45</v>
      </c>
      <c r="F2376" s="6" t="s">
        <v>87</v>
      </c>
      <c r="G2376" s="6" t="s">
        <v>88</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5">
      <c r="A2377" s="1"/>
      <c r="B2377" s="6" t="s">
        <v>14</v>
      </c>
      <c r="C2377" s="6">
        <v>1185732</v>
      </c>
      <c r="D2377" s="7">
        <v>44532</v>
      </c>
      <c r="E2377" s="6" t="s">
        <v>45</v>
      </c>
      <c r="F2377" s="6" t="s">
        <v>87</v>
      </c>
      <c r="G2377" s="6" t="s">
        <v>88</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5">
      <c r="A2378" s="1"/>
      <c r="B2378" s="6" t="s">
        <v>14</v>
      </c>
      <c r="C2378" s="6">
        <v>1185732</v>
      </c>
      <c r="D2378" s="7">
        <v>44532</v>
      </c>
      <c r="E2378" s="6" t="s">
        <v>45</v>
      </c>
      <c r="F2378" s="6" t="s">
        <v>87</v>
      </c>
      <c r="G2378" s="6" t="s">
        <v>88</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5">
      <c r="A2379" s="1"/>
      <c r="B2379" s="6" t="s">
        <v>14</v>
      </c>
      <c r="C2379" s="6">
        <v>1185732</v>
      </c>
      <c r="D2379" s="7">
        <v>44532</v>
      </c>
      <c r="E2379" s="6" t="s">
        <v>45</v>
      </c>
      <c r="F2379" s="6" t="s">
        <v>87</v>
      </c>
      <c r="G2379" s="6" t="s">
        <v>88</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5">
      <c r="A2380" s="1"/>
      <c r="B2380" s="6" t="s">
        <v>14</v>
      </c>
      <c r="C2380" s="6">
        <v>1185732</v>
      </c>
      <c r="D2380" s="7">
        <v>44532</v>
      </c>
      <c r="E2380" s="6" t="s">
        <v>45</v>
      </c>
      <c r="F2380" s="6" t="s">
        <v>87</v>
      </c>
      <c r="G2380" s="6" t="s">
        <v>88</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5">
      <c r="A2381" s="1"/>
      <c r="B2381" s="6" t="s">
        <v>14</v>
      </c>
      <c r="C2381" s="6">
        <v>1185732</v>
      </c>
      <c r="D2381" s="7">
        <v>44532</v>
      </c>
      <c r="E2381" s="6" t="s">
        <v>45</v>
      </c>
      <c r="F2381" s="6" t="s">
        <v>87</v>
      </c>
      <c r="G2381" s="6" t="s">
        <v>88</v>
      </c>
      <c r="H2381" s="6" t="s">
        <v>22</v>
      </c>
      <c r="I2381" s="8">
        <v>0.75</v>
      </c>
      <c r="J2381" s="9">
        <v>7750</v>
      </c>
      <c r="K2381" s="10">
        <f t="shared" si="18"/>
        <v>5812.5</v>
      </c>
      <c r="L2381" s="10">
        <f t="shared" si="19"/>
        <v>2906.25</v>
      </c>
      <c r="M2381" s="11">
        <v>0.5</v>
      </c>
      <c r="O2381" s="16"/>
      <c r="P2381" s="14"/>
      <c r="Q2381" s="12"/>
      <c r="R2381" s="13"/>
    </row>
    <row r="2382" spans="1:18" ht="15.75" customHeight="1" x14ac:dyDescent="0.35">
      <c r="A2382" s="1"/>
      <c r="B2382" s="6" t="s">
        <v>14</v>
      </c>
      <c r="C2382" s="6">
        <v>1185732</v>
      </c>
      <c r="D2382" s="7">
        <v>44209</v>
      </c>
      <c r="E2382" s="6" t="s">
        <v>45</v>
      </c>
      <c r="F2382" s="6" t="s">
        <v>89</v>
      </c>
      <c r="G2382" s="6" t="s">
        <v>90</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5">
      <c r="A2383" s="1"/>
      <c r="B2383" s="6" t="s">
        <v>14</v>
      </c>
      <c r="C2383" s="6">
        <v>1185732</v>
      </c>
      <c r="D2383" s="7">
        <v>44209</v>
      </c>
      <c r="E2383" s="6" t="s">
        <v>45</v>
      </c>
      <c r="F2383" s="6" t="s">
        <v>89</v>
      </c>
      <c r="G2383" s="6" t="s">
        <v>90</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5">
      <c r="A2384" s="1"/>
      <c r="B2384" s="6" t="s">
        <v>14</v>
      </c>
      <c r="C2384" s="6">
        <v>1185732</v>
      </c>
      <c r="D2384" s="7">
        <v>44209</v>
      </c>
      <c r="E2384" s="6" t="s">
        <v>45</v>
      </c>
      <c r="F2384" s="6" t="s">
        <v>89</v>
      </c>
      <c r="G2384" s="6" t="s">
        <v>90</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5">
      <c r="A2385" s="1"/>
      <c r="B2385" s="6" t="s">
        <v>14</v>
      </c>
      <c r="C2385" s="6">
        <v>1185732</v>
      </c>
      <c r="D2385" s="7">
        <v>44209</v>
      </c>
      <c r="E2385" s="6" t="s">
        <v>45</v>
      </c>
      <c r="F2385" s="6" t="s">
        <v>89</v>
      </c>
      <c r="G2385" s="6" t="s">
        <v>90</v>
      </c>
      <c r="H2385" s="6" t="s">
        <v>20</v>
      </c>
      <c r="I2385" s="8">
        <v>0.3</v>
      </c>
      <c r="J2385" s="9">
        <v>4250</v>
      </c>
      <c r="K2385" s="10">
        <f t="shared" si="18"/>
        <v>1275</v>
      </c>
      <c r="L2385" s="10">
        <f t="shared" si="19"/>
        <v>510</v>
      </c>
      <c r="M2385" s="11">
        <v>0.4</v>
      </c>
      <c r="O2385" s="16"/>
      <c r="P2385" s="14"/>
      <c r="Q2385" s="12"/>
      <c r="R2385" s="13"/>
    </row>
    <row r="2386" spans="1:18" ht="15.75" customHeight="1" x14ac:dyDescent="0.35">
      <c r="A2386" s="1"/>
      <c r="B2386" s="6" t="s">
        <v>14</v>
      </c>
      <c r="C2386" s="6">
        <v>1185732</v>
      </c>
      <c r="D2386" s="7">
        <v>44209</v>
      </c>
      <c r="E2386" s="6" t="s">
        <v>45</v>
      </c>
      <c r="F2386" s="6" t="s">
        <v>89</v>
      </c>
      <c r="G2386" s="6" t="s">
        <v>90</v>
      </c>
      <c r="H2386" s="6" t="s">
        <v>21</v>
      </c>
      <c r="I2386" s="8">
        <v>0.45</v>
      </c>
      <c r="J2386" s="9">
        <v>4750</v>
      </c>
      <c r="K2386" s="10">
        <f t="shared" si="18"/>
        <v>2137.5</v>
      </c>
      <c r="L2386" s="10">
        <f t="shared" si="19"/>
        <v>748.125</v>
      </c>
      <c r="M2386" s="11">
        <v>0.35</v>
      </c>
      <c r="O2386" s="16"/>
      <c r="P2386" s="14"/>
      <c r="Q2386" s="12"/>
      <c r="R2386" s="13"/>
    </row>
    <row r="2387" spans="1:18" ht="15.75" customHeight="1" x14ac:dyDescent="0.35">
      <c r="A2387" s="1"/>
      <c r="B2387" s="6" t="s">
        <v>14</v>
      </c>
      <c r="C2387" s="6">
        <v>1185732</v>
      </c>
      <c r="D2387" s="7">
        <v>44209</v>
      </c>
      <c r="E2387" s="6" t="s">
        <v>45</v>
      </c>
      <c r="F2387" s="6" t="s">
        <v>89</v>
      </c>
      <c r="G2387" s="6" t="s">
        <v>90</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5">
      <c r="A2388" s="1"/>
      <c r="B2388" s="6" t="s">
        <v>14</v>
      </c>
      <c r="C2388" s="6">
        <v>1185732</v>
      </c>
      <c r="D2388" s="7">
        <v>44238</v>
      </c>
      <c r="E2388" s="6" t="s">
        <v>45</v>
      </c>
      <c r="F2388" s="6" t="s">
        <v>89</v>
      </c>
      <c r="G2388" s="6" t="s">
        <v>90</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5">
      <c r="A2389" s="1"/>
      <c r="B2389" s="6" t="s">
        <v>14</v>
      </c>
      <c r="C2389" s="6">
        <v>1185732</v>
      </c>
      <c r="D2389" s="7">
        <v>44238</v>
      </c>
      <c r="E2389" s="6" t="s">
        <v>45</v>
      </c>
      <c r="F2389" s="6" t="s">
        <v>89</v>
      </c>
      <c r="G2389" s="6" t="s">
        <v>90</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5">
      <c r="A2390" s="1"/>
      <c r="B2390" s="6" t="s">
        <v>14</v>
      </c>
      <c r="C2390" s="6">
        <v>1185732</v>
      </c>
      <c r="D2390" s="7">
        <v>44238</v>
      </c>
      <c r="E2390" s="6" t="s">
        <v>45</v>
      </c>
      <c r="F2390" s="6" t="s">
        <v>89</v>
      </c>
      <c r="G2390" s="6" t="s">
        <v>90</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5">
      <c r="A2391" s="1"/>
      <c r="B2391" s="6" t="s">
        <v>14</v>
      </c>
      <c r="C2391" s="6">
        <v>1185732</v>
      </c>
      <c r="D2391" s="7">
        <v>44238</v>
      </c>
      <c r="E2391" s="6" t="s">
        <v>45</v>
      </c>
      <c r="F2391" s="6" t="s">
        <v>89</v>
      </c>
      <c r="G2391" s="6" t="s">
        <v>90</v>
      </c>
      <c r="H2391" s="6" t="s">
        <v>20</v>
      </c>
      <c r="I2391" s="8">
        <v>0.3</v>
      </c>
      <c r="J2391" s="9">
        <v>3750</v>
      </c>
      <c r="K2391" s="10">
        <f t="shared" si="18"/>
        <v>1125</v>
      </c>
      <c r="L2391" s="10">
        <f t="shared" si="19"/>
        <v>450</v>
      </c>
      <c r="M2391" s="11">
        <v>0.4</v>
      </c>
      <c r="O2391" s="16"/>
      <c r="P2391" s="14"/>
      <c r="Q2391" s="12"/>
      <c r="R2391" s="13"/>
    </row>
    <row r="2392" spans="1:18" ht="15.75" customHeight="1" x14ac:dyDescent="0.35">
      <c r="A2392" s="1"/>
      <c r="B2392" s="6" t="s">
        <v>14</v>
      </c>
      <c r="C2392" s="6">
        <v>1185732</v>
      </c>
      <c r="D2392" s="7">
        <v>44238</v>
      </c>
      <c r="E2392" s="6" t="s">
        <v>45</v>
      </c>
      <c r="F2392" s="6" t="s">
        <v>89</v>
      </c>
      <c r="G2392" s="6" t="s">
        <v>90</v>
      </c>
      <c r="H2392" s="6" t="s">
        <v>21</v>
      </c>
      <c r="I2392" s="8">
        <v>0.45</v>
      </c>
      <c r="J2392" s="9">
        <v>4500</v>
      </c>
      <c r="K2392" s="10">
        <f t="shared" si="18"/>
        <v>2025</v>
      </c>
      <c r="L2392" s="10">
        <f t="shared" si="19"/>
        <v>708.75</v>
      </c>
      <c r="M2392" s="11">
        <v>0.35</v>
      </c>
      <c r="O2392" s="16"/>
      <c r="P2392" s="14"/>
      <c r="Q2392" s="12"/>
      <c r="R2392" s="13"/>
    </row>
    <row r="2393" spans="1:18" ht="15.75" customHeight="1" x14ac:dyDescent="0.35">
      <c r="A2393" s="1"/>
      <c r="B2393" s="6" t="s">
        <v>14</v>
      </c>
      <c r="C2393" s="6">
        <v>1185732</v>
      </c>
      <c r="D2393" s="7">
        <v>44238</v>
      </c>
      <c r="E2393" s="6" t="s">
        <v>45</v>
      </c>
      <c r="F2393" s="6" t="s">
        <v>89</v>
      </c>
      <c r="G2393" s="6" t="s">
        <v>90</v>
      </c>
      <c r="H2393" s="6" t="s">
        <v>22</v>
      </c>
      <c r="I2393" s="8">
        <v>0.3</v>
      </c>
      <c r="J2393" s="9">
        <v>5500</v>
      </c>
      <c r="K2393" s="10">
        <f t="shared" si="18"/>
        <v>1650</v>
      </c>
      <c r="L2393" s="10">
        <f t="shared" si="19"/>
        <v>825</v>
      </c>
      <c r="M2393" s="11">
        <v>0.5</v>
      </c>
      <c r="O2393" s="16"/>
      <c r="P2393" s="14"/>
      <c r="Q2393" s="12"/>
      <c r="R2393" s="13"/>
    </row>
    <row r="2394" spans="1:18" ht="15.75" customHeight="1" x14ac:dyDescent="0.35">
      <c r="A2394" s="1"/>
      <c r="B2394" s="6" t="s">
        <v>14</v>
      </c>
      <c r="C2394" s="6">
        <v>1185732</v>
      </c>
      <c r="D2394" s="7">
        <v>44264</v>
      </c>
      <c r="E2394" s="6" t="s">
        <v>45</v>
      </c>
      <c r="F2394" s="6" t="s">
        <v>89</v>
      </c>
      <c r="G2394" s="6" t="s">
        <v>90</v>
      </c>
      <c r="H2394" s="6" t="s">
        <v>17</v>
      </c>
      <c r="I2394" s="8">
        <v>0.3</v>
      </c>
      <c r="J2394" s="9">
        <v>7700</v>
      </c>
      <c r="K2394" s="10">
        <f t="shared" si="18"/>
        <v>2310</v>
      </c>
      <c r="L2394" s="10">
        <f t="shared" si="19"/>
        <v>924</v>
      </c>
      <c r="M2394" s="11">
        <v>0.4</v>
      </c>
      <c r="O2394" s="16"/>
      <c r="P2394" s="14"/>
      <c r="Q2394" s="12"/>
      <c r="R2394" s="13"/>
    </row>
    <row r="2395" spans="1:18" ht="15.75" customHeight="1" x14ac:dyDescent="0.35">
      <c r="A2395" s="1"/>
      <c r="B2395" s="6" t="s">
        <v>14</v>
      </c>
      <c r="C2395" s="6">
        <v>1185732</v>
      </c>
      <c r="D2395" s="7">
        <v>44264</v>
      </c>
      <c r="E2395" s="6" t="s">
        <v>45</v>
      </c>
      <c r="F2395" s="6" t="s">
        <v>89</v>
      </c>
      <c r="G2395" s="6" t="s">
        <v>90</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5">
      <c r="A2396" s="1"/>
      <c r="B2396" s="6" t="s">
        <v>14</v>
      </c>
      <c r="C2396" s="6">
        <v>1185732</v>
      </c>
      <c r="D2396" s="7">
        <v>44264</v>
      </c>
      <c r="E2396" s="6" t="s">
        <v>45</v>
      </c>
      <c r="F2396" s="6" t="s">
        <v>89</v>
      </c>
      <c r="G2396" s="6" t="s">
        <v>90</v>
      </c>
      <c r="H2396" s="6" t="s">
        <v>19</v>
      </c>
      <c r="I2396" s="8">
        <v>0.2</v>
      </c>
      <c r="J2396" s="9">
        <v>4750</v>
      </c>
      <c r="K2396" s="10">
        <f t="shared" si="18"/>
        <v>950</v>
      </c>
      <c r="L2396" s="10">
        <f t="shared" si="19"/>
        <v>380</v>
      </c>
      <c r="M2396" s="11">
        <v>0.4</v>
      </c>
      <c r="O2396" s="16"/>
      <c r="P2396" s="14"/>
      <c r="Q2396" s="12"/>
      <c r="R2396" s="13"/>
    </row>
    <row r="2397" spans="1:18" ht="15.75" customHeight="1" x14ac:dyDescent="0.35">
      <c r="A2397" s="1"/>
      <c r="B2397" s="6" t="s">
        <v>14</v>
      </c>
      <c r="C2397" s="6">
        <v>1185732</v>
      </c>
      <c r="D2397" s="7">
        <v>44264</v>
      </c>
      <c r="E2397" s="6" t="s">
        <v>45</v>
      </c>
      <c r="F2397" s="6" t="s">
        <v>89</v>
      </c>
      <c r="G2397" s="6" t="s">
        <v>90</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5">
      <c r="A2398" s="1"/>
      <c r="B2398" s="6" t="s">
        <v>14</v>
      </c>
      <c r="C2398" s="6">
        <v>1185732</v>
      </c>
      <c r="D2398" s="7">
        <v>44264</v>
      </c>
      <c r="E2398" s="6" t="s">
        <v>45</v>
      </c>
      <c r="F2398" s="6" t="s">
        <v>89</v>
      </c>
      <c r="G2398" s="6" t="s">
        <v>90</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5">
      <c r="A2399" s="1"/>
      <c r="B2399" s="6" t="s">
        <v>14</v>
      </c>
      <c r="C2399" s="6">
        <v>1185732</v>
      </c>
      <c r="D2399" s="7">
        <v>44264</v>
      </c>
      <c r="E2399" s="6" t="s">
        <v>45</v>
      </c>
      <c r="F2399" s="6" t="s">
        <v>89</v>
      </c>
      <c r="G2399" s="6" t="s">
        <v>90</v>
      </c>
      <c r="H2399" s="6" t="s">
        <v>22</v>
      </c>
      <c r="I2399" s="8">
        <v>0.3</v>
      </c>
      <c r="J2399" s="9">
        <v>4750</v>
      </c>
      <c r="K2399" s="10">
        <f t="shared" si="18"/>
        <v>1425</v>
      </c>
      <c r="L2399" s="10">
        <f t="shared" si="19"/>
        <v>712.5</v>
      </c>
      <c r="M2399" s="11">
        <v>0.5</v>
      </c>
      <c r="O2399" s="16"/>
      <c r="P2399" s="14"/>
      <c r="Q2399" s="12"/>
      <c r="R2399" s="13"/>
    </row>
    <row r="2400" spans="1:18" ht="15.75" customHeight="1" x14ac:dyDescent="0.35">
      <c r="A2400" s="1"/>
      <c r="B2400" s="6" t="s">
        <v>14</v>
      </c>
      <c r="C2400" s="6">
        <v>1185732</v>
      </c>
      <c r="D2400" s="7">
        <v>44296</v>
      </c>
      <c r="E2400" s="6" t="s">
        <v>45</v>
      </c>
      <c r="F2400" s="6" t="s">
        <v>89</v>
      </c>
      <c r="G2400" s="6" t="s">
        <v>90</v>
      </c>
      <c r="H2400" s="6" t="s">
        <v>17</v>
      </c>
      <c r="I2400" s="8">
        <v>0.3</v>
      </c>
      <c r="J2400" s="9">
        <v>7250</v>
      </c>
      <c r="K2400" s="10">
        <f t="shared" si="18"/>
        <v>2175</v>
      </c>
      <c r="L2400" s="10">
        <f t="shared" si="19"/>
        <v>870</v>
      </c>
      <c r="M2400" s="11">
        <v>0.4</v>
      </c>
      <c r="O2400" s="16"/>
      <c r="P2400" s="14"/>
      <c r="Q2400" s="12"/>
      <c r="R2400" s="13"/>
    </row>
    <row r="2401" spans="1:18" ht="15.75" customHeight="1" x14ac:dyDescent="0.35">
      <c r="A2401" s="1"/>
      <c r="B2401" s="6" t="s">
        <v>14</v>
      </c>
      <c r="C2401" s="6">
        <v>1185732</v>
      </c>
      <c r="D2401" s="7">
        <v>44296</v>
      </c>
      <c r="E2401" s="6" t="s">
        <v>45</v>
      </c>
      <c r="F2401" s="6" t="s">
        <v>89</v>
      </c>
      <c r="G2401" s="6" t="s">
        <v>90</v>
      </c>
      <c r="H2401" s="6" t="s">
        <v>18</v>
      </c>
      <c r="I2401" s="8">
        <v>0.3</v>
      </c>
      <c r="J2401" s="9">
        <v>4250</v>
      </c>
      <c r="K2401" s="10">
        <f t="shared" si="18"/>
        <v>1275</v>
      </c>
      <c r="L2401" s="10">
        <f t="shared" si="19"/>
        <v>446.25</v>
      </c>
      <c r="M2401" s="11">
        <v>0.35</v>
      </c>
      <c r="O2401" s="16"/>
      <c r="P2401" s="14"/>
      <c r="Q2401" s="12"/>
      <c r="R2401" s="13"/>
    </row>
    <row r="2402" spans="1:18" ht="15.75" customHeight="1" x14ac:dyDescent="0.35">
      <c r="A2402" s="1"/>
      <c r="B2402" s="6" t="s">
        <v>14</v>
      </c>
      <c r="C2402" s="6">
        <v>1185732</v>
      </c>
      <c r="D2402" s="7">
        <v>44296</v>
      </c>
      <c r="E2402" s="6" t="s">
        <v>45</v>
      </c>
      <c r="F2402" s="6" t="s">
        <v>89</v>
      </c>
      <c r="G2402" s="6" t="s">
        <v>90</v>
      </c>
      <c r="H2402" s="6" t="s">
        <v>19</v>
      </c>
      <c r="I2402" s="8">
        <v>0.2</v>
      </c>
      <c r="J2402" s="9">
        <v>4250</v>
      </c>
      <c r="K2402" s="10">
        <f t="shared" si="18"/>
        <v>850</v>
      </c>
      <c r="L2402" s="10">
        <f t="shared" si="19"/>
        <v>340</v>
      </c>
      <c r="M2402" s="11">
        <v>0.4</v>
      </c>
      <c r="O2402" s="16"/>
      <c r="P2402" s="14"/>
      <c r="Q2402" s="12"/>
      <c r="R2402" s="13"/>
    </row>
    <row r="2403" spans="1:18" ht="15.75" customHeight="1" x14ac:dyDescent="0.35">
      <c r="A2403" s="1"/>
      <c r="B2403" s="6" t="s">
        <v>14</v>
      </c>
      <c r="C2403" s="6">
        <v>1185732</v>
      </c>
      <c r="D2403" s="7">
        <v>44296</v>
      </c>
      <c r="E2403" s="6" t="s">
        <v>45</v>
      </c>
      <c r="F2403" s="6" t="s">
        <v>89</v>
      </c>
      <c r="G2403" s="6" t="s">
        <v>90</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5">
      <c r="A2404" s="1"/>
      <c r="B2404" s="6" t="s">
        <v>14</v>
      </c>
      <c r="C2404" s="6">
        <v>1185732</v>
      </c>
      <c r="D2404" s="7">
        <v>44296</v>
      </c>
      <c r="E2404" s="6" t="s">
        <v>45</v>
      </c>
      <c r="F2404" s="6" t="s">
        <v>89</v>
      </c>
      <c r="G2404" s="6" t="s">
        <v>90</v>
      </c>
      <c r="H2404" s="6" t="s">
        <v>21</v>
      </c>
      <c r="I2404" s="8">
        <v>0.45</v>
      </c>
      <c r="J2404" s="9">
        <v>3750</v>
      </c>
      <c r="K2404" s="10">
        <f t="shared" si="18"/>
        <v>1687.5</v>
      </c>
      <c r="L2404" s="10">
        <f t="shared" si="19"/>
        <v>590.625</v>
      </c>
      <c r="M2404" s="11">
        <v>0.35</v>
      </c>
      <c r="O2404" s="16"/>
      <c r="P2404" s="14"/>
      <c r="Q2404" s="12"/>
      <c r="R2404" s="13"/>
    </row>
    <row r="2405" spans="1:18" ht="15.75" customHeight="1" x14ac:dyDescent="0.35">
      <c r="A2405" s="1"/>
      <c r="B2405" s="6" t="s">
        <v>14</v>
      </c>
      <c r="C2405" s="6">
        <v>1185732</v>
      </c>
      <c r="D2405" s="7">
        <v>44296</v>
      </c>
      <c r="E2405" s="6" t="s">
        <v>45</v>
      </c>
      <c r="F2405" s="6" t="s">
        <v>89</v>
      </c>
      <c r="G2405" s="6" t="s">
        <v>90</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5">
      <c r="A2406" s="1"/>
      <c r="B2406" s="6" t="s">
        <v>14</v>
      </c>
      <c r="C2406" s="6">
        <v>1185732</v>
      </c>
      <c r="D2406" s="7">
        <v>44325</v>
      </c>
      <c r="E2406" s="6" t="s">
        <v>45</v>
      </c>
      <c r="F2406" s="6" t="s">
        <v>89</v>
      </c>
      <c r="G2406" s="6" t="s">
        <v>90</v>
      </c>
      <c r="H2406" s="6" t="s">
        <v>17</v>
      </c>
      <c r="I2406" s="8">
        <v>0.45</v>
      </c>
      <c r="J2406" s="9">
        <v>7950</v>
      </c>
      <c r="K2406" s="10">
        <f t="shared" si="18"/>
        <v>3577.5</v>
      </c>
      <c r="L2406" s="10">
        <f t="shared" si="19"/>
        <v>1431</v>
      </c>
      <c r="M2406" s="11">
        <v>0.4</v>
      </c>
      <c r="O2406" s="16"/>
      <c r="P2406" s="14"/>
      <c r="Q2406" s="12"/>
      <c r="R2406" s="13"/>
    </row>
    <row r="2407" spans="1:18" ht="15.75" customHeight="1" x14ac:dyDescent="0.35">
      <c r="A2407" s="1"/>
      <c r="B2407" s="6" t="s">
        <v>14</v>
      </c>
      <c r="C2407" s="6">
        <v>1185732</v>
      </c>
      <c r="D2407" s="7">
        <v>44325</v>
      </c>
      <c r="E2407" s="6" t="s">
        <v>45</v>
      </c>
      <c r="F2407" s="6" t="s">
        <v>89</v>
      </c>
      <c r="G2407" s="6" t="s">
        <v>90</v>
      </c>
      <c r="H2407" s="6" t="s">
        <v>18</v>
      </c>
      <c r="I2407" s="8">
        <v>0.45</v>
      </c>
      <c r="J2407" s="9">
        <v>5000</v>
      </c>
      <c r="K2407" s="10">
        <f t="shared" si="18"/>
        <v>2250</v>
      </c>
      <c r="L2407" s="10">
        <f t="shared" si="19"/>
        <v>787.5</v>
      </c>
      <c r="M2407" s="11">
        <v>0.35</v>
      </c>
      <c r="O2407" s="16"/>
      <c r="P2407" s="14"/>
      <c r="Q2407" s="12"/>
      <c r="R2407" s="13"/>
    </row>
    <row r="2408" spans="1:18" ht="15.75" customHeight="1" x14ac:dyDescent="0.35">
      <c r="A2408" s="1"/>
      <c r="B2408" s="6" t="s">
        <v>14</v>
      </c>
      <c r="C2408" s="6">
        <v>1185732</v>
      </c>
      <c r="D2408" s="7">
        <v>44325</v>
      </c>
      <c r="E2408" s="6" t="s">
        <v>45</v>
      </c>
      <c r="F2408" s="6" t="s">
        <v>89</v>
      </c>
      <c r="G2408" s="6" t="s">
        <v>90</v>
      </c>
      <c r="H2408" s="6" t="s">
        <v>19</v>
      </c>
      <c r="I2408" s="8">
        <v>0.4</v>
      </c>
      <c r="J2408" s="9">
        <v>4750</v>
      </c>
      <c r="K2408" s="10">
        <f t="shared" si="18"/>
        <v>1900</v>
      </c>
      <c r="L2408" s="10">
        <f t="shared" si="19"/>
        <v>760</v>
      </c>
      <c r="M2408" s="11">
        <v>0.4</v>
      </c>
      <c r="O2408" s="16"/>
      <c r="P2408" s="14"/>
      <c r="Q2408" s="12"/>
      <c r="R2408" s="13"/>
    </row>
    <row r="2409" spans="1:18" ht="15.75" customHeight="1" x14ac:dyDescent="0.35">
      <c r="A2409" s="1"/>
      <c r="B2409" s="6" t="s">
        <v>14</v>
      </c>
      <c r="C2409" s="6">
        <v>1185732</v>
      </c>
      <c r="D2409" s="7">
        <v>44325</v>
      </c>
      <c r="E2409" s="6" t="s">
        <v>45</v>
      </c>
      <c r="F2409" s="6" t="s">
        <v>89</v>
      </c>
      <c r="G2409" s="6" t="s">
        <v>90</v>
      </c>
      <c r="H2409" s="6" t="s">
        <v>20</v>
      </c>
      <c r="I2409" s="8">
        <v>0.4</v>
      </c>
      <c r="J2409" s="9">
        <v>4250</v>
      </c>
      <c r="K2409" s="10">
        <f t="shared" si="18"/>
        <v>1700</v>
      </c>
      <c r="L2409" s="10">
        <f t="shared" si="19"/>
        <v>680</v>
      </c>
      <c r="M2409" s="11">
        <v>0.4</v>
      </c>
      <c r="O2409" s="16"/>
      <c r="P2409" s="14"/>
      <c r="Q2409" s="12"/>
      <c r="R2409" s="13"/>
    </row>
    <row r="2410" spans="1:18" ht="15.75" customHeight="1" x14ac:dyDescent="0.35">
      <c r="A2410" s="1"/>
      <c r="B2410" s="6" t="s">
        <v>14</v>
      </c>
      <c r="C2410" s="6">
        <v>1185732</v>
      </c>
      <c r="D2410" s="7">
        <v>44325</v>
      </c>
      <c r="E2410" s="6" t="s">
        <v>45</v>
      </c>
      <c r="F2410" s="6" t="s">
        <v>89</v>
      </c>
      <c r="G2410" s="6" t="s">
        <v>90</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5">
      <c r="A2411" s="1"/>
      <c r="B2411" s="6" t="s">
        <v>14</v>
      </c>
      <c r="C2411" s="6">
        <v>1185732</v>
      </c>
      <c r="D2411" s="7">
        <v>44325</v>
      </c>
      <c r="E2411" s="6" t="s">
        <v>45</v>
      </c>
      <c r="F2411" s="6" t="s">
        <v>89</v>
      </c>
      <c r="G2411" s="6" t="s">
        <v>90</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5">
      <c r="A2412" s="1"/>
      <c r="B2412" s="6" t="s">
        <v>14</v>
      </c>
      <c r="C2412" s="6">
        <v>1185732</v>
      </c>
      <c r="D2412" s="7">
        <v>44358</v>
      </c>
      <c r="E2412" s="6" t="s">
        <v>45</v>
      </c>
      <c r="F2412" s="6" t="s">
        <v>89</v>
      </c>
      <c r="G2412" s="6" t="s">
        <v>90</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5">
      <c r="A2413" s="1"/>
      <c r="B2413" s="6" t="s">
        <v>14</v>
      </c>
      <c r="C2413" s="6">
        <v>1185732</v>
      </c>
      <c r="D2413" s="7">
        <v>44358</v>
      </c>
      <c r="E2413" s="6" t="s">
        <v>45</v>
      </c>
      <c r="F2413" s="6" t="s">
        <v>89</v>
      </c>
      <c r="G2413" s="6" t="s">
        <v>90</v>
      </c>
      <c r="H2413" s="6" t="s">
        <v>18</v>
      </c>
      <c r="I2413" s="8">
        <v>0.45</v>
      </c>
      <c r="J2413" s="9">
        <v>5500</v>
      </c>
      <c r="K2413" s="10">
        <f t="shared" si="18"/>
        <v>2475</v>
      </c>
      <c r="L2413" s="10">
        <f t="shared" si="19"/>
        <v>866.25</v>
      </c>
      <c r="M2413" s="11">
        <v>0.35</v>
      </c>
      <c r="O2413" s="16"/>
      <c r="P2413" s="14"/>
      <c r="Q2413" s="12"/>
      <c r="R2413" s="13"/>
    </row>
    <row r="2414" spans="1:18" ht="15.75" customHeight="1" x14ac:dyDescent="0.35">
      <c r="A2414" s="1"/>
      <c r="B2414" s="6" t="s">
        <v>14</v>
      </c>
      <c r="C2414" s="6">
        <v>1185732</v>
      </c>
      <c r="D2414" s="7">
        <v>44358</v>
      </c>
      <c r="E2414" s="6" t="s">
        <v>45</v>
      </c>
      <c r="F2414" s="6" t="s">
        <v>89</v>
      </c>
      <c r="G2414" s="6" t="s">
        <v>90</v>
      </c>
      <c r="H2414" s="6" t="s">
        <v>19</v>
      </c>
      <c r="I2414" s="8">
        <v>0.5</v>
      </c>
      <c r="J2414" s="9">
        <v>5250</v>
      </c>
      <c r="K2414" s="10">
        <f t="shared" si="18"/>
        <v>2625</v>
      </c>
      <c r="L2414" s="10">
        <f t="shared" si="19"/>
        <v>1050</v>
      </c>
      <c r="M2414" s="11">
        <v>0.4</v>
      </c>
      <c r="O2414" s="16"/>
      <c r="P2414" s="14"/>
      <c r="Q2414" s="12"/>
      <c r="R2414" s="13"/>
    </row>
    <row r="2415" spans="1:18" ht="15.75" customHeight="1" x14ac:dyDescent="0.35">
      <c r="A2415" s="1"/>
      <c r="B2415" s="6" t="s">
        <v>14</v>
      </c>
      <c r="C2415" s="6">
        <v>1185732</v>
      </c>
      <c r="D2415" s="7">
        <v>44358</v>
      </c>
      <c r="E2415" s="6" t="s">
        <v>45</v>
      </c>
      <c r="F2415" s="6" t="s">
        <v>89</v>
      </c>
      <c r="G2415" s="6" t="s">
        <v>90</v>
      </c>
      <c r="H2415" s="6" t="s">
        <v>20</v>
      </c>
      <c r="I2415" s="8">
        <v>0.5</v>
      </c>
      <c r="J2415" s="9">
        <v>5000</v>
      </c>
      <c r="K2415" s="10">
        <f t="shared" si="18"/>
        <v>2500</v>
      </c>
      <c r="L2415" s="10">
        <f t="shared" si="19"/>
        <v>1000</v>
      </c>
      <c r="M2415" s="11">
        <v>0.4</v>
      </c>
      <c r="O2415" s="16"/>
      <c r="P2415" s="14"/>
      <c r="Q2415" s="12"/>
      <c r="R2415" s="13"/>
    </row>
    <row r="2416" spans="1:18" ht="15.75" customHeight="1" x14ac:dyDescent="0.35">
      <c r="A2416" s="1"/>
      <c r="B2416" s="6" t="s">
        <v>14</v>
      </c>
      <c r="C2416" s="6">
        <v>1185732</v>
      </c>
      <c r="D2416" s="7">
        <v>44358</v>
      </c>
      <c r="E2416" s="6" t="s">
        <v>45</v>
      </c>
      <c r="F2416" s="6" t="s">
        <v>89</v>
      </c>
      <c r="G2416" s="6" t="s">
        <v>90</v>
      </c>
      <c r="H2416" s="6" t="s">
        <v>21</v>
      </c>
      <c r="I2416" s="8">
        <v>0.65</v>
      </c>
      <c r="J2416" s="9">
        <v>5000</v>
      </c>
      <c r="K2416" s="10">
        <f t="shared" si="18"/>
        <v>3250</v>
      </c>
      <c r="L2416" s="10">
        <f t="shared" si="19"/>
        <v>1137.5</v>
      </c>
      <c r="M2416" s="11">
        <v>0.35</v>
      </c>
      <c r="O2416" s="16"/>
      <c r="P2416" s="14"/>
      <c r="Q2416" s="12"/>
      <c r="R2416" s="13"/>
    </row>
    <row r="2417" spans="1:18" ht="15.75" customHeight="1" x14ac:dyDescent="0.35">
      <c r="A2417" s="1"/>
      <c r="B2417" s="6" t="s">
        <v>14</v>
      </c>
      <c r="C2417" s="6">
        <v>1185732</v>
      </c>
      <c r="D2417" s="7">
        <v>44358</v>
      </c>
      <c r="E2417" s="6" t="s">
        <v>45</v>
      </c>
      <c r="F2417" s="6" t="s">
        <v>89</v>
      </c>
      <c r="G2417" s="6" t="s">
        <v>90</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5">
      <c r="A2418" s="1"/>
      <c r="B2418" s="6" t="s">
        <v>14</v>
      </c>
      <c r="C2418" s="6">
        <v>1185732</v>
      </c>
      <c r="D2418" s="7">
        <v>44386</v>
      </c>
      <c r="E2418" s="6" t="s">
        <v>45</v>
      </c>
      <c r="F2418" s="6" t="s">
        <v>89</v>
      </c>
      <c r="G2418" s="6" t="s">
        <v>90</v>
      </c>
      <c r="H2418" s="6" t="s">
        <v>17</v>
      </c>
      <c r="I2418" s="8">
        <v>0.65</v>
      </c>
      <c r="J2418" s="9">
        <v>9000</v>
      </c>
      <c r="K2418" s="10">
        <f t="shared" si="18"/>
        <v>5850</v>
      </c>
      <c r="L2418" s="10">
        <f t="shared" si="19"/>
        <v>2340</v>
      </c>
      <c r="M2418" s="11">
        <v>0.4</v>
      </c>
      <c r="O2418" s="16"/>
      <c r="P2418" s="14"/>
      <c r="Q2418" s="12"/>
      <c r="R2418" s="13"/>
    </row>
    <row r="2419" spans="1:18" ht="15.75" customHeight="1" x14ac:dyDescent="0.35">
      <c r="A2419" s="1"/>
      <c r="B2419" s="6" t="s">
        <v>14</v>
      </c>
      <c r="C2419" s="6">
        <v>1185732</v>
      </c>
      <c r="D2419" s="7">
        <v>44386</v>
      </c>
      <c r="E2419" s="6" t="s">
        <v>45</v>
      </c>
      <c r="F2419" s="6" t="s">
        <v>89</v>
      </c>
      <c r="G2419" s="6" t="s">
        <v>90</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5">
      <c r="A2420" s="1"/>
      <c r="B2420" s="6" t="s">
        <v>14</v>
      </c>
      <c r="C2420" s="6">
        <v>1185732</v>
      </c>
      <c r="D2420" s="7">
        <v>44386</v>
      </c>
      <c r="E2420" s="6" t="s">
        <v>45</v>
      </c>
      <c r="F2420" s="6" t="s">
        <v>89</v>
      </c>
      <c r="G2420" s="6" t="s">
        <v>90</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5">
      <c r="A2421" s="1"/>
      <c r="B2421" s="6" t="s">
        <v>14</v>
      </c>
      <c r="C2421" s="6">
        <v>1185732</v>
      </c>
      <c r="D2421" s="7">
        <v>44386</v>
      </c>
      <c r="E2421" s="6" t="s">
        <v>45</v>
      </c>
      <c r="F2421" s="6" t="s">
        <v>89</v>
      </c>
      <c r="G2421" s="6" t="s">
        <v>90</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5">
      <c r="A2422" s="1"/>
      <c r="B2422" s="6" t="s">
        <v>14</v>
      </c>
      <c r="C2422" s="6">
        <v>1185732</v>
      </c>
      <c r="D2422" s="7">
        <v>44386</v>
      </c>
      <c r="E2422" s="6" t="s">
        <v>45</v>
      </c>
      <c r="F2422" s="6" t="s">
        <v>89</v>
      </c>
      <c r="G2422" s="6" t="s">
        <v>90</v>
      </c>
      <c r="H2422" s="6" t="s">
        <v>21</v>
      </c>
      <c r="I2422" s="8">
        <v>0.65</v>
      </c>
      <c r="J2422" s="9">
        <v>5500</v>
      </c>
      <c r="K2422" s="10">
        <f t="shared" si="18"/>
        <v>3575</v>
      </c>
      <c r="L2422" s="10">
        <f t="shared" si="19"/>
        <v>1251.25</v>
      </c>
      <c r="M2422" s="11">
        <v>0.35</v>
      </c>
      <c r="O2422" s="16"/>
      <c r="P2422" s="14"/>
      <c r="Q2422" s="12"/>
      <c r="R2422" s="13"/>
    </row>
    <row r="2423" spans="1:18" ht="15.75" customHeight="1" x14ac:dyDescent="0.35">
      <c r="A2423" s="1"/>
      <c r="B2423" s="6" t="s">
        <v>14</v>
      </c>
      <c r="C2423" s="6">
        <v>1185732</v>
      </c>
      <c r="D2423" s="7">
        <v>44386</v>
      </c>
      <c r="E2423" s="6" t="s">
        <v>45</v>
      </c>
      <c r="F2423" s="6" t="s">
        <v>89</v>
      </c>
      <c r="G2423" s="6" t="s">
        <v>90</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5">
      <c r="A2424" s="1"/>
      <c r="B2424" s="6" t="s">
        <v>14</v>
      </c>
      <c r="C2424" s="6">
        <v>1185732</v>
      </c>
      <c r="D2424" s="7">
        <v>44418</v>
      </c>
      <c r="E2424" s="6" t="s">
        <v>45</v>
      </c>
      <c r="F2424" s="6" t="s">
        <v>89</v>
      </c>
      <c r="G2424" s="6" t="s">
        <v>90</v>
      </c>
      <c r="H2424" s="6" t="s">
        <v>17</v>
      </c>
      <c r="I2424" s="8">
        <v>0.65</v>
      </c>
      <c r="J2424" s="9">
        <v>8750</v>
      </c>
      <c r="K2424" s="10">
        <f t="shared" si="18"/>
        <v>5687.5</v>
      </c>
      <c r="L2424" s="10">
        <f t="shared" si="19"/>
        <v>2275</v>
      </c>
      <c r="M2424" s="11">
        <v>0.4</v>
      </c>
      <c r="O2424" s="16"/>
      <c r="P2424" s="14"/>
      <c r="Q2424" s="12"/>
      <c r="R2424" s="13"/>
    </row>
    <row r="2425" spans="1:18" ht="15.75" customHeight="1" x14ac:dyDescent="0.35">
      <c r="A2425" s="1"/>
      <c r="B2425" s="6" t="s">
        <v>14</v>
      </c>
      <c r="C2425" s="6">
        <v>1185732</v>
      </c>
      <c r="D2425" s="7">
        <v>44418</v>
      </c>
      <c r="E2425" s="6" t="s">
        <v>45</v>
      </c>
      <c r="F2425" s="6" t="s">
        <v>89</v>
      </c>
      <c r="G2425" s="6" t="s">
        <v>90</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5">
      <c r="A2426" s="1"/>
      <c r="B2426" s="6" t="s">
        <v>14</v>
      </c>
      <c r="C2426" s="6">
        <v>1185732</v>
      </c>
      <c r="D2426" s="7">
        <v>44418</v>
      </c>
      <c r="E2426" s="6" t="s">
        <v>45</v>
      </c>
      <c r="F2426" s="6" t="s">
        <v>89</v>
      </c>
      <c r="G2426" s="6" t="s">
        <v>90</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5">
      <c r="A2427" s="1"/>
      <c r="B2427" s="6" t="s">
        <v>14</v>
      </c>
      <c r="C2427" s="6">
        <v>1185732</v>
      </c>
      <c r="D2427" s="7">
        <v>44418</v>
      </c>
      <c r="E2427" s="6" t="s">
        <v>45</v>
      </c>
      <c r="F2427" s="6" t="s">
        <v>89</v>
      </c>
      <c r="G2427" s="6" t="s">
        <v>90</v>
      </c>
      <c r="H2427" s="6" t="s">
        <v>20</v>
      </c>
      <c r="I2427" s="8">
        <v>0.45</v>
      </c>
      <c r="J2427" s="9">
        <v>5250</v>
      </c>
      <c r="K2427" s="10">
        <f t="shared" si="18"/>
        <v>2362.5</v>
      </c>
      <c r="L2427" s="10">
        <f t="shared" si="19"/>
        <v>945</v>
      </c>
      <c r="M2427" s="11">
        <v>0.4</v>
      </c>
      <c r="O2427" s="16"/>
      <c r="P2427" s="14"/>
      <c r="Q2427" s="12"/>
      <c r="R2427" s="13"/>
    </row>
    <row r="2428" spans="1:18" ht="15.75" customHeight="1" x14ac:dyDescent="0.35">
      <c r="A2428" s="1"/>
      <c r="B2428" s="6" t="s">
        <v>14</v>
      </c>
      <c r="C2428" s="6">
        <v>1185732</v>
      </c>
      <c r="D2428" s="7">
        <v>44418</v>
      </c>
      <c r="E2428" s="6" t="s">
        <v>45</v>
      </c>
      <c r="F2428" s="6" t="s">
        <v>89</v>
      </c>
      <c r="G2428" s="6" t="s">
        <v>90</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5">
      <c r="A2429" s="1"/>
      <c r="B2429" s="6" t="s">
        <v>14</v>
      </c>
      <c r="C2429" s="6">
        <v>1185732</v>
      </c>
      <c r="D2429" s="7">
        <v>44418</v>
      </c>
      <c r="E2429" s="6" t="s">
        <v>45</v>
      </c>
      <c r="F2429" s="6" t="s">
        <v>89</v>
      </c>
      <c r="G2429" s="6" t="s">
        <v>90</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5">
      <c r="A2430" s="1"/>
      <c r="B2430" s="6" t="s">
        <v>14</v>
      </c>
      <c r="C2430" s="6">
        <v>1185732</v>
      </c>
      <c r="D2430" s="7">
        <v>44448</v>
      </c>
      <c r="E2430" s="6" t="s">
        <v>45</v>
      </c>
      <c r="F2430" s="6" t="s">
        <v>89</v>
      </c>
      <c r="G2430" s="6" t="s">
        <v>90</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5">
      <c r="A2431" s="1"/>
      <c r="B2431" s="6" t="s">
        <v>14</v>
      </c>
      <c r="C2431" s="6">
        <v>1185732</v>
      </c>
      <c r="D2431" s="7">
        <v>44448</v>
      </c>
      <c r="E2431" s="6" t="s">
        <v>45</v>
      </c>
      <c r="F2431" s="6" t="s">
        <v>89</v>
      </c>
      <c r="G2431" s="6" t="s">
        <v>90</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5">
      <c r="A2432" s="1"/>
      <c r="B2432" s="6" t="s">
        <v>14</v>
      </c>
      <c r="C2432" s="6">
        <v>1185732</v>
      </c>
      <c r="D2432" s="7">
        <v>44448</v>
      </c>
      <c r="E2432" s="6" t="s">
        <v>45</v>
      </c>
      <c r="F2432" s="6" t="s">
        <v>89</v>
      </c>
      <c r="G2432" s="6" t="s">
        <v>90</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5">
      <c r="A2433" s="1"/>
      <c r="B2433" s="6" t="s">
        <v>14</v>
      </c>
      <c r="C2433" s="6">
        <v>1185732</v>
      </c>
      <c r="D2433" s="7">
        <v>44448</v>
      </c>
      <c r="E2433" s="6" t="s">
        <v>45</v>
      </c>
      <c r="F2433" s="6" t="s">
        <v>89</v>
      </c>
      <c r="G2433" s="6" t="s">
        <v>90</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5">
      <c r="A2434" s="1"/>
      <c r="B2434" s="6" t="s">
        <v>14</v>
      </c>
      <c r="C2434" s="6">
        <v>1185732</v>
      </c>
      <c r="D2434" s="7">
        <v>44448</v>
      </c>
      <c r="E2434" s="6" t="s">
        <v>45</v>
      </c>
      <c r="F2434" s="6" t="s">
        <v>89</v>
      </c>
      <c r="G2434" s="6" t="s">
        <v>90</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5">
      <c r="A2435" s="1"/>
      <c r="B2435" s="6" t="s">
        <v>14</v>
      </c>
      <c r="C2435" s="6">
        <v>1185732</v>
      </c>
      <c r="D2435" s="7">
        <v>44448</v>
      </c>
      <c r="E2435" s="6" t="s">
        <v>45</v>
      </c>
      <c r="F2435" s="6" t="s">
        <v>89</v>
      </c>
      <c r="G2435" s="6" t="s">
        <v>90</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5">
      <c r="A2436" s="1"/>
      <c r="B2436" s="6" t="s">
        <v>14</v>
      </c>
      <c r="C2436" s="6">
        <v>1185732</v>
      </c>
      <c r="D2436" s="7">
        <v>44480</v>
      </c>
      <c r="E2436" s="6" t="s">
        <v>45</v>
      </c>
      <c r="F2436" s="6" t="s">
        <v>89</v>
      </c>
      <c r="G2436" s="6" t="s">
        <v>90</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5">
      <c r="A2437" s="1"/>
      <c r="B2437" s="6" t="s">
        <v>14</v>
      </c>
      <c r="C2437" s="6">
        <v>1185732</v>
      </c>
      <c r="D2437" s="7">
        <v>44480</v>
      </c>
      <c r="E2437" s="6" t="s">
        <v>45</v>
      </c>
      <c r="F2437" s="6" t="s">
        <v>89</v>
      </c>
      <c r="G2437" s="6" t="s">
        <v>90</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5">
      <c r="A2438" s="1"/>
      <c r="B2438" s="6" t="s">
        <v>14</v>
      </c>
      <c r="C2438" s="6">
        <v>1185732</v>
      </c>
      <c r="D2438" s="7">
        <v>44480</v>
      </c>
      <c r="E2438" s="6" t="s">
        <v>45</v>
      </c>
      <c r="F2438" s="6" t="s">
        <v>89</v>
      </c>
      <c r="G2438" s="6" t="s">
        <v>90</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5">
      <c r="A2439" s="1"/>
      <c r="B2439" s="6" t="s">
        <v>14</v>
      </c>
      <c r="C2439" s="6">
        <v>1185732</v>
      </c>
      <c r="D2439" s="7">
        <v>44480</v>
      </c>
      <c r="E2439" s="6" t="s">
        <v>45</v>
      </c>
      <c r="F2439" s="6" t="s">
        <v>89</v>
      </c>
      <c r="G2439" s="6" t="s">
        <v>90</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5">
      <c r="A2440" s="1"/>
      <c r="B2440" s="6" t="s">
        <v>14</v>
      </c>
      <c r="C2440" s="6">
        <v>1185732</v>
      </c>
      <c r="D2440" s="7">
        <v>44480</v>
      </c>
      <c r="E2440" s="6" t="s">
        <v>45</v>
      </c>
      <c r="F2440" s="6" t="s">
        <v>89</v>
      </c>
      <c r="G2440" s="6" t="s">
        <v>90</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5">
      <c r="A2441" s="1"/>
      <c r="B2441" s="6" t="s">
        <v>14</v>
      </c>
      <c r="C2441" s="6">
        <v>1185732</v>
      </c>
      <c r="D2441" s="7">
        <v>44480</v>
      </c>
      <c r="E2441" s="6" t="s">
        <v>45</v>
      </c>
      <c r="F2441" s="6" t="s">
        <v>89</v>
      </c>
      <c r="G2441" s="6" t="s">
        <v>90</v>
      </c>
      <c r="H2441" s="6" t="s">
        <v>22</v>
      </c>
      <c r="I2441" s="8">
        <v>0.4</v>
      </c>
      <c r="J2441" s="9">
        <v>5250</v>
      </c>
      <c r="K2441" s="10">
        <f t="shared" si="18"/>
        <v>2100</v>
      </c>
      <c r="L2441" s="10">
        <f t="shared" si="19"/>
        <v>1050</v>
      </c>
      <c r="M2441" s="11">
        <v>0.5</v>
      </c>
      <c r="O2441" s="16"/>
      <c r="P2441" s="14"/>
      <c r="Q2441" s="12"/>
      <c r="R2441" s="13"/>
    </row>
    <row r="2442" spans="1:18" ht="15.75" customHeight="1" x14ac:dyDescent="0.35">
      <c r="A2442" s="1"/>
      <c r="B2442" s="6" t="s">
        <v>14</v>
      </c>
      <c r="C2442" s="6">
        <v>1185732</v>
      </c>
      <c r="D2442" s="7">
        <v>44510</v>
      </c>
      <c r="E2442" s="6" t="s">
        <v>45</v>
      </c>
      <c r="F2442" s="6" t="s">
        <v>89</v>
      </c>
      <c r="G2442" s="6" t="s">
        <v>90</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5">
      <c r="A2443" s="1"/>
      <c r="B2443" s="6" t="s">
        <v>14</v>
      </c>
      <c r="C2443" s="6">
        <v>1185732</v>
      </c>
      <c r="D2443" s="7">
        <v>44510</v>
      </c>
      <c r="E2443" s="6" t="s">
        <v>45</v>
      </c>
      <c r="F2443" s="6" t="s">
        <v>89</v>
      </c>
      <c r="G2443" s="6" t="s">
        <v>90</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5">
      <c r="A2444" s="1"/>
      <c r="B2444" s="6" t="s">
        <v>14</v>
      </c>
      <c r="C2444" s="6">
        <v>1185732</v>
      </c>
      <c r="D2444" s="7">
        <v>44510</v>
      </c>
      <c r="E2444" s="6" t="s">
        <v>45</v>
      </c>
      <c r="F2444" s="6" t="s">
        <v>89</v>
      </c>
      <c r="G2444" s="6" t="s">
        <v>90</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5">
      <c r="A2445" s="1"/>
      <c r="B2445" s="6" t="s">
        <v>14</v>
      </c>
      <c r="C2445" s="6">
        <v>1185732</v>
      </c>
      <c r="D2445" s="7">
        <v>44510</v>
      </c>
      <c r="E2445" s="6" t="s">
        <v>45</v>
      </c>
      <c r="F2445" s="6" t="s">
        <v>89</v>
      </c>
      <c r="G2445" s="6" t="s">
        <v>90</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5">
      <c r="A2446" s="1"/>
      <c r="B2446" s="6" t="s">
        <v>14</v>
      </c>
      <c r="C2446" s="6">
        <v>1185732</v>
      </c>
      <c r="D2446" s="7">
        <v>44510</v>
      </c>
      <c r="E2446" s="6" t="s">
        <v>45</v>
      </c>
      <c r="F2446" s="6" t="s">
        <v>89</v>
      </c>
      <c r="G2446" s="6" t="s">
        <v>90</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5">
      <c r="A2447" s="1"/>
      <c r="B2447" s="6" t="s">
        <v>14</v>
      </c>
      <c r="C2447" s="6">
        <v>1185732</v>
      </c>
      <c r="D2447" s="7">
        <v>44510</v>
      </c>
      <c r="E2447" s="6" t="s">
        <v>45</v>
      </c>
      <c r="F2447" s="6" t="s">
        <v>89</v>
      </c>
      <c r="G2447" s="6" t="s">
        <v>90</v>
      </c>
      <c r="H2447" s="6" t="s">
        <v>22</v>
      </c>
      <c r="I2447" s="8">
        <v>0.8</v>
      </c>
      <c r="J2447" s="9">
        <v>5750</v>
      </c>
      <c r="K2447" s="10">
        <f t="shared" si="18"/>
        <v>4600</v>
      </c>
      <c r="L2447" s="10">
        <f t="shared" si="19"/>
        <v>2300</v>
      </c>
      <c r="M2447" s="11">
        <v>0.5</v>
      </c>
      <c r="O2447" s="16"/>
      <c r="P2447" s="14"/>
      <c r="Q2447" s="12"/>
      <c r="R2447" s="13"/>
    </row>
    <row r="2448" spans="1:18" ht="15.75" customHeight="1" x14ac:dyDescent="0.35">
      <c r="A2448" s="1"/>
      <c r="B2448" s="6" t="s">
        <v>14</v>
      </c>
      <c r="C2448" s="6">
        <v>1185732</v>
      </c>
      <c r="D2448" s="7">
        <v>44539</v>
      </c>
      <c r="E2448" s="6" t="s">
        <v>45</v>
      </c>
      <c r="F2448" s="6" t="s">
        <v>89</v>
      </c>
      <c r="G2448" s="6" t="s">
        <v>90</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5">
      <c r="A2449" s="1"/>
      <c r="B2449" s="6" t="s">
        <v>14</v>
      </c>
      <c r="C2449" s="6">
        <v>1185732</v>
      </c>
      <c r="D2449" s="7">
        <v>44539</v>
      </c>
      <c r="E2449" s="6" t="s">
        <v>45</v>
      </c>
      <c r="F2449" s="6" t="s">
        <v>89</v>
      </c>
      <c r="G2449" s="6" t="s">
        <v>90</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5">
      <c r="A2450" s="1"/>
      <c r="B2450" s="6" t="s">
        <v>14</v>
      </c>
      <c r="C2450" s="6">
        <v>1185732</v>
      </c>
      <c r="D2450" s="7">
        <v>44539</v>
      </c>
      <c r="E2450" s="6" t="s">
        <v>45</v>
      </c>
      <c r="F2450" s="6" t="s">
        <v>89</v>
      </c>
      <c r="G2450" s="6" t="s">
        <v>90</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5">
      <c r="A2451" s="1"/>
      <c r="B2451" s="6" t="s">
        <v>14</v>
      </c>
      <c r="C2451" s="6">
        <v>1185732</v>
      </c>
      <c r="D2451" s="7">
        <v>44539</v>
      </c>
      <c r="E2451" s="6" t="s">
        <v>45</v>
      </c>
      <c r="F2451" s="6" t="s">
        <v>89</v>
      </c>
      <c r="G2451" s="6" t="s">
        <v>90</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5">
      <c r="A2452" s="1"/>
      <c r="B2452" s="6" t="s">
        <v>14</v>
      </c>
      <c r="C2452" s="6">
        <v>1185732</v>
      </c>
      <c r="D2452" s="7">
        <v>44539</v>
      </c>
      <c r="E2452" s="6" t="s">
        <v>45</v>
      </c>
      <c r="F2452" s="6" t="s">
        <v>89</v>
      </c>
      <c r="G2452" s="6" t="s">
        <v>90</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5">
      <c r="A2453" s="1"/>
      <c r="B2453" s="6" t="s">
        <v>14</v>
      </c>
      <c r="C2453" s="6">
        <v>1185732</v>
      </c>
      <c r="D2453" s="7">
        <v>44539</v>
      </c>
      <c r="E2453" s="6" t="s">
        <v>45</v>
      </c>
      <c r="F2453" s="6" t="s">
        <v>89</v>
      </c>
      <c r="G2453" s="6" t="s">
        <v>90</v>
      </c>
      <c r="H2453" s="6" t="s">
        <v>22</v>
      </c>
      <c r="I2453" s="8">
        <v>0.8</v>
      </c>
      <c r="J2453" s="9">
        <v>6250</v>
      </c>
      <c r="K2453" s="10">
        <f t="shared" si="18"/>
        <v>5000</v>
      </c>
      <c r="L2453" s="10">
        <f t="shared" si="19"/>
        <v>2500</v>
      </c>
      <c r="M2453" s="11">
        <v>0.5</v>
      </c>
      <c r="O2453" s="16"/>
      <c r="P2453" s="14"/>
      <c r="Q2453" s="12"/>
      <c r="R2453" s="13"/>
    </row>
    <row r="2454" spans="1:18" ht="15.75" customHeight="1" x14ac:dyDescent="0.35">
      <c r="A2454" s="1"/>
      <c r="B2454" s="6" t="s">
        <v>14</v>
      </c>
      <c r="C2454" s="6">
        <v>1185732</v>
      </c>
      <c r="D2454" s="7">
        <v>44218</v>
      </c>
      <c r="E2454" s="6" t="s">
        <v>33</v>
      </c>
      <c r="F2454" s="6" t="s">
        <v>91</v>
      </c>
      <c r="G2454" s="6" t="s">
        <v>92</v>
      </c>
      <c r="H2454" s="6" t="s">
        <v>17</v>
      </c>
      <c r="I2454" s="8">
        <v>0.4</v>
      </c>
      <c r="J2454" s="9">
        <v>5000</v>
      </c>
      <c r="K2454" s="10">
        <f t="shared" si="18"/>
        <v>2000</v>
      </c>
      <c r="L2454" s="10">
        <f t="shared" si="19"/>
        <v>800</v>
      </c>
      <c r="M2454" s="11">
        <v>0.4</v>
      </c>
      <c r="O2454" s="16"/>
      <c r="P2454" s="14"/>
      <c r="Q2454" s="12"/>
      <c r="R2454" s="13"/>
    </row>
    <row r="2455" spans="1:18" ht="15.75" customHeight="1" x14ac:dyDescent="0.35">
      <c r="A2455" s="1"/>
      <c r="B2455" s="6" t="s">
        <v>14</v>
      </c>
      <c r="C2455" s="6">
        <v>1185732</v>
      </c>
      <c r="D2455" s="7">
        <v>44218</v>
      </c>
      <c r="E2455" s="6" t="s">
        <v>33</v>
      </c>
      <c r="F2455" s="6" t="s">
        <v>91</v>
      </c>
      <c r="G2455" s="6" t="s">
        <v>92</v>
      </c>
      <c r="H2455" s="6" t="s">
        <v>18</v>
      </c>
      <c r="I2455" s="8">
        <v>0.4</v>
      </c>
      <c r="J2455" s="9">
        <v>3000</v>
      </c>
      <c r="K2455" s="10">
        <f t="shared" si="18"/>
        <v>1200</v>
      </c>
      <c r="L2455" s="10">
        <f t="shared" si="19"/>
        <v>420</v>
      </c>
      <c r="M2455" s="11">
        <v>0.35</v>
      </c>
      <c r="O2455" s="16"/>
      <c r="P2455" s="14"/>
      <c r="Q2455" s="12"/>
      <c r="R2455" s="13"/>
    </row>
    <row r="2456" spans="1:18" ht="15.75" customHeight="1" x14ac:dyDescent="0.35">
      <c r="A2456" s="1"/>
      <c r="B2456" s="6" t="s">
        <v>14</v>
      </c>
      <c r="C2456" s="6">
        <v>1185732</v>
      </c>
      <c r="D2456" s="7">
        <v>44218</v>
      </c>
      <c r="E2456" s="6" t="s">
        <v>33</v>
      </c>
      <c r="F2456" s="6" t="s">
        <v>91</v>
      </c>
      <c r="G2456" s="6" t="s">
        <v>92</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5">
      <c r="A2457" s="1"/>
      <c r="B2457" s="6" t="s">
        <v>14</v>
      </c>
      <c r="C2457" s="6">
        <v>1185732</v>
      </c>
      <c r="D2457" s="7">
        <v>44218</v>
      </c>
      <c r="E2457" s="6" t="s">
        <v>33</v>
      </c>
      <c r="F2457" s="6" t="s">
        <v>91</v>
      </c>
      <c r="G2457" s="6" t="s">
        <v>92</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5">
      <c r="A2458" s="1"/>
      <c r="B2458" s="6" t="s">
        <v>14</v>
      </c>
      <c r="C2458" s="6">
        <v>1185732</v>
      </c>
      <c r="D2458" s="7">
        <v>44218</v>
      </c>
      <c r="E2458" s="6" t="s">
        <v>33</v>
      </c>
      <c r="F2458" s="6" t="s">
        <v>91</v>
      </c>
      <c r="G2458" s="6" t="s">
        <v>92</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5">
      <c r="A2459" s="1"/>
      <c r="B2459" s="6" t="s">
        <v>14</v>
      </c>
      <c r="C2459" s="6">
        <v>1185732</v>
      </c>
      <c r="D2459" s="7">
        <v>44218</v>
      </c>
      <c r="E2459" s="6" t="s">
        <v>33</v>
      </c>
      <c r="F2459" s="6" t="s">
        <v>91</v>
      </c>
      <c r="G2459" s="6" t="s">
        <v>92</v>
      </c>
      <c r="H2459" s="6" t="s">
        <v>22</v>
      </c>
      <c r="I2459" s="8">
        <v>0.4</v>
      </c>
      <c r="J2459" s="9">
        <v>3000</v>
      </c>
      <c r="K2459" s="10">
        <f t="shared" si="18"/>
        <v>1200</v>
      </c>
      <c r="L2459" s="10">
        <f t="shared" si="19"/>
        <v>480</v>
      </c>
      <c r="M2459" s="11">
        <v>0.4</v>
      </c>
      <c r="O2459" s="16"/>
      <c r="P2459" s="14"/>
      <c r="Q2459" s="12"/>
      <c r="R2459" s="13"/>
    </row>
    <row r="2460" spans="1:18" ht="15.75" customHeight="1" x14ac:dyDescent="0.35">
      <c r="A2460" s="1"/>
      <c r="B2460" s="6" t="s">
        <v>14</v>
      </c>
      <c r="C2460" s="6">
        <v>1185732</v>
      </c>
      <c r="D2460" s="7">
        <v>44249</v>
      </c>
      <c r="E2460" s="6" t="s">
        <v>33</v>
      </c>
      <c r="F2460" s="6" t="s">
        <v>91</v>
      </c>
      <c r="G2460" s="6" t="s">
        <v>92</v>
      </c>
      <c r="H2460" s="6" t="s">
        <v>17</v>
      </c>
      <c r="I2460" s="8">
        <v>0.4</v>
      </c>
      <c r="J2460" s="9">
        <v>5500</v>
      </c>
      <c r="K2460" s="10">
        <f t="shared" si="18"/>
        <v>2200</v>
      </c>
      <c r="L2460" s="10">
        <f t="shared" si="19"/>
        <v>880</v>
      </c>
      <c r="M2460" s="11">
        <v>0.4</v>
      </c>
      <c r="O2460" s="16"/>
      <c r="P2460" s="14"/>
      <c r="Q2460" s="12"/>
      <c r="R2460" s="13"/>
    </row>
    <row r="2461" spans="1:18" ht="15.75" customHeight="1" x14ac:dyDescent="0.35">
      <c r="A2461" s="1"/>
      <c r="B2461" s="6" t="s">
        <v>14</v>
      </c>
      <c r="C2461" s="6">
        <v>1185732</v>
      </c>
      <c r="D2461" s="7">
        <v>44249</v>
      </c>
      <c r="E2461" s="6" t="s">
        <v>33</v>
      </c>
      <c r="F2461" s="6" t="s">
        <v>91</v>
      </c>
      <c r="G2461" s="6" t="s">
        <v>92</v>
      </c>
      <c r="H2461" s="6" t="s">
        <v>18</v>
      </c>
      <c r="I2461" s="8">
        <v>0.4</v>
      </c>
      <c r="J2461" s="9">
        <v>2000</v>
      </c>
      <c r="K2461" s="10">
        <f t="shared" si="18"/>
        <v>800</v>
      </c>
      <c r="L2461" s="10">
        <f t="shared" si="19"/>
        <v>280</v>
      </c>
      <c r="M2461" s="11">
        <v>0.35</v>
      </c>
      <c r="O2461" s="16"/>
      <c r="P2461" s="14"/>
      <c r="Q2461" s="12"/>
      <c r="R2461" s="13"/>
    </row>
    <row r="2462" spans="1:18" ht="15.75" customHeight="1" x14ac:dyDescent="0.35">
      <c r="A2462" s="1"/>
      <c r="B2462" s="6" t="s">
        <v>14</v>
      </c>
      <c r="C2462" s="6">
        <v>1185732</v>
      </c>
      <c r="D2462" s="7">
        <v>44249</v>
      </c>
      <c r="E2462" s="6" t="s">
        <v>33</v>
      </c>
      <c r="F2462" s="6" t="s">
        <v>91</v>
      </c>
      <c r="G2462" s="6" t="s">
        <v>92</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5">
      <c r="A2463" s="1"/>
      <c r="B2463" s="6" t="s">
        <v>14</v>
      </c>
      <c r="C2463" s="6">
        <v>1185732</v>
      </c>
      <c r="D2463" s="7">
        <v>44249</v>
      </c>
      <c r="E2463" s="6" t="s">
        <v>33</v>
      </c>
      <c r="F2463" s="6" t="s">
        <v>91</v>
      </c>
      <c r="G2463" s="6" t="s">
        <v>92</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5">
      <c r="A2464" s="1"/>
      <c r="B2464" s="6" t="s">
        <v>14</v>
      </c>
      <c r="C2464" s="6">
        <v>1185732</v>
      </c>
      <c r="D2464" s="7">
        <v>44249</v>
      </c>
      <c r="E2464" s="6" t="s">
        <v>33</v>
      </c>
      <c r="F2464" s="6" t="s">
        <v>91</v>
      </c>
      <c r="G2464" s="6" t="s">
        <v>92</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5">
      <c r="A2465" s="1"/>
      <c r="B2465" s="6" t="s">
        <v>14</v>
      </c>
      <c r="C2465" s="6">
        <v>1185732</v>
      </c>
      <c r="D2465" s="7">
        <v>44249</v>
      </c>
      <c r="E2465" s="6" t="s">
        <v>33</v>
      </c>
      <c r="F2465" s="6" t="s">
        <v>91</v>
      </c>
      <c r="G2465" s="6" t="s">
        <v>92</v>
      </c>
      <c r="H2465" s="6" t="s">
        <v>22</v>
      </c>
      <c r="I2465" s="8">
        <v>0.4</v>
      </c>
      <c r="J2465" s="9">
        <v>3000</v>
      </c>
      <c r="K2465" s="10">
        <f t="shared" si="18"/>
        <v>1200</v>
      </c>
      <c r="L2465" s="10">
        <f t="shared" si="19"/>
        <v>480</v>
      </c>
      <c r="M2465" s="11">
        <v>0.4</v>
      </c>
      <c r="O2465" s="16"/>
      <c r="P2465" s="14"/>
      <c r="Q2465" s="12"/>
      <c r="R2465" s="13"/>
    </row>
    <row r="2466" spans="1:18" ht="15.75" customHeight="1" x14ac:dyDescent="0.35">
      <c r="A2466" s="1"/>
      <c r="B2466" s="6" t="s">
        <v>14</v>
      </c>
      <c r="C2466" s="6">
        <v>1185732</v>
      </c>
      <c r="D2466" s="7">
        <v>44276</v>
      </c>
      <c r="E2466" s="6" t="s">
        <v>33</v>
      </c>
      <c r="F2466" s="6" t="s">
        <v>91</v>
      </c>
      <c r="G2466" s="6" t="s">
        <v>92</v>
      </c>
      <c r="H2466" s="6" t="s">
        <v>17</v>
      </c>
      <c r="I2466" s="8">
        <v>0.45</v>
      </c>
      <c r="J2466" s="9">
        <v>5200</v>
      </c>
      <c r="K2466" s="10">
        <f t="shared" si="18"/>
        <v>2340</v>
      </c>
      <c r="L2466" s="10">
        <f t="shared" si="19"/>
        <v>936</v>
      </c>
      <c r="M2466" s="11">
        <v>0.4</v>
      </c>
      <c r="O2466" s="16"/>
      <c r="P2466" s="14"/>
      <c r="Q2466" s="12"/>
      <c r="R2466" s="13"/>
    </row>
    <row r="2467" spans="1:18" ht="15.75" customHeight="1" x14ac:dyDescent="0.35">
      <c r="A2467" s="1"/>
      <c r="B2467" s="6" t="s">
        <v>14</v>
      </c>
      <c r="C2467" s="6">
        <v>1185732</v>
      </c>
      <c r="D2467" s="7">
        <v>44276</v>
      </c>
      <c r="E2467" s="6" t="s">
        <v>33</v>
      </c>
      <c r="F2467" s="6" t="s">
        <v>91</v>
      </c>
      <c r="G2467" s="6" t="s">
        <v>92</v>
      </c>
      <c r="H2467" s="6" t="s">
        <v>18</v>
      </c>
      <c r="I2467" s="8">
        <v>0.45</v>
      </c>
      <c r="J2467" s="9">
        <v>2250</v>
      </c>
      <c r="K2467" s="10">
        <f t="shared" si="18"/>
        <v>1012.5</v>
      </c>
      <c r="L2467" s="10">
        <f t="shared" si="19"/>
        <v>354.375</v>
      </c>
      <c r="M2467" s="11">
        <v>0.35</v>
      </c>
      <c r="O2467" s="16"/>
      <c r="P2467" s="14"/>
      <c r="Q2467" s="12"/>
      <c r="R2467" s="13"/>
    </row>
    <row r="2468" spans="1:18" ht="15.75" customHeight="1" x14ac:dyDescent="0.35">
      <c r="A2468" s="1"/>
      <c r="B2468" s="6" t="s">
        <v>14</v>
      </c>
      <c r="C2468" s="6">
        <v>1185732</v>
      </c>
      <c r="D2468" s="7">
        <v>44276</v>
      </c>
      <c r="E2468" s="6" t="s">
        <v>33</v>
      </c>
      <c r="F2468" s="6" t="s">
        <v>91</v>
      </c>
      <c r="G2468" s="6" t="s">
        <v>92</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5">
      <c r="A2469" s="1"/>
      <c r="B2469" s="6" t="s">
        <v>14</v>
      </c>
      <c r="C2469" s="6">
        <v>1185732</v>
      </c>
      <c r="D2469" s="7">
        <v>44276</v>
      </c>
      <c r="E2469" s="6" t="s">
        <v>33</v>
      </c>
      <c r="F2469" s="6" t="s">
        <v>91</v>
      </c>
      <c r="G2469" s="6" t="s">
        <v>92</v>
      </c>
      <c r="H2469" s="6" t="s">
        <v>20</v>
      </c>
      <c r="I2469" s="8">
        <v>0.4</v>
      </c>
      <c r="J2469" s="9">
        <v>1000</v>
      </c>
      <c r="K2469" s="10">
        <f t="shared" si="18"/>
        <v>400</v>
      </c>
      <c r="L2469" s="10">
        <f t="shared" si="19"/>
        <v>160</v>
      </c>
      <c r="M2469" s="11">
        <v>0.4</v>
      </c>
      <c r="O2469" s="16"/>
      <c r="P2469" s="14"/>
      <c r="Q2469" s="12"/>
      <c r="R2469" s="13"/>
    </row>
    <row r="2470" spans="1:18" ht="15.75" customHeight="1" x14ac:dyDescent="0.35">
      <c r="A2470" s="1"/>
      <c r="B2470" s="6" t="s">
        <v>14</v>
      </c>
      <c r="C2470" s="6">
        <v>1185732</v>
      </c>
      <c r="D2470" s="7">
        <v>44276</v>
      </c>
      <c r="E2470" s="6" t="s">
        <v>33</v>
      </c>
      <c r="F2470" s="6" t="s">
        <v>91</v>
      </c>
      <c r="G2470" s="6" t="s">
        <v>92</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5">
      <c r="A2471" s="1"/>
      <c r="B2471" s="6" t="s">
        <v>14</v>
      </c>
      <c r="C2471" s="6">
        <v>1185732</v>
      </c>
      <c r="D2471" s="7">
        <v>44276</v>
      </c>
      <c r="E2471" s="6" t="s">
        <v>33</v>
      </c>
      <c r="F2471" s="6" t="s">
        <v>91</v>
      </c>
      <c r="G2471" s="6" t="s">
        <v>92</v>
      </c>
      <c r="H2471" s="6" t="s">
        <v>22</v>
      </c>
      <c r="I2471" s="8">
        <v>0.45</v>
      </c>
      <c r="J2471" s="9">
        <v>2500</v>
      </c>
      <c r="K2471" s="10">
        <f t="shared" si="18"/>
        <v>1125</v>
      </c>
      <c r="L2471" s="10">
        <f t="shared" si="19"/>
        <v>450</v>
      </c>
      <c r="M2471" s="11">
        <v>0.4</v>
      </c>
      <c r="O2471" s="16"/>
      <c r="P2471" s="14"/>
      <c r="Q2471" s="12"/>
      <c r="R2471" s="13"/>
    </row>
    <row r="2472" spans="1:18" ht="15.75" customHeight="1" x14ac:dyDescent="0.35">
      <c r="A2472" s="1"/>
      <c r="B2472" s="6" t="s">
        <v>14</v>
      </c>
      <c r="C2472" s="6">
        <v>1185732</v>
      </c>
      <c r="D2472" s="7">
        <v>44308</v>
      </c>
      <c r="E2472" s="6" t="s">
        <v>33</v>
      </c>
      <c r="F2472" s="6" t="s">
        <v>91</v>
      </c>
      <c r="G2472" s="6" t="s">
        <v>92</v>
      </c>
      <c r="H2472" s="6" t="s">
        <v>17</v>
      </c>
      <c r="I2472" s="8">
        <v>0.45</v>
      </c>
      <c r="J2472" s="9">
        <v>4750</v>
      </c>
      <c r="K2472" s="10">
        <f t="shared" si="18"/>
        <v>2137.5</v>
      </c>
      <c r="L2472" s="10">
        <f t="shared" si="19"/>
        <v>855</v>
      </c>
      <c r="M2472" s="11">
        <v>0.4</v>
      </c>
      <c r="O2472" s="16"/>
      <c r="P2472" s="14"/>
      <c r="Q2472" s="12"/>
      <c r="R2472" s="13"/>
    </row>
    <row r="2473" spans="1:18" ht="15.75" customHeight="1" x14ac:dyDescent="0.35">
      <c r="A2473" s="1"/>
      <c r="B2473" s="6" t="s">
        <v>14</v>
      </c>
      <c r="C2473" s="6">
        <v>1185732</v>
      </c>
      <c r="D2473" s="7">
        <v>44308</v>
      </c>
      <c r="E2473" s="6" t="s">
        <v>33</v>
      </c>
      <c r="F2473" s="6" t="s">
        <v>91</v>
      </c>
      <c r="G2473" s="6" t="s">
        <v>92</v>
      </c>
      <c r="H2473" s="6" t="s">
        <v>18</v>
      </c>
      <c r="I2473" s="8">
        <v>0.45</v>
      </c>
      <c r="J2473" s="9">
        <v>1750</v>
      </c>
      <c r="K2473" s="10">
        <f t="shared" si="18"/>
        <v>787.5</v>
      </c>
      <c r="L2473" s="10">
        <f t="shared" si="19"/>
        <v>275.625</v>
      </c>
      <c r="M2473" s="11">
        <v>0.35</v>
      </c>
      <c r="O2473" s="16"/>
      <c r="P2473" s="14"/>
      <c r="Q2473" s="12"/>
      <c r="R2473" s="13"/>
    </row>
    <row r="2474" spans="1:18" ht="15.75" customHeight="1" x14ac:dyDescent="0.35">
      <c r="A2474" s="1"/>
      <c r="B2474" s="6" t="s">
        <v>14</v>
      </c>
      <c r="C2474" s="6">
        <v>1185732</v>
      </c>
      <c r="D2474" s="7">
        <v>44308</v>
      </c>
      <c r="E2474" s="6" t="s">
        <v>33</v>
      </c>
      <c r="F2474" s="6" t="s">
        <v>91</v>
      </c>
      <c r="G2474" s="6" t="s">
        <v>92</v>
      </c>
      <c r="H2474" s="6" t="s">
        <v>19</v>
      </c>
      <c r="I2474" s="8">
        <v>0.4</v>
      </c>
      <c r="J2474" s="9">
        <v>1750</v>
      </c>
      <c r="K2474" s="10">
        <f t="shared" si="18"/>
        <v>700</v>
      </c>
      <c r="L2474" s="10">
        <f t="shared" si="19"/>
        <v>280</v>
      </c>
      <c r="M2474" s="11">
        <v>0.4</v>
      </c>
      <c r="O2474" s="16"/>
      <c r="P2474" s="14"/>
      <c r="Q2474" s="12"/>
      <c r="R2474" s="13"/>
    </row>
    <row r="2475" spans="1:18" ht="15.75" customHeight="1" x14ac:dyDescent="0.35">
      <c r="A2475" s="1"/>
      <c r="B2475" s="6" t="s">
        <v>14</v>
      </c>
      <c r="C2475" s="6">
        <v>1185732</v>
      </c>
      <c r="D2475" s="7">
        <v>44308</v>
      </c>
      <c r="E2475" s="6" t="s">
        <v>33</v>
      </c>
      <c r="F2475" s="6" t="s">
        <v>91</v>
      </c>
      <c r="G2475" s="6" t="s">
        <v>92</v>
      </c>
      <c r="H2475" s="6" t="s">
        <v>20</v>
      </c>
      <c r="I2475" s="8">
        <v>0.45</v>
      </c>
      <c r="J2475" s="9">
        <v>1000</v>
      </c>
      <c r="K2475" s="10">
        <f t="shared" si="18"/>
        <v>450</v>
      </c>
      <c r="L2475" s="10">
        <f t="shared" si="19"/>
        <v>180</v>
      </c>
      <c r="M2475" s="11">
        <v>0.4</v>
      </c>
      <c r="O2475" s="16"/>
      <c r="P2475" s="14"/>
      <c r="Q2475" s="12"/>
      <c r="R2475" s="13"/>
    </row>
    <row r="2476" spans="1:18" ht="15.75" customHeight="1" x14ac:dyDescent="0.35">
      <c r="A2476" s="1"/>
      <c r="B2476" s="6" t="s">
        <v>14</v>
      </c>
      <c r="C2476" s="6">
        <v>1185732</v>
      </c>
      <c r="D2476" s="7">
        <v>44308</v>
      </c>
      <c r="E2476" s="6" t="s">
        <v>33</v>
      </c>
      <c r="F2476" s="6" t="s">
        <v>91</v>
      </c>
      <c r="G2476" s="6" t="s">
        <v>92</v>
      </c>
      <c r="H2476" s="6" t="s">
        <v>21</v>
      </c>
      <c r="I2476" s="8">
        <v>0.5</v>
      </c>
      <c r="J2476" s="9">
        <v>1250</v>
      </c>
      <c r="K2476" s="10">
        <f t="shared" si="18"/>
        <v>625</v>
      </c>
      <c r="L2476" s="10">
        <f t="shared" si="19"/>
        <v>218.75</v>
      </c>
      <c r="M2476" s="11">
        <v>0.35</v>
      </c>
      <c r="O2476" s="16"/>
      <c r="P2476" s="14"/>
      <c r="Q2476" s="12"/>
      <c r="R2476" s="13"/>
    </row>
    <row r="2477" spans="1:18" ht="15.75" customHeight="1" x14ac:dyDescent="0.35">
      <c r="A2477" s="1"/>
      <c r="B2477" s="6" t="s">
        <v>14</v>
      </c>
      <c r="C2477" s="6">
        <v>1185732</v>
      </c>
      <c r="D2477" s="7">
        <v>44308</v>
      </c>
      <c r="E2477" s="6" t="s">
        <v>33</v>
      </c>
      <c r="F2477" s="6" t="s">
        <v>91</v>
      </c>
      <c r="G2477" s="6" t="s">
        <v>92</v>
      </c>
      <c r="H2477" s="6" t="s">
        <v>22</v>
      </c>
      <c r="I2477" s="8">
        <v>0.4</v>
      </c>
      <c r="J2477" s="9">
        <v>2500</v>
      </c>
      <c r="K2477" s="10">
        <f t="shared" si="18"/>
        <v>1000</v>
      </c>
      <c r="L2477" s="10">
        <f t="shared" si="19"/>
        <v>400</v>
      </c>
      <c r="M2477" s="11">
        <v>0.4</v>
      </c>
      <c r="O2477" s="16"/>
      <c r="P2477" s="14"/>
      <c r="Q2477" s="12"/>
      <c r="R2477" s="13"/>
    </row>
    <row r="2478" spans="1:18" ht="15.75" customHeight="1" x14ac:dyDescent="0.35">
      <c r="A2478" s="1"/>
      <c r="B2478" s="6" t="s">
        <v>14</v>
      </c>
      <c r="C2478" s="6">
        <v>1185732</v>
      </c>
      <c r="D2478" s="7">
        <v>44339</v>
      </c>
      <c r="E2478" s="6" t="s">
        <v>33</v>
      </c>
      <c r="F2478" s="6" t="s">
        <v>91</v>
      </c>
      <c r="G2478" s="6" t="s">
        <v>92</v>
      </c>
      <c r="H2478" s="6" t="s">
        <v>17</v>
      </c>
      <c r="I2478" s="8">
        <v>0.5</v>
      </c>
      <c r="J2478" s="9">
        <v>5200</v>
      </c>
      <c r="K2478" s="10">
        <f t="shared" si="18"/>
        <v>2600</v>
      </c>
      <c r="L2478" s="10">
        <f t="shared" si="19"/>
        <v>1040</v>
      </c>
      <c r="M2478" s="11">
        <v>0.4</v>
      </c>
      <c r="O2478" s="16"/>
      <c r="P2478" s="14"/>
      <c r="Q2478" s="12"/>
      <c r="R2478" s="13"/>
    </row>
    <row r="2479" spans="1:18" ht="15.75" customHeight="1" x14ac:dyDescent="0.35">
      <c r="A2479" s="1"/>
      <c r="B2479" s="6" t="s">
        <v>14</v>
      </c>
      <c r="C2479" s="6">
        <v>1185732</v>
      </c>
      <c r="D2479" s="7">
        <v>44339</v>
      </c>
      <c r="E2479" s="6" t="s">
        <v>33</v>
      </c>
      <c r="F2479" s="6" t="s">
        <v>91</v>
      </c>
      <c r="G2479" s="6" t="s">
        <v>92</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5">
      <c r="A2480" s="1"/>
      <c r="B2480" s="6" t="s">
        <v>14</v>
      </c>
      <c r="C2480" s="6">
        <v>1185732</v>
      </c>
      <c r="D2480" s="7">
        <v>44339</v>
      </c>
      <c r="E2480" s="6" t="s">
        <v>33</v>
      </c>
      <c r="F2480" s="6" t="s">
        <v>91</v>
      </c>
      <c r="G2480" s="6" t="s">
        <v>92</v>
      </c>
      <c r="H2480" s="6" t="s">
        <v>19</v>
      </c>
      <c r="I2480" s="8">
        <v>0.4</v>
      </c>
      <c r="J2480" s="9">
        <v>2000</v>
      </c>
      <c r="K2480" s="10">
        <f t="shared" si="18"/>
        <v>800</v>
      </c>
      <c r="L2480" s="10">
        <f t="shared" si="19"/>
        <v>320</v>
      </c>
      <c r="M2480" s="11">
        <v>0.4</v>
      </c>
      <c r="O2480" s="16"/>
      <c r="P2480" s="14"/>
      <c r="Q2480" s="12"/>
      <c r="R2480" s="13"/>
    </row>
    <row r="2481" spans="1:18" ht="15.75" customHeight="1" x14ac:dyDescent="0.35">
      <c r="A2481" s="1"/>
      <c r="B2481" s="6" t="s">
        <v>14</v>
      </c>
      <c r="C2481" s="6">
        <v>1185732</v>
      </c>
      <c r="D2481" s="7">
        <v>44339</v>
      </c>
      <c r="E2481" s="6" t="s">
        <v>33</v>
      </c>
      <c r="F2481" s="6" t="s">
        <v>91</v>
      </c>
      <c r="G2481" s="6" t="s">
        <v>92</v>
      </c>
      <c r="H2481" s="6" t="s">
        <v>20</v>
      </c>
      <c r="I2481" s="8">
        <v>0.4</v>
      </c>
      <c r="J2481" s="9">
        <v>1250</v>
      </c>
      <c r="K2481" s="10">
        <f t="shared" si="18"/>
        <v>500</v>
      </c>
      <c r="L2481" s="10">
        <f t="shared" si="19"/>
        <v>200</v>
      </c>
      <c r="M2481" s="11">
        <v>0.4</v>
      </c>
      <c r="O2481" s="16"/>
      <c r="P2481" s="14"/>
      <c r="Q2481" s="12"/>
      <c r="R2481" s="13"/>
    </row>
    <row r="2482" spans="1:18" ht="15.75" customHeight="1" x14ac:dyDescent="0.35">
      <c r="A2482" s="1"/>
      <c r="B2482" s="6" t="s">
        <v>14</v>
      </c>
      <c r="C2482" s="6">
        <v>1185732</v>
      </c>
      <c r="D2482" s="7">
        <v>44339</v>
      </c>
      <c r="E2482" s="6" t="s">
        <v>33</v>
      </c>
      <c r="F2482" s="6" t="s">
        <v>91</v>
      </c>
      <c r="G2482" s="6" t="s">
        <v>92</v>
      </c>
      <c r="H2482" s="6" t="s">
        <v>21</v>
      </c>
      <c r="I2482" s="8">
        <v>0.5</v>
      </c>
      <c r="J2482" s="9">
        <v>1500</v>
      </c>
      <c r="K2482" s="10">
        <f t="shared" si="18"/>
        <v>750</v>
      </c>
      <c r="L2482" s="10">
        <f t="shared" si="19"/>
        <v>262.5</v>
      </c>
      <c r="M2482" s="11">
        <v>0.35</v>
      </c>
      <c r="O2482" s="16"/>
      <c r="P2482" s="14"/>
      <c r="Q2482" s="12"/>
      <c r="R2482" s="13"/>
    </row>
    <row r="2483" spans="1:18" ht="15.75" customHeight="1" x14ac:dyDescent="0.35">
      <c r="A2483" s="1"/>
      <c r="B2483" s="6" t="s">
        <v>14</v>
      </c>
      <c r="C2483" s="6">
        <v>1185732</v>
      </c>
      <c r="D2483" s="7">
        <v>44339</v>
      </c>
      <c r="E2483" s="6" t="s">
        <v>33</v>
      </c>
      <c r="F2483" s="6" t="s">
        <v>91</v>
      </c>
      <c r="G2483" s="6" t="s">
        <v>92</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5">
      <c r="A2484" s="1"/>
      <c r="B2484" s="6" t="s">
        <v>14</v>
      </c>
      <c r="C2484" s="6">
        <v>1185732</v>
      </c>
      <c r="D2484" s="7">
        <v>44369</v>
      </c>
      <c r="E2484" s="6" t="s">
        <v>33</v>
      </c>
      <c r="F2484" s="6" t="s">
        <v>91</v>
      </c>
      <c r="G2484" s="6" t="s">
        <v>92</v>
      </c>
      <c r="H2484" s="6" t="s">
        <v>17</v>
      </c>
      <c r="I2484" s="8">
        <v>0.4</v>
      </c>
      <c r="J2484" s="9">
        <v>5250</v>
      </c>
      <c r="K2484" s="10">
        <f t="shared" si="18"/>
        <v>2100</v>
      </c>
      <c r="L2484" s="10">
        <f t="shared" si="19"/>
        <v>840</v>
      </c>
      <c r="M2484" s="11">
        <v>0.4</v>
      </c>
      <c r="O2484" s="16"/>
      <c r="P2484" s="14"/>
      <c r="Q2484" s="12"/>
      <c r="R2484" s="13"/>
    </row>
    <row r="2485" spans="1:18" ht="15.75" customHeight="1" x14ac:dyDescent="0.35">
      <c r="A2485" s="1"/>
      <c r="B2485" s="6" t="s">
        <v>14</v>
      </c>
      <c r="C2485" s="6">
        <v>1185732</v>
      </c>
      <c r="D2485" s="7">
        <v>44369</v>
      </c>
      <c r="E2485" s="6" t="s">
        <v>33</v>
      </c>
      <c r="F2485" s="6" t="s">
        <v>91</v>
      </c>
      <c r="G2485" s="6" t="s">
        <v>92</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5">
      <c r="A2486" s="1"/>
      <c r="B2486" s="6" t="s">
        <v>14</v>
      </c>
      <c r="C2486" s="6">
        <v>1185732</v>
      </c>
      <c r="D2486" s="7">
        <v>44369</v>
      </c>
      <c r="E2486" s="6" t="s">
        <v>33</v>
      </c>
      <c r="F2486" s="6" t="s">
        <v>91</v>
      </c>
      <c r="G2486" s="6" t="s">
        <v>92</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5">
      <c r="A2487" s="1"/>
      <c r="B2487" s="6" t="s">
        <v>14</v>
      </c>
      <c r="C2487" s="6">
        <v>1185732</v>
      </c>
      <c r="D2487" s="7">
        <v>44369</v>
      </c>
      <c r="E2487" s="6" t="s">
        <v>33</v>
      </c>
      <c r="F2487" s="6" t="s">
        <v>91</v>
      </c>
      <c r="G2487" s="6" t="s">
        <v>92</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5">
      <c r="A2488" s="1"/>
      <c r="B2488" s="6" t="s">
        <v>14</v>
      </c>
      <c r="C2488" s="6">
        <v>1185732</v>
      </c>
      <c r="D2488" s="7">
        <v>44369</v>
      </c>
      <c r="E2488" s="6" t="s">
        <v>33</v>
      </c>
      <c r="F2488" s="6" t="s">
        <v>91</v>
      </c>
      <c r="G2488" s="6" t="s">
        <v>92</v>
      </c>
      <c r="H2488" s="6" t="s">
        <v>21</v>
      </c>
      <c r="I2488" s="8">
        <v>0.5</v>
      </c>
      <c r="J2488" s="9">
        <v>2000</v>
      </c>
      <c r="K2488" s="10">
        <f t="shared" si="18"/>
        <v>1000</v>
      </c>
      <c r="L2488" s="10">
        <f t="shared" si="19"/>
        <v>350</v>
      </c>
      <c r="M2488" s="11">
        <v>0.35</v>
      </c>
      <c r="O2488" s="16"/>
      <c r="P2488" s="14"/>
      <c r="Q2488" s="12"/>
      <c r="R2488" s="13"/>
    </row>
    <row r="2489" spans="1:18" ht="15.75" customHeight="1" x14ac:dyDescent="0.35">
      <c r="A2489" s="1"/>
      <c r="B2489" s="6" t="s">
        <v>14</v>
      </c>
      <c r="C2489" s="6">
        <v>1185732</v>
      </c>
      <c r="D2489" s="7">
        <v>44369</v>
      </c>
      <c r="E2489" s="6" t="s">
        <v>33</v>
      </c>
      <c r="F2489" s="6" t="s">
        <v>91</v>
      </c>
      <c r="G2489" s="6" t="s">
        <v>92</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5">
      <c r="A2490" s="1"/>
      <c r="B2490" s="6" t="s">
        <v>14</v>
      </c>
      <c r="C2490" s="6">
        <v>1185732</v>
      </c>
      <c r="D2490" s="7">
        <v>44398</v>
      </c>
      <c r="E2490" s="6" t="s">
        <v>33</v>
      </c>
      <c r="F2490" s="6" t="s">
        <v>91</v>
      </c>
      <c r="G2490" s="6" t="s">
        <v>92</v>
      </c>
      <c r="H2490" s="6" t="s">
        <v>17</v>
      </c>
      <c r="I2490" s="8">
        <v>0.5</v>
      </c>
      <c r="J2490" s="9">
        <v>6000</v>
      </c>
      <c r="K2490" s="10">
        <f t="shared" si="18"/>
        <v>3000</v>
      </c>
      <c r="L2490" s="10">
        <f t="shared" si="19"/>
        <v>1200</v>
      </c>
      <c r="M2490" s="11">
        <v>0.4</v>
      </c>
      <c r="O2490" s="16"/>
      <c r="P2490" s="14"/>
      <c r="Q2490" s="12"/>
      <c r="R2490" s="13"/>
    </row>
    <row r="2491" spans="1:18" ht="15.75" customHeight="1" x14ac:dyDescent="0.35">
      <c r="A2491" s="1"/>
      <c r="B2491" s="6" t="s">
        <v>14</v>
      </c>
      <c r="C2491" s="6">
        <v>1185732</v>
      </c>
      <c r="D2491" s="7">
        <v>44398</v>
      </c>
      <c r="E2491" s="6" t="s">
        <v>33</v>
      </c>
      <c r="F2491" s="6" t="s">
        <v>91</v>
      </c>
      <c r="G2491" s="6" t="s">
        <v>92</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5">
      <c r="A2492" s="1"/>
      <c r="B2492" s="6" t="s">
        <v>14</v>
      </c>
      <c r="C2492" s="6">
        <v>1185732</v>
      </c>
      <c r="D2492" s="7">
        <v>44398</v>
      </c>
      <c r="E2492" s="6" t="s">
        <v>33</v>
      </c>
      <c r="F2492" s="6" t="s">
        <v>91</v>
      </c>
      <c r="G2492" s="6" t="s">
        <v>92</v>
      </c>
      <c r="H2492" s="6" t="s">
        <v>19</v>
      </c>
      <c r="I2492" s="8">
        <v>0.4</v>
      </c>
      <c r="J2492" s="9">
        <v>2750</v>
      </c>
      <c r="K2492" s="10">
        <f t="shared" si="18"/>
        <v>1100</v>
      </c>
      <c r="L2492" s="10">
        <f t="shared" si="19"/>
        <v>440</v>
      </c>
      <c r="M2492" s="11">
        <v>0.4</v>
      </c>
      <c r="O2492" s="16"/>
      <c r="P2492" s="14"/>
      <c r="Q2492" s="12"/>
      <c r="R2492" s="13"/>
    </row>
    <row r="2493" spans="1:18" ht="15.75" customHeight="1" x14ac:dyDescent="0.35">
      <c r="A2493" s="1"/>
      <c r="B2493" s="6" t="s">
        <v>14</v>
      </c>
      <c r="C2493" s="6">
        <v>1185732</v>
      </c>
      <c r="D2493" s="7">
        <v>44398</v>
      </c>
      <c r="E2493" s="6" t="s">
        <v>33</v>
      </c>
      <c r="F2493" s="6" t="s">
        <v>91</v>
      </c>
      <c r="G2493" s="6" t="s">
        <v>92</v>
      </c>
      <c r="H2493" s="6" t="s">
        <v>20</v>
      </c>
      <c r="I2493" s="8">
        <v>0.4</v>
      </c>
      <c r="J2493" s="9">
        <v>2250</v>
      </c>
      <c r="K2493" s="10">
        <f t="shared" si="18"/>
        <v>900</v>
      </c>
      <c r="L2493" s="10">
        <f t="shared" si="19"/>
        <v>360</v>
      </c>
      <c r="M2493" s="11">
        <v>0.4</v>
      </c>
      <c r="O2493" s="16"/>
      <c r="P2493" s="14"/>
      <c r="Q2493" s="12"/>
      <c r="R2493" s="13"/>
    </row>
    <row r="2494" spans="1:18" ht="15.75" customHeight="1" x14ac:dyDescent="0.35">
      <c r="A2494" s="1"/>
      <c r="B2494" s="6" t="s">
        <v>14</v>
      </c>
      <c r="C2494" s="6">
        <v>1185732</v>
      </c>
      <c r="D2494" s="7">
        <v>44398</v>
      </c>
      <c r="E2494" s="6" t="s">
        <v>33</v>
      </c>
      <c r="F2494" s="6" t="s">
        <v>91</v>
      </c>
      <c r="G2494" s="6" t="s">
        <v>92</v>
      </c>
      <c r="H2494" s="6" t="s">
        <v>21</v>
      </c>
      <c r="I2494" s="8">
        <v>0.5</v>
      </c>
      <c r="J2494" s="9">
        <v>2500</v>
      </c>
      <c r="K2494" s="10">
        <f t="shared" si="18"/>
        <v>1250</v>
      </c>
      <c r="L2494" s="10">
        <f t="shared" si="19"/>
        <v>437.5</v>
      </c>
      <c r="M2494" s="11">
        <v>0.35</v>
      </c>
      <c r="O2494" s="16"/>
      <c r="P2494" s="14"/>
      <c r="Q2494" s="12"/>
      <c r="R2494" s="13"/>
    </row>
    <row r="2495" spans="1:18" ht="15.75" customHeight="1" x14ac:dyDescent="0.35">
      <c r="A2495" s="1"/>
      <c r="B2495" s="6" t="s">
        <v>14</v>
      </c>
      <c r="C2495" s="6">
        <v>1185732</v>
      </c>
      <c r="D2495" s="7">
        <v>44398</v>
      </c>
      <c r="E2495" s="6" t="s">
        <v>33</v>
      </c>
      <c r="F2495" s="6" t="s">
        <v>91</v>
      </c>
      <c r="G2495" s="6" t="s">
        <v>92</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5">
      <c r="A2496" s="1"/>
      <c r="B2496" s="6" t="s">
        <v>14</v>
      </c>
      <c r="C2496" s="6">
        <v>1185732</v>
      </c>
      <c r="D2496" s="7">
        <v>44430</v>
      </c>
      <c r="E2496" s="6" t="s">
        <v>33</v>
      </c>
      <c r="F2496" s="6" t="s">
        <v>91</v>
      </c>
      <c r="G2496" s="6" t="s">
        <v>92</v>
      </c>
      <c r="H2496" s="6" t="s">
        <v>17</v>
      </c>
      <c r="I2496" s="8">
        <v>0.5</v>
      </c>
      <c r="J2496" s="9">
        <v>5750</v>
      </c>
      <c r="K2496" s="10">
        <f t="shared" si="18"/>
        <v>2875</v>
      </c>
      <c r="L2496" s="10">
        <f t="shared" si="19"/>
        <v>1150</v>
      </c>
      <c r="M2496" s="11">
        <v>0.4</v>
      </c>
      <c r="O2496" s="16"/>
      <c r="P2496" s="14"/>
      <c r="Q2496" s="12"/>
      <c r="R2496" s="13"/>
    </row>
    <row r="2497" spans="1:18" ht="15.75" customHeight="1" x14ac:dyDescent="0.35">
      <c r="A2497" s="1"/>
      <c r="B2497" s="6" t="s">
        <v>14</v>
      </c>
      <c r="C2497" s="6">
        <v>1185732</v>
      </c>
      <c r="D2497" s="7">
        <v>44430</v>
      </c>
      <c r="E2497" s="6" t="s">
        <v>33</v>
      </c>
      <c r="F2497" s="6" t="s">
        <v>91</v>
      </c>
      <c r="G2497" s="6" t="s">
        <v>92</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5">
      <c r="A2498" s="1"/>
      <c r="B2498" s="6" t="s">
        <v>14</v>
      </c>
      <c r="C2498" s="6">
        <v>1185732</v>
      </c>
      <c r="D2498" s="7">
        <v>44430</v>
      </c>
      <c r="E2498" s="6" t="s">
        <v>33</v>
      </c>
      <c r="F2498" s="6" t="s">
        <v>91</v>
      </c>
      <c r="G2498" s="6" t="s">
        <v>92</v>
      </c>
      <c r="H2498" s="6" t="s">
        <v>19</v>
      </c>
      <c r="I2498" s="8">
        <v>0.4</v>
      </c>
      <c r="J2498" s="9">
        <v>2750</v>
      </c>
      <c r="K2498" s="10">
        <f t="shared" si="18"/>
        <v>1100</v>
      </c>
      <c r="L2498" s="10">
        <f t="shared" si="19"/>
        <v>440</v>
      </c>
      <c r="M2498" s="11">
        <v>0.4</v>
      </c>
      <c r="O2498" s="16"/>
      <c r="P2498" s="14"/>
      <c r="Q2498" s="12"/>
      <c r="R2498" s="13"/>
    </row>
    <row r="2499" spans="1:18" ht="15.75" customHeight="1" x14ac:dyDescent="0.35">
      <c r="A2499" s="1"/>
      <c r="B2499" s="6" t="s">
        <v>14</v>
      </c>
      <c r="C2499" s="6">
        <v>1185732</v>
      </c>
      <c r="D2499" s="7">
        <v>44430</v>
      </c>
      <c r="E2499" s="6" t="s">
        <v>33</v>
      </c>
      <c r="F2499" s="6" t="s">
        <v>91</v>
      </c>
      <c r="G2499" s="6" t="s">
        <v>92</v>
      </c>
      <c r="H2499" s="6" t="s">
        <v>20</v>
      </c>
      <c r="I2499" s="8">
        <v>0.4</v>
      </c>
      <c r="J2499" s="9">
        <v>2500</v>
      </c>
      <c r="K2499" s="10">
        <f t="shared" si="18"/>
        <v>1000</v>
      </c>
      <c r="L2499" s="10">
        <f t="shared" si="19"/>
        <v>400</v>
      </c>
      <c r="M2499" s="11">
        <v>0.4</v>
      </c>
      <c r="O2499" s="16"/>
      <c r="P2499" s="14"/>
      <c r="Q2499" s="12"/>
      <c r="R2499" s="13"/>
    </row>
    <row r="2500" spans="1:18" ht="15.75" customHeight="1" x14ac:dyDescent="0.35">
      <c r="A2500" s="1"/>
      <c r="B2500" s="6" t="s">
        <v>14</v>
      </c>
      <c r="C2500" s="6">
        <v>1185732</v>
      </c>
      <c r="D2500" s="7">
        <v>44430</v>
      </c>
      <c r="E2500" s="6" t="s">
        <v>33</v>
      </c>
      <c r="F2500" s="6" t="s">
        <v>91</v>
      </c>
      <c r="G2500" s="6" t="s">
        <v>92</v>
      </c>
      <c r="H2500" s="6" t="s">
        <v>21</v>
      </c>
      <c r="I2500" s="8">
        <v>0.5</v>
      </c>
      <c r="J2500" s="9">
        <v>2250</v>
      </c>
      <c r="K2500" s="10">
        <f t="shared" si="18"/>
        <v>1125</v>
      </c>
      <c r="L2500" s="10">
        <f t="shared" si="19"/>
        <v>393.75</v>
      </c>
      <c r="M2500" s="11">
        <v>0.35</v>
      </c>
      <c r="O2500" s="16"/>
      <c r="P2500" s="14"/>
      <c r="Q2500" s="12"/>
      <c r="R2500" s="13"/>
    </row>
    <row r="2501" spans="1:18" ht="15.75" customHeight="1" x14ac:dyDescent="0.35">
      <c r="A2501" s="1"/>
      <c r="B2501" s="6" t="s">
        <v>14</v>
      </c>
      <c r="C2501" s="6">
        <v>1185732</v>
      </c>
      <c r="D2501" s="7">
        <v>44430</v>
      </c>
      <c r="E2501" s="6" t="s">
        <v>33</v>
      </c>
      <c r="F2501" s="6" t="s">
        <v>91</v>
      </c>
      <c r="G2501" s="6" t="s">
        <v>92</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5">
      <c r="A2502" s="1"/>
      <c r="B2502" s="6" t="s">
        <v>14</v>
      </c>
      <c r="C2502" s="6">
        <v>1185732</v>
      </c>
      <c r="D2502" s="7">
        <v>44462</v>
      </c>
      <c r="E2502" s="6" t="s">
        <v>33</v>
      </c>
      <c r="F2502" s="6" t="s">
        <v>91</v>
      </c>
      <c r="G2502" s="6" t="s">
        <v>92</v>
      </c>
      <c r="H2502" s="6" t="s">
        <v>17</v>
      </c>
      <c r="I2502" s="8">
        <v>0.5</v>
      </c>
      <c r="J2502" s="9">
        <v>5250</v>
      </c>
      <c r="K2502" s="10">
        <f t="shared" si="18"/>
        <v>2625</v>
      </c>
      <c r="L2502" s="10">
        <f t="shared" si="19"/>
        <v>1050</v>
      </c>
      <c r="M2502" s="11">
        <v>0.4</v>
      </c>
      <c r="O2502" s="16"/>
      <c r="P2502" s="14"/>
      <c r="Q2502" s="12"/>
      <c r="R2502" s="13"/>
    </row>
    <row r="2503" spans="1:18" ht="15.75" customHeight="1" x14ac:dyDescent="0.35">
      <c r="A2503" s="1"/>
      <c r="B2503" s="6" t="s">
        <v>14</v>
      </c>
      <c r="C2503" s="6">
        <v>1185732</v>
      </c>
      <c r="D2503" s="7">
        <v>44462</v>
      </c>
      <c r="E2503" s="6" t="s">
        <v>33</v>
      </c>
      <c r="F2503" s="6" t="s">
        <v>91</v>
      </c>
      <c r="G2503" s="6" t="s">
        <v>92</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5">
      <c r="A2504" s="1"/>
      <c r="B2504" s="6" t="s">
        <v>14</v>
      </c>
      <c r="C2504" s="6">
        <v>1185732</v>
      </c>
      <c r="D2504" s="7">
        <v>44462</v>
      </c>
      <c r="E2504" s="6" t="s">
        <v>33</v>
      </c>
      <c r="F2504" s="6" t="s">
        <v>91</v>
      </c>
      <c r="G2504" s="6" t="s">
        <v>92</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5">
      <c r="A2505" s="1"/>
      <c r="B2505" s="6" t="s">
        <v>14</v>
      </c>
      <c r="C2505" s="6">
        <v>1185732</v>
      </c>
      <c r="D2505" s="7">
        <v>44462</v>
      </c>
      <c r="E2505" s="6" t="s">
        <v>33</v>
      </c>
      <c r="F2505" s="6" t="s">
        <v>91</v>
      </c>
      <c r="G2505" s="6" t="s">
        <v>92</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5">
      <c r="A2506" s="1"/>
      <c r="B2506" s="6" t="s">
        <v>14</v>
      </c>
      <c r="C2506" s="6">
        <v>1185732</v>
      </c>
      <c r="D2506" s="7">
        <v>44462</v>
      </c>
      <c r="E2506" s="6" t="s">
        <v>33</v>
      </c>
      <c r="F2506" s="6" t="s">
        <v>91</v>
      </c>
      <c r="G2506" s="6" t="s">
        <v>92</v>
      </c>
      <c r="H2506" s="6" t="s">
        <v>21</v>
      </c>
      <c r="I2506" s="8">
        <v>0.45</v>
      </c>
      <c r="J2506" s="9">
        <v>2000</v>
      </c>
      <c r="K2506" s="10">
        <f t="shared" si="18"/>
        <v>900</v>
      </c>
      <c r="L2506" s="10">
        <f t="shared" si="19"/>
        <v>315</v>
      </c>
      <c r="M2506" s="11">
        <v>0.35</v>
      </c>
      <c r="O2506" s="16"/>
      <c r="P2506" s="14"/>
      <c r="Q2506" s="12"/>
      <c r="R2506" s="13"/>
    </row>
    <row r="2507" spans="1:18" ht="15.75" customHeight="1" x14ac:dyDescent="0.35">
      <c r="A2507" s="1"/>
      <c r="B2507" s="6" t="s">
        <v>14</v>
      </c>
      <c r="C2507" s="6">
        <v>1185732</v>
      </c>
      <c r="D2507" s="7">
        <v>44462</v>
      </c>
      <c r="E2507" s="6" t="s">
        <v>33</v>
      </c>
      <c r="F2507" s="6" t="s">
        <v>91</v>
      </c>
      <c r="G2507" s="6" t="s">
        <v>92</v>
      </c>
      <c r="H2507" s="6" t="s">
        <v>22</v>
      </c>
      <c r="I2507" s="8">
        <v>0.5</v>
      </c>
      <c r="J2507" s="9">
        <v>2750</v>
      </c>
      <c r="K2507" s="10">
        <f t="shared" si="18"/>
        <v>1375</v>
      </c>
      <c r="L2507" s="10">
        <f t="shared" si="19"/>
        <v>550</v>
      </c>
      <c r="M2507" s="11">
        <v>0.4</v>
      </c>
      <c r="O2507" s="16"/>
      <c r="P2507" s="14"/>
      <c r="Q2507" s="12"/>
      <c r="R2507" s="13"/>
    </row>
    <row r="2508" spans="1:18" ht="15.75" customHeight="1" x14ac:dyDescent="0.35">
      <c r="A2508" s="1"/>
      <c r="B2508" s="6" t="s">
        <v>14</v>
      </c>
      <c r="C2508" s="6">
        <v>1185732</v>
      </c>
      <c r="D2508" s="7">
        <v>44491</v>
      </c>
      <c r="E2508" s="6" t="s">
        <v>33</v>
      </c>
      <c r="F2508" s="6" t="s">
        <v>91</v>
      </c>
      <c r="G2508" s="6" t="s">
        <v>92</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5">
      <c r="A2509" s="1"/>
      <c r="B2509" s="6" t="s">
        <v>14</v>
      </c>
      <c r="C2509" s="6">
        <v>1185732</v>
      </c>
      <c r="D2509" s="7">
        <v>44491</v>
      </c>
      <c r="E2509" s="6" t="s">
        <v>33</v>
      </c>
      <c r="F2509" s="6" t="s">
        <v>91</v>
      </c>
      <c r="G2509" s="6" t="s">
        <v>92</v>
      </c>
      <c r="H2509" s="6" t="s">
        <v>18</v>
      </c>
      <c r="I2509" s="8">
        <v>0.45</v>
      </c>
      <c r="J2509" s="9">
        <v>2750</v>
      </c>
      <c r="K2509" s="10">
        <f t="shared" si="18"/>
        <v>1237.5</v>
      </c>
      <c r="L2509" s="10">
        <f t="shared" si="19"/>
        <v>433.125</v>
      </c>
      <c r="M2509" s="11">
        <v>0.35</v>
      </c>
      <c r="O2509" s="16"/>
      <c r="P2509" s="14"/>
      <c r="Q2509" s="12"/>
      <c r="R2509" s="13"/>
    </row>
    <row r="2510" spans="1:18" ht="15.75" customHeight="1" x14ac:dyDescent="0.35">
      <c r="A2510" s="1"/>
      <c r="B2510" s="6" t="s">
        <v>14</v>
      </c>
      <c r="C2510" s="6">
        <v>1185732</v>
      </c>
      <c r="D2510" s="7">
        <v>44491</v>
      </c>
      <c r="E2510" s="6" t="s">
        <v>33</v>
      </c>
      <c r="F2510" s="6" t="s">
        <v>91</v>
      </c>
      <c r="G2510" s="6" t="s">
        <v>92</v>
      </c>
      <c r="H2510" s="6" t="s">
        <v>19</v>
      </c>
      <c r="I2510" s="8">
        <v>0.45</v>
      </c>
      <c r="J2510" s="9">
        <v>1750</v>
      </c>
      <c r="K2510" s="10">
        <f t="shared" si="18"/>
        <v>787.5</v>
      </c>
      <c r="L2510" s="10">
        <f t="shared" si="19"/>
        <v>315</v>
      </c>
      <c r="M2510" s="11">
        <v>0.4</v>
      </c>
      <c r="O2510" s="16"/>
      <c r="P2510" s="14"/>
      <c r="Q2510" s="12"/>
      <c r="R2510" s="13"/>
    </row>
    <row r="2511" spans="1:18" ht="15.75" customHeight="1" x14ac:dyDescent="0.35">
      <c r="A2511" s="1"/>
      <c r="B2511" s="6" t="s">
        <v>14</v>
      </c>
      <c r="C2511" s="6">
        <v>1185732</v>
      </c>
      <c r="D2511" s="7">
        <v>44491</v>
      </c>
      <c r="E2511" s="6" t="s">
        <v>33</v>
      </c>
      <c r="F2511" s="6" t="s">
        <v>91</v>
      </c>
      <c r="G2511" s="6" t="s">
        <v>92</v>
      </c>
      <c r="H2511" s="6" t="s">
        <v>20</v>
      </c>
      <c r="I2511" s="8">
        <v>0.45</v>
      </c>
      <c r="J2511" s="9">
        <v>1500</v>
      </c>
      <c r="K2511" s="10">
        <f t="shared" si="18"/>
        <v>675</v>
      </c>
      <c r="L2511" s="10">
        <f t="shared" si="19"/>
        <v>270</v>
      </c>
      <c r="M2511" s="11">
        <v>0.4</v>
      </c>
      <c r="O2511" s="16"/>
      <c r="P2511" s="14"/>
      <c r="Q2511" s="12"/>
      <c r="R2511" s="13"/>
    </row>
    <row r="2512" spans="1:18" ht="15.75" customHeight="1" x14ac:dyDescent="0.35">
      <c r="A2512" s="1"/>
      <c r="B2512" s="6" t="s">
        <v>14</v>
      </c>
      <c r="C2512" s="6">
        <v>1185732</v>
      </c>
      <c r="D2512" s="7">
        <v>44491</v>
      </c>
      <c r="E2512" s="6" t="s">
        <v>33</v>
      </c>
      <c r="F2512" s="6" t="s">
        <v>91</v>
      </c>
      <c r="G2512" s="6" t="s">
        <v>92</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5">
      <c r="A2513" s="1"/>
      <c r="B2513" s="6" t="s">
        <v>14</v>
      </c>
      <c r="C2513" s="6">
        <v>1185732</v>
      </c>
      <c r="D2513" s="7">
        <v>44491</v>
      </c>
      <c r="E2513" s="6" t="s">
        <v>33</v>
      </c>
      <c r="F2513" s="6" t="s">
        <v>91</v>
      </c>
      <c r="G2513" s="6" t="s">
        <v>92</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5">
      <c r="A2514" s="1"/>
      <c r="B2514" s="6" t="s">
        <v>14</v>
      </c>
      <c r="C2514" s="6">
        <v>1185732</v>
      </c>
      <c r="D2514" s="7">
        <v>44522</v>
      </c>
      <c r="E2514" s="6" t="s">
        <v>33</v>
      </c>
      <c r="F2514" s="6" t="s">
        <v>91</v>
      </c>
      <c r="G2514" s="6" t="s">
        <v>92</v>
      </c>
      <c r="H2514" s="6" t="s">
        <v>17</v>
      </c>
      <c r="I2514" s="8">
        <v>0.5</v>
      </c>
      <c r="J2514" s="9">
        <v>4250</v>
      </c>
      <c r="K2514" s="10">
        <f t="shared" si="18"/>
        <v>2125</v>
      </c>
      <c r="L2514" s="10">
        <f t="shared" si="19"/>
        <v>850</v>
      </c>
      <c r="M2514" s="11">
        <v>0.4</v>
      </c>
      <c r="O2514" s="16"/>
      <c r="P2514" s="14"/>
      <c r="Q2514" s="12"/>
      <c r="R2514" s="13"/>
    </row>
    <row r="2515" spans="1:18" ht="15.75" customHeight="1" x14ac:dyDescent="0.35">
      <c r="A2515" s="1"/>
      <c r="B2515" s="6" t="s">
        <v>14</v>
      </c>
      <c r="C2515" s="6">
        <v>1185732</v>
      </c>
      <c r="D2515" s="7">
        <v>44522</v>
      </c>
      <c r="E2515" s="6" t="s">
        <v>33</v>
      </c>
      <c r="F2515" s="6" t="s">
        <v>91</v>
      </c>
      <c r="G2515" s="6" t="s">
        <v>92</v>
      </c>
      <c r="H2515" s="6" t="s">
        <v>18</v>
      </c>
      <c r="I2515" s="8">
        <v>0.4</v>
      </c>
      <c r="J2515" s="9">
        <v>2750</v>
      </c>
      <c r="K2515" s="10">
        <f t="shared" si="18"/>
        <v>1100</v>
      </c>
      <c r="L2515" s="10">
        <f t="shared" si="19"/>
        <v>385</v>
      </c>
      <c r="M2515" s="11">
        <v>0.35</v>
      </c>
      <c r="O2515" s="16"/>
      <c r="P2515" s="14"/>
      <c r="Q2515" s="12"/>
      <c r="R2515" s="13"/>
    </row>
    <row r="2516" spans="1:18" ht="15.75" customHeight="1" x14ac:dyDescent="0.35">
      <c r="A2516" s="1"/>
      <c r="B2516" s="6" t="s">
        <v>14</v>
      </c>
      <c r="C2516" s="6">
        <v>1185732</v>
      </c>
      <c r="D2516" s="7">
        <v>44522</v>
      </c>
      <c r="E2516" s="6" t="s">
        <v>33</v>
      </c>
      <c r="F2516" s="6" t="s">
        <v>91</v>
      </c>
      <c r="G2516" s="6" t="s">
        <v>92</v>
      </c>
      <c r="H2516" s="6" t="s">
        <v>19</v>
      </c>
      <c r="I2516" s="8">
        <v>0.45</v>
      </c>
      <c r="J2516" s="9">
        <v>2200</v>
      </c>
      <c r="K2516" s="10">
        <f t="shared" si="18"/>
        <v>990</v>
      </c>
      <c r="L2516" s="10">
        <f t="shared" si="19"/>
        <v>396</v>
      </c>
      <c r="M2516" s="11">
        <v>0.4</v>
      </c>
      <c r="O2516" s="16"/>
      <c r="P2516" s="14"/>
      <c r="Q2516" s="12"/>
      <c r="R2516" s="13"/>
    </row>
    <row r="2517" spans="1:18" ht="15.75" customHeight="1" x14ac:dyDescent="0.35">
      <c r="A2517" s="1"/>
      <c r="B2517" s="6" t="s">
        <v>14</v>
      </c>
      <c r="C2517" s="6">
        <v>1185732</v>
      </c>
      <c r="D2517" s="7">
        <v>44522</v>
      </c>
      <c r="E2517" s="6" t="s">
        <v>33</v>
      </c>
      <c r="F2517" s="6" t="s">
        <v>91</v>
      </c>
      <c r="G2517" s="6" t="s">
        <v>92</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5">
      <c r="A2518" s="1"/>
      <c r="B2518" s="6" t="s">
        <v>14</v>
      </c>
      <c r="C2518" s="6">
        <v>1185732</v>
      </c>
      <c r="D2518" s="7">
        <v>44522</v>
      </c>
      <c r="E2518" s="6" t="s">
        <v>33</v>
      </c>
      <c r="F2518" s="6" t="s">
        <v>91</v>
      </c>
      <c r="G2518" s="6" t="s">
        <v>92</v>
      </c>
      <c r="H2518" s="6" t="s">
        <v>21</v>
      </c>
      <c r="I2518" s="8">
        <v>0.65</v>
      </c>
      <c r="J2518" s="9">
        <v>1750</v>
      </c>
      <c r="K2518" s="10">
        <f t="shared" si="18"/>
        <v>1137.5</v>
      </c>
      <c r="L2518" s="10">
        <f t="shared" si="19"/>
        <v>398.125</v>
      </c>
      <c r="M2518" s="11">
        <v>0.35</v>
      </c>
      <c r="O2518" s="16"/>
      <c r="P2518" s="14"/>
      <c r="Q2518" s="12"/>
      <c r="R2518" s="13"/>
    </row>
    <row r="2519" spans="1:18" ht="15.75" customHeight="1" x14ac:dyDescent="0.35">
      <c r="A2519" s="1"/>
      <c r="B2519" s="6" t="s">
        <v>14</v>
      </c>
      <c r="C2519" s="6">
        <v>1185732</v>
      </c>
      <c r="D2519" s="7">
        <v>44522</v>
      </c>
      <c r="E2519" s="6" t="s">
        <v>33</v>
      </c>
      <c r="F2519" s="6" t="s">
        <v>91</v>
      </c>
      <c r="G2519" s="6" t="s">
        <v>92</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5">
      <c r="A2520" s="1"/>
      <c r="B2520" s="6" t="s">
        <v>14</v>
      </c>
      <c r="C2520" s="6">
        <v>1185732</v>
      </c>
      <c r="D2520" s="7">
        <v>44551</v>
      </c>
      <c r="E2520" s="6" t="s">
        <v>33</v>
      </c>
      <c r="F2520" s="6" t="s">
        <v>91</v>
      </c>
      <c r="G2520" s="6" t="s">
        <v>92</v>
      </c>
      <c r="H2520" s="6" t="s">
        <v>17</v>
      </c>
      <c r="I2520" s="8">
        <v>0.65</v>
      </c>
      <c r="J2520" s="9">
        <v>5250</v>
      </c>
      <c r="K2520" s="10">
        <f t="shared" si="18"/>
        <v>3412.5</v>
      </c>
      <c r="L2520" s="10">
        <f t="shared" si="19"/>
        <v>1365</v>
      </c>
      <c r="M2520" s="11">
        <v>0.4</v>
      </c>
      <c r="O2520" s="16"/>
      <c r="P2520" s="14"/>
      <c r="Q2520" s="12"/>
      <c r="R2520" s="13"/>
    </row>
    <row r="2521" spans="1:18" ht="15.75" customHeight="1" x14ac:dyDescent="0.35">
      <c r="A2521" s="1"/>
      <c r="B2521" s="6" t="s">
        <v>14</v>
      </c>
      <c r="C2521" s="6">
        <v>1185732</v>
      </c>
      <c r="D2521" s="7">
        <v>44551</v>
      </c>
      <c r="E2521" s="6" t="s">
        <v>33</v>
      </c>
      <c r="F2521" s="6" t="s">
        <v>91</v>
      </c>
      <c r="G2521" s="6" t="s">
        <v>92</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5">
      <c r="A2522" s="1"/>
      <c r="B2522" s="6" t="s">
        <v>14</v>
      </c>
      <c r="C2522" s="6">
        <v>1185732</v>
      </c>
      <c r="D2522" s="7">
        <v>44551</v>
      </c>
      <c r="E2522" s="6" t="s">
        <v>33</v>
      </c>
      <c r="F2522" s="6" t="s">
        <v>91</v>
      </c>
      <c r="G2522" s="6" t="s">
        <v>92</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5">
      <c r="A2523" s="1"/>
      <c r="B2523" s="6" t="s">
        <v>14</v>
      </c>
      <c r="C2523" s="6">
        <v>1185732</v>
      </c>
      <c r="D2523" s="7">
        <v>44551</v>
      </c>
      <c r="E2523" s="6" t="s">
        <v>33</v>
      </c>
      <c r="F2523" s="6" t="s">
        <v>91</v>
      </c>
      <c r="G2523" s="6" t="s">
        <v>92</v>
      </c>
      <c r="H2523" s="6" t="s">
        <v>20</v>
      </c>
      <c r="I2523" s="8">
        <v>0.5</v>
      </c>
      <c r="J2523" s="9">
        <v>2250</v>
      </c>
      <c r="K2523" s="10">
        <f t="shared" si="18"/>
        <v>1125</v>
      </c>
      <c r="L2523" s="10">
        <f t="shared" si="19"/>
        <v>450</v>
      </c>
      <c r="M2523" s="11">
        <v>0.4</v>
      </c>
      <c r="O2523" s="16"/>
      <c r="P2523" s="14"/>
      <c r="Q2523" s="12"/>
      <c r="R2523" s="13"/>
    </row>
    <row r="2524" spans="1:18" ht="15.75" customHeight="1" x14ac:dyDescent="0.35">
      <c r="A2524" s="1"/>
      <c r="B2524" s="6" t="s">
        <v>14</v>
      </c>
      <c r="C2524" s="6">
        <v>1185732</v>
      </c>
      <c r="D2524" s="7">
        <v>44551</v>
      </c>
      <c r="E2524" s="6" t="s">
        <v>33</v>
      </c>
      <c r="F2524" s="6" t="s">
        <v>91</v>
      </c>
      <c r="G2524" s="6" t="s">
        <v>92</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5">
      <c r="A2525" s="1"/>
      <c r="B2525" s="6" t="s">
        <v>14</v>
      </c>
      <c r="C2525" s="6">
        <v>1185732</v>
      </c>
      <c r="D2525" s="7">
        <v>44551</v>
      </c>
      <c r="E2525" s="6" t="s">
        <v>33</v>
      </c>
      <c r="F2525" s="6" t="s">
        <v>91</v>
      </c>
      <c r="G2525" s="6" t="s">
        <v>92</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5">
      <c r="A2526" s="1"/>
      <c r="B2526" s="6" t="s">
        <v>14</v>
      </c>
      <c r="C2526" s="6">
        <v>1185732</v>
      </c>
      <c r="D2526" s="7">
        <v>44216</v>
      </c>
      <c r="E2526" s="6" t="s">
        <v>45</v>
      </c>
      <c r="F2526" s="6" t="s">
        <v>93</v>
      </c>
      <c r="G2526" s="6" t="s">
        <v>94</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5">
      <c r="A2527" s="1"/>
      <c r="B2527" s="6" t="s">
        <v>14</v>
      </c>
      <c r="C2527" s="6">
        <v>1185732</v>
      </c>
      <c r="D2527" s="7">
        <v>44216</v>
      </c>
      <c r="E2527" s="6" t="s">
        <v>45</v>
      </c>
      <c r="F2527" s="6" t="s">
        <v>93</v>
      </c>
      <c r="G2527" s="6" t="s">
        <v>94</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5">
      <c r="A2528" s="1"/>
      <c r="B2528" s="6" t="s">
        <v>14</v>
      </c>
      <c r="C2528" s="6">
        <v>1185732</v>
      </c>
      <c r="D2528" s="7">
        <v>44216</v>
      </c>
      <c r="E2528" s="6" t="s">
        <v>45</v>
      </c>
      <c r="F2528" s="6" t="s">
        <v>93</v>
      </c>
      <c r="G2528" s="6" t="s">
        <v>94</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5">
      <c r="A2529" s="1"/>
      <c r="B2529" s="6" t="s">
        <v>14</v>
      </c>
      <c r="C2529" s="6">
        <v>1185732</v>
      </c>
      <c r="D2529" s="7">
        <v>44216</v>
      </c>
      <c r="E2529" s="6" t="s">
        <v>45</v>
      </c>
      <c r="F2529" s="6" t="s">
        <v>93</v>
      </c>
      <c r="G2529" s="6" t="s">
        <v>94</v>
      </c>
      <c r="H2529" s="6" t="s">
        <v>20</v>
      </c>
      <c r="I2529" s="8">
        <v>0.25</v>
      </c>
      <c r="J2529" s="9">
        <v>3750</v>
      </c>
      <c r="K2529" s="10">
        <f t="shared" si="18"/>
        <v>937.5</v>
      </c>
      <c r="L2529" s="10">
        <f t="shared" si="19"/>
        <v>375</v>
      </c>
      <c r="M2529" s="11">
        <v>0.4</v>
      </c>
      <c r="O2529" s="16"/>
      <c r="P2529" s="14"/>
      <c r="Q2529" s="12"/>
      <c r="R2529" s="13"/>
    </row>
    <row r="2530" spans="1:18" ht="15.75" customHeight="1" x14ac:dyDescent="0.35">
      <c r="A2530" s="1"/>
      <c r="B2530" s="6" t="s">
        <v>14</v>
      </c>
      <c r="C2530" s="6">
        <v>1185732</v>
      </c>
      <c r="D2530" s="7">
        <v>44216</v>
      </c>
      <c r="E2530" s="6" t="s">
        <v>45</v>
      </c>
      <c r="F2530" s="6" t="s">
        <v>93</v>
      </c>
      <c r="G2530" s="6" t="s">
        <v>94</v>
      </c>
      <c r="H2530" s="6" t="s">
        <v>21</v>
      </c>
      <c r="I2530" s="8">
        <v>0.4</v>
      </c>
      <c r="J2530" s="9">
        <v>4250</v>
      </c>
      <c r="K2530" s="10">
        <f t="shared" si="18"/>
        <v>1700</v>
      </c>
      <c r="L2530" s="10">
        <f t="shared" si="19"/>
        <v>595</v>
      </c>
      <c r="M2530" s="11">
        <v>0.35</v>
      </c>
      <c r="O2530" s="16"/>
      <c r="P2530" s="14"/>
      <c r="Q2530" s="12"/>
      <c r="R2530" s="13"/>
    </row>
    <row r="2531" spans="1:18" ht="15.75" customHeight="1" x14ac:dyDescent="0.35">
      <c r="A2531" s="1"/>
      <c r="B2531" s="6" t="s">
        <v>14</v>
      </c>
      <c r="C2531" s="6">
        <v>1185732</v>
      </c>
      <c r="D2531" s="7">
        <v>44216</v>
      </c>
      <c r="E2531" s="6" t="s">
        <v>45</v>
      </c>
      <c r="F2531" s="6" t="s">
        <v>93</v>
      </c>
      <c r="G2531" s="6" t="s">
        <v>94</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5">
      <c r="A2532" s="1"/>
      <c r="B2532" s="6" t="s">
        <v>14</v>
      </c>
      <c r="C2532" s="6">
        <v>1185732</v>
      </c>
      <c r="D2532" s="7">
        <v>44245</v>
      </c>
      <c r="E2532" s="6" t="s">
        <v>45</v>
      </c>
      <c r="F2532" s="6" t="s">
        <v>93</v>
      </c>
      <c r="G2532" s="6" t="s">
        <v>94</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5">
      <c r="A2533" s="1"/>
      <c r="B2533" s="6" t="s">
        <v>14</v>
      </c>
      <c r="C2533" s="6">
        <v>1185732</v>
      </c>
      <c r="D2533" s="7">
        <v>44245</v>
      </c>
      <c r="E2533" s="6" t="s">
        <v>45</v>
      </c>
      <c r="F2533" s="6" t="s">
        <v>93</v>
      </c>
      <c r="G2533" s="6" t="s">
        <v>94</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5">
      <c r="A2534" s="1"/>
      <c r="B2534" s="6" t="s">
        <v>14</v>
      </c>
      <c r="C2534" s="6">
        <v>1185732</v>
      </c>
      <c r="D2534" s="7">
        <v>44245</v>
      </c>
      <c r="E2534" s="6" t="s">
        <v>45</v>
      </c>
      <c r="F2534" s="6" t="s">
        <v>93</v>
      </c>
      <c r="G2534" s="6" t="s">
        <v>94</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5">
      <c r="A2535" s="1"/>
      <c r="B2535" s="6" t="s">
        <v>14</v>
      </c>
      <c r="C2535" s="6">
        <v>1185732</v>
      </c>
      <c r="D2535" s="7">
        <v>44245</v>
      </c>
      <c r="E2535" s="6" t="s">
        <v>45</v>
      </c>
      <c r="F2535" s="6" t="s">
        <v>93</v>
      </c>
      <c r="G2535" s="6" t="s">
        <v>94</v>
      </c>
      <c r="H2535" s="6" t="s">
        <v>20</v>
      </c>
      <c r="I2535" s="8">
        <v>0.25</v>
      </c>
      <c r="J2535" s="9">
        <v>3250</v>
      </c>
      <c r="K2535" s="10">
        <f t="shared" si="18"/>
        <v>812.5</v>
      </c>
      <c r="L2535" s="10">
        <f t="shared" si="19"/>
        <v>325</v>
      </c>
      <c r="M2535" s="11">
        <v>0.4</v>
      </c>
      <c r="O2535" s="16"/>
      <c r="P2535" s="14"/>
      <c r="Q2535" s="12"/>
      <c r="R2535" s="13"/>
    </row>
    <row r="2536" spans="1:18" ht="15.75" customHeight="1" x14ac:dyDescent="0.35">
      <c r="A2536" s="1"/>
      <c r="B2536" s="6" t="s">
        <v>14</v>
      </c>
      <c r="C2536" s="6">
        <v>1185732</v>
      </c>
      <c r="D2536" s="7">
        <v>44245</v>
      </c>
      <c r="E2536" s="6" t="s">
        <v>45</v>
      </c>
      <c r="F2536" s="6" t="s">
        <v>93</v>
      </c>
      <c r="G2536" s="6" t="s">
        <v>94</v>
      </c>
      <c r="H2536" s="6" t="s">
        <v>21</v>
      </c>
      <c r="I2536" s="8">
        <v>0.4</v>
      </c>
      <c r="J2536" s="9">
        <v>4000</v>
      </c>
      <c r="K2536" s="10">
        <f t="shared" si="18"/>
        <v>1600</v>
      </c>
      <c r="L2536" s="10">
        <f t="shared" si="19"/>
        <v>560</v>
      </c>
      <c r="M2536" s="11">
        <v>0.35</v>
      </c>
      <c r="O2536" s="16"/>
      <c r="P2536" s="14"/>
      <c r="Q2536" s="12"/>
      <c r="R2536" s="13"/>
    </row>
    <row r="2537" spans="1:18" ht="15.75" customHeight="1" x14ac:dyDescent="0.35">
      <c r="A2537" s="1"/>
      <c r="B2537" s="6" t="s">
        <v>14</v>
      </c>
      <c r="C2537" s="6">
        <v>1185732</v>
      </c>
      <c r="D2537" s="7">
        <v>44245</v>
      </c>
      <c r="E2537" s="6" t="s">
        <v>45</v>
      </c>
      <c r="F2537" s="6" t="s">
        <v>93</v>
      </c>
      <c r="G2537" s="6" t="s">
        <v>94</v>
      </c>
      <c r="H2537" s="6" t="s">
        <v>22</v>
      </c>
      <c r="I2537" s="8">
        <v>0.25</v>
      </c>
      <c r="J2537" s="9">
        <v>5000</v>
      </c>
      <c r="K2537" s="10">
        <f t="shared" si="18"/>
        <v>1250</v>
      </c>
      <c r="L2537" s="10">
        <f t="shared" si="19"/>
        <v>625</v>
      </c>
      <c r="M2537" s="11">
        <v>0.5</v>
      </c>
      <c r="O2537" s="16"/>
      <c r="P2537" s="14"/>
      <c r="Q2537" s="12"/>
      <c r="R2537" s="13"/>
    </row>
    <row r="2538" spans="1:18" ht="15.75" customHeight="1" x14ac:dyDescent="0.35">
      <c r="A2538" s="1"/>
      <c r="B2538" s="6" t="s">
        <v>14</v>
      </c>
      <c r="C2538" s="6">
        <v>1185732</v>
      </c>
      <c r="D2538" s="7">
        <v>44271</v>
      </c>
      <c r="E2538" s="6" t="s">
        <v>45</v>
      </c>
      <c r="F2538" s="6" t="s">
        <v>93</v>
      </c>
      <c r="G2538" s="6" t="s">
        <v>94</v>
      </c>
      <c r="H2538" s="6" t="s">
        <v>17</v>
      </c>
      <c r="I2538" s="8">
        <v>0.25</v>
      </c>
      <c r="J2538" s="9">
        <v>7200</v>
      </c>
      <c r="K2538" s="10">
        <f t="shared" si="18"/>
        <v>1800</v>
      </c>
      <c r="L2538" s="10">
        <f t="shared" si="19"/>
        <v>720</v>
      </c>
      <c r="M2538" s="11">
        <v>0.4</v>
      </c>
      <c r="O2538" s="16"/>
      <c r="P2538" s="14"/>
      <c r="Q2538" s="12"/>
      <c r="R2538" s="13"/>
    </row>
    <row r="2539" spans="1:18" ht="15.75" customHeight="1" x14ac:dyDescent="0.35">
      <c r="A2539" s="1"/>
      <c r="B2539" s="6" t="s">
        <v>14</v>
      </c>
      <c r="C2539" s="6">
        <v>1185732</v>
      </c>
      <c r="D2539" s="7">
        <v>44271</v>
      </c>
      <c r="E2539" s="6" t="s">
        <v>45</v>
      </c>
      <c r="F2539" s="6" t="s">
        <v>93</v>
      </c>
      <c r="G2539" s="6" t="s">
        <v>94</v>
      </c>
      <c r="H2539" s="6" t="s">
        <v>18</v>
      </c>
      <c r="I2539" s="8">
        <v>0.25</v>
      </c>
      <c r="J2539" s="9">
        <v>4000</v>
      </c>
      <c r="K2539" s="10">
        <f t="shared" si="18"/>
        <v>1000</v>
      </c>
      <c r="L2539" s="10">
        <f t="shared" si="19"/>
        <v>350</v>
      </c>
      <c r="M2539" s="11">
        <v>0.35</v>
      </c>
      <c r="O2539" s="16"/>
      <c r="P2539" s="14"/>
      <c r="Q2539" s="12"/>
      <c r="R2539" s="13"/>
    </row>
    <row r="2540" spans="1:18" ht="15.75" customHeight="1" x14ac:dyDescent="0.35">
      <c r="A2540" s="1"/>
      <c r="B2540" s="6" t="s">
        <v>14</v>
      </c>
      <c r="C2540" s="6">
        <v>1185732</v>
      </c>
      <c r="D2540" s="7">
        <v>44271</v>
      </c>
      <c r="E2540" s="6" t="s">
        <v>45</v>
      </c>
      <c r="F2540" s="6" t="s">
        <v>93</v>
      </c>
      <c r="G2540" s="6" t="s">
        <v>94</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5">
      <c r="A2541" s="1"/>
      <c r="B2541" s="6" t="s">
        <v>14</v>
      </c>
      <c r="C2541" s="6">
        <v>1185732</v>
      </c>
      <c r="D2541" s="7">
        <v>44271</v>
      </c>
      <c r="E2541" s="6" t="s">
        <v>45</v>
      </c>
      <c r="F2541" s="6" t="s">
        <v>93</v>
      </c>
      <c r="G2541" s="6" t="s">
        <v>94</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5">
      <c r="A2542" s="1"/>
      <c r="B2542" s="6" t="s">
        <v>14</v>
      </c>
      <c r="C2542" s="6">
        <v>1185732</v>
      </c>
      <c r="D2542" s="7">
        <v>44271</v>
      </c>
      <c r="E2542" s="6" t="s">
        <v>45</v>
      </c>
      <c r="F2542" s="6" t="s">
        <v>93</v>
      </c>
      <c r="G2542" s="6" t="s">
        <v>94</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5">
      <c r="A2543" s="1"/>
      <c r="B2543" s="6" t="s">
        <v>14</v>
      </c>
      <c r="C2543" s="6">
        <v>1185732</v>
      </c>
      <c r="D2543" s="7">
        <v>44271</v>
      </c>
      <c r="E2543" s="6" t="s">
        <v>45</v>
      </c>
      <c r="F2543" s="6" t="s">
        <v>93</v>
      </c>
      <c r="G2543" s="6" t="s">
        <v>94</v>
      </c>
      <c r="H2543" s="6" t="s">
        <v>22</v>
      </c>
      <c r="I2543" s="8">
        <v>0.25</v>
      </c>
      <c r="J2543" s="9">
        <v>4250</v>
      </c>
      <c r="K2543" s="10">
        <f t="shared" si="18"/>
        <v>1062.5</v>
      </c>
      <c r="L2543" s="10">
        <f t="shared" si="19"/>
        <v>531.25</v>
      </c>
      <c r="M2543" s="11">
        <v>0.5</v>
      </c>
      <c r="O2543" s="16"/>
      <c r="P2543" s="14"/>
      <c r="Q2543" s="12"/>
      <c r="R2543" s="13"/>
    </row>
    <row r="2544" spans="1:18" ht="15.75" customHeight="1" x14ac:dyDescent="0.35">
      <c r="A2544" s="1"/>
      <c r="B2544" s="6" t="s">
        <v>14</v>
      </c>
      <c r="C2544" s="6">
        <v>1185732</v>
      </c>
      <c r="D2544" s="7">
        <v>44303</v>
      </c>
      <c r="E2544" s="6" t="s">
        <v>45</v>
      </c>
      <c r="F2544" s="6" t="s">
        <v>93</v>
      </c>
      <c r="G2544" s="6" t="s">
        <v>94</v>
      </c>
      <c r="H2544" s="6" t="s">
        <v>17</v>
      </c>
      <c r="I2544" s="8">
        <v>0.25</v>
      </c>
      <c r="J2544" s="9">
        <v>6750</v>
      </c>
      <c r="K2544" s="10">
        <f t="shared" si="18"/>
        <v>1687.5</v>
      </c>
      <c r="L2544" s="10">
        <f t="shared" si="19"/>
        <v>675</v>
      </c>
      <c r="M2544" s="11">
        <v>0.4</v>
      </c>
      <c r="O2544" s="16"/>
      <c r="P2544" s="14"/>
      <c r="Q2544" s="12"/>
      <c r="R2544" s="13"/>
    </row>
    <row r="2545" spans="1:18" ht="15.75" customHeight="1" x14ac:dyDescent="0.35">
      <c r="A2545" s="1"/>
      <c r="B2545" s="6" t="s">
        <v>14</v>
      </c>
      <c r="C2545" s="6">
        <v>1185732</v>
      </c>
      <c r="D2545" s="7">
        <v>44303</v>
      </c>
      <c r="E2545" s="6" t="s">
        <v>45</v>
      </c>
      <c r="F2545" s="6" t="s">
        <v>93</v>
      </c>
      <c r="G2545" s="6" t="s">
        <v>94</v>
      </c>
      <c r="H2545" s="6" t="s">
        <v>18</v>
      </c>
      <c r="I2545" s="8">
        <v>0.25</v>
      </c>
      <c r="J2545" s="9">
        <v>3750</v>
      </c>
      <c r="K2545" s="10">
        <f t="shared" si="18"/>
        <v>937.5</v>
      </c>
      <c r="L2545" s="10">
        <f t="shared" si="19"/>
        <v>328.125</v>
      </c>
      <c r="M2545" s="11">
        <v>0.35</v>
      </c>
      <c r="O2545" s="16"/>
      <c r="P2545" s="14"/>
      <c r="Q2545" s="12"/>
      <c r="R2545" s="13"/>
    </row>
    <row r="2546" spans="1:18" ht="15.75" customHeight="1" x14ac:dyDescent="0.35">
      <c r="A2546" s="1"/>
      <c r="B2546" s="6" t="s">
        <v>14</v>
      </c>
      <c r="C2546" s="6">
        <v>1185732</v>
      </c>
      <c r="D2546" s="7">
        <v>44303</v>
      </c>
      <c r="E2546" s="6" t="s">
        <v>45</v>
      </c>
      <c r="F2546" s="6" t="s">
        <v>93</v>
      </c>
      <c r="G2546" s="6" t="s">
        <v>94</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5">
      <c r="A2547" s="1"/>
      <c r="B2547" s="6" t="s">
        <v>14</v>
      </c>
      <c r="C2547" s="6">
        <v>1185732</v>
      </c>
      <c r="D2547" s="7">
        <v>44303</v>
      </c>
      <c r="E2547" s="6" t="s">
        <v>45</v>
      </c>
      <c r="F2547" s="6" t="s">
        <v>93</v>
      </c>
      <c r="G2547" s="6" t="s">
        <v>94</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5">
      <c r="A2548" s="1"/>
      <c r="B2548" s="6" t="s">
        <v>14</v>
      </c>
      <c r="C2548" s="6">
        <v>1185732</v>
      </c>
      <c r="D2548" s="7">
        <v>44303</v>
      </c>
      <c r="E2548" s="6" t="s">
        <v>45</v>
      </c>
      <c r="F2548" s="6" t="s">
        <v>93</v>
      </c>
      <c r="G2548" s="6" t="s">
        <v>94</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5">
      <c r="A2549" s="1"/>
      <c r="B2549" s="6" t="s">
        <v>14</v>
      </c>
      <c r="C2549" s="6">
        <v>1185732</v>
      </c>
      <c r="D2549" s="7">
        <v>44303</v>
      </c>
      <c r="E2549" s="6" t="s">
        <v>45</v>
      </c>
      <c r="F2549" s="6" t="s">
        <v>93</v>
      </c>
      <c r="G2549" s="6" t="s">
        <v>94</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5">
      <c r="A2550" s="1"/>
      <c r="B2550" s="6" t="s">
        <v>14</v>
      </c>
      <c r="C2550" s="6">
        <v>1185732</v>
      </c>
      <c r="D2550" s="7">
        <v>44332</v>
      </c>
      <c r="E2550" s="6" t="s">
        <v>45</v>
      </c>
      <c r="F2550" s="6" t="s">
        <v>93</v>
      </c>
      <c r="G2550" s="6" t="s">
        <v>94</v>
      </c>
      <c r="H2550" s="6" t="s">
        <v>17</v>
      </c>
      <c r="I2550" s="8">
        <v>0.4</v>
      </c>
      <c r="J2550" s="9">
        <v>7450</v>
      </c>
      <c r="K2550" s="10">
        <f t="shared" si="18"/>
        <v>2980</v>
      </c>
      <c r="L2550" s="10">
        <f t="shared" si="19"/>
        <v>1192</v>
      </c>
      <c r="M2550" s="11">
        <v>0.4</v>
      </c>
      <c r="O2550" s="16"/>
      <c r="P2550" s="14"/>
      <c r="Q2550" s="12"/>
      <c r="R2550" s="13"/>
    </row>
    <row r="2551" spans="1:18" ht="15.75" customHeight="1" x14ac:dyDescent="0.35">
      <c r="A2551" s="1"/>
      <c r="B2551" s="6" t="s">
        <v>14</v>
      </c>
      <c r="C2551" s="6">
        <v>1185732</v>
      </c>
      <c r="D2551" s="7">
        <v>44332</v>
      </c>
      <c r="E2551" s="6" t="s">
        <v>45</v>
      </c>
      <c r="F2551" s="6" t="s">
        <v>93</v>
      </c>
      <c r="G2551" s="6" t="s">
        <v>94</v>
      </c>
      <c r="H2551" s="6" t="s">
        <v>18</v>
      </c>
      <c r="I2551" s="8">
        <v>0.4</v>
      </c>
      <c r="J2551" s="9">
        <v>4500</v>
      </c>
      <c r="K2551" s="10">
        <f t="shared" si="18"/>
        <v>1800</v>
      </c>
      <c r="L2551" s="10">
        <f t="shared" si="19"/>
        <v>630</v>
      </c>
      <c r="M2551" s="11">
        <v>0.35</v>
      </c>
      <c r="O2551" s="16"/>
      <c r="P2551" s="14"/>
      <c r="Q2551" s="12"/>
      <c r="R2551" s="13"/>
    </row>
    <row r="2552" spans="1:18" ht="15.75" customHeight="1" x14ac:dyDescent="0.35">
      <c r="A2552" s="1"/>
      <c r="B2552" s="6" t="s">
        <v>14</v>
      </c>
      <c r="C2552" s="6">
        <v>1185732</v>
      </c>
      <c r="D2552" s="7">
        <v>44332</v>
      </c>
      <c r="E2552" s="6" t="s">
        <v>45</v>
      </c>
      <c r="F2552" s="6" t="s">
        <v>93</v>
      </c>
      <c r="G2552" s="6" t="s">
        <v>94</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5">
      <c r="A2553" s="1"/>
      <c r="B2553" s="6" t="s">
        <v>14</v>
      </c>
      <c r="C2553" s="6">
        <v>1185732</v>
      </c>
      <c r="D2553" s="7">
        <v>44332</v>
      </c>
      <c r="E2553" s="6" t="s">
        <v>45</v>
      </c>
      <c r="F2553" s="6" t="s">
        <v>93</v>
      </c>
      <c r="G2553" s="6" t="s">
        <v>94</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5">
      <c r="A2554" s="1"/>
      <c r="B2554" s="6" t="s">
        <v>14</v>
      </c>
      <c r="C2554" s="6">
        <v>1185732</v>
      </c>
      <c r="D2554" s="7">
        <v>44332</v>
      </c>
      <c r="E2554" s="6" t="s">
        <v>45</v>
      </c>
      <c r="F2554" s="6" t="s">
        <v>93</v>
      </c>
      <c r="G2554" s="6" t="s">
        <v>94</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5">
      <c r="A2555" s="1"/>
      <c r="B2555" s="6" t="s">
        <v>14</v>
      </c>
      <c r="C2555" s="6">
        <v>1185732</v>
      </c>
      <c r="D2555" s="7">
        <v>44332</v>
      </c>
      <c r="E2555" s="6" t="s">
        <v>45</v>
      </c>
      <c r="F2555" s="6" t="s">
        <v>93</v>
      </c>
      <c r="G2555" s="6" t="s">
        <v>94</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5">
      <c r="A2556" s="1"/>
      <c r="B2556" s="6" t="s">
        <v>14</v>
      </c>
      <c r="C2556" s="6">
        <v>1185732</v>
      </c>
      <c r="D2556" s="7">
        <v>44365</v>
      </c>
      <c r="E2556" s="6" t="s">
        <v>45</v>
      </c>
      <c r="F2556" s="6" t="s">
        <v>93</v>
      </c>
      <c r="G2556" s="6" t="s">
        <v>94</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5">
      <c r="A2557" s="1"/>
      <c r="B2557" s="6" t="s">
        <v>14</v>
      </c>
      <c r="C2557" s="6">
        <v>1185732</v>
      </c>
      <c r="D2557" s="7">
        <v>44365</v>
      </c>
      <c r="E2557" s="6" t="s">
        <v>45</v>
      </c>
      <c r="F2557" s="6" t="s">
        <v>93</v>
      </c>
      <c r="G2557" s="6" t="s">
        <v>94</v>
      </c>
      <c r="H2557" s="6" t="s">
        <v>18</v>
      </c>
      <c r="I2557" s="8">
        <v>0.4</v>
      </c>
      <c r="J2557" s="9">
        <v>5000</v>
      </c>
      <c r="K2557" s="10">
        <f t="shared" si="20"/>
        <v>2000</v>
      </c>
      <c r="L2557" s="10">
        <f t="shared" si="21"/>
        <v>700</v>
      </c>
      <c r="M2557" s="11">
        <v>0.35</v>
      </c>
      <c r="O2557" s="16"/>
      <c r="P2557" s="14"/>
      <c r="Q2557" s="12"/>
      <c r="R2557" s="13"/>
    </row>
    <row r="2558" spans="1:18" ht="15.75" customHeight="1" x14ac:dyDescent="0.35">
      <c r="A2558" s="1"/>
      <c r="B2558" s="6" t="s">
        <v>14</v>
      </c>
      <c r="C2558" s="6">
        <v>1185732</v>
      </c>
      <c r="D2558" s="7">
        <v>44365</v>
      </c>
      <c r="E2558" s="6" t="s">
        <v>45</v>
      </c>
      <c r="F2558" s="6" t="s">
        <v>93</v>
      </c>
      <c r="G2558" s="6" t="s">
        <v>94</v>
      </c>
      <c r="H2558" s="6" t="s">
        <v>19</v>
      </c>
      <c r="I2558" s="8">
        <v>0.45</v>
      </c>
      <c r="J2558" s="9">
        <v>4750</v>
      </c>
      <c r="K2558" s="10">
        <f t="shared" si="20"/>
        <v>2137.5</v>
      </c>
      <c r="L2558" s="10">
        <f t="shared" si="21"/>
        <v>855</v>
      </c>
      <c r="M2558" s="11">
        <v>0.4</v>
      </c>
      <c r="O2558" s="16"/>
      <c r="P2558" s="14"/>
      <c r="Q2558" s="12"/>
      <c r="R2558" s="13"/>
    </row>
    <row r="2559" spans="1:18" ht="15.75" customHeight="1" x14ac:dyDescent="0.35">
      <c r="A2559" s="1"/>
      <c r="B2559" s="6" t="s">
        <v>14</v>
      </c>
      <c r="C2559" s="6">
        <v>1185732</v>
      </c>
      <c r="D2559" s="7">
        <v>44365</v>
      </c>
      <c r="E2559" s="6" t="s">
        <v>45</v>
      </c>
      <c r="F2559" s="6" t="s">
        <v>93</v>
      </c>
      <c r="G2559" s="6" t="s">
        <v>94</v>
      </c>
      <c r="H2559" s="6" t="s">
        <v>20</v>
      </c>
      <c r="I2559" s="8">
        <v>0.45</v>
      </c>
      <c r="J2559" s="9">
        <v>4500</v>
      </c>
      <c r="K2559" s="10">
        <f t="shared" si="20"/>
        <v>2025</v>
      </c>
      <c r="L2559" s="10">
        <f t="shared" si="21"/>
        <v>810</v>
      </c>
      <c r="M2559" s="11">
        <v>0.4</v>
      </c>
      <c r="O2559" s="16"/>
      <c r="P2559" s="14"/>
      <c r="Q2559" s="12"/>
      <c r="R2559" s="13"/>
    </row>
    <row r="2560" spans="1:18" ht="15.75" customHeight="1" x14ac:dyDescent="0.35">
      <c r="A2560" s="1"/>
      <c r="B2560" s="6" t="s">
        <v>14</v>
      </c>
      <c r="C2560" s="6">
        <v>1185732</v>
      </c>
      <c r="D2560" s="7">
        <v>44365</v>
      </c>
      <c r="E2560" s="6" t="s">
        <v>45</v>
      </c>
      <c r="F2560" s="6" t="s">
        <v>93</v>
      </c>
      <c r="G2560" s="6" t="s">
        <v>94</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5">
      <c r="A2561" s="1"/>
      <c r="B2561" s="6" t="s">
        <v>14</v>
      </c>
      <c r="C2561" s="6">
        <v>1185732</v>
      </c>
      <c r="D2561" s="7">
        <v>44365</v>
      </c>
      <c r="E2561" s="6" t="s">
        <v>45</v>
      </c>
      <c r="F2561" s="6" t="s">
        <v>93</v>
      </c>
      <c r="G2561" s="6" t="s">
        <v>94</v>
      </c>
      <c r="H2561" s="6" t="s">
        <v>22</v>
      </c>
      <c r="I2561" s="8">
        <v>0.65</v>
      </c>
      <c r="J2561" s="9">
        <v>6250</v>
      </c>
      <c r="K2561" s="10">
        <f t="shared" si="20"/>
        <v>4062.5</v>
      </c>
      <c r="L2561" s="10">
        <f t="shared" si="21"/>
        <v>2031.25</v>
      </c>
      <c r="M2561" s="11">
        <v>0.5</v>
      </c>
      <c r="O2561" s="16"/>
      <c r="P2561" s="14"/>
      <c r="Q2561" s="12"/>
      <c r="R2561" s="13"/>
    </row>
    <row r="2562" spans="1:18" ht="15.75" customHeight="1" x14ac:dyDescent="0.35">
      <c r="A2562" s="1"/>
      <c r="B2562" s="6" t="s">
        <v>14</v>
      </c>
      <c r="C2562" s="6">
        <v>1185732</v>
      </c>
      <c r="D2562" s="7">
        <v>44393</v>
      </c>
      <c r="E2562" s="6" t="s">
        <v>45</v>
      </c>
      <c r="F2562" s="6" t="s">
        <v>93</v>
      </c>
      <c r="G2562" s="6" t="s">
        <v>94</v>
      </c>
      <c r="H2562" s="6" t="s">
        <v>17</v>
      </c>
      <c r="I2562" s="8">
        <v>0.6</v>
      </c>
      <c r="J2562" s="9">
        <v>8500</v>
      </c>
      <c r="K2562" s="10">
        <f t="shared" si="20"/>
        <v>5100</v>
      </c>
      <c r="L2562" s="10">
        <f t="shared" si="21"/>
        <v>2040</v>
      </c>
      <c r="M2562" s="11">
        <v>0.4</v>
      </c>
      <c r="O2562" s="16"/>
      <c r="P2562" s="14"/>
      <c r="Q2562" s="12"/>
      <c r="R2562" s="13"/>
    </row>
    <row r="2563" spans="1:18" ht="15.75" customHeight="1" x14ac:dyDescent="0.35">
      <c r="A2563" s="1"/>
      <c r="B2563" s="6" t="s">
        <v>14</v>
      </c>
      <c r="C2563" s="6">
        <v>1185732</v>
      </c>
      <c r="D2563" s="7">
        <v>44393</v>
      </c>
      <c r="E2563" s="6" t="s">
        <v>45</v>
      </c>
      <c r="F2563" s="6" t="s">
        <v>93</v>
      </c>
      <c r="G2563" s="6" t="s">
        <v>94</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5">
      <c r="A2564" s="1"/>
      <c r="B2564" s="6" t="s">
        <v>14</v>
      </c>
      <c r="C2564" s="6">
        <v>1185732</v>
      </c>
      <c r="D2564" s="7">
        <v>44393</v>
      </c>
      <c r="E2564" s="6" t="s">
        <v>45</v>
      </c>
      <c r="F2564" s="6" t="s">
        <v>93</v>
      </c>
      <c r="G2564" s="6" t="s">
        <v>94</v>
      </c>
      <c r="H2564" s="6" t="s">
        <v>19</v>
      </c>
      <c r="I2564" s="8">
        <v>0.5</v>
      </c>
      <c r="J2564" s="9">
        <v>5250</v>
      </c>
      <c r="K2564" s="10">
        <f t="shared" si="20"/>
        <v>2625</v>
      </c>
      <c r="L2564" s="10">
        <f t="shared" si="21"/>
        <v>1050</v>
      </c>
      <c r="M2564" s="11">
        <v>0.4</v>
      </c>
      <c r="O2564" s="16"/>
      <c r="P2564" s="14"/>
      <c r="Q2564" s="12"/>
      <c r="R2564" s="13"/>
    </row>
    <row r="2565" spans="1:18" ht="15.75" customHeight="1" x14ac:dyDescent="0.35">
      <c r="A2565" s="1"/>
      <c r="B2565" s="6" t="s">
        <v>14</v>
      </c>
      <c r="C2565" s="6">
        <v>1185732</v>
      </c>
      <c r="D2565" s="7">
        <v>44393</v>
      </c>
      <c r="E2565" s="6" t="s">
        <v>45</v>
      </c>
      <c r="F2565" s="6" t="s">
        <v>93</v>
      </c>
      <c r="G2565" s="6" t="s">
        <v>94</v>
      </c>
      <c r="H2565" s="6" t="s">
        <v>20</v>
      </c>
      <c r="I2565" s="8">
        <v>0.5</v>
      </c>
      <c r="J2565" s="9">
        <v>4750</v>
      </c>
      <c r="K2565" s="10">
        <f t="shared" si="20"/>
        <v>2375</v>
      </c>
      <c r="L2565" s="10">
        <f t="shared" si="21"/>
        <v>950</v>
      </c>
      <c r="M2565" s="11">
        <v>0.4</v>
      </c>
      <c r="O2565" s="16"/>
      <c r="P2565" s="14"/>
      <c r="Q2565" s="12"/>
      <c r="R2565" s="13"/>
    </row>
    <row r="2566" spans="1:18" ht="15.75" customHeight="1" x14ac:dyDescent="0.35">
      <c r="A2566" s="1"/>
      <c r="B2566" s="6" t="s">
        <v>14</v>
      </c>
      <c r="C2566" s="6">
        <v>1185732</v>
      </c>
      <c r="D2566" s="7">
        <v>44393</v>
      </c>
      <c r="E2566" s="6" t="s">
        <v>45</v>
      </c>
      <c r="F2566" s="6" t="s">
        <v>93</v>
      </c>
      <c r="G2566" s="6" t="s">
        <v>94</v>
      </c>
      <c r="H2566" s="6" t="s">
        <v>21</v>
      </c>
      <c r="I2566" s="8">
        <v>0.6</v>
      </c>
      <c r="J2566" s="9">
        <v>5000</v>
      </c>
      <c r="K2566" s="10">
        <f t="shared" si="20"/>
        <v>3000</v>
      </c>
      <c r="L2566" s="10">
        <f t="shared" si="21"/>
        <v>1050</v>
      </c>
      <c r="M2566" s="11">
        <v>0.35</v>
      </c>
      <c r="O2566" s="16"/>
      <c r="P2566" s="14"/>
      <c r="Q2566" s="12"/>
      <c r="R2566" s="13"/>
    </row>
    <row r="2567" spans="1:18" ht="15.75" customHeight="1" x14ac:dyDescent="0.35">
      <c r="A2567" s="1"/>
      <c r="B2567" s="6" t="s">
        <v>14</v>
      </c>
      <c r="C2567" s="6">
        <v>1185732</v>
      </c>
      <c r="D2567" s="7">
        <v>44393</v>
      </c>
      <c r="E2567" s="6" t="s">
        <v>45</v>
      </c>
      <c r="F2567" s="6" t="s">
        <v>93</v>
      </c>
      <c r="G2567" s="6" t="s">
        <v>94</v>
      </c>
      <c r="H2567" s="6" t="s">
        <v>22</v>
      </c>
      <c r="I2567" s="8">
        <v>0.65</v>
      </c>
      <c r="J2567" s="9">
        <v>6750</v>
      </c>
      <c r="K2567" s="10">
        <f t="shared" si="20"/>
        <v>4387.5</v>
      </c>
      <c r="L2567" s="10">
        <f t="shared" si="21"/>
        <v>2193.75</v>
      </c>
      <c r="M2567" s="11">
        <v>0.5</v>
      </c>
      <c r="O2567" s="16"/>
      <c r="P2567" s="14"/>
      <c r="Q2567" s="12"/>
      <c r="R2567" s="13"/>
    </row>
    <row r="2568" spans="1:18" ht="15.75" customHeight="1" x14ac:dyDescent="0.35">
      <c r="A2568" s="1"/>
      <c r="B2568" s="6" t="s">
        <v>14</v>
      </c>
      <c r="C2568" s="6">
        <v>1185732</v>
      </c>
      <c r="D2568" s="7">
        <v>44425</v>
      </c>
      <c r="E2568" s="6" t="s">
        <v>45</v>
      </c>
      <c r="F2568" s="6" t="s">
        <v>93</v>
      </c>
      <c r="G2568" s="6" t="s">
        <v>94</v>
      </c>
      <c r="H2568" s="6" t="s">
        <v>17</v>
      </c>
      <c r="I2568" s="8">
        <v>0.6</v>
      </c>
      <c r="J2568" s="9">
        <v>8250</v>
      </c>
      <c r="K2568" s="10">
        <f t="shared" si="20"/>
        <v>4950</v>
      </c>
      <c r="L2568" s="10">
        <f t="shared" si="21"/>
        <v>1980</v>
      </c>
      <c r="M2568" s="11">
        <v>0.4</v>
      </c>
      <c r="O2568" s="16"/>
      <c r="P2568" s="14"/>
      <c r="Q2568" s="12"/>
      <c r="R2568" s="13"/>
    </row>
    <row r="2569" spans="1:18" ht="15.75" customHeight="1" x14ac:dyDescent="0.35">
      <c r="A2569" s="1"/>
      <c r="B2569" s="6" t="s">
        <v>14</v>
      </c>
      <c r="C2569" s="6">
        <v>1185732</v>
      </c>
      <c r="D2569" s="7">
        <v>44425</v>
      </c>
      <c r="E2569" s="6" t="s">
        <v>45</v>
      </c>
      <c r="F2569" s="6" t="s">
        <v>93</v>
      </c>
      <c r="G2569" s="6" t="s">
        <v>94</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5">
      <c r="A2570" s="1"/>
      <c r="B2570" s="6" t="s">
        <v>14</v>
      </c>
      <c r="C2570" s="6">
        <v>1185732</v>
      </c>
      <c r="D2570" s="7">
        <v>44425</v>
      </c>
      <c r="E2570" s="6" t="s">
        <v>45</v>
      </c>
      <c r="F2570" s="6" t="s">
        <v>93</v>
      </c>
      <c r="G2570" s="6" t="s">
        <v>94</v>
      </c>
      <c r="H2570" s="6" t="s">
        <v>19</v>
      </c>
      <c r="I2570" s="8">
        <v>0.5</v>
      </c>
      <c r="J2570" s="9">
        <v>5250</v>
      </c>
      <c r="K2570" s="10">
        <f t="shared" si="20"/>
        <v>2625</v>
      </c>
      <c r="L2570" s="10">
        <f t="shared" si="21"/>
        <v>1050</v>
      </c>
      <c r="M2570" s="11">
        <v>0.4</v>
      </c>
      <c r="O2570" s="16"/>
      <c r="P2570" s="14"/>
      <c r="Q2570" s="12"/>
      <c r="R2570" s="13"/>
    </row>
    <row r="2571" spans="1:18" ht="15.75" customHeight="1" x14ac:dyDescent="0.35">
      <c r="A2571" s="1"/>
      <c r="B2571" s="6" t="s">
        <v>14</v>
      </c>
      <c r="C2571" s="6">
        <v>1185732</v>
      </c>
      <c r="D2571" s="7">
        <v>44425</v>
      </c>
      <c r="E2571" s="6" t="s">
        <v>45</v>
      </c>
      <c r="F2571" s="6" t="s">
        <v>93</v>
      </c>
      <c r="G2571" s="6" t="s">
        <v>94</v>
      </c>
      <c r="H2571" s="6" t="s">
        <v>20</v>
      </c>
      <c r="I2571" s="8">
        <v>0.4</v>
      </c>
      <c r="J2571" s="9">
        <v>4750</v>
      </c>
      <c r="K2571" s="10">
        <f t="shared" si="20"/>
        <v>1900</v>
      </c>
      <c r="L2571" s="10">
        <f t="shared" si="21"/>
        <v>760</v>
      </c>
      <c r="M2571" s="11">
        <v>0.4</v>
      </c>
      <c r="O2571" s="16"/>
      <c r="P2571" s="14"/>
      <c r="Q2571" s="12"/>
      <c r="R2571" s="13"/>
    </row>
    <row r="2572" spans="1:18" ht="15.75" customHeight="1" x14ac:dyDescent="0.35">
      <c r="A2572" s="1"/>
      <c r="B2572" s="6" t="s">
        <v>14</v>
      </c>
      <c r="C2572" s="6">
        <v>1185732</v>
      </c>
      <c r="D2572" s="7">
        <v>44425</v>
      </c>
      <c r="E2572" s="6" t="s">
        <v>45</v>
      </c>
      <c r="F2572" s="6" t="s">
        <v>93</v>
      </c>
      <c r="G2572" s="6" t="s">
        <v>94</v>
      </c>
      <c r="H2572" s="6" t="s">
        <v>21</v>
      </c>
      <c r="I2572" s="8">
        <v>0.5</v>
      </c>
      <c r="J2572" s="9">
        <v>4500</v>
      </c>
      <c r="K2572" s="10">
        <f t="shared" si="20"/>
        <v>2250</v>
      </c>
      <c r="L2572" s="10">
        <f t="shared" si="21"/>
        <v>787.5</v>
      </c>
      <c r="M2572" s="11">
        <v>0.35</v>
      </c>
      <c r="O2572" s="16"/>
      <c r="P2572" s="14"/>
      <c r="Q2572" s="12"/>
      <c r="R2572" s="13"/>
    </row>
    <row r="2573" spans="1:18" ht="15.75" customHeight="1" x14ac:dyDescent="0.35">
      <c r="A2573" s="1"/>
      <c r="B2573" s="6" t="s">
        <v>14</v>
      </c>
      <c r="C2573" s="6">
        <v>1185732</v>
      </c>
      <c r="D2573" s="7">
        <v>44425</v>
      </c>
      <c r="E2573" s="6" t="s">
        <v>45</v>
      </c>
      <c r="F2573" s="6" t="s">
        <v>93</v>
      </c>
      <c r="G2573" s="6" t="s">
        <v>94</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5">
      <c r="A2574" s="1"/>
      <c r="B2574" s="6" t="s">
        <v>14</v>
      </c>
      <c r="C2574" s="6">
        <v>1185732</v>
      </c>
      <c r="D2574" s="7">
        <v>44455</v>
      </c>
      <c r="E2574" s="6" t="s">
        <v>45</v>
      </c>
      <c r="F2574" s="6" t="s">
        <v>93</v>
      </c>
      <c r="G2574" s="6" t="s">
        <v>94</v>
      </c>
      <c r="H2574" s="6" t="s">
        <v>17</v>
      </c>
      <c r="I2574" s="8">
        <v>0.5</v>
      </c>
      <c r="J2574" s="9">
        <v>7250</v>
      </c>
      <c r="K2574" s="10">
        <f t="shared" si="20"/>
        <v>3625</v>
      </c>
      <c r="L2574" s="10">
        <f t="shared" si="21"/>
        <v>1450</v>
      </c>
      <c r="M2574" s="11">
        <v>0.4</v>
      </c>
      <c r="O2574" s="16"/>
      <c r="P2574" s="14"/>
      <c r="Q2574" s="12"/>
      <c r="R2574" s="13"/>
    </row>
    <row r="2575" spans="1:18" ht="15.75" customHeight="1" x14ac:dyDescent="0.35">
      <c r="A2575" s="1"/>
      <c r="B2575" s="6" t="s">
        <v>14</v>
      </c>
      <c r="C2575" s="6">
        <v>1185732</v>
      </c>
      <c r="D2575" s="7">
        <v>44455</v>
      </c>
      <c r="E2575" s="6" t="s">
        <v>45</v>
      </c>
      <c r="F2575" s="6" t="s">
        <v>93</v>
      </c>
      <c r="G2575" s="6" t="s">
        <v>94</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5">
      <c r="A2576" s="1"/>
      <c r="B2576" s="6" t="s">
        <v>14</v>
      </c>
      <c r="C2576" s="6">
        <v>1185732</v>
      </c>
      <c r="D2576" s="7">
        <v>44455</v>
      </c>
      <c r="E2576" s="6" t="s">
        <v>45</v>
      </c>
      <c r="F2576" s="6" t="s">
        <v>93</v>
      </c>
      <c r="G2576" s="6" t="s">
        <v>94</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5">
      <c r="A2577" s="1"/>
      <c r="B2577" s="6" t="s">
        <v>14</v>
      </c>
      <c r="C2577" s="6">
        <v>1185732</v>
      </c>
      <c r="D2577" s="7">
        <v>44455</v>
      </c>
      <c r="E2577" s="6" t="s">
        <v>45</v>
      </c>
      <c r="F2577" s="6" t="s">
        <v>93</v>
      </c>
      <c r="G2577" s="6" t="s">
        <v>94</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5">
      <c r="A2578" s="1"/>
      <c r="B2578" s="6" t="s">
        <v>14</v>
      </c>
      <c r="C2578" s="6">
        <v>1185732</v>
      </c>
      <c r="D2578" s="7">
        <v>44455</v>
      </c>
      <c r="E2578" s="6" t="s">
        <v>45</v>
      </c>
      <c r="F2578" s="6" t="s">
        <v>93</v>
      </c>
      <c r="G2578" s="6" t="s">
        <v>94</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5">
      <c r="A2579" s="1"/>
      <c r="B2579" s="6" t="s">
        <v>14</v>
      </c>
      <c r="C2579" s="6">
        <v>1185732</v>
      </c>
      <c r="D2579" s="7">
        <v>44455</v>
      </c>
      <c r="E2579" s="6" t="s">
        <v>45</v>
      </c>
      <c r="F2579" s="6" t="s">
        <v>93</v>
      </c>
      <c r="G2579" s="6" t="s">
        <v>94</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5">
      <c r="A2580" s="1"/>
      <c r="B2580" s="6" t="s">
        <v>14</v>
      </c>
      <c r="C2580" s="6">
        <v>1185732</v>
      </c>
      <c r="D2580" s="7">
        <v>44487</v>
      </c>
      <c r="E2580" s="6" t="s">
        <v>45</v>
      </c>
      <c r="F2580" s="6" t="s">
        <v>93</v>
      </c>
      <c r="G2580" s="6" t="s">
        <v>94</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5">
      <c r="A2581" s="1"/>
      <c r="B2581" s="6" t="s">
        <v>14</v>
      </c>
      <c r="C2581" s="6">
        <v>1185732</v>
      </c>
      <c r="D2581" s="7">
        <v>44487</v>
      </c>
      <c r="E2581" s="6" t="s">
        <v>45</v>
      </c>
      <c r="F2581" s="6" t="s">
        <v>93</v>
      </c>
      <c r="G2581" s="6" t="s">
        <v>94</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5">
      <c r="A2582" s="1"/>
      <c r="B2582" s="6" t="s">
        <v>14</v>
      </c>
      <c r="C2582" s="6">
        <v>1185732</v>
      </c>
      <c r="D2582" s="7">
        <v>44487</v>
      </c>
      <c r="E2582" s="6" t="s">
        <v>45</v>
      </c>
      <c r="F2582" s="6" t="s">
        <v>93</v>
      </c>
      <c r="G2582" s="6" t="s">
        <v>94</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5">
      <c r="A2583" s="1"/>
      <c r="B2583" s="6" t="s">
        <v>14</v>
      </c>
      <c r="C2583" s="6">
        <v>1185732</v>
      </c>
      <c r="D2583" s="7">
        <v>44487</v>
      </c>
      <c r="E2583" s="6" t="s">
        <v>45</v>
      </c>
      <c r="F2583" s="6" t="s">
        <v>93</v>
      </c>
      <c r="G2583" s="6" t="s">
        <v>94</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5">
      <c r="A2584" s="1"/>
      <c r="B2584" s="6" t="s">
        <v>14</v>
      </c>
      <c r="C2584" s="6">
        <v>1185732</v>
      </c>
      <c r="D2584" s="7">
        <v>44487</v>
      </c>
      <c r="E2584" s="6" t="s">
        <v>45</v>
      </c>
      <c r="F2584" s="6" t="s">
        <v>93</v>
      </c>
      <c r="G2584" s="6" t="s">
        <v>94</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5">
      <c r="A2585" s="1"/>
      <c r="B2585" s="6" t="s">
        <v>14</v>
      </c>
      <c r="C2585" s="6">
        <v>1185732</v>
      </c>
      <c r="D2585" s="7">
        <v>44487</v>
      </c>
      <c r="E2585" s="6" t="s">
        <v>45</v>
      </c>
      <c r="F2585" s="6" t="s">
        <v>93</v>
      </c>
      <c r="G2585" s="6" t="s">
        <v>94</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5">
      <c r="A2586" s="1"/>
      <c r="B2586" s="6" t="s">
        <v>14</v>
      </c>
      <c r="C2586" s="6">
        <v>1185732</v>
      </c>
      <c r="D2586" s="7">
        <v>44517</v>
      </c>
      <c r="E2586" s="6" t="s">
        <v>45</v>
      </c>
      <c r="F2586" s="6" t="s">
        <v>93</v>
      </c>
      <c r="G2586" s="6" t="s">
        <v>94</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5">
      <c r="A2587" s="1"/>
      <c r="B2587" s="6" t="s">
        <v>14</v>
      </c>
      <c r="C2587" s="6">
        <v>1185732</v>
      </c>
      <c r="D2587" s="7">
        <v>44517</v>
      </c>
      <c r="E2587" s="6" t="s">
        <v>45</v>
      </c>
      <c r="F2587" s="6" t="s">
        <v>93</v>
      </c>
      <c r="G2587" s="6" t="s">
        <v>94</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5">
      <c r="A2588" s="1"/>
      <c r="B2588" s="6" t="s">
        <v>14</v>
      </c>
      <c r="C2588" s="6">
        <v>1185732</v>
      </c>
      <c r="D2588" s="7">
        <v>44517</v>
      </c>
      <c r="E2588" s="6" t="s">
        <v>45</v>
      </c>
      <c r="F2588" s="6" t="s">
        <v>93</v>
      </c>
      <c r="G2588" s="6" t="s">
        <v>94</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5">
      <c r="A2589" s="1"/>
      <c r="B2589" s="6" t="s">
        <v>14</v>
      </c>
      <c r="C2589" s="6">
        <v>1185732</v>
      </c>
      <c r="D2589" s="7">
        <v>44517</v>
      </c>
      <c r="E2589" s="6" t="s">
        <v>45</v>
      </c>
      <c r="F2589" s="6" t="s">
        <v>93</v>
      </c>
      <c r="G2589" s="6" t="s">
        <v>94</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5">
      <c r="A2590" s="1"/>
      <c r="B2590" s="6" t="s">
        <v>14</v>
      </c>
      <c r="C2590" s="6">
        <v>1185732</v>
      </c>
      <c r="D2590" s="7">
        <v>44517</v>
      </c>
      <c r="E2590" s="6" t="s">
        <v>45</v>
      </c>
      <c r="F2590" s="6" t="s">
        <v>93</v>
      </c>
      <c r="G2590" s="6" t="s">
        <v>94</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5">
      <c r="A2591" s="1"/>
      <c r="B2591" s="6" t="s">
        <v>14</v>
      </c>
      <c r="C2591" s="6">
        <v>1185732</v>
      </c>
      <c r="D2591" s="7">
        <v>44517</v>
      </c>
      <c r="E2591" s="6" t="s">
        <v>45</v>
      </c>
      <c r="F2591" s="6" t="s">
        <v>93</v>
      </c>
      <c r="G2591" s="6" t="s">
        <v>94</v>
      </c>
      <c r="H2591" s="6" t="s">
        <v>22</v>
      </c>
      <c r="I2591" s="8">
        <v>0.75</v>
      </c>
      <c r="J2591" s="9">
        <v>5250</v>
      </c>
      <c r="K2591" s="10">
        <f t="shared" si="20"/>
        <v>3937.5</v>
      </c>
      <c r="L2591" s="10">
        <f t="shared" si="21"/>
        <v>1968.75</v>
      </c>
      <c r="M2591" s="11">
        <v>0.5</v>
      </c>
      <c r="O2591" s="16"/>
      <c r="P2591" s="14"/>
      <c r="Q2591" s="12"/>
      <c r="R2591" s="13"/>
    </row>
    <row r="2592" spans="1:18" ht="15.75" customHeight="1" x14ac:dyDescent="0.35">
      <c r="A2592" s="1"/>
      <c r="B2592" s="6" t="s">
        <v>14</v>
      </c>
      <c r="C2592" s="6">
        <v>1185732</v>
      </c>
      <c r="D2592" s="7">
        <v>44546</v>
      </c>
      <c r="E2592" s="6" t="s">
        <v>45</v>
      </c>
      <c r="F2592" s="6" t="s">
        <v>93</v>
      </c>
      <c r="G2592" s="6" t="s">
        <v>94</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5">
      <c r="A2593" s="1"/>
      <c r="B2593" s="6" t="s">
        <v>14</v>
      </c>
      <c r="C2593" s="6">
        <v>1185732</v>
      </c>
      <c r="D2593" s="7">
        <v>44546</v>
      </c>
      <c r="E2593" s="6" t="s">
        <v>45</v>
      </c>
      <c r="F2593" s="6" t="s">
        <v>93</v>
      </c>
      <c r="G2593" s="6" t="s">
        <v>94</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5">
      <c r="A2594" s="1"/>
      <c r="B2594" s="6" t="s">
        <v>14</v>
      </c>
      <c r="C2594" s="6">
        <v>1185732</v>
      </c>
      <c r="D2594" s="7">
        <v>44546</v>
      </c>
      <c r="E2594" s="6" t="s">
        <v>45</v>
      </c>
      <c r="F2594" s="6" t="s">
        <v>93</v>
      </c>
      <c r="G2594" s="6" t="s">
        <v>94</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5">
      <c r="A2595" s="1"/>
      <c r="B2595" s="6" t="s">
        <v>14</v>
      </c>
      <c r="C2595" s="6">
        <v>1185732</v>
      </c>
      <c r="D2595" s="7">
        <v>44546</v>
      </c>
      <c r="E2595" s="6" t="s">
        <v>45</v>
      </c>
      <c r="F2595" s="6" t="s">
        <v>93</v>
      </c>
      <c r="G2595" s="6" t="s">
        <v>94</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5">
      <c r="A2596" s="1"/>
      <c r="B2596" s="6" t="s">
        <v>14</v>
      </c>
      <c r="C2596" s="6">
        <v>1185732</v>
      </c>
      <c r="D2596" s="7">
        <v>44546</v>
      </c>
      <c r="E2596" s="6" t="s">
        <v>45</v>
      </c>
      <c r="F2596" s="6" t="s">
        <v>93</v>
      </c>
      <c r="G2596" s="6" t="s">
        <v>94</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5">
      <c r="A2597" s="1"/>
      <c r="B2597" s="6" t="s">
        <v>14</v>
      </c>
      <c r="C2597" s="6">
        <v>1185732</v>
      </c>
      <c r="D2597" s="7">
        <v>44546</v>
      </c>
      <c r="E2597" s="6" t="s">
        <v>45</v>
      </c>
      <c r="F2597" s="6" t="s">
        <v>93</v>
      </c>
      <c r="G2597" s="6" t="s">
        <v>94</v>
      </c>
      <c r="H2597" s="6" t="s">
        <v>22</v>
      </c>
      <c r="I2597" s="8">
        <v>0.75</v>
      </c>
      <c r="J2597" s="9">
        <v>5750</v>
      </c>
      <c r="K2597" s="10">
        <f t="shared" si="20"/>
        <v>4312.5</v>
      </c>
      <c r="L2597" s="10">
        <f t="shared" si="21"/>
        <v>2156.25</v>
      </c>
      <c r="M2597" s="11">
        <v>0.5</v>
      </c>
      <c r="O2597" s="16"/>
      <c r="P2597" s="14"/>
      <c r="Q2597" s="12"/>
      <c r="R2597" s="13"/>
    </row>
    <row r="2598" spans="1:18" ht="15.75" customHeight="1" x14ac:dyDescent="0.35">
      <c r="A2598" s="1"/>
      <c r="B2598" s="6" t="s">
        <v>23</v>
      </c>
      <c r="C2598" s="6">
        <v>1197831</v>
      </c>
      <c r="D2598" s="7">
        <v>44219</v>
      </c>
      <c r="E2598" s="6" t="s">
        <v>24</v>
      </c>
      <c r="F2598" s="6" t="s">
        <v>95</v>
      </c>
      <c r="G2598" s="6" t="s">
        <v>96</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5">
      <c r="A2599" s="1"/>
      <c r="B2599" s="6" t="s">
        <v>23</v>
      </c>
      <c r="C2599" s="6">
        <v>1197831</v>
      </c>
      <c r="D2599" s="7">
        <v>44219</v>
      </c>
      <c r="E2599" s="6" t="s">
        <v>24</v>
      </c>
      <c r="F2599" s="6" t="s">
        <v>95</v>
      </c>
      <c r="G2599" s="6" t="s">
        <v>96</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5">
      <c r="A2600" s="1"/>
      <c r="B2600" s="6" t="s">
        <v>23</v>
      </c>
      <c r="C2600" s="6">
        <v>1197831</v>
      </c>
      <c r="D2600" s="7">
        <v>44219</v>
      </c>
      <c r="E2600" s="6" t="s">
        <v>24</v>
      </c>
      <c r="F2600" s="6" t="s">
        <v>95</v>
      </c>
      <c r="G2600" s="6" t="s">
        <v>96</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5">
      <c r="A2601" s="1"/>
      <c r="B2601" s="6" t="s">
        <v>23</v>
      </c>
      <c r="C2601" s="6">
        <v>1197831</v>
      </c>
      <c r="D2601" s="7">
        <v>44219</v>
      </c>
      <c r="E2601" s="6" t="s">
        <v>24</v>
      </c>
      <c r="F2601" s="6" t="s">
        <v>95</v>
      </c>
      <c r="G2601" s="6" t="s">
        <v>96</v>
      </c>
      <c r="H2601" s="6" t="s">
        <v>20</v>
      </c>
      <c r="I2601" s="8">
        <v>0.2</v>
      </c>
      <c r="J2601" s="9">
        <v>3000</v>
      </c>
      <c r="K2601" s="10">
        <f t="shared" si="20"/>
        <v>600</v>
      </c>
      <c r="L2601" s="10">
        <f t="shared" si="21"/>
        <v>240</v>
      </c>
      <c r="M2601" s="11">
        <v>0.4</v>
      </c>
      <c r="O2601" s="16"/>
      <c r="P2601" s="14"/>
      <c r="Q2601" s="12"/>
      <c r="R2601" s="13"/>
    </row>
    <row r="2602" spans="1:18" ht="15.75" customHeight="1" x14ac:dyDescent="0.35">
      <c r="A2602" s="1"/>
      <c r="B2602" s="6" t="s">
        <v>23</v>
      </c>
      <c r="C2602" s="6">
        <v>1197831</v>
      </c>
      <c r="D2602" s="7">
        <v>44219</v>
      </c>
      <c r="E2602" s="6" t="s">
        <v>24</v>
      </c>
      <c r="F2602" s="6" t="s">
        <v>95</v>
      </c>
      <c r="G2602" s="6" t="s">
        <v>96</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5">
      <c r="A2603" s="1"/>
      <c r="B2603" s="6" t="s">
        <v>23</v>
      </c>
      <c r="C2603" s="6">
        <v>1197831</v>
      </c>
      <c r="D2603" s="7">
        <v>44219</v>
      </c>
      <c r="E2603" s="6" t="s">
        <v>24</v>
      </c>
      <c r="F2603" s="6" t="s">
        <v>95</v>
      </c>
      <c r="G2603" s="6" t="s">
        <v>96</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5">
      <c r="A2604" s="1"/>
      <c r="B2604" s="6" t="s">
        <v>23</v>
      </c>
      <c r="C2604" s="6">
        <v>1197831</v>
      </c>
      <c r="D2604" s="7">
        <v>44248</v>
      </c>
      <c r="E2604" s="6" t="s">
        <v>24</v>
      </c>
      <c r="F2604" s="6" t="s">
        <v>95</v>
      </c>
      <c r="G2604" s="6" t="s">
        <v>96</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5">
      <c r="A2605" s="1"/>
      <c r="B2605" s="6" t="s">
        <v>23</v>
      </c>
      <c r="C2605" s="6">
        <v>1197831</v>
      </c>
      <c r="D2605" s="7">
        <v>44248</v>
      </c>
      <c r="E2605" s="6" t="s">
        <v>24</v>
      </c>
      <c r="F2605" s="6" t="s">
        <v>95</v>
      </c>
      <c r="G2605" s="6" t="s">
        <v>96</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5">
      <c r="A2606" s="1"/>
      <c r="B2606" s="6" t="s">
        <v>23</v>
      </c>
      <c r="C2606" s="6">
        <v>1197831</v>
      </c>
      <c r="D2606" s="7">
        <v>44248</v>
      </c>
      <c r="E2606" s="6" t="s">
        <v>24</v>
      </c>
      <c r="F2606" s="6" t="s">
        <v>95</v>
      </c>
      <c r="G2606" s="6" t="s">
        <v>96</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5">
      <c r="A2607" s="1"/>
      <c r="B2607" s="6" t="s">
        <v>23</v>
      </c>
      <c r="C2607" s="6">
        <v>1197831</v>
      </c>
      <c r="D2607" s="7">
        <v>44248</v>
      </c>
      <c r="E2607" s="6" t="s">
        <v>24</v>
      </c>
      <c r="F2607" s="6" t="s">
        <v>95</v>
      </c>
      <c r="G2607" s="6" t="s">
        <v>96</v>
      </c>
      <c r="H2607" s="6" t="s">
        <v>20</v>
      </c>
      <c r="I2607" s="8">
        <v>0.2</v>
      </c>
      <c r="J2607" s="9">
        <v>2500</v>
      </c>
      <c r="K2607" s="10">
        <f t="shared" si="20"/>
        <v>500</v>
      </c>
      <c r="L2607" s="10">
        <f t="shared" si="21"/>
        <v>200</v>
      </c>
      <c r="M2607" s="11">
        <v>0.4</v>
      </c>
      <c r="O2607" s="16"/>
      <c r="P2607" s="14"/>
      <c r="Q2607" s="12"/>
      <c r="R2607" s="13"/>
    </row>
    <row r="2608" spans="1:18" ht="15.75" customHeight="1" x14ac:dyDescent="0.35">
      <c r="A2608" s="1"/>
      <c r="B2608" s="6" t="s">
        <v>23</v>
      </c>
      <c r="C2608" s="6">
        <v>1197831</v>
      </c>
      <c r="D2608" s="7">
        <v>44248</v>
      </c>
      <c r="E2608" s="6" t="s">
        <v>24</v>
      </c>
      <c r="F2608" s="6" t="s">
        <v>95</v>
      </c>
      <c r="G2608" s="6" t="s">
        <v>96</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5">
      <c r="A2609" s="1"/>
      <c r="B2609" s="6" t="s">
        <v>23</v>
      </c>
      <c r="C2609" s="6">
        <v>1197831</v>
      </c>
      <c r="D2609" s="7">
        <v>44248</v>
      </c>
      <c r="E2609" s="6" t="s">
        <v>24</v>
      </c>
      <c r="F2609" s="6" t="s">
        <v>95</v>
      </c>
      <c r="G2609" s="6" t="s">
        <v>96</v>
      </c>
      <c r="H2609" s="6" t="s">
        <v>22</v>
      </c>
      <c r="I2609" s="8">
        <v>0.2</v>
      </c>
      <c r="J2609" s="9">
        <v>4250</v>
      </c>
      <c r="K2609" s="10">
        <f t="shared" si="20"/>
        <v>850</v>
      </c>
      <c r="L2609" s="10">
        <f t="shared" si="21"/>
        <v>340</v>
      </c>
      <c r="M2609" s="11">
        <v>0.4</v>
      </c>
      <c r="O2609" s="16"/>
      <c r="P2609" s="14"/>
      <c r="Q2609" s="12"/>
      <c r="R2609" s="13"/>
    </row>
    <row r="2610" spans="1:18" ht="15.75" customHeight="1" x14ac:dyDescent="0.35">
      <c r="A2610" s="1"/>
      <c r="B2610" s="6" t="s">
        <v>23</v>
      </c>
      <c r="C2610" s="6">
        <v>1197831</v>
      </c>
      <c r="D2610" s="7">
        <v>44274</v>
      </c>
      <c r="E2610" s="6" t="s">
        <v>24</v>
      </c>
      <c r="F2610" s="6" t="s">
        <v>95</v>
      </c>
      <c r="G2610" s="6" t="s">
        <v>96</v>
      </c>
      <c r="H2610" s="6" t="s">
        <v>17</v>
      </c>
      <c r="I2610" s="8">
        <v>0.2</v>
      </c>
      <c r="J2610" s="9">
        <v>6450</v>
      </c>
      <c r="K2610" s="10">
        <f t="shared" si="20"/>
        <v>1290</v>
      </c>
      <c r="L2610" s="10">
        <f t="shared" si="21"/>
        <v>516</v>
      </c>
      <c r="M2610" s="11">
        <v>0.4</v>
      </c>
      <c r="O2610" s="16"/>
      <c r="P2610" s="14"/>
      <c r="Q2610" s="12"/>
      <c r="R2610" s="13"/>
    </row>
    <row r="2611" spans="1:18" ht="15.75" customHeight="1" x14ac:dyDescent="0.35">
      <c r="A2611" s="1"/>
      <c r="B2611" s="6" t="s">
        <v>23</v>
      </c>
      <c r="C2611" s="6">
        <v>1197831</v>
      </c>
      <c r="D2611" s="7">
        <v>44274</v>
      </c>
      <c r="E2611" s="6" t="s">
        <v>24</v>
      </c>
      <c r="F2611" s="6" t="s">
        <v>95</v>
      </c>
      <c r="G2611" s="6" t="s">
        <v>96</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5">
      <c r="A2612" s="1"/>
      <c r="B2612" s="6" t="s">
        <v>23</v>
      </c>
      <c r="C2612" s="6">
        <v>1197831</v>
      </c>
      <c r="D2612" s="7">
        <v>44274</v>
      </c>
      <c r="E2612" s="6" t="s">
        <v>24</v>
      </c>
      <c r="F2612" s="6" t="s">
        <v>95</v>
      </c>
      <c r="G2612" s="6" t="s">
        <v>96</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5">
      <c r="A2613" s="1"/>
      <c r="B2613" s="6" t="s">
        <v>23</v>
      </c>
      <c r="C2613" s="6">
        <v>1197831</v>
      </c>
      <c r="D2613" s="7">
        <v>44274</v>
      </c>
      <c r="E2613" s="6" t="s">
        <v>24</v>
      </c>
      <c r="F2613" s="6" t="s">
        <v>95</v>
      </c>
      <c r="G2613" s="6" t="s">
        <v>96</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5">
      <c r="A2614" s="1"/>
      <c r="B2614" s="6" t="s">
        <v>23</v>
      </c>
      <c r="C2614" s="6">
        <v>1197831</v>
      </c>
      <c r="D2614" s="7">
        <v>44274</v>
      </c>
      <c r="E2614" s="6" t="s">
        <v>24</v>
      </c>
      <c r="F2614" s="6" t="s">
        <v>95</v>
      </c>
      <c r="G2614" s="6" t="s">
        <v>96</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5">
      <c r="A2615" s="1"/>
      <c r="B2615" s="6" t="s">
        <v>23</v>
      </c>
      <c r="C2615" s="6">
        <v>1197831</v>
      </c>
      <c r="D2615" s="7">
        <v>44274</v>
      </c>
      <c r="E2615" s="6" t="s">
        <v>24</v>
      </c>
      <c r="F2615" s="6" t="s">
        <v>95</v>
      </c>
      <c r="G2615" s="6" t="s">
        <v>96</v>
      </c>
      <c r="H2615" s="6" t="s">
        <v>22</v>
      </c>
      <c r="I2615" s="8">
        <v>0.25</v>
      </c>
      <c r="J2615" s="9">
        <v>3500</v>
      </c>
      <c r="K2615" s="10">
        <f t="shared" si="20"/>
        <v>875</v>
      </c>
      <c r="L2615" s="10">
        <f t="shared" si="21"/>
        <v>350</v>
      </c>
      <c r="M2615" s="11">
        <v>0.4</v>
      </c>
      <c r="O2615" s="16"/>
      <c r="P2615" s="14"/>
      <c r="Q2615" s="12"/>
      <c r="R2615" s="13"/>
    </row>
    <row r="2616" spans="1:18" ht="15.75" customHeight="1" x14ac:dyDescent="0.35">
      <c r="A2616" s="1"/>
      <c r="B2616" s="6" t="s">
        <v>23</v>
      </c>
      <c r="C2616" s="6">
        <v>1197831</v>
      </c>
      <c r="D2616" s="7">
        <v>44306</v>
      </c>
      <c r="E2616" s="6" t="s">
        <v>24</v>
      </c>
      <c r="F2616" s="6" t="s">
        <v>95</v>
      </c>
      <c r="G2616" s="6" t="s">
        <v>96</v>
      </c>
      <c r="H2616" s="6" t="s">
        <v>17</v>
      </c>
      <c r="I2616" s="8">
        <v>0.25</v>
      </c>
      <c r="J2616" s="9">
        <v>6000</v>
      </c>
      <c r="K2616" s="10">
        <f t="shared" si="20"/>
        <v>1500</v>
      </c>
      <c r="L2616" s="10">
        <f t="shared" si="21"/>
        <v>600</v>
      </c>
      <c r="M2616" s="11">
        <v>0.4</v>
      </c>
      <c r="O2616" s="16"/>
      <c r="P2616" s="14"/>
      <c r="Q2616" s="12"/>
      <c r="R2616" s="13"/>
    </row>
    <row r="2617" spans="1:18" ht="15.75" customHeight="1" x14ac:dyDescent="0.35">
      <c r="A2617" s="1"/>
      <c r="B2617" s="6" t="s">
        <v>23</v>
      </c>
      <c r="C2617" s="6">
        <v>1197831</v>
      </c>
      <c r="D2617" s="7">
        <v>44306</v>
      </c>
      <c r="E2617" s="6" t="s">
        <v>24</v>
      </c>
      <c r="F2617" s="6" t="s">
        <v>95</v>
      </c>
      <c r="G2617" s="6" t="s">
        <v>96</v>
      </c>
      <c r="H2617" s="6" t="s">
        <v>18</v>
      </c>
      <c r="I2617" s="8">
        <v>0.25</v>
      </c>
      <c r="J2617" s="9">
        <v>3000</v>
      </c>
      <c r="K2617" s="10">
        <f t="shared" si="20"/>
        <v>750</v>
      </c>
      <c r="L2617" s="10">
        <f t="shared" si="21"/>
        <v>262.5</v>
      </c>
      <c r="M2617" s="11">
        <v>0.35</v>
      </c>
      <c r="O2617" s="16"/>
      <c r="P2617" s="14"/>
      <c r="Q2617" s="12"/>
      <c r="R2617" s="13"/>
    </row>
    <row r="2618" spans="1:18" ht="15.75" customHeight="1" x14ac:dyDescent="0.35">
      <c r="A2618" s="1"/>
      <c r="B2618" s="6" t="s">
        <v>23</v>
      </c>
      <c r="C2618" s="6">
        <v>1197831</v>
      </c>
      <c r="D2618" s="7">
        <v>44306</v>
      </c>
      <c r="E2618" s="6" t="s">
        <v>24</v>
      </c>
      <c r="F2618" s="6" t="s">
        <v>95</v>
      </c>
      <c r="G2618" s="6" t="s">
        <v>96</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5">
      <c r="A2619" s="1"/>
      <c r="B2619" s="6" t="s">
        <v>23</v>
      </c>
      <c r="C2619" s="6">
        <v>1197831</v>
      </c>
      <c r="D2619" s="7">
        <v>44306</v>
      </c>
      <c r="E2619" s="6" t="s">
        <v>24</v>
      </c>
      <c r="F2619" s="6" t="s">
        <v>95</v>
      </c>
      <c r="G2619" s="6" t="s">
        <v>96</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5">
      <c r="A2620" s="1"/>
      <c r="B2620" s="6" t="s">
        <v>23</v>
      </c>
      <c r="C2620" s="6">
        <v>1197831</v>
      </c>
      <c r="D2620" s="7">
        <v>44306</v>
      </c>
      <c r="E2620" s="6" t="s">
        <v>24</v>
      </c>
      <c r="F2620" s="6" t="s">
        <v>95</v>
      </c>
      <c r="G2620" s="6" t="s">
        <v>96</v>
      </c>
      <c r="H2620" s="6" t="s">
        <v>21</v>
      </c>
      <c r="I2620" s="8">
        <v>0.4</v>
      </c>
      <c r="J2620" s="9">
        <v>2500</v>
      </c>
      <c r="K2620" s="10">
        <f t="shared" si="20"/>
        <v>1000</v>
      </c>
      <c r="L2620" s="10">
        <f t="shared" si="21"/>
        <v>350</v>
      </c>
      <c r="M2620" s="11">
        <v>0.35</v>
      </c>
      <c r="O2620" s="16"/>
      <c r="P2620" s="14"/>
      <c r="Q2620" s="12"/>
      <c r="R2620" s="13"/>
    </row>
    <row r="2621" spans="1:18" ht="15.75" customHeight="1" x14ac:dyDescent="0.35">
      <c r="A2621" s="1"/>
      <c r="B2621" s="6" t="s">
        <v>23</v>
      </c>
      <c r="C2621" s="6">
        <v>1197831</v>
      </c>
      <c r="D2621" s="7">
        <v>44306</v>
      </c>
      <c r="E2621" s="6" t="s">
        <v>24</v>
      </c>
      <c r="F2621" s="6" t="s">
        <v>95</v>
      </c>
      <c r="G2621" s="6" t="s">
        <v>96</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5">
      <c r="A2622" s="1"/>
      <c r="B2622" s="6" t="s">
        <v>23</v>
      </c>
      <c r="C2622" s="6">
        <v>1197831</v>
      </c>
      <c r="D2622" s="7">
        <v>44335</v>
      </c>
      <c r="E2622" s="6" t="s">
        <v>24</v>
      </c>
      <c r="F2622" s="6" t="s">
        <v>95</v>
      </c>
      <c r="G2622" s="6" t="s">
        <v>96</v>
      </c>
      <c r="H2622" s="6" t="s">
        <v>17</v>
      </c>
      <c r="I2622" s="8">
        <v>0.4</v>
      </c>
      <c r="J2622" s="9">
        <v>6700</v>
      </c>
      <c r="K2622" s="10">
        <f t="shared" si="20"/>
        <v>2680</v>
      </c>
      <c r="L2622" s="10">
        <f t="shared" si="21"/>
        <v>1072</v>
      </c>
      <c r="M2622" s="11">
        <v>0.4</v>
      </c>
      <c r="O2622" s="16"/>
      <c r="P2622" s="14"/>
      <c r="Q2622" s="12"/>
      <c r="R2622" s="13"/>
    </row>
    <row r="2623" spans="1:18" ht="15.75" customHeight="1" x14ac:dyDescent="0.35">
      <c r="A2623" s="1"/>
      <c r="B2623" s="6" t="s">
        <v>23</v>
      </c>
      <c r="C2623" s="6">
        <v>1197831</v>
      </c>
      <c r="D2623" s="7">
        <v>44335</v>
      </c>
      <c r="E2623" s="6" t="s">
        <v>24</v>
      </c>
      <c r="F2623" s="6" t="s">
        <v>95</v>
      </c>
      <c r="G2623" s="6" t="s">
        <v>96</v>
      </c>
      <c r="H2623" s="6" t="s">
        <v>18</v>
      </c>
      <c r="I2623" s="8">
        <v>0.4</v>
      </c>
      <c r="J2623" s="9">
        <v>3750</v>
      </c>
      <c r="K2623" s="10">
        <f t="shared" si="20"/>
        <v>1500</v>
      </c>
      <c r="L2623" s="10">
        <f t="shared" si="21"/>
        <v>525</v>
      </c>
      <c r="M2623" s="11">
        <v>0.35</v>
      </c>
      <c r="O2623" s="16"/>
      <c r="P2623" s="14"/>
      <c r="Q2623" s="12"/>
      <c r="R2623" s="13"/>
    </row>
    <row r="2624" spans="1:18" ht="15.75" customHeight="1" x14ac:dyDescent="0.35">
      <c r="A2624" s="1"/>
      <c r="B2624" s="6" t="s">
        <v>23</v>
      </c>
      <c r="C2624" s="6">
        <v>1197831</v>
      </c>
      <c r="D2624" s="7">
        <v>44335</v>
      </c>
      <c r="E2624" s="6" t="s">
        <v>24</v>
      </c>
      <c r="F2624" s="6" t="s">
        <v>95</v>
      </c>
      <c r="G2624" s="6" t="s">
        <v>96</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5">
      <c r="A2625" s="1"/>
      <c r="B2625" s="6" t="s">
        <v>23</v>
      </c>
      <c r="C2625" s="6">
        <v>1197831</v>
      </c>
      <c r="D2625" s="7">
        <v>44335</v>
      </c>
      <c r="E2625" s="6" t="s">
        <v>24</v>
      </c>
      <c r="F2625" s="6" t="s">
        <v>95</v>
      </c>
      <c r="G2625" s="6" t="s">
        <v>96</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5">
      <c r="A2626" s="1"/>
      <c r="B2626" s="6" t="s">
        <v>23</v>
      </c>
      <c r="C2626" s="6">
        <v>1197831</v>
      </c>
      <c r="D2626" s="7">
        <v>44335</v>
      </c>
      <c r="E2626" s="6" t="s">
        <v>24</v>
      </c>
      <c r="F2626" s="6" t="s">
        <v>95</v>
      </c>
      <c r="G2626" s="6" t="s">
        <v>96</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5">
      <c r="A2627" s="1"/>
      <c r="B2627" s="6" t="s">
        <v>23</v>
      </c>
      <c r="C2627" s="6">
        <v>1197831</v>
      </c>
      <c r="D2627" s="7">
        <v>44335</v>
      </c>
      <c r="E2627" s="6" t="s">
        <v>24</v>
      </c>
      <c r="F2627" s="6" t="s">
        <v>95</v>
      </c>
      <c r="G2627" s="6" t="s">
        <v>96</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5">
      <c r="A2628" s="1"/>
      <c r="B2628" s="6" t="s">
        <v>23</v>
      </c>
      <c r="C2628" s="6">
        <v>1197831</v>
      </c>
      <c r="D2628" s="7">
        <v>44368</v>
      </c>
      <c r="E2628" s="6" t="s">
        <v>24</v>
      </c>
      <c r="F2628" s="6" t="s">
        <v>95</v>
      </c>
      <c r="G2628" s="6" t="s">
        <v>96</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5">
      <c r="A2629" s="1"/>
      <c r="B2629" s="6" t="s">
        <v>23</v>
      </c>
      <c r="C2629" s="6">
        <v>1197831</v>
      </c>
      <c r="D2629" s="7">
        <v>44368</v>
      </c>
      <c r="E2629" s="6" t="s">
        <v>24</v>
      </c>
      <c r="F2629" s="6" t="s">
        <v>95</v>
      </c>
      <c r="G2629" s="6" t="s">
        <v>96</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5">
      <c r="A2630" s="1"/>
      <c r="B2630" s="6" t="s">
        <v>23</v>
      </c>
      <c r="C2630" s="6">
        <v>1197831</v>
      </c>
      <c r="D2630" s="7">
        <v>44368</v>
      </c>
      <c r="E2630" s="6" t="s">
        <v>24</v>
      </c>
      <c r="F2630" s="6" t="s">
        <v>95</v>
      </c>
      <c r="G2630" s="6" t="s">
        <v>96</v>
      </c>
      <c r="H2630" s="6" t="s">
        <v>19</v>
      </c>
      <c r="I2630" s="8">
        <v>0.4</v>
      </c>
      <c r="J2630" s="9">
        <v>4000</v>
      </c>
      <c r="K2630" s="10">
        <f t="shared" si="20"/>
        <v>1600</v>
      </c>
      <c r="L2630" s="10">
        <f t="shared" si="21"/>
        <v>640</v>
      </c>
      <c r="M2630" s="11">
        <v>0.4</v>
      </c>
      <c r="O2630" s="16"/>
      <c r="P2630" s="14"/>
      <c r="Q2630" s="12"/>
      <c r="R2630" s="13"/>
    </row>
    <row r="2631" spans="1:18" ht="15.75" customHeight="1" x14ac:dyDescent="0.35">
      <c r="A2631" s="1"/>
      <c r="B2631" s="6" t="s">
        <v>23</v>
      </c>
      <c r="C2631" s="6">
        <v>1197831</v>
      </c>
      <c r="D2631" s="7">
        <v>44368</v>
      </c>
      <c r="E2631" s="6" t="s">
        <v>24</v>
      </c>
      <c r="F2631" s="6" t="s">
        <v>95</v>
      </c>
      <c r="G2631" s="6" t="s">
        <v>96</v>
      </c>
      <c r="H2631" s="6" t="s">
        <v>20</v>
      </c>
      <c r="I2631" s="8">
        <v>0.4</v>
      </c>
      <c r="J2631" s="9">
        <v>3750</v>
      </c>
      <c r="K2631" s="10">
        <f t="shared" si="20"/>
        <v>1500</v>
      </c>
      <c r="L2631" s="10">
        <f t="shared" si="21"/>
        <v>600</v>
      </c>
      <c r="M2631" s="11">
        <v>0.4</v>
      </c>
      <c r="O2631" s="16"/>
      <c r="P2631" s="14"/>
      <c r="Q2631" s="12"/>
      <c r="R2631" s="13"/>
    </row>
    <row r="2632" spans="1:18" ht="15.75" customHeight="1" x14ac:dyDescent="0.35">
      <c r="A2632" s="1"/>
      <c r="B2632" s="6" t="s">
        <v>23</v>
      </c>
      <c r="C2632" s="6">
        <v>1197831</v>
      </c>
      <c r="D2632" s="7">
        <v>44368</v>
      </c>
      <c r="E2632" s="6" t="s">
        <v>24</v>
      </c>
      <c r="F2632" s="6" t="s">
        <v>95</v>
      </c>
      <c r="G2632" s="6" t="s">
        <v>96</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5">
      <c r="A2633" s="1"/>
      <c r="B2633" s="6" t="s">
        <v>23</v>
      </c>
      <c r="C2633" s="6">
        <v>1197831</v>
      </c>
      <c r="D2633" s="7">
        <v>44368</v>
      </c>
      <c r="E2633" s="6" t="s">
        <v>24</v>
      </c>
      <c r="F2633" s="6" t="s">
        <v>95</v>
      </c>
      <c r="G2633" s="6" t="s">
        <v>96</v>
      </c>
      <c r="H2633" s="6" t="s">
        <v>22</v>
      </c>
      <c r="I2633" s="8">
        <v>0.6</v>
      </c>
      <c r="J2633" s="9">
        <v>5500</v>
      </c>
      <c r="K2633" s="10">
        <f t="shared" si="20"/>
        <v>3300</v>
      </c>
      <c r="L2633" s="10">
        <f t="shared" si="21"/>
        <v>1320</v>
      </c>
      <c r="M2633" s="11">
        <v>0.4</v>
      </c>
      <c r="O2633" s="16"/>
      <c r="P2633" s="14"/>
      <c r="Q2633" s="12"/>
      <c r="R2633" s="13"/>
    </row>
    <row r="2634" spans="1:18" ht="15.75" customHeight="1" x14ac:dyDescent="0.35">
      <c r="A2634" s="1"/>
      <c r="B2634" s="6" t="s">
        <v>23</v>
      </c>
      <c r="C2634" s="6">
        <v>1197831</v>
      </c>
      <c r="D2634" s="7">
        <v>44396</v>
      </c>
      <c r="E2634" s="6" t="s">
        <v>24</v>
      </c>
      <c r="F2634" s="6" t="s">
        <v>95</v>
      </c>
      <c r="G2634" s="6" t="s">
        <v>96</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5">
      <c r="A2635" s="1"/>
      <c r="B2635" s="6" t="s">
        <v>23</v>
      </c>
      <c r="C2635" s="6">
        <v>1197831</v>
      </c>
      <c r="D2635" s="7">
        <v>44396</v>
      </c>
      <c r="E2635" s="6" t="s">
        <v>24</v>
      </c>
      <c r="F2635" s="6" t="s">
        <v>95</v>
      </c>
      <c r="G2635" s="6" t="s">
        <v>96</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5">
      <c r="A2636" s="1"/>
      <c r="B2636" s="6" t="s">
        <v>23</v>
      </c>
      <c r="C2636" s="6">
        <v>1197831</v>
      </c>
      <c r="D2636" s="7">
        <v>44396</v>
      </c>
      <c r="E2636" s="6" t="s">
        <v>24</v>
      </c>
      <c r="F2636" s="6" t="s">
        <v>95</v>
      </c>
      <c r="G2636" s="6" t="s">
        <v>96</v>
      </c>
      <c r="H2636" s="6" t="s">
        <v>19</v>
      </c>
      <c r="I2636" s="8">
        <v>0.45</v>
      </c>
      <c r="J2636" s="9">
        <v>4500</v>
      </c>
      <c r="K2636" s="10">
        <f t="shared" si="20"/>
        <v>2025</v>
      </c>
      <c r="L2636" s="10">
        <f t="shared" si="21"/>
        <v>810</v>
      </c>
      <c r="M2636" s="11">
        <v>0.4</v>
      </c>
      <c r="O2636" s="16"/>
      <c r="P2636" s="14"/>
      <c r="Q2636" s="12"/>
      <c r="R2636" s="13"/>
    </row>
    <row r="2637" spans="1:18" ht="15.75" customHeight="1" x14ac:dyDescent="0.35">
      <c r="A2637" s="1"/>
      <c r="B2637" s="6" t="s">
        <v>23</v>
      </c>
      <c r="C2637" s="6">
        <v>1197831</v>
      </c>
      <c r="D2637" s="7">
        <v>44396</v>
      </c>
      <c r="E2637" s="6" t="s">
        <v>24</v>
      </c>
      <c r="F2637" s="6" t="s">
        <v>95</v>
      </c>
      <c r="G2637" s="6" t="s">
        <v>96</v>
      </c>
      <c r="H2637" s="6" t="s">
        <v>20</v>
      </c>
      <c r="I2637" s="8">
        <v>0.45</v>
      </c>
      <c r="J2637" s="9">
        <v>4000</v>
      </c>
      <c r="K2637" s="10">
        <f t="shared" si="20"/>
        <v>1800</v>
      </c>
      <c r="L2637" s="10">
        <f t="shared" si="21"/>
        <v>720</v>
      </c>
      <c r="M2637" s="11">
        <v>0.4</v>
      </c>
      <c r="O2637" s="16"/>
      <c r="P2637" s="14"/>
      <c r="Q2637" s="12"/>
      <c r="R2637" s="13"/>
    </row>
    <row r="2638" spans="1:18" ht="15.75" customHeight="1" x14ac:dyDescent="0.35">
      <c r="A2638" s="1"/>
      <c r="B2638" s="6" t="s">
        <v>23</v>
      </c>
      <c r="C2638" s="6">
        <v>1197831</v>
      </c>
      <c r="D2638" s="7">
        <v>44396</v>
      </c>
      <c r="E2638" s="6" t="s">
        <v>24</v>
      </c>
      <c r="F2638" s="6" t="s">
        <v>95</v>
      </c>
      <c r="G2638" s="6" t="s">
        <v>96</v>
      </c>
      <c r="H2638" s="6" t="s">
        <v>21</v>
      </c>
      <c r="I2638" s="8">
        <v>0.6</v>
      </c>
      <c r="J2638" s="9">
        <v>4250</v>
      </c>
      <c r="K2638" s="10">
        <f t="shared" si="20"/>
        <v>2550</v>
      </c>
      <c r="L2638" s="10">
        <f t="shared" si="21"/>
        <v>892.5</v>
      </c>
      <c r="M2638" s="11">
        <v>0.35</v>
      </c>
      <c r="O2638" s="16"/>
      <c r="P2638" s="14"/>
      <c r="Q2638" s="12"/>
      <c r="R2638" s="13"/>
    </row>
    <row r="2639" spans="1:18" ht="15.75" customHeight="1" x14ac:dyDescent="0.35">
      <c r="A2639" s="1"/>
      <c r="B2639" s="6" t="s">
        <v>23</v>
      </c>
      <c r="C2639" s="6">
        <v>1197831</v>
      </c>
      <c r="D2639" s="7">
        <v>44396</v>
      </c>
      <c r="E2639" s="6" t="s">
        <v>24</v>
      </c>
      <c r="F2639" s="6" t="s">
        <v>95</v>
      </c>
      <c r="G2639" s="6" t="s">
        <v>96</v>
      </c>
      <c r="H2639" s="6" t="s">
        <v>22</v>
      </c>
      <c r="I2639" s="8">
        <v>0.65</v>
      </c>
      <c r="J2639" s="9">
        <v>6000</v>
      </c>
      <c r="K2639" s="10">
        <f t="shared" si="20"/>
        <v>3900</v>
      </c>
      <c r="L2639" s="10">
        <f t="shared" si="21"/>
        <v>1560</v>
      </c>
      <c r="M2639" s="11">
        <v>0.4</v>
      </c>
      <c r="O2639" s="16"/>
      <c r="P2639" s="14"/>
      <c r="Q2639" s="12"/>
      <c r="R2639" s="13"/>
    </row>
    <row r="2640" spans="1:18" ht="15.75" customHeight="1" x14ac:dyDescent="0.35">
      <c r="A2640" s="1"/>
      <c r="B2640" s="6" t="s">
        <v>23</v>
      </c>
      <c r="C2640" s="6">
        <v>1197831</v>
      </c>
      <c r="D2640" s="7">
        <v>44428</v>
      </c>
      <c r="E2640" s="6" t="s">
        <v>24</v>
      </c>
      <c r="F2640" s="6" t="s">
        <v>95</v>
      </c>
      <c r="G2640" s="6" t="s">
        <v>96</v>
      </c>
      <c r="H2640" s="6" t="s">
        <v>17</v>
      </c>
      <c r="I2640" s="8">
        <v>0.6</v>
      </c>
      <c r="J2640" s="9">
        <v>7500</v>
      </c>
      <c r="K2640" s="10">
        <f t="shared" si="20"/>
        <v>4500</v>
      </c>
      <c r="L2640" s="10">
        <f t="shared" si="21"/>
        <v>1800</v>
      </c>
      <c r="M2640" s="11">
        <v>0.4</v>
      </c>
      <c r="O2640" s="16"/>
      <c r="P2640" s="14"/>
      <c r="Q2640" s="12"/>
      <c r="R2640" s="13"/>
    </row>
    <row r="2641" spans="1:18" ht="15.75" customHeight="1" x14ac:dyDescent="0.35">
      <c r="A2641" s="1"/>
      <c r="B2641" s="6" t="s">
        <v>23</v>
      </c>
      <c r="C2641" s="6">
        <v>1197831</v>
      </c>
      <c r="D2641" s="7">
        <v>44428</v>
      </c>
      <c r="E2641" s="6" t="s">
        <v>24</v>
      </c>
      <c r="F2641" s="6" t="s">
        <v>95</v>
      </c>
      <c r="G2641" s="6" t="s">
        <v>96</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5">
      <c r="A2642" s="1"/>
      <c r="B2642" s="6" t="s">
        <v>23</v>
      </c>
      <c r="C2642" s="6">
        <v>1197831</v>
      </c>
      <c r="D2642" s="7">
        <v>44428</v>
      </c>
      <c r="E2642" s="6" t="s">
        <v>24</v>
      </c>
      <c r="F2642" s="6" t="s">
        <v>95</v>
      </c>
      <c r="G2642" s="6" t="s">
        <v>96</v>
      </c>
      <c r="H2642" s="6" t="s">
        <v>19</v>
      </c>
      <c r="I2642" s="8">
        <v>0.5</v>
      </c>
      <c r="J2642" s="9">
        <v>4500</v>
      </c>
      <c r="K2642" s="10">
        <f t="shared" si="20"/>
        <v>2250</v>
      </c>
      <c r="L2642" s="10">
        <f t="shared" si="21"/>
        <v>900</v>
      </c>
      <c r="M2642" s="11">
        <v>0.4</v>
      </c>
      <c r="O2642" s="16"/>
      <c r="P2642" s="14"/>
      <c r="Q2642" s="12"/>
      <c r="R2642" s="13"/>
    </row>
    <row r="2643" spans="1:18" ht="15.75" customHeight="1" x14ac:dyDescent="0.35">
      <c r="A2643" s="1"/>
      <c r="B2643" s="6" t="s">
        <v>23</v>
      </c>
      <c r="C2643" s="6">
        <v>1197831</v>
      </c>
      <c r="D2643" s="7">
        <v>44428</v>
      </c>
      <c r="E2643" s="6" t="s">
        <v>24</v>
      </c>
      <c r="F2643" s="6" t="s">
        <v>95</v>
      </c>
      <c r="G2643" s="6" t="s">
        <v>96</v>
      </c>
      <c r="H2643" s="6" t="s">
        <v>20</v>
      </c>
      <c r="I2643" s="8">
        <v>0.4</v>
      </c>
      <c r="J2643" s="9">
        <v>4000</v>
      </c>
      <c r="K2643" s="10">
        <f t="shared" si="20"/>
        <v>1600</v>
      </c>
      <c r="L2643" s="10">
        <f t="shared" si="21"/>
        <v>640</v>
      </c>
      <c r="M2643" s="11">
        <v>0.4</v>
      </c>
      <c r="O2643" s="16"/>
      <c r="P2643" s="14"/>
      <c r="Q2643" s="12"/>
      <c r="R2643" s="13"/>
    </row>
    <row r="2644" spans="1:18" ht="15.75" customHeight="1" x14ac:dyDescent="0.35">
      <c r="A2644" s="1"/>
      <c r="B2644" s="6" t="s">
        <v>23</v>
      </c>
      <c r="C2644" s="6">
        <v>1197831</v>
      </c>
      <c r="D2644" s="7">
        <v>44428</v>
      </c>
      <c r="E2644" s="6" t="s">
        <v>24</v>
      </c>
      <c r="F2644" s="6" t="s">
        <v>95</v>
      </c>
      <c r="G2644" s="6" t="s">
        <v>96</v>
      </c>
      <c r="H2644" s="6" t="s">
        <v>21</v>
      </c>
      <c r="I2644" s="8">
        <v>0.5</v>
      </c>
      <c r="J2644" s="9">
        <v>3750</v>
      </c>
      <c r="K2644" s="10">
        <f t="shared" si="20"/>
        <v>1875</v>
      </c>
      <c r="L2644" s="10">
        <f t="shared" si="21"/>
        <v>656.25</v>
      </c>
      <c r="M2644" s="11">
        <v>0.35</v>
      </c>
      <c r="O2644" s="16"/>
      <c r="P2644" s="14"/>
      <c r="Q2644" s="12"/>
      <c r="R2644" s="13"/>
    </row>
    <row r="2645" spans="1:18" ht="15.75" customHeight="1" x14ac:dyDescent="0.35">
      <c r="A2645" s="1"/>
      <c r="B2645" s="6" t="s">
        <v>23</v>
      </c>
      <c r="C2645" s="6">
        <v>1197831</v>
      </c>
      <c r="D2645" s="7">
        <v>44428</v>
      </c>
      <c r="E2645" s="6" t="s">
        <v>24</v>
      </c>
      <c r="F2645" s="6" t="s">
        <v>95</v>
      </c>
      <c r="G2645" s="6" t="s">
        <v>96</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5">
      <c r="A2646" s="1"/>
      <c r="B2646" s="6" t="s">
        <v>23</v>
      </c>
      <c r="C2646" s="6">
        <v>1197831</v>
      </c>
      <c r="D2646" s="7">
        <v>44458</v>
      </c>
      <c r="E2646" s="6" t="s">
        <v>24</v>
      </c>
      <c r="F2646" s="6" t="s">
        <v>95</v>
      </c>
      <c r="G2646" s="6" t="s">
        <v>96</v>
      </c>
      <c r="H2646" s="6" t="s">
        <v>17</v>
      </c>
      <c r="I2646" s="8">
        <v>0.5</v>
      </c>
      <c r="J2646" s="9">
        <v>6500</v>
      </c>
      <c r="K2646" s="10">
        <f t="shared" si="20"/>
        <v>3250</v>
      </c>
      <c r="L2646" s="10">
        <f t="shared" si="21"/>
        <v>1300</v>
      </c>
      <c r="M2646" s="11">
        <v>0.4</v>
      </c>
      <c r="O2646" s="16"/>
      <c r="P2646" s="14"/>
      <c r="Q2646" s="12"/>
      <c r="R2646" s="13"/>
    </row>
    <row r="2647" spans="1:18" ht="15.75" customHeight="1" x14ac:dyDescent="0.35">
      <c r="A2647" s="1"/>
      <c r="B2647" s="6" t="s">
        <v>23</v>
      </c>
      <c r="C2647" s="6">
        <v>1197831</v>
      </c>
      <c r="D2647" s="7">
        <v>44458</v>
      </c>
      <c r="E2647" s="6" t="s">
        <v>24</v>
      </c>
      <c r="F2647" s="6" t="s">
        <v>95</v>
      </c>
      <c r="G2647" s="6" t="s">
        <v>96</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5">
      <c r="A2648" s="1"/>
      <c r="B2648" s="6" t="s">
        <v>23</v>
      </c>
      <c r="C2648" s="6">
        <v>1197831</v>
      </c>
      <c r="D2648" s="7">
        <v>44458</v>
      </c>
      <c r="E2648" s="6" t="s">
        <v>24</v>
      </c>
      <c r="F2648" s="6" t="s">
        <v>95</v>
      </c>
      <c r="G2648" s="6" t="s">
        <v>96</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5">
      <c r="A2649" s="1"/>
      <c r="B2649" s="6" t="s">
        <v>23</v>
      </c>
      <c r="C2649" s="6">
        <v>1197831</v>
      </c>
      <c r="D2649" s="7">
        <v>44458</v>
      </c>
      <c r="E2649" s="6" t="s">
        <v>24</v>
      </c>
      <c r="F2649" s="6" t="s">
        <v>95</v>
      </c>
      <c r="G2649" s="6" t="s">
        <v>96</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5">
      <c r="A2650" s="1"/>
      <c r="B2650" s="6" t="s">
        <v>23</v>
      </c>
      <c r="C2650" s="6">
        <v>1197831</v>
      </c>
      <c r="D2650" s="7">
        <v>44458</v>
      </c>
      <c r="E2650" s="6" t="s">
        <v>24</v>
      </c>
      <c r="F2650" s="6" t="s">
        <v>95</v>
      </c>
      <c r="G2650" s="6" t="s">
        <v>96</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5">
      <c r="A2651" s="1"/>
      <c r="B2651" s="6" t="s">
        <v>23</v>
      </c>
      <c r="C2651" s="6">
        <v>1197831</v>
      </c>
      <c r="D2651" s="7">
        <v>44458</v>
      </c>
      <c r="E2651" s="6" t="s">
        <v>24</v>
      </c>
      <c r="F2651" s="6" t="s">
        <v>95</v>
      </c>
      <c r="G2651" s="6" t="s">
        <v>96</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5">
      <c r="A2652" s="1"/>
      <c r="B2652" s="6" t="s">
        <v>23</v>
      </c>
      <c r="C2652" s="6">
        <v>1197831</v>
      </c>
      <c r="D2652" s="7">
        <v>44490</v>
      </c>
      <c r="E2652" s="6" t="s">
        <v>24</v>
      </c>
      <c r="F2652" s="6" t="s">
        <v>95</v>
      </c>
      <c r="G2652" s="6" t="s">
        <v>96</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5">
      <c r="A2653" s="1"/>
      <c r="B2653" s="6" t="s">
        <v>23</v>
      </c>
      <c r="C2653" s="6">
        <v>1197831</v>
      </c>
      <c r="D2653" s="7">
        <v>44490</v>
      </c>
      <c r="E2653" s="6" t="s">
        <v>24</v>
      </c>
      <c r="F2653" s="6" t="s">
        <v>95</v>
      </c>
      <c r="G2653" s="6" t="s">
        <v>96</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5">
      <c r="A2654" s="1"/>
      <c r="B2654" s="6" t="s">
        <v>23</v>
      </c>
      <c r="C2654" s="6">
        <v>1197831</v>
      </c>
      <c r="D2654" s="7">
        <v>44490</v>
      </c>
      <c r="E2654" s="6" t="s">
        <v>24</v>
      </c>
      <c r="F2654" s="6" t="s">
        <v>95</v>
      </c>
      <c r="G2654" s="6" t="s">
        <v>96</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5">
      <c r="A2655" s="1"/>
      <c r="B2655" s="6" t="s">
        <v>23</v>
      </c>
      <c r="C2655" s="6">
        <v>1197831</v>
      </c>
      <c r="D2655" s="7">
        <v>44490</v>
      </c>
      <c r="E2655" s="6" t="s">
        <v>24</v>
      </c>
      <c r="F2655" s="6" t="s">
        <v>95</v>
      </c>
      <c r="G2655" s="6" t="s">
        <v>96</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5">
      <c r="A2656" s="1"/>
      <c r="B2656" s="6" t="s">
        <v>23</v>
      </c>
      <c r="C2656" s="6">
        <v>1197831</v>
      </c>
      <c r="D2656" s="7">
        <v>44490</v>
      </c>
      <c r="E2656" s="6" t="s">
        <v>24</v>
      </c>
      <c r="F2656" s="6" t="s">
        <v>95</v>
      </c>
      <c r="G2656" s="6" t="s">
        <v>96</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5">
      <c r="A2657" s="1"/>
      <c r="B2657" s="6" t="s">
        <v>23</v>
      </c>
      <c r="C2657" s="6">
        <v>1197831</v>
      </c>
      <c r="D2657" s="7">
        <v>44490</v>
      </c>
      <c r="E2657" s="6" t="s">
        <v>24</v>
      </c>
      <c r="F2657" s="6" t="s">
        <v>95</v>
      </c>
      <c r="G2657" s="6" t="s">
        <v>96</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5">
      <c r="A2658" s="1"/>
      <c r="B2658" s="6" t="s">
        <v>23</v>
      </c>
      <c r="C2658" s="6">
        <v>1197831</v>
      </c>
      <c r="D2658" s="7">
        <v>44520</v>
      </c>
      <c r="E2658" s="6" t="s">
        <v>24</v>
      </c>
      <c r="F2658" s="6" t="s">
        <v>95</v>
      </c>
      <c r="G2658" s="6" t="s">
        <v>96</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5">
      <c r="A2659" s="1"/>
      <c r="B2659" s="6" t="s">
        <v>23</v>
      </c>
      <c r="C2659" s="6">
        <v>1197831</v>
      </c>
      <c r="D2659" s="7">
        <v>44520</v>
      </c>
      <c r="E2659" s="6" t="s">
        <v>24</v>
      </c>
      <c r="F2659" s="6" t="s">
        <v>95</v>
      </c>
      <c r="G2659" s="6" t="s">
        <v>96</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5">
      <c r="A2660" s="1"/>
      <c r="B2660" s="6" t="s">
        <v>23</v>
      </c>
      <c r="C2660" s="6">
        <v>1197831</v>
      </c>
      <c r="D2660" s="7">
        <v>44520</v>
      </c>
      <c r="E2660" s="6" t="s">
        <v>24</v>
      </c>
      <c r="F2660" s="6" t="s">
        <v>95</v>
      </c>
      <c r="G2660" s="6" t="s">
        <v>96</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5">
      <c r="A2661" s="1"/>
      <c r="B2661" s="6" t="s">
        <v>23</v>
      </c>
      <c r="C2661" s="6">
        <v>1197831</v>
      </c>
      <c r="D2661" s="7">
        <v>44520</v>
      </c>
      <c r="E2661" s="6" t="s">
        <v>24</v>
      </c>
      <c r="F2661" s="6" t="s">
        <v>95</v>
      </c>
      <c r="G2661" s="6" t="s">
        <v>96</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5">
      <c r="A2662" s="1"/>
      <c r="B2662" s="6" t="s">
        <v>23</v>
      </c>
      <c r="C2662" s="6">
        <v>1197831</v>
      </c>
      <c r="D2662" s="7">
        <v>44520</v>
      </c>
      <c r="E2662" s="6" t="s">
        <v>24</v>
      </c>
      <c r="F2662" s="6" t="s">
        <v>95</v>
      </c>
      <c r="G2662" s="6" t="s">
        <v>96</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5">
      <c r="A2663" s="1"/>
      <c r="B2663" s="6" t="s">
        <v>23</v>
      </c>
      <c r="C2663" s="6">
        <v>1197831</v>
      </c>
      <c r="D2663" s="7">
        <v>44520</v>
      </c>
      <c r="E2663" s="6" t="s">
        <v>24</v>
      </c>
      <c r="F2663" s="6" t="s">
        <v>95</v>
      </c>
      <c r="G2663" s="6" t="s">
        <v>96</v>
      </c>
      <c r="H2663" s="6" t="s">
        <v>22</v>
      </c>
      <c r="I2663" s="8">
        <v>0.75</v>
      </c>
      <c r="J2663" s="9">
        <v>4500</v>
      </c>
      <c r="K2663" s="10">
        <f t="shared" si="20"/>
        <v>3375</v>
      </c>
      <c r="L2663" s="10">
        <f t="shared" si="21"/>
        <v>1350</v>
      </c>
      <c r="M2663" s="11">
        <v>0.4</v>
      </c>
      <c r="O2663" s="16"/>
      <c r="P2663" s="14"/>
      <c r="Q2663" s="12"/>
      <c r="R2663" s="13"/>
    </row>
    <row r="2664" spans="1:18" ht="15.75" customHeight="1" x14ac:dyDescent="0.35">
      <c r="A2664" s="1"/>
      <c r="B2664" s="6" t="s">
        <v>23</v>
      </c>
      <c r="C2664" s="6">
        <v>1197831</v>
      </c>
      <c r="D2664" s="7">
        <v>44549</v>
      </c>
      <c r="E2664" s="6" t="s">
        <v>24</v>
      </c>
      <c r="F2664" s="6" t="s">
        <v>95</v>
      </c>
      <c r="G2664" s="6" t="s">
        <v>96</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5">
      <c r="A2665" s="1"/>
      <c r="B2665" s="6" t="s">
        <v>23</v>
      </c>
      <c r="C2665" s="6">
        <v>1197831</v>
      </c>
      <c r="D2665" s="7">
        <v>44549</v>
      </c>
      <c r="E2665" s="6" t="s">
        <v>24</v>
      </c>
      <c r="F2665" s="6" t="s">
        <v>95</v>
      </c>
      <c r="G2665" s="6" t="s">
        <v>96</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5">
      <c r="A2666" s="1"/>
      <c r="B2666" s="6" t="s">
        <v>23</v>
      </c>
      <c r="C2666" s="6">
        <v>1197831</v>
      </c>
      <c r="D2666" s="7">
        <v>44549</v>
      </c>
      <c r="E2666" s="6" t="s">
        <v>24</v>
      </c>
      <c r="F2666" s="6" t="s">
        <v>95</v>
      </c>
      <c r="G2666" s="6" t="s">
        <v>96</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5">
      <c r="A2667" s="1"/>
      <c r="B2667" s="6" t="s">
        <v>23</v>
      </c>
      <c r="C2667" s="6">
        <v>1197831</v>
      </c>
      <c r="D2667" s="7">
        <v>44549</v>
      </c>
      <c r="E2667" s="6" t="s">
        <v>24</v>
      </c>
      <c r="F2667" s="6" t="s">
        <v>95</v>
      </c>
      <c r="G2667" s="6" t="s">
        <v>96</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5">
      <c r="A2668" s="1"/>
      <c r="B2668" s="6" t="s">
        <v>23</v>
      </c>
      <c r="C2668" s="6">
        <v>1197831</v>
      </c>
      <c r="D2668" s="7">
        <v>44549</v>
      </c>
      <c r="E2668" s="6" t="s">
        <v>24</v>
      </c>
      <c r="F2668" s="6" t="s">
        <v>95</v>
      </c>
      <c r="G2668" s="6" t="s">
        <v>96</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5">
      <c r="A2669" s="1"/>
      <c r="B2669" s="6" t="s">
        <v>23</v>
      </c>
      <c r="C2669" s="6">
        <v>1197831</v>
      </c>
      <c r="D2669" s="7">
        <v>44549</v>
      </c>
      <c r="E2669" s="6" t="s">
        <v>24</v>
      </c>
      <c r="F2669" s="6" t="s">
        <v>95</v>
      </c>
      <c r="G2669" s="6" t="s">
        <v>96</v>
      </c>
      <c r="H2669" s="6" t="s">
        <v>22</v>
      </c>
      <c r="I2669" s="8">
        <v>0.75</v>
      </c>
      <c r="J2669" s="9">
        <v>5000</v>
      </c>
      <c r="K2669" s="10">
        <f t="shared" si="20"/>
        <v>3750</v>
      </c>
      <c r="L2669" s="10">
        <f t="shared" si="21"/>
        <v>1500</v>
      </c>
      <c r="M2669" s="11">
        <v>0.4</v>
      </c>
      <c r="O2669" s="16"/>
      <c r="P2669" s="14"/>
      <c r="Q2669" s="12"/>
      <c r="R2669" s="13"/>
    </row>
    <row r="2670" spans="1:18" ht="15.75" customHeight="1" x14ac:dyDescent="0.35">
      <c r="A2670" s="1"/>
      <c r="B2670" s="6" t="s">
        <v>23</v>
      </c>
      <c r="C2670" s="6">
        <v>1197831</v>
      </c>
      <c r="D2670" s="7">
        <v>44219</v>
      </c>
      <c r="E2670" s="6" t="s">
        <v>24</v>
      </c>
      <c r="F2670" s="6" t="s">
        <v>97</v>
      </c>
      <c r="G2670" s="6" t="s">
        <v>98</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5">
      <c r="A2671" s="1"/>
      <c r="B2671" s="6" t="s">
        <v>23</v>
      </c>
      <c r="C2671" s="6">
        <v>1197831</v>
      </c>
      <c r="D2671" s="7">
        <v>44219</v>
      </c>
      <c r="E2671" s="6" t="s">
        <v>24</v>
      </c>
      <c r="F2671" s="6" t="s">
        <v>97</v>
      </c>
      <c r="G2671" s="6" t="s">
        <v>98</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5">
      <c r="A2672" s="1"/>
      <c r="B2672" s="6" t="s">
        <v>23</v>
      </c>
      <c r="C2672" s="6">
        <v>1197831</v>
      </c>
      <c r="D2672" s="7">
        <v>44219</v>
      </c>
      <c r="E2672" s="6" t="s">
        <v>24</v>
      </c>
      <c r="F2672" s="6" t="s">
        <v>97</v>
      </c>
      <c r="G2672" s="6" t="s">
        <v>98</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5">
      <c r="A2673" s="1"/>
      <c r="B2673" s="6" t="s">
        <v>23</v>
      </c>
      <c r="C2673" s="6">
        <v>1197831</v>
      </c>
      <c r="D2673" s="7">
        <v>44219</v>
      </c>
      <c r="E2673" s="6" t="s">
        <v>24</v>
      </c>
      <c r="F2673" s="6" t="s">
        <v>97</v>
      </c>
      <c r="G2673" s="6" t="s">
        <v>98</v>
      </c>
      <c r="H2673" s="6" t="s">
        <v>20</v>
      </c>
      <c r="I2673" s="8">
        <v>0.2</v>
      </c>
      <c r="J2673" s="9">
        <v>2250</v>
      </c>
      <c r="K2673" s="10">
        <f t="shared" si="20"/>
        <v>450</v>
      </c>
      <c r="L2673" s="10">
        <f t="shared" si="21"/>
        <v>180</v>
      </c>
      <c r="M2673" s="11">
        <v>0.4</v>
      </c>
      <c r="O2673" s="16"/>
      <c r="P2673" s="14"/>
      <c r="Q2673" s="12"/>
      <c r="R2673" s="13"/>
    </row>
    <row r="2674" spans="1:18" ht="15.75" customHeight="1" x14ac:dyDescent="0.35">
      <c r="A2674" s="1"/>
      <c r="B2674" s="6" t="s">
        <v>23</v>
      </c>
      <c r="C2674" s="6">
        <v>1197831</v>
      </c>
      <c r="D2674" s="7">
        <v>44219</v>
      </c>
      <c r="E2674" s="6" t="s">
        <v>24</v>
      </c>
      <c r="F2674" s="6" t="s">
        <v>97</v>
      </c>
      <c r="G2674" s="6" t="s">
        <v>98</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5">
      <c r="A2675" s="1"/>
      <c r="B2675" s="6" t="s">
        <v>23</v>
      </c>
      <c r="C2675" s="6">
        <v>1197831</v>
      </c>
      <c r="D2675" s="7">
        <v>44219</v>
      </c>
      <c r="E2675" s="6" t="s">
        <v>24</v>
      </c>
      <c r="F2675" s="6" t="s">
        <v>97</v>
      </c>
      <c r="G2675" s="6" t="s">
        <v>98</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5">
      <c r="A2676" s="1"/>
      <c r="B2676" s="6" t="s">
        <v>23</v>
      </c>
      <c r="C2676" s="6">
        <v>1197831</v>
      </c>
      <c r="D2676" s="7">
        <v>44248</v>
      </c>
      <c r="E2676" s="6" t="s">
        <v>24</v>
      </c>
      <c r="F2676" s="6" t="s">
        <v>97</v>
      </c>
      <c r="G2676" s="6" t="s">
        <v>98</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5">
      <c r="A2677" s="1"/>
      <c r="B2677" s="6" t="s">
        <v>23</v>
      </c>
      <c r="C2677" s="6">
        <v>1197831</v>
      </c>
      <c r="D2677" s="7">
        <v>44248</v>
      </c>
      <c r="E2677" s="6" t="s">
        <v>24</v>
      </c>
      <c r="F2677" s="6" t="s">
        <v>97</v>
      </c>
      <c r="G2677" s="6" t="s">
        <v>98</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5">
      <c r="A2678" s="1"/>
      <c r="B2678" s="6" t="s">
        <v>23</v>
      </c>
      <c r="C2678" s="6">
        <v>1197831</v>
      </c>
      <c r="D2678" s="7">
        <v>44248</v>
      </c>
      <c r="E2678" s="6" t="s">
        <v>24</v>
      </c>
      <c r="F2678" s="6" t="s">
        <v>97</v>
      </c>
      <c r="G2678" s="6" t="s">
        <v>98</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5">
      <c r="A2679" s="1"/>
      <c r="B2679" s="6" t="s">
        <v>23</v>
      </c>
      <c r="C2679" s="6">
        <v>1197831</v>
      </c>
      <c r="D2679" s="7">
        <v>44248</v>
      </c>
      <c r="E2679" s="6" t="s">
        <v>24</v>
      </c>
      <c r="F2679" s="6" t="s">
        <v>97</v>
      </c>
      <c r="G2679" s="6" t="s">
        <v>98</v>
      </c>
      <c r="H2679" s="6" t="s">
        <v>20</v>
      </c>
      <c r="I2679" s="8">
        <v>0.2</v>
      </c>
      <c r="J2679" s="9">
        <v>1750</v>
      </c>
      <c r="K2679" s="10">
        <f t="shared" si="20"/>
        <v>350</v>
      </c>
      <c r="L2679" s="10">
        <f t="shared" si="21"/>
        <v>140</v>
      </c>
      <c r="M2679" s="11">
        <v>0.4</v>
      </c>
      <c r="O2679" s="16"/>
      <c r="P2679" s="14"/>
      <c r="Q2679" s="12"/>
      <c r="R2679" s="13"/>
    </row>
    <row r="2680" spans="1:18" ht="15.75" customHeight="1" x14ac:dyDescent="0.35">
      <c r="A2680" s="1"/>
      <c r="B2680" s="6" t="s">
        <v>23</v>
      </c>
      <c r="C2680" s="6">
        <v>1197831</v>
      </c>
      <c r="D2680" s="7">
        <v>44248</v>
      </c>
      <c r="E2680" s="6" t="s">
        <v>24</v>
      </c>
      <c r="F2680" s="6" t="s">
        <v>97</v>
      </c>
      <c r="G2680" s="6" t="s">
        <v>98</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5">
      <c r="A2681" s="1"/>
      <c r="B2681" s="6" t="s">
        <v>23</v>
      </c>
      <c r="C2681" s="6">
        <v>1197831</v>
      </c>
      <c r="D2681" s="7">
        <v>44248</v>
      </c>
      <c r="E2681" s="6" t="s">
        <v>24</v>
      </c>
      <c r="F2681" s="6" t="s">
        <v>97</v>
      </c>
      <c r="G2681" s="6" t="s">
        <v>98</v>
      </c>
      <c r="H2681" s="6" t="s">
        <v>22</v>
      </c>
      <c r="I2681" s="8">
        <v>0.2</v>
      </c>
      <c r="J2681" s="9">
        <v>3500</v>
      </c>
      <c r="K2681" s="10">
        <f t="shared" si="20"/>
        <v>700</v>
      </c>
      <c r="L2681" s="10">
        <f t="shared" si="21"/>
        <v>280</v>
      </c>
      <c r="M2681" s="11">
        <v>0.4</v>
      </c>
      <c r="O2681" s="16"/>
      <c r="P2681" s="14"/>
      <c r="Q2681" s="12"/>
      <c r="R2681" s="13"/>
    </row>
    <row r="2682" spans="1:18" ht="15.75" customHeight="1" x14ac:dyDescent="0.35">
      <c r="A2682" s="1"/>
      <c r="B2682" s="6" t="s">
        <v>23</v>
      </c>
      <c r="C2682" s="6">
        <v>1197831</v>
      </c>
      <c r="D2682" s="7">
        <v>44274</v>
      </c>
      <c r="E2682" s="6" t="s">
        <v>24</v>
      </c>
      <c r="F2682" s="6" t="s">
        <v>97</v>
      </c>
      <c r="G2682" s="6" t="s">
        <v>98</v>
      </c>
      <c r="H2682" s="6" t="s">
        <v>17</v>
      </c>
      <c r="I2682" s="8">
        <v>0.2</v>
      </c>
      <c r="J2682" s="9">
        <v>5700</v>
      </c>
      <c r="K2682" s="10">
        <f t="shared" si="20"/>
        <v>1140</v>
      </c>
      <c r="L2682" s="10">
        <f t="shared" si="21"/>
        <v>456</v>
      </c>
      <c r="M2682" s="11">
        <v>0.4</v>
      </c>
      <c r="O2682" s="16"/>
      <c r="P2682" s="14"/>
      <c r="Q2682" s="12"/>
      <c r="R2682" s="13"/>
    </row>
    <row r="2683" spans="1:18" ht="15.75" customHeight="1" x14ac:dyDescent="0.35">
      <c r="A2683" s="1"/>
      <c r="B2683" s="6" t="s">
        <v>23</v>
      </c>
      <c r="C2683" s="6">
        <v>1197831</v>
      </c>
      <c r="D2683" s="7">
        <v>44274</v>
      </c>
      <c r="E2683" s="6" t="s">
        <v>24</v>
      </c>
      <c r="F2683" s="6" t="s">
        <v>97</v>
      </c>
      <c r="G2683" s="6" t="s">
        <v>98</v>
      </c>
      <c r="H2683" s="6" t="s">
        <v>18</v>
      </c>
      <c r="I2683" s="8">
        <v>0.2</v>
      </c>
      <c r="J2683" s="9">
        <v>2500</v>
      </c>
      <c r="K2683" s="10">
        <f t="shared" si="20"/>
        <v>500</v>
      </c>
      <c r="L2683" s="10">
        <f t="shared" si="21"/>
        <v>175</v>
      </c>
      <c r="M2683" s="11">
        <v>0.35</v>
      </c>
      <c r="O2683" s="16"/>
      <c r="P2683" s="14"/>
      <c r="Q2683" s="12"/>
      <c r="R2683" s="13"/>
    </row>
    <row r="2684" spans="1:18" ht="15.75" customHeight="1" x14ac:dyDescent="0.35">
      <c r="A2684" s="1"/>
      <c r="B2684" s="6" t="s">
        <v>23</v>
      </c>
      <c r="C2684" s="6">
        <v>1197831</v>
      </c>
      <c r="D2684" s="7">
        <v>44274</v>
      </c>
      <c r="E2684" s="6" t="s">
        <v>24</v>
      </c>
      <c r="F2684" s="6" t="s">
        <v>97</v>
      </c>
      <c r="G2684" s="6" t="s">
        <v>98</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5">
      <c r="A2685" s="1"/>
      <c r="B2685" s="6" t="s">
        <v>23</v>
      </c>
      <c r="C2685" s="6">
        <v>1197831</v>
      </c>
      <c r="D2685" s="7">
        <v>44274</v>
      </c>
      <c r="E2685" s="6" t="s">
        <v>24</v>
      </c>
      <c r="F2685" s="6" t="s">
        <v>97</v>
      </c>
      <c r="G2685" s="6" t="s">
        <v>98</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5">
      <c r="A2686" s="1"/>
      <c r="B2686" s="6" t="s">
        <v>23</v>
      </c>
      <c r="C2686" s="6">
        <v>1197831</v>
      </c>
      <c r="D2686" s="7">
        <v>44274</v>
      </c>
      <c r="E2686" s="6" t="s">
        <v>24</v>
      </c>
      <c r="F2686" s="6" t="s">
        <v>97</v>
      </c>
      <c r="G2686" s="6" t="s">
        <v>98</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5">
      <c r="A2687" s="1"/>
      <c r="B2687" s="6" t="s">
        <v>23</v>
      </c>
      <c r="C2687" s="6">
        <v>1197831</v>
      </c>
      <c r="D2687" s="7">
        <v>44274</v>
      </c>
      <c r="E2687" s="6" t="s">
        <v>24</v>
      </c>
      <c r="F2687" s="6" t="s">
        <v>97</v>
      </c>
      <c r="G2687" s="6" t="s">
        <v>98</v>
      </c>
      <c r="H2687" s="6" t="s">
        <v>22</v>
      </c>
      <c r="I2687" s="8">
        <v>0.25</v>
      </c>
      <c r="J2687" s="9">
        <v>2750</v>
      </c>
      <c r="K2687" s="10">
        <f t="shared" si="20"/>
        <v>687.5</v>
      </c>
      <c r="L2687" s="10">
        <f t="shared" si="21"/>
        <v>275</v>
      </c>
      <c r="M2687" s="11">
        <v>0.4</v>
      </c>
      <c r="O2687" s="16"/>
      <c r="P2687" s="14"/>
      <c r="Q2687" s="12"/>
      <c r="R2687" s="13"/>
    </row>
    <row r="2688" spans="1:18" ht="15.75" customHeight="1" x14ac:dyDescent="0.35">
      <c r="A2688" s="1"/>
      <c r="B2688" s="6" t="s">
        <v>23</v>
      </c>
      <c r="C2688" s="6">
        <v>1197831</v>
      </c>
      <c r="D2688" s="7">
        <v>44306</v>
      </c>
      <c r="E2688" s="6" t="s">
        <v>24</v>
      </c>
      <c r="F2688" s="6" t="s">
        <v>97</v>
      </c>
      <c r="G2688" s="6" t="s">
        <v>98</v>
      </c>
      <c r="H2688" s="6" t="s">
        <v>17</v>
      </c>
      <c r="I2688" s="8">
        <v>0.25</v>
      </c>
      <c r="J2688" s="9">
        <v>5250</v>
      </c>
      <c r="K2688" s="10">
        <f t="shared" si="20"/>
        <v>1312.5</v>
      </c>
      <c r="L2688" s="10">
        <f t="shared" si="21"/>
        <v>525</v>
      </c>
      <c r="M2688" s="11">
        <v>0.4</v>
      </c>
      <c r="O2688" s="16"/>
      <c r="P2688" s="14"/>
      <c r="Q2688" s="12"/>
      <c r="R2688" s="13"/>
    </row>
    <row r="2689" spans="1:18" ht="15.75" customHeight="1" x14ac:dyDescent="0.35">
      <c r="A2689" s="1"/>
      <c r="B2689" s="6" t="s">
        <v>23</v>
      </c>
      <c r="C2689" s="6">
        <v>1197831</v>
      </c>
      <c r="D2689" s="7">
        <v>44306</v>
      </c>
      <c r="E2689" s="6" t="s">
        <v>24</v>
      </c>
      <c r="F2689" s="6" t="s">
        <v>97</v>
      </c>
      <c r="G2689" s="6" t="s">
        <v>98</v>
      </c>
      <c r="H2689" s="6" t="s">
        <v>18</v>
      </c>
      <c r="I2689" s="8">
        <v>0.25</v>
      </c>
      <c r="J2689" s="9">
        <v>2250</v>
      </c>
      <c r="K2689" s="10">
        <f t="shared" si="20"/>
        <v>562.5</v>
      </c>
      <c r="L2689" s="10">
        <f t="shared" si="21"/>
        <v>196.875</v>
      </c>
      <c r="M2689" s="11">
        <v>0.35</v>
      </c>
      <c r="O2689" s="16"/>
      <c r="P2689" s="14"/>
      <c r="Q2689" s="12"/>
      <c r="R2689" s="13"/>
    </row>
    <row r="2690" spans="1:18" ht="15.75" customHeight="1" x14ac:dyDescent="0.35">
      <c r="A2690" s="1"/>
      <c r="B2690" s="6" t="s">
        <v>23</v>
      </c>
      <c r="C2690" s="6">
        <v>1197831</v>
      </c>
      <c r="D2690" s="7">
        <v>44306</v>
      </c>
      <c r="E2690" s="6" t="s">
        <v>24</v>
      </c>
      <c r="F2690" s="6" t="s">
        <v>97</v>
      </c>
      <c r="G2690" s="6" t="s">
        <v>98</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5">
      <c r="A2691" s="1"/>
      <c r="B2691" s="6" t="s">
        <v>23</v>
      </c>
      <c r="C2691" s="6">
        <v>1197831</v>
      </c>
      <c r="D2691" s="7">
        <v>44306</v>
      </c>
      <c r="E2691" s="6" t="s">
        <v>24</v>
      </c>
      <c r="F2691" s="6" t="s">
        <v>97</v>
      </c>
      <c r="G2691" s="6" t="s">
        <v>98</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5">
      <c r="A2692" s="1"/>
      <c r="B2692" s="6" t="s">
        <v>23</v>
      </c>
      <c r="C2692" s="6">
        <v>1197831</v>
      </c>
      <c r="D2692" s="7">
        <v>44306</v>
      </c>
      <c r="E2692" s="6" t="s">
        <v>24</v>
      </c>
      <c r="F2692" s="6" t="s">
        <v>97</v>
      </c>
      <c r="G2692" s="6" t="s">
        <v>98</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5">
      <c r="A2693" s="1"/>
      <c r="B2693" s="6" t="s">
        <v>23</v>
      </c>
      <c r="C2693" s="6">
        <v>1197831</v>
      </c>
      <c r="D2693" s="7">
        <v>44306</v>
      </c>
      <c r="E2693" s="6" t="s">
        <v>24</v>
      </c>
      <c r="F2693" s="6" t="s">
        <v>97</v>
      </c>
      <c r="G2693" s="6" t="s">
        <v>98</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5">
      <c r="A2694" s="1"/>
      <c r="B2694" s="6" t="s">
        <v>23</v>
      </c>
      <c r="C2694" s="6">
        <v>1197831</v>
      </c>
      <c r="D2694" s="7">
        <v>44335</v>
      </c>
      <c r="E2694" s="6" t="s">
        <v>24</v>
      </c>
      <c r="F2694" s="6" t="s">
        <v>97</v>
      </c>
      <c r="G2694" s="6" t="s">
        <v>98</v>
      </c>
      <c r="H2694" s="6" t="s">
        <v>17</v>
      </c>
      <c r="I2694" s="8">
        <v>0.4</v>
      </c>
      <c r="J2694" s="9">
        <v>5950</v>
      </c>
      <c r="K2694" s="10">
        <f t="shared" si="20"/>
        <v>2380</v>
      </c>
      <c r="L2694" s="10">
        <f t="shared" si="21"/>
        <v>952</v>
      </c>
      <c r="M2694" s="11">
        <v>0.4</v>
      </c>
      <c r="O2694" s="16"/>
      <c r="P2694" s="14"/>
      <c r="Q2694" s="12"/>
      <c r="R2694" s="13"/>
    </row>
    <row r="2695" spans="1:18" ht="15.75" customHeight="1" x14ac:dyDescent="0.35">
      <c r="A2695" s="1"/>
      <c r="B2695" s="6" t="s">
        <v>23</v>
      </c>
      <c r="C2695" s="6">
        <v>1197831</v>
      </c>
      <c r="D2695" s="7">
        <v>44335</v>
      </c>
      <c r="E2695" s="6" t="s">
        <v>24</v>
      </c>
      <c r="F2695" s="6" t="s">
        <v>97</v>
      </c>
      <c r="G2695" s="6" t="s">
        <v>98</v>
      </c>
      <c r="H2695" s="6" t="s">
        <v>18</v>
      </c>
      <c r="I2695" s="8">
        <v>0.4</v>
      </c>
      <c r="J2695" s="9">
        <v>3000</v>
      </c>
      <c r="K2695" s="10">
        <f t="shared" si="20"/>
        <v>1200</v>
      </c>
      <c r="L2695" s="10">
        <f t="shared" si="21"/>
        <v>420</v>
      </c>
      <c r="M2695" s="11">
        <v>0.35</v>
      </c>
      <c r="O2695" s="16"/>
      <c r="P2695" s="14"/>
      <c r="Q2695" s="12"/>
      <c r="R2695" s="13"/>
    </row>
    <row r="2696" spans="1:18" ht="15.75" customHeight="1" x14ac:dyDescent="0.35">
      <c r="A2696" s="1"/>
      <c r="B2696" s="6" t="s">
        <v>23</v>
      </c>
      <c r="C2696" s="6">
        <v>1197831</v>
      </c>
      <c r="D2696" s="7">
        <v>44335</v>
      </c>
      <c r="E2696" s="6" t="s">
        <v>24</v>
      </c>
      <c r="F2696" s="6" t="s">
        <v>97</v>
      </c>
      <c r="G2696" s="6" t="s">
        <v>98</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5">
      <c r="A2697" s="1"/>
      <c r="B2697" s="6" t="s">
        <v>23</v>
      </c>
      <c r="C2697" s="6">
        <v>1197831</v>
      </c>
      <c r="D2697" s="7">
        <v>44335</v>
      </c>
      <c r="E2697" s="6" t="s">
        <v>24</v>
      </c>
      <c r="F2697" s="6" t="s">
        <v>97</v>
      </c>
      <c r="G2697" s="6" t="s">
        <v>98</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5">
      <c r="A2698" s="1"/>
      <c r="B2698" s="6" t="s">
        <v>23</v>
      </c>
      <c r="C2698" s="6">
        <v>1197831</v>
      </c>
      <c r="D2698" s="7">
        <v>44335</v>
      </c>
      <c r="E2698" s="6" t="s">
        <v>24</v>
      </c>
      <c r="F2698" s="6" t="s">
        <v>97</v>
      </c>
      <c r="G2698" s="6" t="s">
        <v>98</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5">
      <c r="A2699" s="1"/>
      <c r="B2699" s="6" t="s">
        <v>23</v>
      </c>
      <c r="C2699" s="6">
        <v>1197831</v>
      </c>
      <c r="D2699" s="7">
        <v>44335</v>
      </c>
      <c r="E2699" s="6" t="s">
        <v>24</v>
      </c>
      <c r="F2699" s="6" t="s">
        <v>97</v>
      </c>
      <c r="G2699" s="6" t="s">
        <v>98</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5">
      <c r="A2700" s="1"/>
      <c r="B2700" s="6" t="s">
        <v>23</v>
      </c>
      <c r="C2700" s="6">
        <v>1197831</v>
      </c>
      <c r="D2700" s="7">
        <v>44368</v>
      </c>
      <c r="E2700" s="6" t="s">
        <v>24</v>
      </c>
      <c r="F2700" s="6" t="s">
        <v>97</v>
      </c>
      <c r="G2700" s="6" t="s">
        <v>98</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5">
      <c r="A2701" s="1"/>
      <c r="B2701" s="6" t="s">
        <v>23</v>
      </c>
      <c r="C2701" s="6">
        <v>1197831</v>
      </c>
      <c r="D2701" s="7">
        <v>44368</v>
      </c>
      <c r="E2701" s="6" t="s">
        <v>24</v>
      </c>
      <c r="F2701" s="6" t="s">
        <v>97</v>
      </c>
      <c r="G2701" s="6" t="s">
        <v>98</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5">
      <c r="A2702" s="1"/>
      <c r="B2702" s="6" t="s">
        <v>23</v>
      </c>
      <c r="C2702" s="6">
        <v>1197831</v>
      </c>
      <c r="D2702" s="7">
        <v>44368</v>
      </c>
      <c r="E2702" s="6" t="s">
        <v>24</v>
      </c>
      <c r="F2702" s="6" t="s">
        <v>97</v>
      </c>
      <c r="G2702" s="6" t="s">
        <v>98</v>
      </c>
      <c r="H2702" s="6" t="s">
        <v>19</v>
      </c>
      <c r="I2702" s="8">
        <v>0.4</v>
      </c>
      <c r="J2702" s="9">
        <v>3250</v>
      </c>
      <c r="K2702" s="10">
        <f t="shared" si="20"/>
        <v>1300</v>
      </c>
      <c r="L2702" s="10">
        <f t="shared" si="21"/>
        <v>520</v>
      </c>
      <c r="M2702" s="11">
        <v>0.4</v>
      </c>
      <c r="O2702" s="16"/>
      <c r="P2702" s="14"/>
      <c r="Q2702" s="12"/>
      <c r="R2702" s="13"/>
    </row>
    <row r="2703" spans="1:18" ht="15.75" customHeight="1" x14ac:dyDescent="0.35">
      <c r="A2703" s="1"/>
      <c r="B2703" s="6" t="s">
        <v>23</v>
      </c>
      <c r="C2703" s="6">
        <v>1197831</v>
      </c>
      <c r="D2703" s="7">
        <v>44368</v>
      </c>
      <c r="E2703" s="6" t="s">
        <v>24</v>
      </c>
      <c r="F2703" s="6" t="s">
        <v>97</v>
      </c>
      <c r="G2703" s="6" t="s">
        <v>98</v>
      </c>
      <c r="H2703" s="6" t="s">
        <v>20</v>
      </c>
      <c r="I2703" s="8">
        <v>0.4</v>
      </c>
      <c r="J2703" s="9">
        <v>3000</v>
      </c>
      <c r="K2703" s="10">
        <f t="shared" si="20"/>
        <v>1200</v>
      </c>
      <c r="L2703" s="10">
        <f t="shared" si="21"/>
        <v>480</v>
      </c>
      <c r="M2703" s="11">
        <v>0.4</v>
      </c>
      <c r="O2703" s="16"/>
      <c r="P2703" s="14"/>
      <c r="Q2703" s="12"/>
      <c r="R2703" s="13"/>
    </row>
    <row r="2704" spans="1:18" ht="15.75" customHeight="1" x14ac:dyDescent="0.35">
      <c r="A2704" s="1"/>
      <c r="B2704" s="6" t="s">
        <v>23</v>
      </c>
      <c r="C2704" s="6">
        <v>1197831</v>
      </c>
      <c r="D2704" s="7">
        <v>44368</v>
      </c>
      <c r="E2704" s="6" t="s">
        <v>24</v>
      </c>
      <c r="F2704" s="6" t="s">
        <v>97</v>
      </c>
      <c r="G2704" s="6" t="s">
        <v>98</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5">
      <c r="A2705" s="1"/>
      <c r="B2705" s="6" t="s">
        <v>23</v>
      </c>
      <c r="C2705" s="6">
        <v>1197831</v>
      </c>
      <c r="D2705" s="7">
        <v>44368</v>
      </c>
      <c r="E2705" s="6" t="s">
        <v>24</v>
      </c>
      <c r="F2705" s="6" t="s">
        <v>97</v>
      </c>
      <c r="G2705" s="6" t="s">
        <v>98</v>
      </c>
      <c r="H2705" s="6" t="s">
        <v>22</v>
      </c>
      <c r="I2705" s="8">
        <v>0.6</v>
      </c>
      <c r="J2705" s="9">
        <v>4750</v>
      </c>
      <c r="K2705" s="10">
        <f t="shared" si="20"/>
        <v>2850</v>
      </c>
      <c r="L2705" s="10">
        <f t="shared" si="21"/>
        <v>1140</v>
      </c>
      <c r="M2705" s="11">
        <v>0.4</v>
      </c>
      <c r="O2705" s="16"/>
      <c r="P2705" s="14"/>
      <c r="Q2705" s="12"/>
      <c r="R2705" s="13"/>
    </row>
    <row r="2706" spans="1:18" ht="15.75" customHeight="1" x14ac:dyDescent="0.35">
      <c r="A2706" s="1"/>
      <c r="B2706" s="6" t="s">
        <v>23</v>
      </c>
      <c r="C2706" s="6">
        <v>1197831</v>
      </c>
      <c r="D2706" s="7">
        <v>44396</v>
      </c>
      <c r="E2706" s="6" t="s">
        <v>24</v>
      </c>
      <c r="F2706" s="6" t="s">
        <v>97</v>
      </c>
      <c r="G2706" s="6" t="s">
        <v>98</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5">
      <c r="A2707" s="1"/>
      <c r="B2707" s="6" t="s">
        <v>23</v>
      </c>
      <c r="C2707" s="6">
        <v>1197831</v>
      </c>
      <c r="D2707" s="7">
        <v>44396</v>
      </c>
      <c r="E2707" s="6" t="s">
        <v>24</v>
      </c>
      <c r="F2707" s="6" t="s">
        <v>97</v>
      </c>
      <c r="G2707" s="6" t="s">
        <v>98</v>
      </c>
      <c r="H2707" s="6" t="s">
        <v>18</v>
      </c>
      <c r="I2707" s="8">
        <v>0.5</v>
      </c>
      <c r="J2707" s="9">
        <v>4500</v>
      </c>
      <c r="K2707" s="10">
        <f t="shared" si="20"/>
        <v>2250</v>
      </c>
      <c r="L2707" s="10">
        <f t="shared" si="21"/>
        <v>787.5</v>
      </c>
      <c r="M2707" s="11">
        <v>0.35</v>
      </c>
      <c r="O2707" s="16"/>
      <c r="P2707" s="14"/>
      <c r="Q2707" s="12"/>
      <c r="R2707" s="13"/>
    </row>
    <row r="2708" spans="1:18" ht="15.75" customHeight="1" x14ac:dyDescent="0.35">
      <c r="A2708" s="1"/>
      <c r="B2708" s="6" t="s">
        <v>23</v>
      </c>
      <c r="C2708" s="6">
        <v>1197831</v>
      </c>
      <c r="D2708" s="7">
        <v>44396</v>
      </c>
      <c r="E2708" s="6" t="s">
        <v>24</v>
      </c>
      <c r="F2708" s="6" t="s">
        <v>97</v>
      </c>
      <c r="G2708" s="6" t="s">
        <v>98</v>
      </c>
      <c r="H2708" s="6" t="s">
        <v>19</v>
      </c>
      <c r="I2708" s="8">
        <v>0.45</v>
      </c>
      <c r="J2708" s="9">
        <v>3750</v>
      </c>
      <c r="K2708" s="10">
        <f t="shared" si="20"/>
        <v>1687.5</v>
      </c>
      <c r="L2708" s="10">
        <f t="shared" si="21"/>
        <v>675</v>
      </c>
      <c r="M2708" s="11">
        <v>0.4</v>
      </c>
      <c r="O2708" s="16"/>
      <c r="P2708" s="14"/>
      <c r="Q2708" s="12"/>
      <c r="R2708" s="13"/>
    </row>
    <row r="2709" spans="1:18" ht="15.75" customHeight="1" x14ac:dyDescent="0.35">
      <c r="A2709" s="1"/>
      <c r="B2709" s="6" t="s">
        <v>23</v>
      </c>
      <c r="C2709" s="6">
        <v>1197831</v>
      </c>
      <c r="D2709" s="7">
        <v>44396</v>
      </c>
      <c r="E2709" s="6" t="s">
        <v>24</v>
      </c>
      <c r="F2709" s="6" t="s">
        <v>97</v>
      </c>
      <c r="G2709" s="6" t="s">
        <v>98</v>
      </c>
      <c r="H2709" s="6" t="s">
        <v>20</v>
      </c>
      <c r="I2709" s="8">
        <v>0.45</v>
      </c>
      <c r="J2709" s="9">
        <v>3250</v>
      </c>
      <c r="K2709" s="10">
        <f t="shared" si="20"/>
        <v>1462.5</v>
      </c>
      <c r="L2709" s="10">
        <f t="shared" si="21"/>
        <v>585</v>
      </c>
      <c r="M2709" s="11">
        <v>0.4</v>
      </c>
      <c r="O2709" s="16"/>
      <c r="P2709" s="14"/>
      <c r="Q2709" s="12"/>
      <c r="R2709" s="13"/>
    </row>
    <row r="2710" spans="1:18" ht="15.75" customHeight="1" x14ac:dyDescent="0.35">
      <c r="A2710" s="1"/>
      <c r="B2710" s="6" t="s">
        <v>23</v>
      </c>
      <c r="C2710" s="6">
        <v>1197831</v>
      </c>
      <c r="D2710" s="7">
        <v>44396</v>
      </c>
      <c r="E2710" s="6" t="s">
        <v>24</v>
      </c>
      <c r="F2710" s="6" t="s">
        <v>97</v>
      </c>
      <c r="G2710" s="6" t="s">
        <v>98</v>
      </c>
      <c r="H2710" s="6" t="s">
        <v>21</v>
      </c>
      <c r="I2710" s="8">
        <v>0.6</v>
      </c>
      <c r="J2710" s="9">
        <v>3500</v>
      </c>
      <c r="K2710" s="10">
        <f t="shared" si="20"/>
        <v>2100</v>
      </c>
      <c r="L2710" s="10">
        <f t="shared" si="21"/>
        <v>735</v>
      </c>
      <c r="M2710" s="11">
        <v>0.35</v>
      </c>
      <c r="O2710" s="16"/>
      <c r="P2710" s="14"/>
      <c r="Q2710" s="12"/>
      <c r="R2710" s="13"/>
    </row>
    <row r="2711" spans="1:18" ht="15.75" customHeight="1" x14ac:dyDescent="0.35">
      <c r="A2711" s="1"/>
      <c r="B2711" s="6" t="s">
        <v>23</v>
      </c>
      <c r="C2711" s="6">
        <v>1197831</v>
      </c>
      <c r="D2711" s="7">
        <v>44396</v>
      </c>
      <c r="E2711" s="6" t="s">
        <v>24</v>
      </c>
      <c r="F2711" s="6" t="s">
        <v>97</v>
      </c>
      <c r="G2711" s="6" t="s">
        <v>98</v>
      </c>
      <c r="H2711" s="6" t="s">
        <v>22</v>
      </c>
      <c r="I2711" s="8">
        <v>0.65</v>
      </c>
      <c r="J2711" s="9">
        <v>5250</v>
      </c>
      <c r="K2711" s="10">
        <f t="shared" si="20"/>
        <v>3412.5</v>
      </c>
      <c r="L2711" s="10">
        <f t="shared" si="21"/>
        <v>1365</v>
      </c>
      <c r="M2711" s="11">
        <v>0.4</v>
      </c>
      <c r="O2711" s="16"/>
      <c r="P2711" s="14"/>
      <c r="Q2711" s="12"/>
      <c r="R2711" s="13"/>
    </row>
    <row r="2712" spans="1:18" ht="15.75" customHeight="1" x14ac:dyDescent="0.35">
      <c r="A2712" s="1"/>
      <c r="B2712" s="6" t="s">
        <v>23</v>
      </c>
      <c r="C2712" s="6">
        <v>1197831</v>
      </c>
      <c r="D2712" s="7">
        <v>44428</v>
      </c>
      <c r="E2712" s="6" t="s">
        <v>24</v>
      </c>
      <c r="F2712" s="6" t="s">
        <v>97</v>
      </c>
      <c r="G2712" s="6" t="s">
        <v>98</v>
      </c>
      <c r="H2712" s="6" t="s">
        <v>17</v>
      </c>
      <c r="I2712" s="8">
        <v>0.6</v>
      </c>
      <c r="J2712" s="9">
        <v>6750</v>
      </c>
      <c r="K2712" s="10">
        <f t="shared" si="20"/>
        <v>4050</v>
      </c>
      <c r="L2712" s="10">
        <f t="shared" si="21"/>
        <v>1620</v>
      </c>
      <c r="M2712" s="11">
        <v>0.4</v>
      </c>
      <c r="O2712" s="16"/>
      <c r="P2712" s="14"/>
      <c r="Q2712" s="12"/>
      <c r="R2712" s="13"/>
    </row>
    <row r="2713" spans="1:18" ht="15.75" customHeight="1" x14ac:dyDescent="0.35">
      <c r="A2713" s="1"/>
      <c r="B2713" s="6" t="s">
        <v>23</v>
      </c>
      <c r="C2713" s="6">
        <v>1197831</v>
      </c>
      <c r="D2713" s="7">
        <v>44428</v>
      </c>
      <c r="E2713" s="6" t="s">
        <v>24</v>
      </c>
      <c r="F2713" s="6" t="s">
        <v>97</v>
      </c>
      <c r="G2713" s="6" t="s">
        <v>98</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5">
      <c r="A2714" s="1"/>
      <c r="B2714" s="6" t="s">
        <v>23</v>
      </c>
      <c r="C2714" s="6">
        <v>1197831</v>
      </c>
      <c r="D2714" s="7">
        <v>44428</v>
      </c>
      <c r="E2714" s="6" t="s">
        <v>24</v>
      </c>
      <c r="F2714" s="6" t="s">
        <v>97</v>
      </c>
      <c r="G2714" s="6" t="s">
        <v>98</v>
      </c>
      <c r="H2714" s="6" t="s">
        <v>19</v>
      </c>
      <c r="I2714" s="8">
        <v>0.5</v>
      </c>
      <c r="J2714" s="9">
        <v>3750</v>
      </c>
      <c r="K2714" s="10">
        <f t="shared" si="20"/>
        <v>1875</v>
      </c>
      <c r="L2714" s="10">
        <f t="shared" si="21"/>
        <v>750</v>
      </c>
      <c r="M2714" s="11">
        <v>0.4</v>
      </c>
      <c r="O2714" s="16"/>
      <c r="P2714" s="14"/>
      <c r="Q2714" s="12"/>
      <c r="R2714" s="13"/>
    </row>
    <row r="2715" spans="1:18" ht="15.75" customHeight="1" x14ac:dyDescent="0.35">
      <c r="A2715" s="1"/>
      <c r="B2715" s="6" t="s">
        <v>23</v>
      </c>
      <c r="C2715" s="6">
        <v>1197831</v>
      </c>
      <c r="D2715" s="7">
        <v>44428</v>
      </c>
      <c r="E2715" s="6" t="s">
        <v>24</v>
      </c>
      <c r="F2715" s="6" t="s">
        <v>97</v>
      </c>
      <c r="G2715" s="6" t="s">
        <v>98</v>
      </c>
      <c r="H2715" s="6" t="s">
        <v>20</v>
      </c>
      <c r="I2715" s="8">
        <v>0.4</v>
      </c>
      <c r="J2715" s="9">
        <v>3250</v>
      </c>
      <c r="K2715" s="10">
        <f t="shared" si="20"/>
        <v>1300</v>
      </c>
      <c r="L2715" s="10">
        <f t="shared" si="21"/>
        <v>520</v>
      </c>
      <c r="M2715" s="11">
        <v>0.4</v>
      </c>
      <c r="O2715" s="16"/>
      <c r="P2715" s="14"/>
      <c r="Q2715" s="12"/>
      <c r="R2715" s="13"/>
    </row>
    <row r="2716" spans="1:18" ht="15.75" customHeight="1" x14ac:dyDescent="0.35">
      <c r="A2716" s="1"/>
      <c r="B2716" s="6" t="s">
        <v>23</v>
      </c>
      <c r="C2716" s="6">
        <v>1197831</v>
      </c>
      <c r="D2716" s="7">
        <v>44428</v>
      </c>
      <c r="E2716" s="6" t="s">
        <v>24</v>
      </c>
      <c r="F2716" s="6" t="s">
        <v>97</v>
      </c>
      <c r="G2716" s="6" t="s">
        <v>98</v>
      </c>
      <c r="H2716" s="6" t="s">
        <v>21</v>
      </c>
      <c r="I2716" s="8">
        <v>0.5</v>
      </c>
      <c r="J2716" s="9">
        <v>3000</v>
      </c>
      <c r="K2716" s="10">
        <f t="shared" si="20"/>
        <v>1500</v>
      </c>
      <c r="L2716" s="10">
        <f t="shared" si="21"/>
        <v>525</v>
      </c>
      <c r="M2716" s="11">
        <v>0.35</v>
      </c>
      <c r="O2716" s="16"/>
      <c r="P2716" s="14"/>
      <c r="Q2716" s="12"/>
      <c r="R2716" s="13"/>
    </row>
    <row r="2717" spans="1:18" ht="15.75" customHeight="1" x14ac:dyDescent="0.35">
      <c r="A2717" s="1"/>
      <c r="B2717" s="6" t="s">
        <v>23</v>
      </c>
      <c r="C2717" s="6">
        <v>1197831</v>
      </c>
      <c r="D2717" s="7">
        <v>44428</v>
      </c>
      <c r="E2717" s="6" t="s">
        <v>24</v>
      </c>
      <c r="F2717" s="6" t="s">
        <v>97</v>
      </c>
      <c r="G2717" s="6" t="s">
        <v>98</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5">
      <c r="A2718" s="1"/>
      <c r="B2718" s="6" t="s">
        <v>23</v>
      </c>
      <c r="C2718" s="6">
        <v>1197831</v>
      </c>
      <c r="D2718" s="7">
        <v>44458</v>
      </c>
      <c r="E2718" s="6" t="s">
        <v>24</v>
      </c>
      <c r="F2718" s="6" t="s">
        <v>97</v>
      </c>
      <c r="G2718" s="6" t="s">
        <v>98</v>
      </c>
      <c r="H2718" s="6" t="s">
        <v>17</v>
      </c>
      <c r="I2718" s="8">
        <v>0.5</v>
      </c>
      <c r="J2718" s="9">
        <v>5750</v>
      </c>
      <c r="K2718" s="10">
        <f t="shared" si="20"/>
        <v>2875</v>
      </c>
      <c r="L2718" s="10">
        <f t="shared" si="21"/>
        <v>1150</v>
      </c>
      <c r="M2718" s="11">
        <v>0.4</v>
      </c>
      <c r="O2718" s="16"/>
      <c r="P2718" s="14"/>
      <c r="Q2718" s="12"/>
      <c r="R2718" s="13"/>
    </row>
    <row r="2719" spans="1:18" ht="15.75" customHeight="1" x14ac:dyDescent="0.35">
      <c r="A2719" s="1"/>
      <c r="B2719" s="6" t="s">
        <v>23</v>
      </c>
      <c r="C2719" s="6">
        <v>1197831</v>
      </c>
      <c r="D2719" s="7">
        <v>44458</v>
      </c>
      <c r="E2719" s="6" t="s">
        <v>24</v>
      </c>
      <c r="F2719" s="6" t="s">
        <v>97</v>
      </c>
      <c r="G2719" s="6" t="s">
        <v>98</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5">
      <c r="A2720" s="1"/>
      <c r="B2720" s="6" t="s">
        <v>23</v>
      </c>
      <c r="C2720" s="6">
        <v>1197831</v>
      </c>
      <c r="D2720" s="7">
        <v>44458</v>
      </c>
      <c r="E2720" s="6" t="s">
        <v>24</v>
      </c>
      <c r="F2720" s="6" t="s">
        <v>97</v>
      </c>
      <c r="G2720" s="6" t="s">
        <v>98</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5">
      <c r="A2721" s="1"/>
      <c r="B2721" s="6" t="s">
        <v>23</v>
      </c>
      <c r="C2721" s="6">
        <v>1197831</v>
      </c>
      <c r="D2721" s="7">
        <v>44458</v>
      </c>
      <c r="E2721" s="6" t="s">
        <v>24</v>
      </c>
      <c r="F2721" s="6" t="s">
        <v>97</v>
      </c>
      <c r="G2721" s="6" t="s">
        <v>98</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5">
      <c r="A2722" s="1"/>
      <c r="B2722" s="6" t="s">
        <v>23</v>
      </c>
      <c r="C2722" s="6">
        <v>1197831</v>
      </c>
      <c r="D2722" s="7">
        <v>44458</v>
      </c>
      <c r="E2722" s="6" t="s">
        <v>24</v>
      </c>
      <c r="F2722" s="6" t="s">
        <v>97</v>
      </c>
      <c r="G2722" s="6" t="s">
        <v>98</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5">
      <c r="A2723" s="1"/>
      <c r="B2723" s="6" t="s">
        <v>23</v>
      </c>
      <c r="C2723" s="6">
        <v>1197831</v>
      </c>
      <c r="D2723" s="7">
        <v>44458</v>
      </c>
      <c r="E2723" s="6" t="s">
        <v>24</v>
      </c>
      <c r="F2723" s="6" t="s">
        <v>97</v>
      </c>
      <c r="G2723" s="6" t="s">
        <v>98</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5">
      <c r="A2724" s="1"/>
      <c r="B2724" s="6" t="s">
        <v>23</v>
      </c>
      <c r="C2724" s="6">
        <v>1197831</v>
      </c>
      <c r="D2724" s="7">
        <v>44490</v>
      </c>
      <c r="E2724" s="6" t="s">
        <v>24</v>
      </c>
      <c r="F2724" s="6" t="s">
        <v>97</v>
      </c>
      <c r="G2724" s="6" t="s">
        <v>98</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5">
      <c r="A2725" s="1"/>
      <c r="B2725" s="6" t="s">
        <v>23</v>
      </c>
      <c r="C2725" s="6">
        <v>1197831</v>
      </c>
      <c r="D2725" s="7">
        <v>44490</v>
      </c>
      <c r="E2725" s="6" t="s">
        <v>24</v>
      </c>
      <c r="F2725" s="6" t="s">
        <v>97</v>
      </c>
      <c r="G2725" s="6" t="s">
        <v>98</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5">
      <c r="A2726" s="1"/>
      <c r="B2726" s="6" t="s">
        <v>23</v>
      </c>
      <c r="C2726" s="6">
        <v>1197831</v>
      </c>
      <c r="D2726" s="7">
        <v>44490</v>
      </c>
      <c r="E2726" s="6" t="s">
        <v>24</v>
      </c>
      <c r="F2726" s="6" t="s">
        <v>97</v>
      </c>
      <c r="G2726" s="6" t="s">
        <v>98</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5">
      <c r="A2727" s="1"/>
      <c r="B2727" s="6" t="s">
        <v>23</v>
      </c>
      <c r="C2727" s="6">
        <v>1197831</v>
      </c>
      <c r="D2727" s="7">
        <v>44490</v>
      </c>
      <c r="E2727" s="6" t="s">
        <v>24</v>
      </c>
      <c r="F2727" s="6" t="s">
        <v>97</v>
      </c>
      <c r="G2727" s="6" t="s">
        <v>98</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5">
      <c r="A2728" s="1"/>
      <c r="B2728" s="6" t="s">
        <v>23</v>
      </c>
      <c r="C2728" s="6">
        <v>1197831</v>
      </c>
      <c r="D2728" s="7">
        <v>44490</v>
      </c>
      <c r="E2728" s="6" t="s">
        <v>24</v>
      </c>
      <c r="F2728" s="6" t="s">
        <v>97</v>
      </c>
      <c r="G2728" s="6" t="s">
        <v>98</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5">
      <c r="A2729" s="1"/>
      <c r="B2729" s="6" t="s">
        <v>23</v>
      </c>
      <c r="C2729" s="6">
        <v>1197831</v>
      </c>
      <c r="D2729" s="7">
        <v>44490</v>
      </c>
      <c r="E2729" s="6" t="s">
        <v>24</v>
      </c>
      <c r="F2729" s="6" t="s">
        <v>97</v>
      </c>
      <c r="G2729" s="6" t="s">
        <v>98</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5">
      <c r="A2730" s="1"/>
      <c r="B2730" s="6" t="s">
        <v>23</v>
      </c>
      <c r="C2730" s="6">
        <v>1197831</v>
      </c>
      <c r="D2730" s="7">
        <v>44520</v>
      </c>
      <c r="E2730" s="6" t="s">
        <v>24</v>
      </c>
      <c r="F2730" s="6" t="s">
        <v>97</v>
      </c>
      <c r="G2730" s="6" t="s">
        <v>98</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5">
      <c r="A2731" s="1"/>
      <c r="B2731" s="6" t="s">
        <v>23</v>
      </c>
      <c r="C2731" s="6">
        <v>1197831</v>
      </c>
      <c r="D2731" s="7">
        <v>44520</v>
      </c>
      <c r="E2731" s="6" t="s">
        <v>24</v>
      </c>
      <c r="F2731" s="6" t="s">
        <v>97</v>
      </c>
      <c r="G2731" s="6" t="s">
        <v>98</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5">
      <c r="A2732" s="1"/>
      <c r="B2732" s="6" t="s">
        <v>23</v>
      </c>
      <c r="C2732" s="6">
        <v>1197831</v>
      </c>
      <c r="D2732" s="7">
        <v>44520</v>
      </c>
      <c r="E2732" s="6" t="s">
        <v>24</v>
      </c>
      <c r="F2732" s="6" t="s">
        <v>97</v>
      </c>
      <c r="G2732" s="6" t="s">
        <v>98</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5">
      <c r="A2733" s="1"/>
      <c r="B2733" s="6" t="s">
        <v>23</v>
      </c>
      <c r="C2733" s="6">
        <v>1197831</v>
      </c>
      <c r="D2733" s="7">
        <v>44520</v>
      </c>
      <c r="E2733" s="6" t="s">
        <v>24</v>
      </c>
      <c r="F2733" s="6" t="s">
        <v>97</v>
      </c>
      <c r="G2733" s="6" t="s">
        <v>98</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5">
      <c r="A2734" s="1"/>
      <c r="B2734" s="6" t="s">
        <v>23</v>
      </c>
      <c r="C2734" s="6">
        <v>1197831</v>
      </c>
      <c r="D2734" s="7">
        <v>44520</v>
      </c>
      <c r="E2734" s="6" t="s">
        <v>24</v>
      </c>
      <c r="F2734" s="6" t="s">
        <v>97</v>
      </c>
      <c r="G2734" s="6" t="s">
        <v>98</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5">
      <c r="A2735" s="1"/>
      <c r="B2735" s="6" t="s">
        <v>23</v>
      </c>
      <c r="C2735" s="6">
        <v>1197831</v>
      </c>
      <c r="D2735" s="7">
        <v>44520</v>
      </c>
      <c r="E2735" s="6" t="s">
        <v>24</v>
      </c>
      <c r="F2735" s="6" t="s">
        <v>97</v>
      </c>
      <c r="G2735" s="6" t="s">
        <v>98</v>
      </c>
      <c r="H2735" s="6" t="s">
        <v>22</v>
      </c>
      <c r="I2735" s="8">
        <v>0.75</v>
      </c>
      <c r="J2735" s="9">
        <v>3750</v>
      </c>
      <c r="K2735" s="10">
        <f t="shared" si="20"/>
        <v>2812.5</v>
      </c>
      <c r="L2735" s="10">
        <f t="shared" si="21"/>
        <v>1125</v>
      </c>
      <c r="M2735" s="11">
        <v>0.4</v>
      </c>
      <c r="O2735" s="16"/>
      <c r="P2735" s="14"/>
      <c r="Q2735" s="12"/>
      <c r="R2735" s="13"/>
    </row>
    <row r="2736" spans="1:18" ht="15.75" customHeight="1" x14ac:dyDescent="0.35">
      <c r="A2736" s="1"/>
      <c r="B2736" s="6" t="s">
        <v>23</v>
      </c>
      <c r="C2736" s="6">
        <v>1197831</v>
      </c>
      <c r="D2736" s="7">
        <v>44549</v>
      </c>
      <c r="E2736" s="6" t="s">
        <v>24</v>
      </c>
      <c r="F2736" s="6" t="s">
        <v>97</v>
      </c>
      <c r="G2736" s="6" t="s">
        <v>98</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5">
      <c r="A2737" s="1"/>
      <c r="B2737" s="6" t="s">
        <v>23</v>
      </c>
      <c r="C2737" s="6">
        <v>1197831</v>
      </c>
      <c r="D2737" s="7">
        <v>44549</v>
      </c>
      <c r="E2737" s="6" t="s">
        <v>24</v>
      </c>
      <c r="F2737" s="6" t="s">
        <v>97</v>
      </c>
      <c r="G2737" s="6" t="s">
        <v>98</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5">
      <c r="A2738" s="1"/>
      <c r="B2738" s="6" t="s">
        <v>23</v>
      </c>
      <c r="C2738" s="6">
        <v>1197831</v>
      </c>
      <c r="D2738" s="7">
        <v>44549</v>
      </c>
      <c r="E2738" s="6" t="s">
        <v>24</v>
      </c>
      <c r="F2738" s="6" t="s">
        <v>97</v>
      </c>
      <c r="G2738" s="6" t="s">
        <v>98</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5">
      <c r="A2739" s="1"/>
      <c r="B2739" s="6" t="s">
        <v>23</v>
      </c>
      <c r="C2739" s="6">
        <v>1197831</v>
      </c>
      <c r="D2739" s="7">
        <v>44549</v>
      </c>
      <c r="E2739" s="6" t="s">
        <v>24</v>
      </c>
      <c r="F2739" s="6" t="s">
        <v>97</v>
      </c>
      <c r="G2739" s="6" t="s">
        <v>98</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5">
      <c r="A2740" s="1"/>
      <c r="B2740" s="6" t="s">
        <v>23</v>
      </c>
      <c r="C2740" s="6">
        <v>1197831</v>
      </c>
      <c r="D2740" s="7">
        <v>44549</v>
      </c>
      <c r="E2740" s="6" t="s">
        <v>24</v>
      </c>
      <c r="F2740" s="6" t="s">
        <v>97</v>
      </c>
      <c r="G2740" s="6" t="s">
        <v>98</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5">
      <c r="A2741" s="1"/>
      <c r="B2741" s="6" t="s">
        <v>23</v>
      </c>
      <c r="C2741" s="6">
        <v>1197831</v>
      </c>
      <c r="D2741" s="7">
        <v>44549</v>
      </c>
      <c r="E2741" s="6" t="s">
        <v>24</v>
      </c>
      <c r="F2741" s="6" t="s">
        <v>97</v>
      </c>
      <c r="G2741" s="6" t="s">
        <v>98</v>
      </c>
      <c r="H2741" s="6" t="s">
        <v>22</v>
      </c>
      <c r="I2741" s="8">
        <v>0.75</v>
      </c>
      <c r="J2741" s="9">
        <v>4250</v>
      </c>
      <c r="K2741" s="10">
        <f t="shared" si="20"/>
        <v>3187.5</v>
      </c>
      <c r="L2741" s="10">
        <f t="shared" si="21"/>
        <v>1275</v>
      </c>
      <c r="M2741" s="11">
        <v>0.4</v>
      </c>
      <c r="O2741" s="16"/>
      <c r="P2741" s="14"/>
      <c r="Q2741" s="12"/>
      <c r="R2741" s="13"/>
    </row>
    <row r="2742" spans="1:18" ht="15.75" customHeight="1" x14ac:dyDescent="0.35">
      <c r="A2742" s="1"/>
      <c r="B2742" s="6" t="s">
        <v>23</v>
      </c>
      <c r="C2742" s="6">
        <v>1197831</v>
      </c>
      <c r="D2742" s="7">
        <v>44212</v>
      </c>
      <c r="E2742" s="6" t="s">
        <v>24</v>
      </c>
      <c r="F2742" s="6" t="s">
        <v>99</v>
      </c>
      <c r="G2742" s="6" t="s">
        <v>100</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5">
      <c r="A2743" s="1"/>
      <c r="B2743" s="6" t="s">
        <v>23</v>
      </c>
      <c r="C2743" s="6">
        <v>1197831</v>
      </c>
      <c r="D2743" s="7">
        <v>44212</v>
      </c>
      <c r="E2743" s="6" t="s">
        <v>24</v>
      </c>
      <c r="F2743" s="6" t="s">
        <v>99</v>
      </c>
      <c r="G2743" s="6" t="s">
        <v>100</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5">
      <c r="A2744" s="1"/>
      <c r="B2744" s="6" t="s">
        <v>23</v>
      </c>
      <c r="C2744" s="6">
        <v>1197831</v>
      </c>
      <c r="D2744" s="7">
        <v>44212</v>
      </c>
      <c r="E2744" s="6" t="s">
        <v>24</v>
      </c>
      <c r="F2744" s="6" t="s">
        <v>99</v>
      </c>
      <c r="G2744" s="6" t="s">
        <v>100</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5">
      <c r="A2745" s="1"/>
      <c r="B2745" s="6" t="s">
        <v>23</v>
      </c>
      <c r="C2745" s="6">
        <v>1197831</v>
      </c>
      <c r="D2745" s="7">
        <v>44212</v>
      </c>
      <c r="E2745" s="6" t="s">
        <v>24</v>
      </c>
      <c r="F2745" s="6" t="s">
        <v>99</v>
      </c>
      <c r="G2745" s="6" t="s">
        <v>100</v>
      </c>
      <c r="H2745" s="6" t="s">
        <v>20</v>
      </c>
      <c r="I2745" s="8">
        <v>0.2</v>
      </c>
      <c r="J2745" s="9">
        <v>2000</v>
      </c>
      <c r="K2745" s="10">
        <f t="shared" si="20"/>
        <v>400</v>
      </c>
      <c r="L2745" s="10">
        <f t="shared" si="21"/>
        <v>140</v>
      </c>
      <c r="M2745" s="11">
        <v>0.35</v>
      </c>
      <c r="O2745" s="16"/>
      <c r="P2745" s="14"/>
      <c r="Q2745" s="12"/>
      <c r="R2745" s="13"/>
    </row>
    <row r="2746" spans="1:18" ht="15.75" customHeight="1" x14ac:dyDescent="0.35">
      <c r="A2746" s="1"/>
      <c r="B2746" s="6" t="s">
        <v>23</v>
      </c>
      <c r="C2746" s="6">
        <v>1197831</v>
      </c>
      <c r="D2746" s="7">
        <v>44212</v>
      </c>
      <c r="E2746" s="6" t="s">
        <v>24</v>
      </c>
      <c r="F2746" s="6" t="s">
        <v>99</v>
      </c>
      <c r="G2746" s="6" t="s">
        <v>100</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5">
      <c r="A2747" s="1"/>
      <c r="B2747" s="6" t="s">
        <v>23</v>
      </c>
      <c r="C2747" s="6">
        <v>1197831</v>
      </c>
      <c r="D2747" s="7">
        <v>44212</v>
      </c>
      <c r="E2747" s="6" t="s">
        <v>24</v>
      </c>
      <c r="F2747" s="6" t="s">
        <v>99</v>
      </c>
      <c r="G2747" s="6" t="s">
        <v>100</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5">
      <c r="A2748" s="1"/>
      <c r="B2748" s="6" t="s">
        <v>23</v>
      </c>
      <c r="C2748" s="6">
        <v>1197831</v>
      </c>
      <c r="D2748" s="7">
        <v>44241</v>
      </c>
      <c r="E2748" s="6" t="s">
        <v>24</v>
      </c>
      <c r="F2748" s="6" t="s">
        <v>99</v>
      </c>
      <c r="G2748" s="6" t="s">
        <v>100</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5">
      <c r="A2749" s="1"/>
      <c r="B2749" s="6" t="s">
        <v>23</v>
      </c>
      <c r="C2749" s="6">
        <v>1197831</v>
      </c>
      <c r="D2749" s="7">
        <v>44241</v>
      </c>
      <c r="E2749" s="6" t="s">
        <v>24</v>
      </c>
      <c r="F2749" s="6" t="s">
        <v>99</v>
      </c>
      <c r="G2749" s="6" t="s">
        <v>100</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5">
      <c r="A2750" s="1"/>
      <c r="B2750" s="6" t="s">
        <v>23</v>
      </c>
      <c r="C2750" s="6">
        <v>1197831</v>
      </c>
      <c r="D2750" s="7">
        <v>44241</v>
      </c>
      <c r="E2750" s="6" t="s">
        <v>24</v>
      </c>
      <c r="F2750" s="6" t="s">
        <v>99</v>
      </c>
      <c r="G2750" s="6" t="s">
        <v>100</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5">
      <c r="A2751" s="1"/>
      <c r="B2751" s="6" t="s">
        <v>23</v>
      </c>
      <c r="C2751" s="6">
        <v>1197831</v>
      </c>
      <c r="D2751" s="7">
        <v>44241</v>
      </c>
      <c r="E2751" s="6" t="s">
        <v>24</v>
      </c>
      <c r="F2751" s="6" t="s">
        <v>99</v>
      </c>
      <c r="G2751" s="6" t="s">
        <v>100</v>
      </c>
      <c r="H2751" s="6" t="s">
        <v>20</v>
      </c>
      <c r="I2751" s="8">
        <v>0.2</v>
      </c>
      <c r="J2751" s="9">
        <v>1500</v>
      </c>
      <c r="K2751" s="10">
        <f t="shared" si="20"/>
        <v>300</v>
      </c>
      <c r="L2751" s="10">
        <f t="shared" si="21"/>
        <v>105</v>
      </c>
      <c r="M2751" s="11">
        <v>0.35</v>
      </c>
      <c r="O2751" s="16"/>
      <c r="P2751" s="14"/>
      <c r="Q2751" s="12"/>
      <c r="R2751" s="13"/>
    </row>
    <row r="2752" spans="1:18" ht="15.75" customHeight="1" x14ac:dyDescent="0.35">
      <c r="A2752" s="1"/>
      <c r="B2752" s="6" t="s">
        <v>23</v>
      </c>
      <c r="C2752" s="6">
        <v>1197831</v>
      </c>
      <c r="D2752" s="7">
        <v>44241</v>
      </c>
      <c r="E2752" s="6" t="s">
        <v>24</v>
      </c>
      <c r="F2752" s="6" t="s">
        <v>99</v>
      </c>
      <c r="G2752" s="6" t="s">
        <v>100</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5">
      <c r="A2753" s="1"/>
      <c r="B2753" s="6" t="s">
        <v>23</v>
      </c>
      <c r="C2753" s="6">
        <v>1197831</v>
      </c>
      <c r="D2753" s="7">
        <v>44241</v>
      </c>
      <c r="E2753" s="6" t="s">
        <v>24</v>
      </c>
      <c r="F2753" s="6" t="s">
        <v>99</v>
      </c>
      <c r="G2753" s="6" t="s">
        <v>100</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5">
      <c r="A2754" s="1"/>
      <c r="B2754" s="6" t="s">
        <v>23</v>
      </c>
      <c r="C2754" s="6">
        <v>1197831</v>
      </c>
      <c r="D2754" s="7">
        <v>44267</v>
      </c>
      <c r="E2754" s="6" t="s">
        <v>24</v>
      </c>
      <c r="F2754" s="6" t="s">
        <v>99</v>
      </c>
      <c r="G2754" s="6" t="s">
        <v>100</v>
      </c>
      <c r="H2754" s="6" t="s">
        <v>17</v>
      </c>
      <c r="I2754" s="8">
        <v>0.2</v>
      </c>
      <c r="J2754" s="9">
        <v>5450</v>
      </c>
      <c r="K2754" s="10">
        <f t="shared" si="20"/>
        <v>1090</v>
      </c>
      <c r="L2754" s="10">
        <f t="shared" si="21"/>
        <v>381.5</v>
      </c>
      <c r="M2754" s="11">
        <v>0.35</v>
      </c>
      <c r="O2754" s="16"/>
      <c r="P2754" s="14"/>
      <c r="Q2754" s="12"/>
      <c r="R2754" s="13"/>
    </row>
    <row r="2755" spans="1:18" ht="15.75" customHeight="1" x14ac:dyDescent="0.35">
      <c r="A2755" s="1"/>
      <c r="B2755" s="6" t="s">
        <v>23</v>
      </c>
      <c r="C2755" s="6">
        <v>1197831</v>
      </c>
      <c r="D2755" s="7">
        <v>44267</v>
      </c>
      <c r="E2755" s="6" t="s">
        <v>24</v>
      </c>
      <c r="F2755" s="6" t="s">
        <v>99</v>
      </c>
      <c r="G2755" s="6" t="s">
        <v>100</v>
      </c>
      <c r="H2755" s="6" t="s">
        <v>18</v>
      </c>
      <c r="I2755" s="8">
        <v>0.2</v>
      </c>
      <c r="J2755" s="9">
        <v>2250</v>
      </c>
      <c r="K2755" s="10">
        <f t="shared" si="20"/>
        <v>450</v>
      </c>
      <c r="L2755" s="10">
        <f t="shared" si="21"/>
        <v>157.5</v>
      </c>
      <c r="M2755" s="11">
        <v>0.35</v>
      </c>
      <c r="O2755" s="16"/>
      <c r="P2755" s="14"/>
      <c r="Q2755" s="12"/>
      <c r="R2755" s="13"/>
    </row>
    <row r="2756" spans="1:18" ht="15.75" customHeight="1" x14ac:dyDescent="0.35">
      <c r="A2756" s="1"/>
      <c r="B2756" s="6" t="s">
        <v>23</v>
      </c>
      <c r="C2756" s="6">
        <v>1197831</v>
      </c>
      <c r="D2756" s="7">
        <v>44267</v>
      </c>
      <c r="E2756" s="6" t="s">
        <v>24</v>
      </c>
      <c r="F2756" s="6" t="s">
        <v>99</v>
      </c>
      <c r="G2756" s="6" t="s">
        <v>100</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5">
      <c r="A2757" s="1"/>
      <c r="B2757" s="6" t="s">
        <v>23</v>
      </c>
      <c r="C2757" s="6">
        <v>1197831</v>
      </c>
      <c r="D2757" s="7">
        <v>44267</v>
      </c>
      <c r="E2757" s="6" t="s">
        <v>24</v>
      </c>
      <c r="F2757" s="6" t="s">
        <v>99</v>
      </c>
      <c r="G2757" s="6" t="s">
        <v>100</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5">
      <c r="A2758" s="1"/>
      <c r="B2758" s="6" t="s">
        <v>23</v>
      </c>
      <c r="C2758" s="6">
        <v>1197831</v>
      </c>
      <c r="D2758" s="7">
        <v>44267</v>
      </c>
      <c r="E2758" s="6" t="s">
        <v>24</v>
      </c>
      <c r="F2758" s="6" t="s">
        <v>99</v>
      </c>
      <c r="G2758" s="6" t="s">
        <v>100</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5">
      <c r="A2759" s="1"/>
      <c r="B2759" s="6" t="s">
        <v>23</v>
      </c>
      <c r="C2759" s="6">
        <v>1197831</v>
      </c>
      <c r="D2759" s="7">
        <v>44267</v>
      </c>
      <c r="E2759" s="6" t="s">
        <v>24</v>
      </c>
      <c r="F2759" s="6" t="s">
        <v>99</v>
      </c>
      <c r="G2759" s="6" t="s">
        <v>100</v>
      </c>
      <c r="H2759" s="6" t="s">
        <v>22</v>
      </c>
      <c r="I2759" s="8">
        <v>0.25</v>
      </c>
      <c r="J2759" s="9">
        <v>2500</v>
      </c>
      <c r="K2759" s="10">
        <f t="shared" si="20"/>
        <v>625</v>
      </c>
      <c r="L2759" s="10">
        <f t="shared" si="21"/>
        <v>218.75</v>
      </c>
      <c r="M2759" s="11">
        <v>0.35</v>
      </c>
      <c r="O2759" s="16"/>
      <c r="P2759" s="14"/>
      <c r="Q2759" s="12"/>
      <c r="R2759" s="13"/>
    </row>
    <row r="2760" spans="1:18" ht="15.75" customHeight="1" x14ac:dyDescent="0.35">
      <c r="A2760" s="1"/>
      <c r="B2760" s="6" t="s">
        <v>23</v>
      </c>
      <c r="C2760" s="6">
        <v>1197831</v>
      </c>
      <c r="D2760" s="7">
        <v>44299</v>
      </c>
      <c r="E2760" s="6" t="s">
        <v>24</v>
      </c>
      <c r="F2760" s="6" t="s">
        <v>99</v>
      </c>
      <c r="G2760" s="6" t="s">
        <v>100</v>
      </c>
      <c r="H2760" s="6" t="s">
        <v>17</v>
      </c>
      <c r="I2760" s="8">
        <v>0.25</v>
      </c>
      <c r="J2760" s="9">
        <v>5000</v>
      </c>
      <c r="K2760" s="10">
        <f t="shared" si="20"/>
        <v>1250</v>
      </c>
      <c r="L2760" s="10">
        <f t="shared" si="21"/>
        <v>437.5</v>
      </c>
      <c r="M2760" s="11">
        <v>0.35</v>
      </c>
      <c r="O2760" s="16"/>
      <c r="P2760" s="14"/>
      <c r="Q2760" s="12"/>
      <c r="R2760" s="13"/>
    </row>
    <row r="2761" spans="1:18" ht="15.75" customHeight="1" x14ac:dyDescent="0.35">
      <c r="A2761" s="1"/>
      <c r="B2761" s="6" t="s">
        <v>23</v>
      </c>
      <c r="C2761" s="6">
        <v>1197831</v>
      </c>
      <c r="D2761" s="7">
        <v>44299</v>
      </c>
      <c r="E2761" s="6" t="s">
        <v>24</v>
      </c>
      <c r="F2761" s="6" t="s">
        <v>99</v>
      </c>
      <c r="G2761" s="6" t="s">
        <v>100</v>
      </c>
      <c r="H2761" s="6" t="s">
        <v>18</v>
      </c>
      <c r="I2761" s="8">
        <v>0.25</v>
      </c>
      <c r="J2761" s="9">
        <v>2000</v>
      </c>
      <c r="K2761" s="10">
        <f t="shared" si="20"/>
        <v>500</v>
      </c>
      <c r="L2761" s="10">
        <f t="shared" si="21"/>
        <v>175</v>
      </c>
      <c r="M2761" s="11">
        <v>0.35</v>
      </c>
      <c r="O2761" s="16"/>
      <c r="P2761" s="14"/>
      <c r="Q2761" s="12"/>
      <c r="R2761" s="13"/>
    </row>
    <row r="2762" spans="1:18" ht="15.75" customHeight="1" x14ac:dyDescent="0.35">
      <c r="A2762" s="1"/>
      <c r="B2762" s="6" t="s">
        <v>23</v>
      </c>
      <c r="C2762" s="6">
        <v>1197831</v>
      </c>
      <c r="D2762" s="7">
        <v>44299</v>
      </c>
      <c r="E2762" s="6" t="s">
        <v>24</v>
      </c>
      <c r="F2762" s="6" t="s">
        <v>99</v>
      </c>
      <c r="G2762" s="6" t="s">
        <v>100</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5">
      <c r="A2763" s="1"/>
      <c r="B2763" s="6" t="s">
        <v>23</v>
      </c>
      <c r="C2763" s="6">
        <v>1197831</v>
      </c>
      <c r="D2763" s="7">
        <v>44299</v>
      </c>
      <c r="E2763" s="6" t="s">
        <v>24</v>
      </c>
      <c r="F2763" s="6" t="s">
        <v>99</v>
      </c>
      <c r="G2763" s="6" t="s">
        <v>100</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5">
      <c r="A2764" s="1"/>
      <c r="B2764" s="6" t="s">
        <v>23</v>
      </c>
      <c r="C2764" s="6">
        <v>1197831</v>
      </c>
      <c r="D2764" s="7">
        <v>44299</v>
      </c>
      <c r="E2764" s="6" t="s">
        <v>24</v>
      </c>
      <c r="F2764" s="6" t="s">
        <v>99</v>
      </c>
      <c r="G2764" s="6" t="s">
        <v>100</v>
      </c>
      <c r="H2764" s="6" t="s">
        <v>21</v>
      </c>
      <c r="I2764" s="8">
        <v>0.4</v>
      </c>
      <c r="J2764" s="9">
        <v>1500</v>
      </c>
      <c r="K2764" s="10">
        <f t="shared" si="20"/>
        <v>600</v>
      </c>
      <c r="L2764" s="10">
        <f t="shared" si="21"/>
        <v>210</v>
      </c>
      <c r="M2764" s="11">
        <v>0.35</v>
      </c>
      <c r="O2764" s="16"/>
      <c r="P2764" s="14"/>
      <c r="Q2764" s="12"/>
      <c r="R2764" s="13"/>
    </row>
    <row r="2765" spans="1:18" ht="15.75" customHeight="1" x14ac:dyDescent="0.35">
      <c r="A2765" s="1"/>
      <c r="B2765" s="6" t="s">
        <v>23</v>
      </c>
      <c r="C2765" s="6">
        <v>1197831</v>
      </c>
      <c r="D2765" s="7">
        <v>44299</v>
      </c>
      <c r="E2765" s="6" t="s">
        <v>24</v>
      </c>
      <c r="F2765" s="6" t="s">
        <v>99</v>
      </c>
      <c r="G2765" s="6" t="s">
        <v>100</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5">
      <c r="A2766" s="1"/>
      <c r="B2766" s="6" t="s">
        <v>23</v>
      </c>
      <c r="C2766" s="6">
        <v>1197831</v>
      </c>
      <c r="D2766" s="7">
        <v>44328</v>
      </c>
      <c r="E2766" s="6" t="s">
        <v>24</v>
      </c>
      <c r="F2766" s="6" t="s">
        <v>99</v>
      </c>
      <c r="G2766" s="6" t="s">
        <v>100</v>
      </c>
      <c r="H2766" s="6" t="s">
        <v>17</v>
      </c>
      <c r="I2766" s="8">
        <v>0.4</v>
      </c>
      <c r="J2766" s="9">
        <v>5700</v>
      </c>
      <c r="K2766" s="10">
        <f t="shared" si="20"/>
        <v>2280</v>
      </c>
      <c r="L2766" s="10">
        <f t="shared" si="21"/>
        <v>798</v>
      </c>
      <c r="M2766" s="11">
        <v>0.35</v>
      </c>
      <c r="O2766" s="16"/>
      <c r="P2766" s="14"/>
      <c r="Q2766" s="12"/>
      <c r="R2766" s="13"/>
    </row>
    <row r="2767" spans="1:18" ht="15.75" customHeight="1" x14ac:dyDescent="0.35">
      <c r="A2767" s="1"/>
      <c r="B2767" s="6" t="s">
        <v>23</v>
      </c>
      <c r="C2767" s="6">
        <v>1197831</v>
      </c>
      <c r="D2767" s="7">
        <v>44328</v>
      </c>
      <c r="E2767" s="6" t="s">
        <v>24</v>
      </c>
      <c r="F2767" s="6" t="s">
        <v>99</v>
      </c>
      <c r="G2767" s="6" t="s">
        <v>100</v>
      </c>
      <c r="H2767" s="6" t="s">
        <v>18</v>
      </c>
      <c r="I2767" s="8">
        <v>0.4</v>
      </c>
      <c r="J2767" s="9">
        <v>2750</v>
      </c>
      <c r="K2767" s="10">
        <f t="shared" si="20"/>
        <v>1100</v>
      </c>
      <c r="L2767" s="10">
        <f t="shared" si="21"/>
        <v>385</v>
      </c>
      <c r="M2767" s="11">
        <v>0.35</v>
      </c>
      <c r="O2767" s="16"/>
      <c r="P2767" s="14"/>
      <c r="Q2767" s="12"/>
      <c r="R2767" s="13"/>
    </row>
    <row r="2768" spans="1:18" ht="15.75" customHeight="1" x14ac:dyDescent="0.35">
      <c r="A2768" s="1"/>
      <c r="B2768" s="6" t="s">
        <v>23</v>
      </c>
      <c r="C2768" s="6">
        <v>1197831</v>
      </c>
      <c r="D2768" s="7">
        <v>44328</v>
      </c>
      <c r="E2768" s="6" t="s">
        <v>24</v>
      </c>
      <c r="F2768" s="6" t="s">
        <v>99</v>
      </c>
      <c r="G2768" s="6" t="s">
        <v>100</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5">
      <c r="A2769" s="1"/>
      <c r="B2769" s="6" t="s">
        <v>23</v>
      </c>
      <c r="C2769" s="6">
        <v>1197831</v>
      </c>
      <c r="D2769" s="7">
        <v>44328</v>
      </c>
      <c r="E2769" s="6" t="s">
        <v>24</v>
      </c>
      <c r="F2769" s="6" t="s">
        <v>99</v>
      </c>
      <c r="G2769" s="6" t="s">
        <v>100</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5">
      <c r="A2770" s="1"/>
      <c r="B2770" s="6" t="s">
        <v>23</v>
      </c>
      <c r="C2770" s="6">
        <v>1197831</v>
      </c>
      <c r="D2770" s="7">
        <v>44328</v>
      </c>
      <c r="E2770" s="6" t="s">
        <v>24</v>
      </c>
      <c r="F2770" s="6" t="s">
        <v>99</v>
      </c>
      <c r="G2770" s="6" t="s">
        <v>100</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5">
      <c r="A2771" s="1"/>
      <c r="B2771" s="6" t="s">
        <v>23</v>
      </c>
      <c r="C2771" s="6">
        <v>1197831</v>
      </c>
      <c r="D2771" s="7">
        <v>44328</v>
      </c>
      <c r="E2771" s="6" t="s">
        <v>24</v>
      </c>
      <c r="F2771" s="6" t="s">
        <v>99</v>
      </c>
      <c r="G2771" s="6" t="s">
        <v>100</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5">
      <c r="A2772" s="1"/>
      <c r="B2772" s="6" t="s">
        <v>23</v>
      </c>
      <c r="C2772" s="6">
        <v>1197831</v>
      </c>
      <c r="D2772" s="7">
        <v>44361</v>
      </c>
      <c r="E2772" s="6" t="s">
        <v>24</v>
      </c>
      <c r="F2772" s="6" t="s">
        <v>99</v>
      </c>
      <c r="G2772" s="6" t="s">
        <v>100</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5">
      <c r="A2773" s="1"/>
      <c r="B2773" s="6" t="s">
        <v>23</v>
      </c>
      <c r="C2773" s="6">
        <v>1197831</v>
      </c>
      <c r="D2773" s="7">
        <v>44361</v>
      </c>
      <c r="E2773" s="6" t="s">
        <v>24</v>
      </c>
      <c r="F2773" s="6" t="s">
        <v>99</v>
      </c>
      <c r="G2773" s="6" t="s">
        <v>100</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5">
      <c r="A2774" s="1"/>
      <c r="B2774" s="6" t="s">
        <v>23</v>
      </c>
      <c r="C2774" s="6">
        <v>1197831</v>
      </c>
      <c r="D2774" s="7">
        <v>44361</v>
      </c>
      <c r="E2774" s="6" t="s">
        <v>24</v>
      </c>
      <c r="F2774" s="6" t="s">
        <v>99</v>
      </c>
      <c r="G2774" s="6" t="s">
        <v>100</v>
      </c>
      <c r="H2774" s="6" t="s">
        <v>19</v>
      </c>
      <c r="I2774" s="8">
        <v>0.4</v>
      </c>
      <c r="J2774" s="9">
        <v>3000</v>
      </c>
      <c r="K2774" s="10">
        <f t="shared" si="20"/>
        <v>1200</v>
      </c>
      <c r="L2774" s="10">
        <f t="shared" si="21"/>
        <v>420</v>
      </c>
      <c r="M2774" s="11">
        <v>0.35</v>
      </c>
      <c r="O2774" s="16"/>
      <c r="P2774" s="14"/>
      <c r="Q2774" s="12"/>
      <c r="R2774" s="13"/>
    </row>
    <row r="2775" spans="1:18" ht="15.75" customHeight="1" x14ac:dyDescent="0.35">
      <c r="A2775" s="1"/>
      <c r="B2775" s="6" t="s">
        <v>23</v>
      </c>
      <c r="C2775" s="6">
        <v>1197831</v>
      </c>
      <c r="D2775" s="7">
        <v>44361</v>
      </c>
      <c r="E2775" s="6" t="s">
        <v>24</v>
      </c>
      <c r="F2775" s="6" t="s">
        <v>99</v>
      </c>
      <c r="G2775" s="6" t="s">
        <v>100</v>
      </c>
      <c r="H2775" s="6" t="s">
        <v>20</v>
      </c>
      <c r="I2775" s="8">
        <v>0.4</v>
      </c>
      <c r="J2775" s="9">
        <v>2750</v>
      </c>
      <c r="K2775" s="10">
        <f t="shared" si="20"/>
        <v>1100</v>
      </c>
      <c r="L2775" s="10">
        <f t="shared" si="21"/>
        <v>385</v>
      </c>
      <c r="M2775" s="11">
        <v>0.35</v>
      </c>
      <c r="O2775" s="16"/>
      <c r="P2775" s="14"/>
      <c r="Q2775" s="12"/>
      <c r="R2775" s="13"/>
    </row>
    <row r="2776" spans="1:18" ht="15.75" customHeight="1" x14ac:dyDescent="0.35">
      <c r="A2776" s="1"/>
      <c r="B2776" s="6" t="s">
        <v>23</v>
      </c>
      <c r="C2776" s="6">
        <v>1197831</v>
      </c>
      <c r="D2776" s="7">
        <v>44361</v>
      </c>
      <c r="E2776" s="6" t="s">
        <v>24</v>
      </c>
      <c r="F2776" s="6" t="s">
        <v>99</v>
      </c>
      <c r="G2776" s="6" t="s">
        <v>100</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5">
      <c r="A2777" s="1"/>
      <c r="B2777" s="6" t="s">
        <v>23</v>
      </c>
      <c r="C2777" s="6">
        <v>1197831</v>
      </c>
      <c r="D2777" s="7">
        <v>44361</v>
      </c>
      <c r="E2777" s="6" t="s">
        <v>24</v>
      </c>
      <c r="F2777" s="6" t="s">
        <v>99</v>
      </c>
      <c r="G2777" s="6" t="s">
        <v>100</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5">
      <c r="A2778" s="1"/>
      <c r="B2778" s="6" t="s">
        <v>23</v>
      </c>
      <c r="C2778" s="6">
        <v>1197831</v>
      </c>
      <c r="D2778" s="7">
        <v>44389</v>
      </c>
      <c r="E2778" s="6" t="s">
        <v>24</v>
      </c>
      <c r="F2778" s="6" t="s">
        <v>99</v>
      </c>
      <c r="G2778" s="6" t="s">
        <v>100</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5">
      <c r="A2779" s="1"/>
      <c r="B2779" s="6" t="s">
        <v>23</v>
      </c>
      <c r="C2779" s="6">
        <v>1197831</v>
      </c>
      <c r="D2779" s="7">
        <v>44389</v>
      </c>
      <c r="E2779" s="6" t="s">
        <v>24</v>
      </c>
      <c r="F2779" s="6" t="s">
        <v>99</v>
      </c>
      <c r="G2779" s="6" t="s">
        <v>100</v>
      </c>
      <c r="H2779" s="6" t="s">
        <v>18</v>
      </c>
      <c r="I2779" s="8">
        <v>0.5</v>
      </c>
      <c r="J2779" s="9">
        <v>4250</v>
      </c>
      <c r="K2779" s="10">
        <f t="shared" si="20"/>
        <v>2125</v>
      </c>
      <c r="L2779" s="10">
        <f t="shared" si="21"/>
        <v>743.75</v>
      </c>
      <c r="M2779" s="11">
        <v>0.35</v>
      </c>
      <c r="O2779" s="16"/>
      <c r="P2779" s="14"/>
      <c r="Q2779" s="12"/>
      <c r="R2779" s="13"/>
    </row>
    <row r="2780" spans="1:18" ht="15.75" customHeight="1" x14ac:dyDescent="0.35">
      <c r="A2780" s="1"/>
      <c r="B2780" s="6" t="s">
        <v>23</v>
      </c>
      <c r="C2780" s="6">
        <v>1197831</v>
      </c>
      <c r="D2780" s="7">
        <v>44389</v>
      </c>
      <c r="E2780" s="6" t="s">
        <v>24</v>
      </c>
      <c r="F2780" s="6" t="s">
        <v>99</v>
      </c>
      <c r="G2780" s="6" t="s">
        <v>100</v>
      </c>
      <c r="H2780" s="6" t="s">
        <v>19</v>
      </c>
      <c r="I2780" s="8">
        <v>0.45</v>
      </c>
      <c r="J2780" s="9">
        <v>3500</v>
      </c>
      <c r="K2780" s="10">
        <f t="shared" si="20"/>
        <v>1575</v>
      </c>
      <c r="L2780" s="10">
        <f t="shared" si="21"/>
        <v>551.25</v>
      </c>
      <c r="M2780" s="11">
        <v>0.35</v>
      </c>
      <c r="O2780" s="16"/>
      <c r="P2780" s="14"/>
      <c r="Q2780" s="12"/>
      <c r="R2780" s="13"/>
    </row>
    <row r="2781" spans="1:18" ht="15.75" customHeight="1" x14ac:dyDescent="0.35">
      <c r="A2781" s="1"/>
      <c r="B2781" s="6" t="s">
        <v>23</v>
      </c>
      <c r="C2781" s="6">
        <v>1197831</v>
      </c>
      <c r="D2781" s="7">
        <v>44389</v>
      </c>
      <c r="E2781" s="6" t="s">
        <v>24</v>
      </c>
      <c r="F2781" s="6" t="s">
        <v>99</v>
      </c>
      <c r="G2781" s="6" t="s">
        <v>100</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5">
      <c r="A2782" s="1"/>
      <c r="B2782" s="6" t="s">
        <v>23</v>
      </c>
      <c r="C2782" s="6">
        <v>1197831</v>
      </c>
      <c r="D2782" s="7">
        <v>44389</v>
      </c>
      <c r="E2782" s="6" t="s">
        <v>24</v>
      </c>
      <c r="F2782" s="6" t="s">
        <v>99</v>
      </c>
      <c r="G2782" s="6" t="s">
        <v>100</v>
      </c>
      <c r="H2782" s="6" t="s">
        <v>21</v>
      </c>
      <c r="I2782" s="8">
        <v>0.6</v>
      </c>
      <c r="J2782" s="9">
        <v>3250</v>
      </c>
      <c r="K2782" s="10">
        <f t="shared" si="20"/>
        <v>1950</v>
      </c>
      <c r="L2782" s="10">
        <f t="shared" si="21"/>
        <v>682.5</v>
      </c>
      <c r="M2782" s="11">
        <v>0.35</v>
      </c>
      <c r="O2782" s="16"/>
      <c r="P2782" s="14"/>
      <c r="Q2782" s="12"/>
      <c r="R2782" s="13"/>
    </row>
    <row r="2783" spans="1:18" ht="15.75" customHeight="1" x14ac:dyDescent="0.35">
      <c r="A2783" s="1"/>
      <c r="B2783" s="6" t="s">
        <v>23</v>
      </c>
      <c r="C2783" s="6">
        <v>1197831</v>
      </c>
      <c r="D2783" s="7">
        <v>44389</v>
      </c>
      <c r="E2783" s="6" t="s">
        <v>24</v>
      </c>
      <c r="F2783" s="6" t="s">
        <v>99</v>
      </c>
      <c r="G2783" s="6" t="s">
        <v>100</v>
      </c>
      <c r="H2783" s="6" t="s">
        <v>22</v>
      </c>
      <c r="I2783" s="8">
        <v>0.65</v>
      </c>
      <c r="J2783" s="9">
        <v>5000</v>
      </c>
      <c r="K2783" s="10">
        <f t="shared" si="20"/>
        <v>3250</v>
      </c>
      <c r="L2783" s="10">
        <f t="shared" si="21"/>
        <v>1137.5</v>
      </c>
      <c r="M2783" s="11">
        <v>0.35</v>
      </c>
      <c r="O2783" s="16"/>
      <c r="P2783" s="14"/>
      <c r="Q2783" s="12"/>
      <c r="R2783" s="13"/>
    </row>
    <row r="2784" spans="1:18" ht="15.75" customHeight="1" x14ac:dyDescent="0.35">
      <c r="A2784" s="1"/>
      <c r="B2784" s="6" t="s">
        <v>23</v>
      </c>
      <c r="C2784" s="6">
        <v>1197831</v>
      </c>
      <c r="D2784" s="7">
        <v>44421</v>
      </c>
      <c r="E2784" s="6" t="s">
        <v>24</v>
      </c>
      <c r="F2784" s="6" t="s">
        <v>99</v>
      </c>
      <c r="G2784" s="6" t="s">
        <v>100</v>
      </c>
      <c r="H2784" s="6" t="s">
        <v>17</v>
      </c>
      <c r="I2784" s="8">
        <v>0.6</v>
      </c>
      <c r="J2784" s="9">
        <v>6500</v>
      </c>
      <c r="K2784" s="10">
        <f t="shared" si="20"/>
        <v>3900</v>
      </c>
      <c r="L2784" s="10">
        <f t="shared" si="21"/>
        <v>1365</v>
      </c>
      <c r="M2784" s="11">
        <v>0.35</v>
      </c>
      <c r="O2784" s="16"/>
      <c r="P2784" s="14"/>
      <c r="Q2784" s="12"/>
      <c r="R2784" s="13"/>
    </row>
    <row r="2785" spans="1:18" ht="15.75" customHeight="1" x14ac:dyDescent="0.35">
      <c r="A2785" s="1"/>
      <c r="B2785" s="6" t="s">
        <v>23</v>
      </c>
      <c r="C2785" s="6">
        <v>1197831</v>
      </c>
      <c r="D2785" s="7">
        <v>44421</v>
      </c>
      <c r="E2785" s="6" t="s">
        <v>24</v>
      </c>
      <c r="F2785" s="6" t="s">
        <v>99</v>
      </c>
      <c r="G2785" s="6" t="s">
        <v>100</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5">
      <c r="A2786" s="1"/>
      <c r="B2786" s="6" t="s">
        <v>23</v>
      </c>
      <c r="C2786" s="6">
        <v>1197831</v>
      </c>
      <c r="D2786" s="7">
        <v>44421</v>
      </c>
      <c r="E2786" s="6" t="s">
        <v>24</v>
      </c>
      <c r="F2786" s="6" t="s">
        <v>99</v>
      </c>
      <c r="G2786" s="6" t="s">
        <v>100</v>
      </c>
      <c r="H2786" s="6" t="s">
        <v>19</v>
      </c>
      <c r="I2786" s="8">
        <v>0.5</v>
      </c>
      <c r="J2786" s="9">
        <v>3500</v>
      </c>
      <c r="K2786" s="10">
        <f t="shared" si="20"/>
        <v>1750</v>
      </c>
      <c r="L2786" s="10">
        <f t="shared" si="21"/>
        <v>612.5</v>
      </c>
      <c r="M2786" s="11">
        <v>0.35</v>
      </c>
      <c r="O2786" s="16"/>
      <c r="P2786" s="14"/>
      <c r="Q2786" s="12"/>
      <c r="R2786" s="13"/>
    </row>
    <row r="2787" spans="1:18" ht="15.75" customHeight="1" x14ac:dyDescent="0.35">
      <c r="A2787" s="1"/>
      <c r="B2787" s="6" t="s">
        <v>23</v>
      </c>
      <c r="C2787" s="6">
        <v>1197831</v>
      </c>
      <c r="D2787" s="7">
        <v>44421</v>
      </c>
      <c r="E2787" s="6" t="s">
        <v>24</v>
      </c>
      <c r="F2787" s="6" t="s">
        <v>99</v>
      </c>
      <c r="G2787" s="6" t="s">
        <v>100</v>
      </c>
      <c r="H2787" s="6" t="s">
        <v>20</v>
      </c>
      <c r="I2787" s="8">
        <v>0.4</v>
      </c>
      <c r="J2787" s="9">
        <v>3000</v>
      </c>
      <c r="K2787" s="10">
        <f t="shared" si="20"/>
        <v>1200</v>
      </c>
      <c r="L2787" s="10">
        <f t="shared" si="21"/>
        <v>420</v>
      </c>
      <c r="M2787" s="11">
        <v>0.35</v>
      </c>
      <c r="O2787" s="16"/>
      <c r="P2787" s="14"/>
      <c r="Q2787" s="12"/>
      <c r="R2787" s="13"/>
    </row>
    <row r="2788" spans="1:18" ht="15.75" customHeight="1" x14ac:dyDescent="0.35">
      <c r="A2788" s="1"/>
      <c r="B2788" s="6" t="s">
        <v>23</v>
      </c>
      <c r="C2788" s="6">
        <v>1197831</v>
      </c>
      <c r="D2788" s="7">
        <v>44421</v>
      </c>
      <c r="E2788" s="6" t="s">
        <v>24</v>
      </c>
      <c r="F2788" s="6" t="s">
        <v>99</v>
      </c>
      <c r="G2788" s="6" t="s">
        <v>100</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5">
      <c r="A2789" s="1"/>
      <c r="B2789" s="6" t="s">
        <v>23</v>
      </c>
      <c r="C2789" s="6">
        <v>1197831</v>
      </c>
      <c r="D2789" s="7">
        <v>44421</v>
      </c>
      <c r="E2789" s="6" t="s">
        <v>24</v>
      </c>
      <c r="F2789" s="6" t="s">
        <v>99</v>
      </c>
      <c r="G2789" s="6" t="s">
        <v>100</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5">
      <c r="A2790" s="1"/>
      <c r="B2790" s="6" t="s">
        <v>23</v>
      </c>
      <c r="C2790" s="6">
        <v>1197831</v>
      </c>
      <c r="D2790" s="7">
        <v>44451</v>
      </c>
      <c r="E2790" s="6" t="s">
        <v>24</v>
      </c>
      <c r="F2790" s="6" t="s">
        <v>99</v>
      </c>
      <c r="G2790" s="6" t="s">
        <v>100</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5">
      <c r="A2791" s="1"/>
      <c r="B2791" s="6" t="s">
        <v>23</v>
      </c>
      <c r="C2791" s="6">
        <v>1197831</v>
      </c>
      <c r="D2791" s="7">
        <v>44451</v>
      </c>
      <c r="E2791" s="6" t="s">
        <v>24</v>
      </c>
      <c r="F2791" s="6" t="s">
        <v>99</v>
      </c>
      <c r="G2791" s="6" t="s">
        <v>100</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5">
      <c r="A2792" s="1"/>
      <c r="B2792" s="6" t="s">
        <v>23</v>
      </c>
      <c r="C2792" s="6">
        <v>1197831</v>
      </c>
      <c r="D2792" s="7">
        <v>44451</v>
      </c>
      <c r="E2792" s="6" t="s">
        <v>24</v>
      </c>
      <c r="F2792" s="6" t="s">
        <v>99</v>
      </c>
      <c r="G2792" s="6" t="s">
        <v>100</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5">
      <c r="A2793" s="1"/>
      <c r="B2793" s="6" t="s">
        <v>23</v>
      </c>
      <c r="C2793" s="6">
        <v>1197831</v>
      </c>
      <c r="D2793" s="7">
        <v>44451</v>
      </c>
      <c r="E2793" s="6" t="s">
        <v>24</v>
      </c>
      <c r="F2793" s="6" t="s">
        <v>99</v>
      </c>
      <c r="G2793" s="6" t="s">
        <v>100</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5">
      <c r="A2794" s="1"/>
      <c r="B2794" s="6" t="s">
        <v>23</v>
      </c>
      <c r="C2794" s="6">
        <v>1197831</v>
      </c>
      <c r="D2794" s="7">
        <v>44451</v>
      </c>
      <c r="E2794" s="6" t="s">
        <v>24</v>
      </c>
      <c r="F2794" s="6" t="s">
        <v>99</v>
      </c>
      <c r="G2794" s="6" t="s">
        <v>100</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5">
      <c r="A2795" s="1"/>
      <c r="B2795" s="6" t="s">
        <v>23</v>
      </c>
      <c r="C2795" s="6">
        <v>1197831</v>
      </c>
      <c r="D2795" s="7">
        <v>44451</v>
      </c>
      <c r="E2795" s="6" t="s">
        <v>24</v>
      </c>
      <c r="F2795" s="6" t="s">
        <v>99</v>
      </c>
      <c r="G2795" s="6" t="s">
        <v>100</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5">
      <c r="A2796" s="1"/>
      <c r="B2796" s="6" t="s">
        <v>23</v>
      </c>
      <c r="C2796" s="6">
        <v>1197831</v>
      </c>
      <c r="D2796" s="7">
        <v>44483</v>
      </c>
      <c r="E2796" s="6" t="s">
        <v>24</v>
      </c>
      <c r="F2796" s="6" t="s">
        <v>99</v>
      </c>
      <c r="G2796" s="6" t="s">
        <v>100</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5">
      <c r="A2797" s="1"/>
      <c r="B2797" s="6" t="s">
        <v>23</v>
      </c>
      <c r="C2797" s="6">
        <v>1197831</v>
      </c>
      <c r="D2797" s="7">
        <v>44483</v>
      </c>
      <c r="E2797" s="6" t="s">
        <v>24</v>
      </c>
      <c r="F2797" s="6" t="s">
        <v>99</v>
      </c>
      <c r="G2797" s="6" t="s">
        <v>100</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5">
      <c r="A2798" s="1"/>
      <c r="B2798" s="6" t="s">
        <v>23</v>
      </c>
      <c r="C2798" s="6">
        <v>1197831</v>
      </c>
      <c r="D2798" s="7">
        <v>44483</v>
      </c>
      <c r="E2798" s="6" t="s">
        <v>24</v>
      </c>
      <c r="F2798" s="6" t="s">
        <v>99</v>
      </c>
      <c r="G2798" s="6" t="s">
        <v>100</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5">
      <c r="A2799" s="1"/>
      <c r="B2799" s="6" t="s">
        <v>23</v>
      </c>
      <c r="C2799" s="6">
        <v>1197831</v>
      </c>
      <c r="D2799" s="7">
        <v>44483</v>
      </c>
      <c r="E2799" s="6" t="s">
        <v>24</v>
      </c>
      <c r="F2799" s="6" t="s">
        <v>99</v>
      </c>
      <c r="G2799" s="6" t="s">
        <v>100</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5">
      <c r="A2800" s="1"/>
      <c r="B2800" s="6" t="s">
        <v>23</v>
      </c>
      <c r="C2800" s="6">
        <v>1197831</v>
      </c>
      <c r="D2800" s="7">
        <v>44483</v>
      </c>
      <c r="E2800" s="6" t="s">
        <v>24</v>
      </c>
      <c r="F2800" s="6" t="s">
        <v>99</v>
      </c>
      <c r="G2800" s="6" t="s">
        <v>100</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5">
      <c r="A2801" s="1"/>
      <c r="B2801" s="6" t="s">
        <v>23</v>
      </c>
      <c r="C2801" s="6">
        <v>1197831</v>
      </c>
      <c r="D2801" s="7">
        <v>44483</v>
      </c>
      <c r="E2801" s="6" t="s">
        <v>24</v>
      </c>
      <c r="F2801" s="6" t="s">
        <v>99</v>
      </c>
      <c r="G2801" s="6" t="s">
        <v>100</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5">
      <c r="A2802" s="1"/>
      <c r="B2802" s="6" t="s">
        <v>23</v>
      </c>
      <c r="C2802" s="6">
        <v>1197831</v>
      </c>
      <c r="D2802" s="7">
        <v>44513</v>
      </c>
      <c r="E2802" s="6" t="s">
        <v>24</v>
      </c>
      <c r="F2802" s="6" t="s">
        <v>99</v>
      </c>
      <c r="G2802" s="6" t="s">
        <v>100</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5">
      <c r="A2803" s="1"/>
      <c r="B2803" s="6" t="s">
        <v>23</v>
      </c>
      <c r="C2803" s="6">
        <v>1197831</v>
      </c>
      <c r="D2803" s="7">
        <v>44513</v>
      </c>
      <c r="E2803" s="6" t="s">
        <v>24</v>
      </c>
      <c r="F2803" s="6" t="s">
        <v>99</v>
      </c>
      <c r="G2803" s="6" t="s">
        <v>100</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5">
      <c r="A2804" s="1"/>
      <c r="B2804" s="6" t="s">
        <v>23</v>
      </c>
      <c r="C2804" s="6">
        <v>1197831</v>
      </c>
      <c r="D2804" s="7">
        <v>44513</v>
      </c>
      <c r="E2804" s="6" t="s">
        <v>24</v>
      </c>
      <c r="F2804" s="6" t="s">
        <v>99</v>
      </c>
      <c r="G2804" s="6" t="s">
        <v>100</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5">
      <c r="A2805" s="1"/>
      <c r="B2805" s="6" t="s">
        <v>23</v>
      </c>
      <c r="C2805" s="6">
        <v>1197831</v>
      </c>
      <c r="D2805" s="7">
        <v>44513</v>
      </c>
      <c r="E2805" s="6" t="s">
        <v>24</v>
      </c>
      <c r="F2805" s="6" t="s">
        <v>99</v>
      </c>
      <c r="G2805" s="6" t="s">
        <v>100</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5">
      <c r="A2806" s="1"/>
      <c r="B2806" s="6" t="s">
        <v>23</v>
      </c>
      <c r="C2806" s="6">
        <v>1197831</v>
      </c>
      <c r="D2806" s="7">
        <v>44513</v>
      </c>
      <c r="E2806" s="6" t="s">
        <v>24</v>
      </c>
      <c r="F2806" s="6" t="s">
        <v>99</v>
      </c>
      <c r="G2806" s="6" t="s">
        <v>100</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5">
      <c r="A2807" s="1"/>
      <c r="B2807" s="6" t="s">
        <v>23</v>
      </c>
      <c r="C2807" s="6">
        <v>1197831</v>
      </c>
      <c r="D2807" s="7">
        <v>44513</v>
      </c>
      <c r="E2807" s="6" t="s">
        <v>24</v>
      </c>
      <c r="F2807" s="6" t="s">
        <v>99</v>
      </c>
      <c r="G2807" s="6" t="s">
        <v>100</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5">
      <c r="A2808" s="1"/>
      <c r="B2808" s="6" t="s">
        <v>23</v>
      </c>
      <c r="C2808" s="6">
        <v>1197831</v>
      </c>
      <c r="D2808" s="7">
        <v>44542</v>
      </c>
      <c r="E2808" s="6" t="s">
        <v>24</v>
      </c>
      <c r="F2808" s="6" t="s">
        <v>99</v>
      </c>
      <c r="G2808" s="6" t="s">
        <v>100</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5">
      <c r="A2809" s="1"/>
      <c r="B2809" s="6" t="s">
        <v>23</v>
      </c>
      <c r="C2809" s="6">
        <v>1197831</v>
      </c>
      <c r="D2809" s="7">
        <v>44542</v>
      </c>
      <c r="E2809" s="6" t="s">
        <v>24</v>
      </c>
      <c r="F2809" s="6" t="s">
        <v>99</v>
      </c>
      <c r="G2809" s="6" t="s">
        <v>100</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5">
      <c r="A2810" s="1"/>
      <c r="B2810" s="6" t="s">
        <v>23</v>
      </c>
      <c r="C2810" s="6">
        <v>1197831</v>
      </c>
      <c r="D2810" s="7">
        <v>44542</v>
      </c>
      <c r="E2810" s="6" t="s">
        <v>24</v>
      </c>
      <c r="F2810" s="6" t="s">
        <v>99</v>
      </c>
      <c r="G2810" s="6" t="s">
        <v>100</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5">
      <c r="A2811" s="1"/>
      <c r="B2811" s="6" t="s">
        <v>23</v>
      </c>
      <c r="C2811" s="6">
        <v>1197831</v>
      </c>
      <c r="D2811" s="7">
        <v>44542</v>
      </c>
      <c r="E2811" s="6" t="s">
        <v>24</v>
      </c>
      <c r="F2811" s="6" t="s">
        <v>99</v>
      </c>
      <c r="G2811" s="6" t="s">
        <v>100</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5">
      <c r="A2812" s="1"/>
      <c r="B2812" s="6" t="s">
        <v>23</v>
      </c>
      <c r="C2812" s="6">
        <v>1197831</v>
      </c>
      <c r="D2812" s="7">
        <v>44542</v>
      </c>
      <c r="E2812" s="6" t="s">
        <v>24</v>
      </c>
      <c r="F2812" s="6" t="s">
        <v>99</v>
      </c>
      <c r="G2812" s="6" t="s">
        <v>100</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5">
      <c r="A2813" s="1"/>
      <c r="B2813" s="6" t="s">
        <v>23</v>
      </c>
      <c r="C2813" s="6">
        <v>1197831</v>
      </c>
      <c r="D2813" s="7">
        <v>44542</v>
      </c>
      <c r="E2813" s="6" t="s">
        <v>24</v>
      </c>
      <c r="F2813" s="6" t="s">
        <v>99</v>
      </c>
      <c r="G2813" s="6" t="s">
        <v>100</v>
      </c>
      <c r="H2813" s="6" t="s">
        <v>22</v>
      </c>
      <c r="I2813" s="8">
        <v>0.75</v>
      </c>
      <c r="J2813" s="9">
        <v>4000</v>
      </c>
      <c r="K2813" s="10">
        <f t="shared" si="22"/>
        <v>3000</v>
      </c>
      <c r="L2813" s="10">
        <f t="shared" si="23"/>
        <v>1050</v>
      </c>
      <c r="M2813" s="11">
        <v>0.35</v>
      </c>
      <c r="O2813" s="16"/>
      <c r="P2813" s="14"/>
      <c r="Q2813" s="12"/>
      <c r="R2813" s="13"/>
    </row>
    <row r="2814" spans="1:18" ht="15.75" customHeight="1" x14ac:dyDescent="0.35">
      <c r="A2814" s="1"/>
      <c r="B2814" s="6" t="s">
        <v>14</v>
      </c>
      <c r="C2814" s="6">
        <v>1185732</v>
      </c>
      <c r="D2814" s="7">
        <v>44208</v>
      </c>
      <c r="E2814" s="6" t="s">
        <v>33</v>
      </c>
      <c r="F2814" s="6" t="s">
        <v>101</v>
      </c>
      <c r="G2814" s="6" t="s">
        <v>102</v>
      </c>
      <c r="H2814" s="6" t="s">
        <v>17</v>
      </c>
      <c r="I2814" s="8">
        <v>0.4</v>
      </c>
      <c r="J2814" s="9">
        <v>4750</v>
      </c>
      <c r="K2814" s="10">
        <f t="shared" si="22"/>
        <v>1900</v>
      </c>
      <c r="L2814" s="10">
        <f t="shared" si="23"/>
        <v>665</v>
      </c>
      <c r="M2814" s="11">
        <v>0.35</v>
      </c>
      <c r="O2814" s="16"/>
      <c r="P2814" s="14"/>
      <c r="Q2814" s="12"/>
      <c r="R2814" s="13"/>
    </row>
    <row r="2815" spans="1:18" ht="15.75" customHeight="1" x14ac:dyDescent="0.35">
      <c r="A2815" s="1"/>
      <c r="B2815" s="6" t="s">
        <v>14</v>
      </c>
      <c r="C2815" s="6">
        <v>1185732</v>
      </c>
      <c r="D2815" s="7">
        <v>44208</v>
      </c>
      <c r="E2815" s="6" t="s">
        <v>33</v>
      </c>
      <c r="F2815" s="6" t="s">
        <v>101</v>
      </c>
      <c r="G2815" s="6" t="s">
        <v>102</v>
      </c>
      <c r="H2815" s="6" t="s">
        <v>18</v>
      </c>
      <c r="I2815" s="8">
        <v>0.4</v>
      </c>
      <c r="J2815" s="9">
        <v>2750</v>
      </c>
      <c r="K2815" s="10">
        <f t="shared" si="22"/>
        <v>1100</v>
      </c>
      <c r="L2815" s="10">
        <f t="shared" si="23"/>
        <v>330</v>
      </c>
      <c r="M2815" s="11">
        <v>0.3</v>
      </c>
      <c r="O2815" s="16"/>
      <c r="P2815" s="14"/>
      <c r="Q2815" s="12"/>
      <c r="R2815" s="13"/>
    </row>
    <row r="2816" spans="1:18" ht="15.75" customHeight="1" x14ac:dyDescent="0.35">
      <c r="A2816" s="1"/>
      <c r="B2816" s="6" t="s">
        <v>14</v>
      </c>
      <c r="C2816" s="6">
        <v>1185732</v>
      </c>
      <c r="D2816" s="7">
        <v>44208</v>
      </c>
      <c r="E2816" s="6" t="s">
        <v>33</v>
      </c>
      <c r="F2816" s="6" t="s">
        <v>101</v>
      </c>
      <c r="G2816" s="6" t="s">
        <v>102</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5">
      <c r="A2817" s="1"/>
      <c r="B2817" s="6" t="s">
        <v>14</v>
      </c>
      <c r="C2817" s="6">
        <v>1185732</v>
      </c>
      <c r="D2817" s="7">
        <v>44208</v>
      </c>
      <c r="E2817" s="6" t="s">
        <v>33</v>
      </c>
      <c r="F2817" s="6" t="s">
        <v>101</v>
      </c>
      <c r="G2817" s="6" t="s">
        <v>102</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5">
      <c r="A2818" s="1"/>
      <c r="B2818" s="6" t="s">
        <v>14</v>
      </c>
      <c r="C2818" s="6">
        <v>1185732</v>
      </c>
      <c r="D2818" s="7">
        <v>44208</v>
      </c>
      <c r="E2818" s="6" t="s">
        <v>33</v>
      </c>
      <c r="F2818" s="6" t="s">
        <v>101</v>
      </c>
      <c r="G2818" s="6" t="s">
        <v>102</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5">
      <c r="A2819" s="1"/>
      <c r="B2819" s="6" t="s">
        <v>14</v>
      </c>
      <c r="C2819" s="6">
        <v>1185732</v>
      </c>
      <c r="D2819" s="7">
        <v>44208</v>
      </c>
      <c r="E2819" s="6" t="s">
        <v>33</v>
      </c>
      <c r="F2819" s="6" t="s">
        <v>101</v>
      </c>
      <c r="G2819" s="6" t="s">
        <v>102</v>
      </c>
      <c r="H2819" s="6" t="s">
        <v>22</v>
      </c>
      <c r="I2819" s="8">
        <v>0.4</v>
      </c>
      <c r="J2819" s="9">
        <v>2750</v>
      </c>
      <c r="K2819" s="10">
        <f t="shared" si="22"/>
        <v>1100</v>
      </c>
      <c r="L2819" s="10">
        <f t="shared" si="23"/>
        <v>440</v>
      </c>
      <c r="M2819" s="11">
        <v>0.4</v>
      </c>
      <c r="O2819" s="16"/>
      <c r="P2819" s="14"/>
      <c r="Q2819" s="12"/>
      <c r="R2819" s="13"/>
    </row>
    <row r="2820" spans="1:18" ht="15.75" customHeight="1" x14ac:dyDescent="0.35">
      <c r="A2820" s="1"/>
      <c r="B2820" s="6" t="s">
        <v>14</v>
      </c>
      <c r="C2820" s="6">
        <v>1185732</v>
      </c>
      <c r="D2820" s="7">
        <v>44239</v>
      </c>
      <c r="E2820" s="6" t="s">
        <v>33</v>
      </c>
      <c r="F2820" s="6" t="s">
        <v>101</v>
      </c>
      <c r="G2820" s="6" t="s">
        <v>102</v>
      </c>
      <c r="H2820" s="6" t="s">
        <v>17</v>
      </c>
      <c r="I2820" s="8">
        <v>0.4</v>
      </c>
      <c r="J2820" s="9">
        <v>5250</v>
      </c>
      <c r="K2820" s="10">
        <f t="shared" si="22"/>
        <v>2100</v>
      </c>
      <c r="L2820" s="10">
        <f t="shared" si="23"/>
        <v>735</v>
      </c>
      <c r="M2820" s="11">
        <v>0.35</v>
      </c>
      <c r="O2820" s="16"/>
      <c r="P2820" s="14"/>
      <c r="Q2820" s="12"/>
      <c r="R2820" s="13"/>
    </row>
    <row r="2821" spans="1:18" ht="15.75" customHeight="1" x14ac:dyDescent="0.35">
      <c r="A2821" s="1"/>
      <c r="B2821" s="6" t="s">
        <v>14</v>
      </c>
      <c r="C2821" s="6">
        <v>1185732</v>
      </c>
      <c r="D2821" s="7">
        <v>44239</v>
      </c>
      <c r="E2821" s="6" t="s">
        <v>33</v>
      </c>
      <c r="F2821" s="6" t="s">
        <v>101</v>
      </c>
      <c r="G2821" s="6" t="s">
        <v>102</v>
      </c>
      <c r="H2821" s="6" t="s">
        <v>18</v>
      </c>
      <c r="I2821" s="8">
        <v>0.4</v>
      </c>
      <c r="J2821" s="9">
        <v>1750</v>
      </c>
      <c r="K2821" s="10">
        <f t="shared" si="22"/>
        <v>700</v>
      </c>
      <c r="L2821" s="10">
        <f t="shared" si="23"/>
        <v>210</v>
      </c>
      <c r="M2821" s="11">
        <v>0.3</v>
      </c>
      <c r="O2821" s="16"/>
      <c r="P2821" s="14"/>
      <c r="Q2821" s="12"/>
      <c r="R2821" s="13"/>
    </row>
    <row r="2822" spans="1:18" ht="15.75" customHeight="1" x14ac:dyDescent="0.35">
      <c r="A2822" s="1"/>
      <c r="B2822" s="6" t="s">
        <v>14</v>
      </c>
      <c r="C2822" s="6">
        <v>1185732</v>
      </c>
      <c r="D2822" s="7">
        <v>44239</v>
      </c>
      <c r="E2822" s="6" t="s">
        <v>33</v>
      </c>
      <c r="F2822" s="6" t="s">
        <v>101</v>
      </c>
      <c r="G2822" s="6" t="s">
        <v>102</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5">
      <c r="A2823" s="1"/>
      <c r="B2823" s="6" t="s">
        <v>14</v>
      </c>
      <c r="C2823" s="6">
        <v>1185732</v>
      </c>
      <c r="D2823" s="7">
        <v>44239</v>
      </c>
      <c r="E2823" s="6" t="s">
        <v>33</v>
      </c>
      <c r="F2823" s="6" t="s">
        <v>101</v>
      </c>
      <c r="G2823" s="6" t="s">
        <v>102</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5">
      <c r="A2824" s="1"/>
      <c r="B2824" s="6" t="s">
        <v>14</v>
      </c>
      <c r="C2824" s="6">
        <v>1185732</v>
      </c>
      <c r="D2824" s="7">
        <v>44239</v>
      </c>
      <c r="E2824" s="6" t="s">
        <v>33</v>
      </c>
      <c r="F2824" s="6" t="s">
        <v>101</v>
      </c>
      <c r="G2824" s="6" t="s">
        <v>102</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5">
      <c r="A2825" s="1"/>
      <c r="B2825" s="6" t="s">
        <v>14</v>
      </c>
      <c r="C2825" s="6">
        <v>1185732</v>
      </c>
      <c r="D2825" s="7">
        <v>44239</v>
      </c>
      <c r="E2825" s="6" t="s">
        <v>33</v>
      </c>
      <c r="F2825" s="6" t="s">
        <v>101</v>
      </c>
      <c r="G2825" s="6" t="s">
        <v>102</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5">
      <c r="A2826" s="1"/>
      <c r="B2826" s="6" t="s">
        <v>14</v>
      </c>
      <c r="C2826" s="6">
        <v>1185732</v>
      </c>
      <c r="D2826" s="7">
        <v>44266</v>
      </c>
      <c r="E2826" s="6" t="s">
        <v>33</v>
      </c>
      <c r="F2826" s="6" t="s">
        <v>101</v>
      </c>
      <c r="G2826" s="6" t="s">
        <v>102</v>
      </c>
      <c r="H2826" s="6" t="s">
        <v>17</v>
      </c>
      <c r="I2826" s="8">
        <v>0.4</v>
      </c>
      <c r="J2826" s="9">
        <v>4950</v>
      </c>
      <c r="K2826" s="10">
        <f t="shared" si="22"/>
        <v>1980</v>
      </c>
      <c r="L2826" s="10">
        <f t="shared" si="23"/>
        <v>693</v>
      </c>
      <c r="M2826" s="11">
        <v>0.35</v>
      </c>
      <c r="O2826" s="16"/>
      <c r="P2826" s="14"/>
      <c r="Q2826" s="12"/>
      <c r="R2826" s="13"/>
    </row>
    <row r="2827" spans="1:18" ht="15.75" customHeight="1" x14ac:dyDescent="0.35">
      <c r="A2827" s="1"/>
      <c r="B2827" s="6" t="s">
        <v>14</v>
      </c>
      <c r="C2827" s="6">
        <v>1185732</v>
      </c>
      <c r="D2827" s="7">
        <v>44266</v>
      </c>
      <c r="E2827" s="6" t="s">
        <v>33</v>
      </c>
      <c r="F2827" s="6" t="s">
        <v>101</v>
      </c>
      <c r="G2827" s="6" t="s">
        <v>102</v>
      </c>
      <c r="H2827" s="6" t="s">
        <v>18</v>
      </c>
      <c r="I2827" s="8">
        <v>0.4</v>
      </c>
      <c r="J2827" s="9">
        <v>2000</v>
      </c>
      <c r="K2827" s="10">
        <f t="shared" si="22"/>
        <v>800</v>
      </c>
      <c r="L2827" s="10">
        <f t="shared" si="23"/>
        <v>240</v>
      </c>
      <c r="M2827" s="11">
        <v>0.3</v>
      </c>
      <c r="O2827" s="16"/>
      <c r="P2827" s="14"/>
      <c r="Q2827" s="12"/>
      <c r="R2827" s="13"/>
    </row>
    <row r="2828" spans="1:18" ht="15.75" customHeight="1" x14ac:dyDescent="0.35">
      <c r="A2828" s="1"/>
      <c r="B2828" s="6" t="s">
        <v>14</v>
      </c>
      <c r="C2828" s="6">
        <v>1185732</v>
      </c>
      <c r="D2828" s="7">
        <v>44266</v>
      </c>
      <c r="E2828" s="6" t="s">
        <v>33</v>
      </c>
      <c r="F2828" s="6" t="s">
        <v>101</v>
      </c>
      <c r="G2828" s="6" t="s">
        <v>102</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5">
      <c r="A2829" s="1"/>
      <c r="B2829" s="6" t="s">
        <v>14</v>
      </c>
      <c r="C2829" s="6">
        <v>1185732</v>
      </c>
      <c r="D2829" s="7">
        <v>44266</v>
      </c>
      <c r="E2829" s="6" t="s">
        <v>33</v>
      </c>
      <c r="F2829" s="6" t="s">
        <v>101</v>
      </c>
      <c r="G2829" s="6" t="s">
        <v>102</v>
      </c>
      <c r="H2829" s="6" t="s">
        <v>20</v>
      </c>
      <c r="I2829" s="8">
        <v>0.35</v>
      </c>
      <c r="J2829" s="9">
        <v>750</v>
      </c>
      <c r="K2829" s="10">
        <f t="shared" si="22"/>
        <v>262.5</v>
      </c>
      <c r="L2829" s="10">
        <f t="shared" si="23"/>
        <v>78.75</v>
      </c>
      <c r="M2829" s="11">
        <v>0.3</v>
      </c>
      <c r="O2829" s="16"/>
      <c r="P2829" s="14"/>
      <c r="Q2829" s="12"/>
      <c r="R2829" s="13"/>
    </row>
    <row r="2830" spans="1:18" ht="15.75" customHeight="1" x14ac:dyDescent="0.35">
      <c r="A2830" s="1"/>
      <c r="B2830" s="6" t="s">
        <v>14</v>
      </c>
      <c r="C2830" s="6">
        <v>1185732</v>
      </c>
      <c r="D2830" s="7">
        <v>44266</v>
      </c>
      <c r="E2830" s="6" t="s">
        <v>33</v>
      </c>
      <c r="F2830" s="6" t="s">
        <v>101</v>
      </c>
      <c r="G2830" s="6" t="s">
        <v>102</v>
      </c>
      <c r="H2830" s="6" t="s">
        <v>21</v>
      </c>
      <c r="I2830" s="8">
        <v>0.5</v>
      </c>
      <c r="J2830" s="9">
        <v>1250</v>
      </c>
      <c r="K2830" s="10">
        <f t="shared" si="22"/>
        <v>625</v>
      </c>
      <c r="L2830" s="10">
        <f t="shared" si="23"/>
        <v>218.75</v>
      </c>
      <c r="M2830" s="11">
        <v>0.35</v>
      </c>
      <c r="O2830" s="16"/>
      <c r="P2830" s="14"/>
      <c r="Q2830" s="12"/>
      <c r="R2830" s="13"/>
    </row>
    <row r="2831" spans="1:18" ht="15.75" customHeight="1" x14ac:dyDescent="0.35">
      <c r="A2831" s="1"/>
      <c r="B2831" s="6" t="s">
        <v>14</v>
      </c>
      <c r="C2831" s="6">
        <v>1185732</v>
      </c>
      <c r="D2831" s="7">
        <v>44266</v>
      </c>
      <c r="E2831" s="6" t="s">
        <v>33</v>
      </c>
      <c r="F2831" s="6" t="s">
        <v>101</v>
      </c>
      <c r="G2831" s="6" t="s">
        <v>102</v>
      </c>
      <c r="H2831" s="6" t="s">
        <v>22</v>
      </c>
      <c r="I2831" s="8">
        <v>0.4</v>
      </c>
      <c r="J2831" s="9">
        <v>2250</v>
      </c>
      <c r="K2831" s="10">
        <f t="shared" si="22"/>
        <v>900</v>
      </c>
      <c r="L2831" s="10">
        <f t="shared" si="23"/>
        <v>360</v>
      </c>
      <c r="M2831" s="11">
        <v>0.4</v>
      </c>
      <c r="O2831" s="16"/>
      <c r="P2831" s="14"/>
      <c r="Q2831" s="12"/>
      <c r="R2831" s="13"/>
    </row>
    <row r="2832" spans="1:18" ht="15.75" customHeight="1" x14ac:dyDescent="0.35">
      <c r="A2832" s="1"/>
      <c r="B2832" s="6" t="s">
        <v>14</v>
      </c>
      <c r="C2832" s="6">
        <v>1185732</v>
      </c>
      <c r="D2832" s="7">
        <v>44298</v>
      </c>
      <c r="E2832" s="6" t="s">
        <v>33</v>
      </c>
      <c r="F2832" s="6" t="s">
        <v>101</v>
      </c>
      <c r="G2832" s="6" t="s">
        <v>102</v>
      </c>
      <c r="H2832" s="6" t="s">
        <v>17</v>
      </c>
      <c r="I2832" s="8">
        <v>0.4</v>
      </c>
      <c r="J2832" s="9">
        <v>4500</v>
      </c>
      <c r="K2832" s="10">
        <f t="shared" si="22"/>
        <v>1800</v>
      </c>
      <c r="L2832" s="10">
        <f t="shared" si="23"/>
        <v>630</v>
      </c>
      <c r="M2832" s="11">
        <v>0.35</v>
      </c>
      <c r="O2832" s="16"/>
      <c r="P2832" s="14"/>
      <c r="Q2832" s="12"/>
      <c r="R2832" s="13"/>
    </row>
    <row r="2833" spans="1:18" ht="15.75" customHeight="1" x14ac:dyDescent="0.35">
      <c r="A2833" s="1"/>
      <c r="B2833" s="6" t="s">
        <v>14</v>
      </c>
      <c r="C2833" s="6">
        <v>1185732</v>
      </c>
      <c r="D2833" s="7">
        <v>44298</v>
      </c>
      <c r="E2833" s="6" t="s">
        <v>33</v>
      </c>
      <c r="F2833" s="6" t="s">
        <v>101</v>
      </c>
      <c r="G2833" s="6" t="s">
        <v>102</v>
      </c>
      <c r="H2833" s="6" t="s">
        <v>18</v>
      </c>
      <c r="I2833" s="8">
        <v>0.4</v>
      </c>
      <c r="J2833" s="9">
        <v>1500</v>
      </c>
      <c r="K2833" s="10">
        <f t="shared" si="22"/>
        <v>600</v>
      </c>
      <c r="L2833" s="10">
        <f t="shared" si="23"/>
        <v>180</v>
      </c>
      <c r="M2833" s="11">
        <v>0.3</v>
      </c>
      <c r="O2833" s="16"/>
      <c r="P2833" s="14"/>
      <c r="Q2833" s="12"/>
      <c r="R2833" s="13"/>
    </row>
    <row r="2834" spans="1:18" ht="15.75" customHeight="1" x14ac:dyDescent="0.35">
      <c r="A2834" s="1"/>
      <c r="B2834" s="6" t="s">
        <v>14</v>
      </c>
      <c r="C2834" s="6">
        <v>1185732</v>
      </c>
      <c r="D2834" s="7">
        <v>44298</v>
      </c>
      <c r="E2834" s="6" t="s">
        <v>33</v>
      </c>
      <c r="F2834" s="6" t="s">
        <v>101</v>
      </c>
      <c r="G2834" s="6" t="s">
        <v>102</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5">
      <c r="A2835" s="1"/>
      <c r="B2835" s="6" t="s">
        <v>14</v>
      </c>
      <c r="C2835" s="6">
        <v>1185732</v>
      </c>
      <c r="D2835" s="7">
        <v>44298</v>
      </c>
      <c r="E2835" s="6" t="s">
        <v>33</v>
      </c>
      <c r="F2835" s="6" t="s">
        <v>101</v>
      </c>
      <c r="G2835" s="6" t="s">
        <v>102</v>
      </c>
      <c r="H2835" s="6" t="s">
        <v>20</v>
      </c>
      <c r="I2835" s="8">
        <v>0.35</v>
      </c>
      <c r="J2835" s="9">
        <v>750</v>
      </c>
      <c r="K2835" s="10">
        <f t="shared" si="22"/>
        <v>262.5</v>
      </c>
      <c r="L2835" s="10">
        <f t="shared" si="23"/>
        <v>78.75</v>
      </c>
      <c r="M2835" s="11">
        <v>0.3</v>
      </c>
      <c r="O2835" s="16"/>
      <c r="P2835" s="14"/>
      <c r="Q2835" s="12"/>
      <c r="R2835" s="13"/>
    </row>
    <row r="2836" spans="1:18" ht="15.75" customHeight="1" x14ac:dyDescent="0.35">
      <c r="A2836" s="1"/>
      <c r="B2836" s="6" t="s">
        <v>14</v>
      </c>
      <c r="C2836" s="6">
        <v>1185732</v>
      </c>
      <c r="D2836" s="7">
        <v>44298</v>
      </c>
      <c r="E2836" s="6" t="s">
        <v>33</v>
      </c>
      <c r="F2836" s="6" t="s">
        <v>101</v>
      </c>
      <c r="G2836" s="6" t="s">
        <v>102</v>
      </c>
      <c r="H2836" s="6" t="s">
        <v>21</v>
      </c>
      <c r="I2836" s="8">
        <v>0.6</v>
      </c>
      <c r="J2836" s="9">
        <v>1000</v>
      </c>
      <c r="K2836" s="10">
        <f t="shared" si="22"/>
        <v>600</v>
      </c>
      <c r="L2836" s="10">
        <f t="shared" si="23"/>
        <v>210</v>
      </c>
      <c r="M2836" s="11">
        <v>0.35</v>
      </c>
      <c r="O2836" s="16"/>
      <c r="P2836" s="14"/>
      <c r="Q2836" s="12"/>
      <c r="R2836" s="13"/>
    </row>
    <row r="2837" spans="1:18" ht="15.75" customHeight="1" x14ac:dyDescent="0.35">
      <c r="A2837" s="1"/>
      <c r="B2837" s="6" t="s">
        <v>14</v>
      </c>
      <c r="C2837" s="6">
        <v>1185732</v>
      </c>
      <c r="D2837" s="7">
        <v>44298</v>
      </c>
      <c r="E2837" s="6" t="s">
        <v>33</v>
      </c>
      <c r="F2837" s="6" t="s">
        <v>101</v>
      </c>
      <c r="G2837" s="6" t="s">
        <v>102</v>
      </c>
      <c r="H2837" s="6" t="s">
        <v>22</v>
      </c>
      <c r="I2837" s="8">
        <v>0.5</v>
      </c>
      <c r="J2837" s="9">
        <v>2250</v>
      </c>
      <c r="K2837" s="10">
        <f t="shared" si="22"/>
        <v>1125</v>
      </c>
      <c r="L2837" s="10">
        <f t="shared" si="23"/>
        <v>450</v>
      </c>
      <c r="M2837" s="11">
        <v>0.4</v>
      </c>
      <c r="O2837" s="16"/>
      <c r="P2837" s="14"/>
      <c r="Q2837" s="12"/>
      <c r="R2837" s="13"/>
    </row>
    <row r="2838" spans="1:18" ht="15.75" customHeight="1" x14ac:dyDescent="0.35">
      <c r="A2838" s="1"/>
      <c r="B2838" s="6" t="s">
        <v>14</v>
      </c>
      <c r="C2838" s="6">
        <v>1185732</v>
      </c>
      <c r="D2838" s="7">
        <v>44329</v>
      </c>
      <c r="E2838" s="6" t="s">
        <v>33</v>
      </c>
      <c r="F2838" s="6" t="s">
        <v>101</v>
      </c>
      <c r="G2838" s="6" t="s">
        <v>102</v>
      </c>
      <c r="H2838" s="6" t="s">
        <v>17</v>
      </c>
      <c r="I2838" s="8">
        <v>0.6</v>
      </c>
      <c r="J2838" s="9">
        <v>4950</v>
      </c>
      <c r="K2838" s="10">
        <f t="shared" si="22"/>
        <v>2970</v>
      </c>
      <c r="L2838" s="10">
        <f t="shared" si="23"/>
        <v>1039.5</v>
      </c>
      <c r="M2838" s="11">
        <v>0.35</v>
      </c>
      <c r="O2838" s="16"/>
      <c r="P2838" s="14"/>
      <c r="Q2838" s="12"/>
      <c r="R2838" s="13"/>
    </row>
    <row r="2839" spans="1:18" ht="15.75" customHeight="1" x14ac:dyDescent="0.35">
      <c r="A2839" s="1"/>
      <c r="B2839" s="6" t="s">
        <v>14</v>
      </c>
      <c r="C2839" s="6">
        <v>1185732</v>
      </c>
      <c r="D2839" s="7">
        <v>44329</v>
      </c>
      <c r="E2839" s="6" t="s">
        <v>33</v>
      </c>
      <c r="F2839" s="6" t="s">
        <v>101</v>
      </c>
      <c r="G2839" s="6" t="s">
        <v>102</v>
      </c>
      <c r="H2839" s="6" t="s">
        <v>18</v>
      </c>
      <c r="I2839" s="8">
        <v>0.5</v>
      </c>
      <c r="J2839" s="9">
        <v>2000</v>
      </c>
      <c r="K2839" s="10">
        <f t="shared" si="22"/>
        <v>1000</v>
      </c>
      <c r="L2839" s="10">
        <f t="shared" si="23"/>
        <v>300</v>
      </c>
      <c r="M2839" s="11">
        <v>0.3</v>
      </c>
      <c r="O2839" s="16"/>
      <c r="P2839" s="14"/>
      <c r="Q2839" s="12"/>
      <c r="R2839" s="13"/>
    </row>
    <row r="2840" spans="1:18" ht="15.75" customHeight="1" x14ac:dyDescent="0.35">
      <c r="A2840" s="1"/>
      <c r="B2840" s="6" t="s">
        <v>14</v>
      </c>
      <c r="C2840" s="6">
        <v>1185732</v>
      </c>
      <c r="D2840" s="7">
        <v>44329</v>
      </c>
      <c r="E2840" s="6" t="s">
        <v>33</v>
      </c>
      <c r="F2840" s="6" t="s">
        <v>101</v>
      </c>
      <c r="G2840" s="6" t="s">
        <v>102</v>
      </c>
      <c r="H2840" s="6" t="s">
        <v>19</v>
      </c>
      <c r="I2840" s="8">
        <v>0.45</v>
      </c>
      <c r="J2840" s="9">
        <v>1750</v>
      </c>
      <c r="K2840" s="10">
        <f t="shared" si="22"/>
        <v>787.5</v>
      </c>
      <c r="L2840" s="10">
        <f t="shared" si="23"/>
        <v>236.25</v>
      </c>
      <c r="M2840" s="11">
        <v>0.3</v>
      </c>
      <c r="O2840" s="16"/>
      <c r="P2840" s="14"/>
      <c r="Q2840" s="12"/>
      <c r="R2840" s="13"/>
    </row>
    <row r="2841" spans="1:18" ht="15.75" customHeight="1" x14ac:dyDescent="0.35">
      <c r="A2841" s="1"/>
      <c r="B2841" s="6" t="s">
        <v>14</v>
      </c>
      <c r="C2841" s="6">
        <v>1185732</v>
      </c>
      <c r="D2841" s="7">
        <v>44329</v>
      </c>
      <c r="E2841" s="6" t="s">
        <v>33</v>
      </c>
      <c r="F2841" s="6" t="s">
        <v>101</v>
      </c>
      <c r="G2841" s="6" t="s">
        <v>102</v>
      </c>
      <c r="H2841" s="6" t="s">
        <v>20</v>
      </c>
      <c r="I2841" s="8">
        <v>0.45</v>
      </c>
      <c r="J2841" s="9">
        <v>1000</v>
      </c>
      <c r="K2841" s="10">
        <f t="shared" si="22"/>
        <v>450</v>
      </c>
      <c r="L2841" s="10">
        <f t="shared" si="23"/>
        <v>135</v>
      </c>
      <c r="M2841" s="11">
        <v>0.3</v>
      </c>
      <c r="O2841" s="16"/>
      <c r="P2841" s="14"/>
      <c r="Q2841" s="12"/>
      <c r="R2841" s="13"/>
    </row>
    <row r="2842" spans="1:18" ht="15.75" customHeight="1" x14ac:dyDescent="0.35">
      <c r="A2842" s="1"/>
      <c r="B2842" s="6" t="s">
        <v>14</v>
      </c>
      <c r="C2842" s="6">
        <v>1185732</v>
      </c>
      <c r="D2842" s="7">
        <v>44329</v>
      </c>
      <c r="E2842" s="6" t="s">
        <v>33</v>
      </c>
      <c r="F2842" s="6" t="s">
        <v>101</v>
      </c>
      <c r="G2842" s="6" t="s">
        <v>102</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5">
      <c r="A2843" s="1"/>
      <c r="B2843" s="6" t="s">
        <v>14</v>
      </c>
      <c r="C2843" s="6">
        <v>1185732</v>
      </c>
      <c r="D2843" s="7">
        <v>44329</v>
      </c>
      <c r="E2843" s="6" t="s">
        <v>33</v>
      </c>
      <c r="F2843" s="6" t="s">
        <v>101</v>
      </c>
      <c r="G2843" s="6" t="s">
        <v>102</v>
      </c>
      <c r="H2843" s="6" t="s">
        <v>22</v>
      </c>
      <c r="I2843" s="8">
        <v>0.6</v>
      </c>
      <c r="J2843" s="9">
        <v>2500</v>
      </c>
      <c r="K2843" s="10">
        <f t="shared" si="22"/>
        <v>1500</v>
      </c>
      <c r="L2843" s="10">
        <f t="shared" si="23"/>
        <v>600</v>
      </c>
      <c r="M2843" s="11">
        <v>0.4</v>
      </c>
      <c r="O2843" s="16"/>
      <c r="P2843" s="14"/>
      <c r="Q2843" s="12"/>
      <c r="R2843" s="13"/>
    </row>
    <row r="2844" spans="1:18" ht="15.75" customHeight="1" x14ac:dyDescent="0.35">
      <c r="A2844" s="1"/>
      <c r="B2844" s="6" t="s">
        <v>14</v>
      </c>
      <c r="C2844" s="6">
        <v>1185732</v>
      </c>
      <c r="D2844" s="7">
        <v>44359</v>
      </c>
      <c r="E2844" s="6" t="s">
        <v>33</v>
      </c>
      <c r="F2844" s="6" t="s">
        <v>101</v>
      </c>
      <c r="G2844" s="6" t="s">
        <v>102</v>
      </c>
      <c r="H2844" s="6" t="s">
        <v>17</v>
      </c>
      <c r="I2844" s="8">
        <v>0.45</v>
      </c>
      <c r="J2844" s="9">
        <v>5000</v>
      </c>
      <c r="K2844" s="10">
        <f t="shared" si="22"/>
        <v>2250</v>
      </c>
      <c r="L2844" s="10">
        <f t="shared" si="23"/>
        <v>787.5</v>
      </c>
      <c r="M2844" s="11">
        <v>0.35</v>
      </c>
      <c r="O2844" s="16"/>
      <c r="P2844" s="14"/>
      <c r="Q2844" s="12"/>
      <c r="R2844" s="13"/>
    </row>
    <row r="2845" spans="1:18" ht="15.75" customHeight="1" x14ac:dyDescent="0.35">
      <c r="A2845" s="1"/>
      <c r="B2845" s="6" t="s">
        <v>14</v>
      </c>
      <c r="C2845" s="6">
        <v>1185732</v>
      </c>
      <c r="D2845" s="7">
        <v>44359</v>
      </c>
      <c r="E2845" s="6" t="s">
        <v>33</v>
      </c>
      <c r="F2845" s="6" t="s">
        <v>101</v>
      </c>
      <c r="G2845" s="6" t="s">
        <v>102</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5">
      <c r="A2846" s="1"/>
      <c r="B2846" s="6" t="s">
        <v>14</v>
      </c>
      <c r="C2846" s="6">
        <v>1185732</v>
      </c>
      <c r="D2846" s="7">
        <v>44359</v>
      </c>
      <c r="E2846" s="6" t="s">
        <v>33</v>
      </c>
      <c r="F2846" s="6" t="s">
        <v>101</v>
      </c>
      <c r="G2846" s="6" t="s">
        <v>102</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5">
      <c r="A2847" s="1"/>
      <c r="B2847" s="6" t="s">
        <v>14</v>
      </c>
      <c r="C2847" s="6">
        <v>1185732</v>
      </c>
      <c r="D2847" s="7">
        <v>44359</v>
      </c>
      <c r="E2847" s="6" t="s">
        <v>33</v>
      </c>
      <c r="F2847" s="6" t="s">
        <v>101</v>
      </c>
      <c r="G2847" s="6" t="s">
        <v>102</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5">
      <c r="A2848" s="1"/>
      <c r="B2848" s="6" t="s">
        <v>14</v>
      </c>
      <c r="C2848" s="6">
        <v>1185732</v>
      </c>
      <c r="D2848" s="7">
        <v>44359</v>
      </c>
      <c r="E2848" s="6" t="s">
        <v>33</v>
      </c>
      <c r="F2848" s="6" t="s">
        <v>101</v>
      </c>
      <c r="G2848" s="6" t="s">
        <v>102</v>
      </c>
      <c r="H2848" s="6" t="s">
        <v>21</v>
      </c>
      <c r="I2848" s="8">
        <v>0.45</v>
      </c>
      <c r="J2848" s="9">
        <v>1750</v>
      </c>
      <c r="K2848" s="10">
        <f t="shared" si="22"/>
        <v>787.5</v>
      </c>
      <c r="L2848" s="10">
        <f t="shared" si="23"/>
        <v>275.625</v>
      </c>
      <c r="M2848" s="11">
        <v>0.35</v>
      </c>
      <c r="O2848" s="16"/>
      <c r="P2848" s="14"/>
      <c r="Q2848" s="12"/>
      <c r="R2848" s="13"/>
    </row>
    <row r="2849" spans="1:18" ht="15.75" customHeight="1" x14ac:dyDescent="0.35">
      <c r="A2849" s="1"/>
      <c r="B2849" s="6" t="s">
        <v>14</v>
      </c>
      <c r="C2849" s="6">
        <v>1185732</v>
      </c>
      <c r="D2849" s="7">
        <v>44359</v>
      </c>
      <c r="E2849" s="6" t="s">
        <v>33</v>
      </c>
      <c r="F2849" s="6" t="s">
        <v>101</v>
      </c>
      <c r="G2849" s="6" t="s">
        <v>102</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5">
      <c r="A2850" s="1"/>
      <c r="B2850" s="6" t="s">
        <v>14</v>
      </c>
      <c r="C2850" s="6">
        <v>1185732</v>
      </c>
      <c r="D2850" s="7">
        <v>44388</v>
      </c>
      <c r="E2850" s="6" t="s">
        <v>33</v>
      </c>
      <c r="F2850" s="6" t="s">
        <v>101</v>
      </c>
      <c r="G2850" s="6" t="s">
        <v>102</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5">
      <c r="A2851" s="1"/>
      <c r="B2851" s="6" t="s">
        <v>14</v>
      </c>
      <c r="C2851" s="6">
        <v>1185732</v>
      </c>
      <c r="D2851" s="7">
        <v>44388</v>
      </c>
      <c r="E2851" s="6" t="s">
        <v>33</v>
      </c>
      <c r="F2851" s="6" t="s">
        <v>101</v>
      </c>
      <c r="G2851" s="6" t="s">
        <v>102</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5">
      <c r="A2852" s="1"/>
      <c r="B2852" s="6" t="s">
        <v>14</v>
      </c>
      <c r="C2852" s="6">
        <v>1185732</v>
      </c>
      <c r="D2852" s="7">
        <v>44388</v>
      </c>
      <c r="E2852" s="6" t="s">
        <v>33</v>
      </c>
      <c r="F2852" s="6" t="s">
        <v>101</v>
      </c>
      <c r="G2852" s="6" t="s">
        <v>102</v>
      </c>
      <c r="H2852" s="6" t="s">
        <v>19</v>
      </c>
      <c r="I2852" s="8">
        <v>0.4</v>
      </c>
      <c r="J2852" s="9">
        <v>2250</v>
      </c>
      <c r="K2852" s="10">
        <f t="shared" si="22"/>
        <v>900</v>
      </c>
      <c r="L2852" s="10">
        <f t="shared" si="23"/>
        <v>270</v>
      </c>
      <c r="M2852" s="11">
        <v>0.3</v>
      </c>
      <c r="O2852" s="16"/>
      <c r="P2852" s="14"/>
      <c r="Q2852" s="12"/>
      <c r="R2852" s="13"/>
    </row>
    <row r="2853" spans="1:18" ht="15.75" customHeight="1" x14ac:dyDescent="0.35">
      <c r="A2853" s="1"/>
      <c r="B2853" s="6" t="s">
        <v>14</v>
      </c>
      <c r="C2853" s="6">
        <v>1185732</v>
      </c>
      <c r="D2853" s="7">
        <v>44388</v>
      </c>
      <c r="E2853" s="6" t="s">
        <v>33</v>
      </c>
      <c r="F2853" s="6" t="s">
        <v>101</v>
      </c>
      <c r="G2853" s="6" t="s">
        <v>102</v>
      </c>
      <c r="H2853" s="6" t="s">
        <v>20</v>
      </c>
      <c r="I2853" s="8">
        <v>0.4</v>
      </c>
      <c r="J2853" s="9">
        <v>1750</v>
      </c>
      <c r="K2853" s="10">
        <f t="shared" si="22"/>
        <v>700</v>
      </c>
      <c r="L2853" s="10">
        <f t="shared" si="23"/>
        <v>210</v>
      </c>
      <c r="M2853" s="11">
        <v>0.3</v>
      </c>
      <c r="O2853" s="16"/>
      <c r="P2853" s="14"/>
      <c r="Q2853" s="12"/>
      <c r="R2853" s="13"/>
    </row>
    <row r="2854" spans="1:18" ht="15.75" customHeight="1" x14ac:dyDescent="0.35">
      <c r="A2854" s="1"/>
      <c r="B2854" s="6" t="s">
        <v>14</v>
      </c>
      <c r="C2854" s="6">
        <v>1185732</v>
      </c>
      <c r="D2854" s="7">
        <v>44388</v>
      </c>
      <c r="E2854" s="6" t="s">
        <v>33</v>
      </c>
      <c r="F2854" s="6" t="s">
        <v>101</v>
      </c>
      <c r="G2854" s="6" t="s">
        <v>102</v>
      </c>
      <c r="H2854" s="6" t="s">
        <v>21</v>
      </c>
      <c r="I2854" s="8">
        <v>0.5</v>
      </c>
      <c r="J2854" s="9">
        <v>2000</v>
      </c>
      <c r="K2854" s="10">
        <f t="shared" si="22"/>
        <v>1000</v>
      </c>
      <c r="L2854" s="10">
        <f t="shared" si="23"/>
        <v>350</v>
      </c>
      <c r="M2854" s="11">
        <v>0.35</v>
      </c>
      <c r="O2854" s="16"/>
      <c r="P2854" s="14"/>
      <c r="Q2854" s="12"/>
      <c r="R2854" s="13"/>
    </row>
    <row r="2855" spans="1:18" ht="15.75" customHeight="1" x14ac:dyDescent="0.35">
      <c r="A2855" s="1"/>
      <c r="B2855" s="6" t="s">
        <v>14</v>
      </c>
      <c r="C2855" s="6">
        <v>1185732</v>
      </c>
      <c r="D2855" s="7">
        <v>44388</v>
      </c>
      <c r="E2855" s="6" t="s">
        <v>33</v>
      </c>
      <c r="F2855" s="6" t="s">
        <v>101</v>
      </c>
      <c r="G2855" s="6" t="s">
        <v>102</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5">
      <c r="A2856" s="1"/>
      <c r="B2856" s="6" t="s">
        <v>14</v>
      </c>
      <c r="C2856" s="6">
        <v>1185732</v>
      </c>
      <c r="D2856" s="7">
        <v>44420</v>
      </c>
      <c r="E2856" s="6" t="s">
        <v>33</v>
      </c>
      <c r="F2856" s="6" t="s">
        <v>101</v>
      </c>
      <c r="G2856" s="6" t="s">
        <v>102</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5">
      <c r="A2857" s="1"/>
      <c r="B2857" s="6" t="s">
        <v>14</v>
      </c>
      <c r="C2857" s="6">
        <v>1185732</v>
      </c>
      <c r="D2857" s="7">
        <v>44420</v>
      </c>
      <c r="E2857" s="6" t="s">
        <v>33</v>
      </c>
      <c r="F2857" s="6" t="s">
        <v>101</v>
      </c>
      <c r="G2857" s="6" t="s">
        <v>102</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5">
      <c r="A2858" s="1"/>
      <c r="B2858" s="6" t="s">
        <v>14</v>
      </c>
      <c r="C2858" s="6">
        <v>1185732</v>
      </c>
      <c r="D2858" s="7">
        <v>44420</v>
      </c>
      <c r="E2858" s="6" t="s">
        <v>33</v>
      </c>
      <c r="F2858" s="6" t="s">
        <v>101</v>
      </c>
      <c r="G2858" s="6" t="s">
        <v>102</v>
      </c>
      <c r="H2858" s="6" t="s">
        <v>19</v>
      </c>
      <c r="I2858" s="8">
        <v>0.4</v>
      </c>
      <c r="J2858" s="9">
        <v>2250</v>
      </c>
      <c r="K2858" s="10">
        <f t="shared" si="22"/>
        <v>900</v>
      </c>
      <c r="L2858" s="10">
        <f t="shared" si="23"/>
        <v>270</v>
      </c>
      <c r="M2858" s="11">
        <v>0.3</v>
      </c>
      <c r="O2858" s="16"/>
      <c r="P2858" s="14"/>
      <c r="Q2858" s="12"/>
      <c r="R2858" s="13"/>
    </row>
    <row r="2859" spans="1:18" ht="15.75" customHeight="1" x14ac:dyDescent="0.35">
      <c r="A2859" s="1"/>
      <c r="B2859" s="6" t="s">
        <v>14</v>
      </c>
      <c r="C2859" s="6">
        <v>1185732</v>
      </c>
      <c r="D2859" s="7">
        <v>44420</v>
      </c>
      <c r="E2859" s="6" t="s">
        <v>33</v>
      </c>
      <c r="F2859" s="6" t="s">
        <v>101</v>
      </c>
      <c r="G2859" s="6" t="s">
        <v>102</v>
      </c>
      <c r="H2859" s="6" t="s">
        <v>20</v>
      </c>
      <c r="I2859" s="8">
        <v>0.4</v>
      </c>
      <c r="J2859" s="9">
        <v>2000</v>
      </c>
      <c r="K2859" s="10">
        <f t="shared" si="22"/>
        <v>800</v>
      </c>
      <c r="L2859" s="10">
        <f t="shared" si="23"/>
        <v>240</v>
      </c>
      <c r="M2859" s="11">
        <v>0.3</v>
      </c>
      <c r="O2859" s="16"/>
      <c r="P2859" s="14"/>
      <c r="Q2859" s="12"/>
      <c r="R2859" s="13"/>
    </row>
    <row r="2860" spans="1:18" ht="15.75" customHeight="1" x14ac:dyDescent="0.35">
      <c r="A2860" s="1"/>
      <c r="B2860" s="6" t="s">
        <v>14</v>
      </c>
      <c r="C2860" s="6">
        <v>1185732</v>
      </c>
      <c r="D2860" s="7">
        <v>44420</v>
      </c>
      <c r="E2860" s="6" t="s">
        <v>33</v>
      </c>
      <c r="F2860" s="6" t="s">
        <v>101</v>
      </c>
      <c r="G2860" s="6" t="s">
        <v>102</v>
      </c>
      <c r="H2860" s="6" t="s">
        <v>21</v>
      </c>
      <c r="I2860" s="8">
        <v>0.5</v>
      </c>
      <c r="J2860" s="9">
        <v>1750</v>
      </c>
      <c r="K2860" s="10">
        <f t="shared" si="22"/>
        <v>875</v>
      </c>
      <c r="L2860" s="10">
        <f t="shared" si="23"/>
        <v>306.25</v>
      </c>
      <c r="M2860" s="11">
        <v>0.35</v>
      </c>
      <c r="O2860" s="16"/>
      <c r="P2860" s="14"/>
      <c r="Q2860" s="12"/>
      <c r="R2860" s="13"/>
    </row>
    <row r="2861" spans="1:18" ht="15.75" customHeight="1" x14ac:dyDescent="0.35">
      <c r="A2861" s="1"/>
      <c r="B2861" s="6" t="s">
        <v>14</v>
      </c>
      <c r="C2861" s="6">
        <v>1185732</v>
      </c>
      <c r="D2861" s="7">
        <v>44420</v>
      </c>
      <c r="E2861" s="6" t="s">
        <v>33</v>
      </c>
      <c r="F2861" s="6" t="s">
        <v>101</v>
      </c>
      <c r="G2861" s="6" t="s">
        <v>102</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5">
      <c r="A2862" s="1"/>
      <c r="B2862" s="6" t="s">
        <v>14</v>
      </c>
      <c r="C2862" s="6">
        <v>1185732</v>
      </c>
      <c r="D2862" s="7">
        <v>44452</v>
      </c>
      <c r="E2862" s="6" t="s">
        <v>33</v>
      </c>
      <c r="F2862" s="6" t="s">
        <v>101</v>
      </c>
      <c r="G2862" s="6" t="s">
        <v>102</v>
      </c>
      <c r="H2862" s="6" t="s">
        <v>17</v>
      </c>
      <c r="I2862" s="8">
        <v>0.45</v>
      </c>
      <c r="J2862" s="9">
        <v>4750</v>
      </c>
      <c r="K2862" s="10">
        <f t="shared" si="22"/>
        <v>2137.5</v>
      </c>
      <c r="L2862" s="10">
        <f t="shared" si="23"/>
        <v>748.125</v>
      </c>
      <c r="M2862" s="11">
        <v>0.35</v>
      </c>
      <c r="O2862" s="16"/>
      <c r="P2862" s="14"/>
      <c r="Q2862" s="12"/>
      <c r="R2862" s="13"/>
    </row>
    <row r="2863" spans="1:18" ht="15.75" customHeight="1" x14ac:dyDescent="0.35">
      <c r="A2863" s="1"/>
      <c r="B2863" s="6" t="s">
        <v>14</v>
      </c>
      <c r="C2863" s="6">
        <v>1185732</v>
      </c>
      <c r="D2863" s="7">
        <v>44452</v>
      </c>
      <c r="E2863" s="6" t="s">
        <v>33</v>
      </c>
      <c r="F2863" s="6" t="s">
        <v>101</v>
      </c>
      <c r="G2863" s="6" t="s">
        <v>102</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5">
      <c r="A2864" s="1"/>
      <c r="B2864" s="6" t="s">
        <v>14</v>
      </c>
      <c r="C2864" s="6">
        <v>1185732</v>
      </c>
      <c r="D2864" s="7">
        <v>44452</v>
      </c>
      <c r="E2864" s="6" t="s">
        <v>33</v>
      </c>
      <c r="F2864" s="6" t="s">
        <v>101</v>
      </c>
      <c r="G2864" s="6" t="s">
        <v>102</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5">
      <c r="A2865" s="1"/>
      <c r="B2865" s="6" t="s">
        <v>14</v>
      </c>
      <c r="C2865" s="6">
        <v>1185732</v>
      </c>
      <c r="D2865" s="7">
        <v>44452</v>
      </c>
      <c r="E2865" s="6" t="s">
        <v>33</v>
      </c>
      <c r="F2865" s="6" t="s">
        <v>101</v>
      </c>
      <c r="G2865" s="6" t="s">
        <v>102</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5">
      <c r="A2866" s="1"/>
      <c r="B2866" s="6" t="s">
        <v>14</v>
      </c>
      <c r="C2866" s="6">
        <v>1185732</v>
      </c>
      <c r="D2866" s="7">
        <v>44452</v>
      </c>
      <c r="E2866" s="6" t="s">
        <v>33</v>
      </c>
      <c r="F2866" s="6" t="s">
        <v>101</v>
      </c>
      <c r="G2866" s="6" t="s">
        <v>102</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5">
      <c r="A2867" s="1"/>
      <c r="B2867" s="6" t="s">
        <v>14</v>
      </c>
      <c r="C2867" s="6">
        <v>1185732</v>
      </c>
      <c r="D2867" s="7">
        <v>44452</v>
      </c>
      <c r="E2867" s="6" t="s">
        <v>33</v>
      </c>
      <c r="F2867" s="6" t="s">
        <v>101</v>
      </c>
      <c r="G2867" s="6" t="s">
        <v>102</v>
      </c>
      <c r="H2867" s="6" t="s">
        <v>22</v>
      </c>
      <c r="I2867" s="8">
        <v>0.5</v>
      </c>
      <c r="J2867" s="9">
        <v>2250</v>
      </c>
      <c r="K2867" s="10">
        <f t="shared" si="22"/>
        <v>1125</v>
      </c>
      <c r="L2867" s="10">
        <f t="shared" si="23"/>
        <v>450</v>
      </c>
      <c r="M2867" s="11">
        <v>0.4</v>
      </c>
      <c r="O2867" s="16"/>
      <c r="P2867" s="14"/>
      <c r="Q2867" s="12"/>
      <c r="R2867" s="13"/>
    </row>
    <row r="2868" spans="1:18" ht="15.75" customHeight="1" x14ac:dyDescent="0.35">
      <c r="A2868" s="1"/>
      <c r="B2868" s="6" t="s">
        <v>14</v>
      </c>
      <c r="C2868" s="6">
        <v>1185732</v>
      </c>
      <c r="D2868" s="7">
        <v>44481</v>
      </c>
      <c r="E2868" s="6" t="s">
        <v>33</v>
      </c>
      <c r="F2868" s="6" t="s">
        <v>101</v>
      </c>
      <c r="G2868" s="6" t="s">
        <v>102</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5">
      <c r="A2869" s="1"/>
      <c r="B2869" s="6" t="s">
        <v>14</v>
      </c>
      <c r="C2869" s="6">
        <v>1185732</v>
      </c>
      <c r="D2869" s="7">
        <v>44481</v>
      </c>
      <c r="E2869" s="6" t="s">
        <v>33</v>
      </c>
      <c r="F2869" s="6" t="s">
        <v>101</v>
      </c>
      <c r="G2869" s="6" t="s">
        <v>102</v>
      </c>
      <c r="H2869" s="6" t="s">
        <v>18</v>
      </c>
      <c r="I2869" s="8">
        <v>0.45</v>
      </c>
      <c r="J2869" s="9">
        <v>2500</v>
      </c>
      <c r="K2869" s="10">
        <f t="shared" si="22"/>
        <v>1125</v>
      </c>
      <c r="L2869" s="10">
        <f t="shared" si="23"/>
        <v>337.5</v>
      </c>
      <c r="M2869" s="11">
        <v>0.3</v>
      </c>
      <c r="O2869" s="16"/>
      <c r="P2869" s="14"/>
      <c r="Q2869" s="12"/>
      <c r="R2869" s="13"/>
    </row>
    <row r="2870" spans="1:18" ht="15.75" customHeight="1" x14ac:dyDescent="0.35">
      <c r="A2870" s="1"/>
      <c r="B2870" s="6" t="s">
        <v>14</v>
      </c>
      <c r="C2870" s="6">
        <v>1185732</v>
      </c>
      <c r="D2870" s="7">
        <v>44481</v>
      </c>
      <c r="E2870" s="6" t="s">
        <v>33</v>
      </c>
      <c r="F2870" s="6" t="s">
        <v>101</v>
      </c>
      <c r="G2870" s="6" t="s">
        <v>102</v>
      </c>
      <c r="H2870" s="6" t="s">
        <v>19</v>
      </c>
      <c r="I2870" s="8">
        <v>0.45</v>
      </c>
      <c r="J2870" s="9">
        <v>1500</v>
      </c>
      <c r="K2870" s="10">
        <f t="shared" si="22"/>
        <v>675</v>
      </c>
      <c r="L2870" s="10">
        <f t="shared" si="23"/>
        <v>202.5</v>
      </c>
      <c r="M2870" s="11">
        <v>0.3</v>
      </c>
      <c r="O2870" s="16"/>
      <c r="P2870" s="14"/>
      <c r="Q2870" s="12"/>
      <c r="R2870" s="13"/>
    </row>
    <row r="2871" spans="1:18" ht="15.75" customHeight="1" x14ac:dyDescent="0.35">
      <c r="A2871" s="1"/>
      <c r="B2871" s="6" t="s">
        <v>14</v>
      </c>
      <c r="C2871" s="6">
        <v>1185732</v>
      </c>
      <c r="D2871" s="7">
        <v>44481</v>
      </c>
      <c r="E2871" s="6" t="s">
        <v>33</v>
      </c>
      <c r="F2871" s="6" t="s">
        <v>101</v>
      </c>
      <c r="G2871" s="6" t="s">
        <v>102</v>
      </c>
      <c r="H2871" s="6" t="s">
        <v>20</v>
      </c>
      <c r="I2871" s="8">
        <v>0.45</v>
      </c>
      <c r="J2871" s="9">
        <v>1250</v>
      </c>
      <c r="K2871" s="10">
        <f t="shared" si="22"/>
        <v>562.5</v>
      </c>
      <c r="L2871" s="10">
        <f t="shared" si="23"/>
        <v>168.75</v>
      </c>
      <c r="M2871" s="11">
        <v>0.3</v>
      </c>
      <c r="O2871" s="16"/>
      <c r="P2871" s="14"/>
      <c r="Q2871" s="12"/>
      <c r="R2871" s="13"/>
    </row>
    <row r="2872" spans="1:18" ht="15.75" customHeight="1" x14ac:dyDescent="0.35">
      <c r="A2872" s="1"/>
      <c r="B2872" s="6" t="s">
        <v>14</v>
      </c>
      <c r="C2872" s="6">
        <v>1185732</v>
      </c>
      <c r="D2872" s="7">
        <v>44481</v>
      </c>
      <c r="E2872" s="6" t="s">
        <v>33</v>
      </c>
      <c r="F2872" s="6" t="s">
        <v>101</v>
      </c>
      <c r="G2872" s="6" t="s">
        <v>102</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5">
      <c r="A2873" s="1"/>
      <c r="B2873" s="6" t="s">
        <v>14</v>
      </c>
      <c r="C2873" s="6">
        <v>1185732</v>
      </c>
      <c r="D2873" s="7">
        <v>44481</v>
      </c>
      <c r="E2873" s="6" t="s">
        <v>33</v>
      </c>
      <c r="F2873" s="6" t="s">
        <v>101</v>
      </c>
      <c r="G2873" s="6" t="s">
        <v>102</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5">
      <c r="A2874" s="1"/>
      <c r="B2874" s="6" t="s">
        <v>14</v>
      </c>
      <c r="C2874" s="6">
        <v>1185732</v>
      </c>
      <c r="D2874" s="7">
        <v>44512</v>
      </c>
      <c r="E2874" s="6" t="s">
        <v>33</v>
      </c>
      <c r="F2874" s="6" t="s">
        <v>101</v>
      </c>
      <c r="G2874" s="6" t="s">
        <v>102</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5">
      <c r="A2875" s="1"/>
      <c r="B2875" s="6" t="s">
        <v>14</v>
      </c>
      <c r="C2875" s="6">
        <v>1185732</v>
      </c>
      <c r="D2875" s="7">
        <v>44512</v>
      </c>
      <c r="E2875" s="6" t="s">
        <v>33</v>
      </c>
      <c r="F2875" s="6" t="s">
        <v>101</v>
      </c>
      <c r="G2875" s="6" t="s">
        <v>102</v>
      </c>
      <c r="H2875" s="6" t="s">
        <v>18</v>
      </c>
      <c r="I2875" s="8">
        <v>0.45</v>
      </c>
      <c r="J2875" s="9">
        <v>2500</v>
      </c>
      <c r="K2875" s="10">
        <f t="shared" si="22"/>
        <v>1125</v>
      </c>
      <c r="L2875" s="10">
        <f t="shared" si="23"/>
        <v>337.5</v>
      </c>
      <c r="M2875" s="11">
        <v>0.3</v>
      </c>
      <c r="O2875" s="16"/>
      <c r="P2875" s="14"/>
      <c r="Q2875" s="12"/>
      <c r="R2875" s="13"/>
    </row>
    <row r="2876" spans="1:18" ht="15.75" customHeight="1" x14ac:dyDescent="0.35">
      <c r="A2876" s="1"/>
      <c r="B2876" s="6" t="s">
        <v>14</v>
      </c>
      <c r="C2876" s="6">
        <v>1185732</v>
      </c>
      <c r="D2876" s="7">
        <v>44512</v>
      </c>
      <c r="E2876" s="6" t="s">
        <v>33</v>
      </c>
      <c r="F2876" s="6" t="s">
        <v>101</v>
      </c>
      <c r="G2876" s="6" t="s">
        <v>102</v>
      </c>
      <c r="H2876" s="6" t="s">
        <v>19</v>
      </c>
      <c r="I2876" s="8">
        <v>0.45</v>
      </c>
      <c r="J2876" s="9">
        <v>1950</v>
      </c>
      <c r="K2876" s="10">
        <f t="shared" si="22"/>
        <v>877.5</v>
      </c>
      <c r="L2876" s="10">
        <f t="shared" si="23"/>
        <v>263.25</v>
      </c>
      <c r="M2876" s="11">
        <v>0.3</v>
      </c>
      <c r="O2876" s="16"/>
      <c r="P2876" s="14"/>
      <c r="Q2876" s="12"/>
      <c r="R2876" s="13"/>
    </row>
    <row r="2877" spans="1:18" ht="15.75" customHeight="1" x14ac:dyDescent="0.35">
      <c r="A2877" s="1"/>
      <c r="B2877" s="6" t="s">
        <v>14</v>
      </c>
      <c r="C2877" s="6">
        <v>1185732</v>
      </c>
      <c r="D2877" s="7">
        <v>44512</v>
      </c>
      <c r="E2877" s="6" t="s">
        <v>33</v>
      </c>
      <c r="F2877" s="6" t="s">
        <v>101</v>
      </c>
      <c r="G2877" s="6" t="s">
        <v>102</v>
      </c>
      <c r="H2877" s="6" t="s">
        <v>20</v>
      </c>
      <c r="I2877" s="8">
        <v>0.45</v>
      </c>
      <c r="J2877" s="9">
        <v>1750</v>
      </c>
      <c r="K2877" s="10">
        <f t="shared" si="22"/>
        <v>787.5</v>
      </c>
      <c r="L2877" s="10">
        <f t="shared" si="23"/>
        <v>236.25</v>
      </c>
      <c r="M2877" s="11">
        <v>0.3</v>
      </c>
      <c r="O2877" s="16"/>
      <c r="P2877" s="14"/>
      <c r="Q2877" s="12"/>
      <c r="R2877" s="13"/>
    </row>
    <row r="2878" spans="1:18" ht="15.75" customHeight="1" x14ac:dyDescent="0.35">
      <c r="A2878" s="1"/>
      <c r="B2878" s="6" t="s">
        <v>14</v>
      </c>
      <c r="C2878" s="6">
        <v>1185732</v>
      </c>
      <c r="D2878" s="7">
        <v>44512</v>
      </c>
      <c r="E2878" s="6" t="s">
        <v>33</v>
      </c>
      <c r="F2878" s="6" t="s">
        <v>101</v>
      </c>
      <c r="G2878" s="6" t="s">
        <v>102</v>
      </c>
      <c r="H2878" s="6" t="s">
        <v>21</v>
      </c>
      <c r="I2878" s="8">
        <v>0.6</v>
      </c>
      <c r="J2878" s="9">
        <v>1500</v>
      </c>
      <c r="K2878" s="10">
        <f t="shared" si="22"/>
        <v>900</v>
      </c>
      <c r="L2878" s="10">
        <f t="shared" si="23"/>
        <v>315</v>
      </c>
      <c r="M2878" s="11">
        <v>0.35</v>
      </c>
      <c r="O2878" s="16"/>
      <c r="P2878" s="14"/>
      <c r="Q2878" s="12"/>
      <c r="R2878" s="13"/>
    </row>
    <row r="2879" spans="1:18" ht="15.75" customHeight="1" x14ac:dyDescent="0.35">
      <c r="A2879" s="1"/>
      <c r="B2879" s="6" t="s">
        <v>14</v>
      </c>
      <c r="C2879" s="6">
        <v>1185732</v>
      </c>
      <c r="D2879" s="7">
        <v>44512</v>
      </c>
      <c r="E2879" s="6" t="s">
        <v>33</v>
      </c>
      <c r="F2879" s="6" t="s">
        <v>101</v>
      </c>
      <c r="G2879" s="6" t="s">
        <v>102</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5">
      <c r="A2880" s="1"/>
      <c r="B2880" s="6" t="s">
        <v>14</v>
      </c>
      <c r="C2880" s="6">
        <v>1185732</v>
      </c>
      <c r="D2880" s="7">
        <v>44541</v>
      </c>
      <c r="E2880" s="6" t="s">
        <v>33</v>
      </c>
      <c r="F2880" s="6" t="s">
        <v>101</v>
      </c>
      <c r="G2880" s="6" t="s">
        <v>102</v>
      </c>
      <c r="H2880" s="6" t="s">
        <v>17</v>
      </c>
      <c r="I2880" s="8">
        <v>0.6</v>
      </c>
      <c r="J2880" s="9">
        <v>5000</v>
      </c>
      <c r="K2880" s="10">
        <f t="shared" si="22"/>
        <v>3000</v>
      </c>
      <c r="L2880" s="10">
        <f t="shared" si="23"/>
        <v>1050</v>
      </c>
      <c r="M2880" s="11">
        <v>0.35</v>
      </c>
      <c r="O2880" s="16"/>
      <c r="P2880" s="14"/>
      <c r="Q2880" s="12"/>
      <c r="R2880" s="13"/>
    </row>
    <row r="2881" spans="1:18" ht="15.75" customHeight="1" x14ac:dyDescent="0.35">
      <c r="A2881" s="1"/>
      <c r="B2881" s="6" t="s">
        <v>14</v>
      </c>
      <c r="C2881" s="6">
        <v>1185732</v>
      </c>
      <c r="D2881" s="7">
        <v>44541</v>
      </c>
      <c r="E2881" s="6" t="s">
        <v>33</v>
      </c>
      <c r="F2881" s="6" t="s">
        <v>101</v>
      </c>
      <c r="G2881" s="6" t="s">
        <v>102</v>
      </c>
      <c r="H2881" s="6" t="s">
        <v>18</v>
      </c>
      <c r="I2881" s="8">
        <v>0.5</v>
      </c>
      <c r="J2881" s="9">
        <v>3000</v>
      </c>
      <c r="K2881" s="10">
        <f t="shared" si="22"/>
        <v>1500</v>
      </c>
      <c r="L2881" s="10">
        <f t="shared" si="23"/>
        <v>450</v>
      </c>
      <c r="M2881" s="11">
        <v>0.3</v>
      </c>
      <c r="O2881" s="16"/>
      <c r="P2881" s="14"/>
      <c r="Q2881" s="12"/>
      <c r="R2881" s="13"/>
    </row>
    <row r="2882" spans="1:18" ht="15.75" customHeight="1" x14ac:dyDescent="0.35">
      <c r="A2882" s="1"/>
      <c r="B2882" s="6" t="s">
        <v>14</v>
      </c>
      <c r="C2882" s="6">
        <v>1185732</v>
      </c>
      <c r="D2882" s="7">
        <v>44541</v>
      </c>
      <c r="E2882" s="6" t="s">
        <v>33</v>
      </c>
      <c r="F2882" s="6" t="s">
        <v>101</v>
      </c>
      <c r="G2882" s="6" t="s">
        <v>102</v>
      </c>
      <c r="H2882" s="6" t="s">
        <v>19</v>
      </c>
      <c r="I2882" s="8">
        <v>0.5</v>
      </c>
      <c r="J2882" s="9">
        <v>2500</v>
      </c>
      <c r="K2882" s="10">
        <f t="shared" si="22"/>
        <v>1250</v>
      </c>
      <c r="L2882" s="10">
        <f t="shared" si="23"/>
        <v>375</v>
      </c>
      <c r="M2882" s="11">
        <v>0.3</v>
      </c>
      <c r="O2882" s="16"/>
      <c r="P2882" s="14"/>
      <c r="Q2882" s="12"/>
      <c r="R2882" s="13"/>
    </row>
    <row r="2883" spans="1:18" ht="15.75" customHeight="1" x14ac:dyDescent="0.35">
      <c r="A2883" s="1"/>
      <c r="B2883" s="6" t="s">
        <v>14</v>
      </c>
      <c r="C2883" s="6">
        <v>1185732</v>
      </c>
      <c r="D2883" s="7">
        <v>44541</v>
      </c>
      <c r="E2883" s="6" t="s">
        <v>33</v>
      </c>
      <c r="F2883" s="6" t="s">
        <v>101</v>
      </c>
      <c r="G2883" s="6" t="s">
        <v>102</v>
      </c>
      <c r="H2883" s="6" t="s">
        <v>20</v>
      </c>
      <c r="I2883" s="8">
        <v>0.5</v>
      </c>
      <c r="J2883" s="9">
        <v>2000</v>
      </c>
      <c r="K2883" s="10">
        <f t="shared" si="22"/>
        <v>1000</v>
      </c>
      <c r="L2883" s="10">
        <f t="shared" si="23"/>
        <v>300</v>
      </c>
      <c r="M2883" s="11">
        <v>0.3</v>
      </c>
      <c r="O2883" s="16"/>
      <c r="P2883" s="14"/>
      <c r="Q2883" s="12"/>
      <c r="R2883" s="13"/>
    </row>
    <row r="2884" spans="1:18" ht="15.75" customHeight="1" x14ac:dyDescent="0.35">
      <c r="A2884" s="1"/>
      <c r="B2884" s="6" t="s">
        <v>14</v>
      </c>
      <c r="C2884" s="6">
        <v>1185732</v>
      </c>
      <c r="D2884" s="7">
        <v>44541</v>
      </c>
      <c r="E2884" s="6" t="s">
        <v>33</v>
      </c>
      <c r="F2884" s="6" t="s">
        <v>101</v>
      </c>
      <c r="G2884" s="6" t="s">
        <v>102</v>
      </c>
      <c r="H2884" s="6" t="s">
        <v>21</v>
      </c>
      <c r="I2884" s="8">
        <v>0.6</v>
      </c>
      <c r="J2884" s="9">
        <v>2000</v>
      </c>
      <c r="K2884" s="10">
        <f t="shared" si="22"/>
        <v>1200</v>
      </c>
      <c r="L2884" s="10">
        <f t="shared" si="23"/>
        <v>420</v>
      </c>
      <c r="M2884" s="11">
        <v>0.35</v>
      </c>
      <c r="O2884" s="16"/>
      <c r="P2884" s="14"/>
      <c r="Q2884" s="12"/>
      <c r="R2884" s="13"/>
    </row>
    <row r="2885" spans="1:18" ht="15.75" customHeight="1" x14ac:dyDescent="0.35">
      <c r="A2885" s="1"/>
      <c r="B2885" s="6" t="s">
        <v>14</v>
      </c>
      <c r="C2885" s="6">
        <v>1185732</v>
      </c>
      <c r="D2885" s="7">
        <v>44541</v>
      </c>
      <c r="E2885" s="6" t="s">
        <v>33</v>
      </c>
      <c r="F2885" s="6" t="s">
        <v>101</v>
      </c>
      <c r="G2885" s="6" t="s">
        <v>102</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5">
      <c r="A2886" s="1"/>
      <c r="B2886" s="6" t="s">
        <v>14</v>
      </c>
      <c r="C2886" s="6">
        <v>1185732</v>
      </c>
      <c r="D2886" s="7">
        <v>44205</v>
      </c>
      <c r="E2886" s="6" t="s">
        <v>33</v>
      </c>
      <c r="F2886" s="6" t="s">
        <v>103</v>
      </c>
      <c r="G2886" s="6" t="s">
        <v>104</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5">
      <c r="A2887" s="1"/>
      <c r="B2887" s="6" t="s">
        <v>14</v>
      </c>
      <c r="C2887" s="6">
        <v>1185732</v>
      </c>
      <c r="D2887" s="7">
        <v>44205</v>
      </c>
      <c r="E2887" s="6" t="s">
        <v>33</v>
      </c>
      <c r="F2887" s="6" t="s">
        <v>103</v>
      </c>
      <c r="G2887" s="6" t="s">
        <v>104</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5">
      <c r="A2888" s="1"/>
      <c r="B2888" s="6" t="s">
        <v>14</v>
      </c>
      <c r="C2888" s="6">
        <v>1185732</v>
      </c>
      <c r="D2888" s="7">
        <v>44205</v>
      </c>
      <c r="E2888" s="6" t="s">
        <v>33</v>
      </c>
      <c r="F2888" s="6" t="s">
        <v>103</v>
      </c>
      <c r="G2888" s="6" t="s">
        <v>104</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5">
      <c r="A2889" s="1"/>
      <c r="B2889" s="6" t="s">
        <v>14</v>
      </c>
      <c r="C2889" s="6">
        <v>1185732</v>
      </c>
      <c r="D2889" s="7">
        <v>44205</v>
      </c>
      <c r="E2889" s="6" t="s">
        <v>33</v>
      </c>
      <c r="F2889" s="6" t="s">
        <v>103</v>
      </c>
      <c r="G2889" s="6" t="s">
        <v>104</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5">
      <c r="A2890" s="1"/>
      <c r="B2890" s="6" t="s">
        <v>14</v>
      </c>
      <c r="C2890" s="6">
        <v>1185732</v>
      </c>
      <c r="D2890" s="7">
        <v>44205</v>
      </c>
      <c r="E2890" s="6" t="s">
        <v>33</v>
      </c>
      <c r="F2890" s="6" t="s">
        <v>103</v>
      </c>
      <c r="G2890" s="6" t="s">
        <v>104</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5">
      <c r="A2891" s="1"/>
      <c r="B2891" s="6" t="s">
        <v>14</v>
      </c>
      <c r="C2891" s="6">
        <v>1185732</v>
      </c>
      <c r="D2891" s="7">
        <v>44205</v>
      </c>
      <c r="E2891" s="6" t="s">
        <v>33</v>
      </c>
      <c r="F2891" s="6" t="s">
        <v>103</v>
      </c>
      <c r="G2891" s="6" t="s">
        <v>104</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5">
      <c r="A2892" s="1"/>
      <c r="B2892" s="6" t="s">
        <v>14</v>
      </c>
      <c r="C2892" s="6">
        <v>1185732</v>
      </c>
      <c r="D2892" s="7">
        <v>44236</v>
      </c>
      <c r="E2892" s="6" t="s">
        <v>33</v>
      </c>
      <c r="F2892" s="6" t="s">
        <v>103</v>
      </c>
      <c r="G2892" s="6" t="s">
        <v>104</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5">
      <c r="A2893" s="1"/>
      <c r="B2893" s="6" t="s">
        <v>14</v>
      </c>
      <c r="C2893" s="6">
        <v>1185732</v>
      </c>
      <c r="D2893" s="7">
        <v>44236</v>
      </c>
      <c r="E2893" s="6" t="s">
        <v>33</v>
      </c>
      <c r="F2893" s="6" t="s">
        <v>103</v>
      </c>
      <c r="G2893" s="6" t="s">
        <v>104</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5">
      <c r="A2894" s="1"/>
      <c r="B2894" s="6" t="s">
        <v>14</v>
      </c>
      <c r="C2894" s="6">
        <v>1185732</v>
      </c>
      <c r="D2894" s="7">
        <v>44236</v>
      </c>
      <c r="E2894" s="6" t="s">
        <v>33</v>
      </c>
      <c r="F2894" s="6" t="s">
        <v>103</v>
      </c>
      <c r="G2894" s="6" t="s">
        <v>104</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5">
      <c r="A2895" s="1"/>
      <c r="B2895" s="6" t="s">
        <v>14</v>
      </c>
      <c r="C2895" s="6">
        <v>1185732</v>
      </c>
      <c r="D2895" s="7">
        <v>44236</v>
      </c>
      <c r="E2895" s="6" t="s">
        <v>33</v>
      </c>
      <c r="F2895" s="6" t="s">
        <v>103</v>
      </c>
      <c r="G2895" s="6" t="s">
        <v>104</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5">
      <c r="A2896" s="1"/>
      <c r="B2896" s="6" t="s">
        <v>14</v>
      </c>
      <c r="C2896" s="6">
        <v>1185732</v>
      </c>
      <c r="D2896" s="7">
        <v>44236</v>
      </c>
      <c r="E2896" s="6" t="s">
        <v>33</v>
      </c>
      <c r="F2896" s="6" t="s">
        <v>103</v>
      </c>
      <c r="G2896" s="6" t="s">
        <v>104</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5">
      <c r="A2897" s="1"/>
      <c r="B2897" s="6" t="s">
        <v>14</v>
      </c>
      <c r="C2897" s="6">
        <v>1185732</v>
      </c>
      <c r="D2897" s="7">
        <v>44236</v>
      </c>
      <c r="E2897" s="6" t="s">
        <v>33</v>
      </c>
      <c r="F2897" s="6" t="s">
        <v>103</v>
      </c>
      <c r="G2897" s="6" t="s">
        <v>104</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5">
      <c r="A2898" s="1"/>
      <c r="B2898" s="6" t="s">
        <v>14</v>
      </c>
      <c r="C2898" s="6">
        <v>1185732</v>
      </c>
      <c r="D2898" s="7">
        <v>44263</v>
      </c>
      <c r="E2898" s="6" t="s">
        <v>33</v>
      </c>
      <c r="F2898" s="6" t="s">
        <v>103</v>
      </c>
      <c r="G2898" s="6" t="s">
        <v>104</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5">
      <c r="A2899" s="1"/>
      <c r="B2899" s="6" t="s">
        <v>14</v>
      </c>
      <c r="C2899" s="6">
        <v>1185732</v>
      </c>
      <c r="D2899" s="7">
        <v>44263</v>
      </c>
      <c r="E2899" s="6" t="s">
        <v>33</v>
      </c>
      <c r="F2899" s="6" t="s">
        <v>103</v>
      </c>
      <c r="G2899" s="6" t="s">
        <v>104</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5">
      <c r="A2900" s="1"/>
      <c r="B2900" s="6" t="s">
        <v>14</v>
      </c>
      <c r="C2900" s="6">
        <v>1185732</v>
      </c>
      <c r="D2900" s="7">
        <v>44263</v>
      </c>
      <c r="E2900" s="6" t="s">
        <v>33</v>
      </c>
      <c r="F2900" s="6" t="s">
        <v>103</v>
      </c>
      <c r="G2900" s="6" t="s">
        <v>104</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5">
      <c r="A2901" s="1"/>
      <c r="B2901" s="6" t="s">
        <v>14</v>
      </c>
      <c r="C2901" s="6">
        <v>1185732</v>
      </c>
      <c r="D2901" s="7">
        <v>44263</v>
      </c>
      <c r="E2901" s="6" t="s">
        <v>33</v>
      </c>
      <c r="F2901" s="6" t="s">
        <v>103</v>
      </c>
      <c r="G2901" s="6" t="s">
        <v>104</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5">
      <c r="A2902" s="1"/>
      <c r="B2902" s="6" t="s">
        <v>14</v>
      </c>
      <c r="C2902" s="6">
        <v>1185732</v>
      </c>
      <c r="D2902" s="7">
        <v>44263</v>
      </c>
      <c r="E2902" s="6" t="s">
        <v>33</v>
      </c>
      <c r="F2902" s="6" t="s">
        <v>103</v>
      </c>
      <c r="G2902" s="6" t="s">
        <v>104</v>
      </c>
      <c r="H2902" s="6" t="s">
        <v>21</v>
      </c>
      <c r="I2902" s="8">
        <v>0.4</v>
      </c>
      <c r="J2902" s="9">
        <v>1250</v>
      </c>
      <c r="K2902" s="10">
        <f t="shared" si="22"/>
        <v>500</v>
      </c>
      <c r="L2902" s="10">
        <f t="shared" si="23"/>
        <v>175</v>
      </c>
      <c r="M2902" s="11">
        <v>0.35</v>
      </c>
      <c r="O2902" s="16"/>
      <c r="P2902" s="14"/>
      <c r="Q2902" s="12"/>
      <c r="R2902" s="13"/>
    </row>
    <row r="2903" spans="1:18" ht="15.75" customHeight="1" x14ac:dyDescent="0.35">
      <c r="A2903" s="1"/>
      <c r="B2903" s="6" t="s">
        <v>14</v>
      </c>
      <c r="C2903" s="6">
        <v>1185732</v>
      </c>
      <c r="D2903" s="7">
        <v>44263</v>
      </c>
      <c r="E2903" s="6" t="s">
        <v>33</v>
      </c>
      <c r="F2903" s="6" t="s">
        <v>103</v>
      </c>
      <c r="G2903" s="6" t="s">
        <v>104</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5">
      <c r="A2904" s="1"/>
      <c r="B2904" s="6" t="s">
        <v>14</v>
      </c>
      <c r="C2904" s="6">
        <v>1185732</v>
      </c>
      <c r="D2904" s="7">
        <v>44295</v>
      </c>
      <c r="E2904" s="6" t="s">
        <v>33</v>
      </c>
      <c r="F2904" s="6" t="s">
        <v>103</v>
      </c>
      <c r="G2904" s="6" t="s">
        <v>104</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5">
      <c r="A2905" s="1"/>
      <c r="B2905" s="6" t="s">
        <v>14</v>
      </c>
      <c r="C2905" s="6">
        <v>1185732</v>
      </c>
      <c r="D2905" s="7">
        <v>44295</v>
      </c>
      <c r="E2905" s="6" t="s">
        <v>33</v>
      </c>
      <c r="F2905" s="6" t="s">
        <v>103</v>
      </c>
      <c r="G2905" s="6" t="s">
        <v>104</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5">
      <c r="A2906" s="1"/>
      <c r="B2906" s="6" t="s">
        <v>14</v>
      </c>
      <c r="C2906" s="6">
        <v>1185732</v>
      </c>
      <c r="D2906" s="7">
        <v>44295</v>
      </c>
      <c r="E2906" s="6" t="s">
        <v>33</v>
      </c>
      <c r="F2906" s="6" t="s">
        <v>103</v>
      </c>
      <c r="G2906" s="6" t="s">
        <v>104</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5">
      <c r="A2907" s="1"/>
      <c r="B2907" s="6" t="s">
        <v>14</v>
      </c>
      <c r="C2907" s="6">
        <v>1185732</v>
      </c>
      <c r="D2907" s="7">
        <v>44295</v>
      </c>
      <c r="E2907" s="6" t="s">
        <v>33</v>
      </c>
      <c r="F2907" s="6" t="s">
        <v>103</v>
      </c>
      <c r="G2907" s="6" t="s">
        <v>104</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5">
      <c r="A2908" s="1"/>
      <c r="B2908" s="6" t="s">
        <v>14</v>
      </c>
      <c r="C2908" s="6">
        <v>1185732</v>
      </c>
      <c r="D2908" s="7">
        <v>44295</v>
      </c>
      <c r="E2908" s="6" t="s">
        <v>33</v>
      </c>
      <c r="F2908" s="6" t="s">
        <v>103</v>
      </c>
      <c r="G2908" s="6" t="s">
        <v>104</v>
      </c>
      <c r="H2908" s="6" t="s">
        <v>21</v>
      </c>
      <c r="I2908" s="8">
        <v>0.6</v>
      </c>
      <c r="J2908" s="9">
        <v>1000</v>
      </c>
      <c r="K2908" s="10">
        <f t="shared" si="22"/>
        <v>600</v>
      </c>
      <c r="L2908" s="10">
        <f t="shared" si="23"/>
        <v>210</v>
      </c>
      <c r="M2908" s="11">
        <v>0.35</v>
      </c>
      <c r="O2908" s="16"/>
      <c r="P2908" s="14"/>
      <c r="Q2908" s="12"/>
      <c r="R2908" s="13"/>
    </row>
    <row r="2909" spans="1:18" ht="15.75" customHeight="1" x14ac:dyDescent="0.35">
      <c r="A2909" s="1"/>
      <c r="B2909" s="6" t="s">
        <v>14</v>
      </c>
      <c r="C2909" s="6">
        <v>1185732</v>
      </c>
      <c r="D2909" s="7">
        <v>44295</v>
      </c>
      <c r="E2909" s="6" t="s">
        <v>33</v>
      </c>
      <c r="F2909" s="6" t="s">
        <v>103</v>
      </c>
      <c r="G2909" s="6" t="s">
        <v>104</v>
      </c>
      <c r="H2909" s="6" t="s">
        <v>22</v>
      </c>
      <c r="I2909" s="8">
        <v>0.5</v>
      </c>
      <c r="J2909" s="9">
        <v>2250</v>
      </c>
      <c r="K2909" s="10">
        <f t="shared" si="22"/>
        <v>1125</v>
      </c>
      <c r="L2909" s="10">
        <f t="shared" si="23"/>
        <v>450</v>
      </c>
      <c r="M2909" s="11">
        <v>0.4</v>
      </c>
      <c r="O2909" s="16"/>
      <c r="P2909" s="14"/>
      <c r="Q2909" s="12"/>
      <c r="R2909" s="13"/>
    </row>
    <row r="2910" spans="1:18" ht="15.75" customHeight="1" x14ac:dyDescent="0.35">
      <c r="A2910" s="1"/>
      <c r="B2910" s="6" t="s">
        <v>14</v>
      </c>
      <c r="C2910" s="6">
        <v>1185732</v>
      </c>
      <c r="D2910" s="7">
        <v>44326</v>
      </c>
      <c r="E2910" s="6" t="s">
        <v>33</v>
      </c>
      <c r="F2910" s="6" t="s">
        <v>103</v>
      </c>
      <c r="G2910" s="6" t="s">
        <v>104</v>
      </c>
      <c r="H2910" s="6" t="s">
        <v>17</v>
      </c>
      <c r="I2910" s="8">
        <v>0.6</v>
      </c>
      <c r="J2910" s="9">
        <v>4950</v>
      </c>
      <c r="K2910" s="10">
        <f t="shared" si="22"/>
        <v>2970</v>
      </c>
      <c r="L2910" s="10">
        <f t="shared" si="23"/>
        <v>1039.5</v>
      </c>
      <c r="M2910" s="11">
        <v>0.35</v>
      </c>
      <c r="O2910" s="16"/>
      <c r="P2910" s="14"/>
      <c r="Q2910" s="12"/>
      <c r="R2910" s="13"/>
    </row>
    <row r="2911" spans="1:18" ht="15.75" customHeight="1" x14ac:dyDescent="0.35">
      <c r="A2911" s="1"/>
      <c r="B2911" s="6" t="s">
        <v>14</v>
      </c>
      <c r="C2911" s="6">
        <v>1185732</v>
      </c>
      <c r="D2911" s="7">
        <v>44326</v>
      </c>
      <c r="E2911" s="6" t="s">
        <v>33</v>
      </c>
      <c r="F2911" s="6" t="s">
        <v>103</v>
      </c>
      <c r="G2911" s="6" t="s">
        <v>104</v>
      </c>
      <c r="H2911" s="6" t="s">
        <v>18</v>
      </c>
      <c r="I2911" s="8">
        <v>0.45</v>
      </c>
      <c r="J2911" s="9">
        <v>2000</v>
      </c>
      <c r="K2911" s="10">
        <f t="shared" si="22"/>
        <v>900</v>
      </c>
      <c r="L2911" s="10">
        <f t="shared" si="23"/>
        <v>270</v>
      </c>
      <c r="M2911" s="11">
        <v>0.3</v>
      </c>
      <c r="O2911" s="16"/>
      <c r="P2911" s="14"/>
      <c r="Q2911" s="12"/>
      <c r="R2911" s="13"/>
    </row>
    <row r="2912" spans="1:18" ht="15.75" customHeight="1" x14ac:dyDescent="0.35">
      <c r="A2912" s="1"/>
      <c r="B2912" s="6" t="s">
        <v>14</v>
      </c>
      <c r="C2912" s="6">
        <v>1185732</v>
      </c>
      <c r="D2912" s="7">
        <v>44326</v>
      </c>
      <c r="E2912" s="6" t="s">
        <v>33</v>
      </c>
      <c r="F2912" s="6" t="s">
        <v>103</v>
      </c>
      <c r="G2912" s="6" t="s">
        <v>104</v>
      </c>
      <c r="H2912" s="6" t="s">
        <v>19</v>
      </c>
      <c r="I2912" s="8">
        <v>0.4</v>
      </c>
      <c r="J2912" s="9">
        <v>1750</v>
      </c>
      <c r="K2912" s="10">
        <f t="shared" si="22"/>
        <v>700</v>
      </c>
      <c r="L2912" s="10">
        <f t="shared" si="23"/>
        <v>210</v>
      </c>
      <c r="M2912" s="11">
        <v>0.3</v>
      </c>
      <c r="O2912" s="16"/>
      <c r="P2912" s="14"/>
      <c r="Q2912" s="12"/>
      <c r="R2912" s="13"/>
    </row>
    <row r="2913" spans="1:18" ht="15.75" customHeight="1" x14ac:dyDescent="0.35">
      <c r="A2913" s="1"/>
      <c r="B2913" s="6" t="s">
        <v>14</v>
      </c>
      <c r="C2913" s="6">
        <v>1185732</v>
      </c>
      <c r="D2913" s="7">
        <v>44326</v>
      </c>
      <c r="E2913" s="6" t="s">
        <v>33</v>
      </c>
      <c r="F2913" s="6" t="s">
        <v>103</v>
      </c>
      <c r="G2913" s="6" t="s">
        <v>104</v>
      </c>
      <c r="H2913" s="6" t="s">
        <v>20</v>
      </c>
      <c r="I2913" s="8">
        <v>0.4</v>
      </c>
      <c r="J2913" s="9">
        <v>1000</v>
      </c>
      <c r="K2913" s="10">
        <f t="shared" si="22"/>
        <v>400</v>
      </c>
      <c r="L2913" s="10">
        <f t="shared" si="23"/>
        <v>120</v>
      </c>
      <c r="M2913" s="11">
        <v>0.3</v>
      </c>
      <c r="O2913" s="16"/>
      <c r="P2913" s="14"/>
      <c r="Q2913" s="12"/>
      <c r="R2913" s="13"/>
    </row>
    <row r="2914" spans="1:18" ht="15.75" customHeight="1" x14ac:dyDescent="0.35">
      <c r="A2914" s="1"/>
      <c r="B2914" s="6" t="s">
        <v>14</v>
      </c>
      <c r="C2914" s="6">
        <v>1185732</v>
      </c>
      <c r="D2914" s="7">
        <v>44326</v>
      </c>
      <c r="E2914" s="6" t="s">
        <v>33</v>
      </c>
      <c r="F2914" s="6" t="s">
        <v>103</v>
      </c>
      <c r="G2914" s="6" t="s">
        <v>104</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5">
      <c r="A2915" s="1"/>
      <c r="B2915" s="6" t="s">
        <v>14</v>
      </c>
      <c r="C2915" s="6">
        <v>1185732</v>
      </c>
      <c r="D2915" s="7">
        <v>44326</v>
      </c>
      <c r="E2915" s="6" t="s">
        <v>33</v>
      </c>
      <c r="F2915" s="6" t="s">
        <v>103</v>
      </c>
      <c r="G2915" s="6" t="s">
        <v>104</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5">
      <c r="A2916" s="1"/>
      <c r="B2916" s="6" t="s">
        <v>14</v>
      </c>
      <c r="C2916" s="6">
        <v>1185732</v>
      </c>
      <c r="D2916" s="7">
        <v>44356</v>
      </c>
      <c r="E2916" s="6" t="s">
        <v>33</v>
      </c>
      <c r="F2916" s="6" t="s">
        <v>103</v>
      </c>
      <c r="G2916" s="6" t="s">
        <v>104</v>
      </c>
      <c r="H2916" s="6" t="s">
        <v>17</v>
      </c>
      <c r="I2916" s="8">
        <v>0.4</v>
      </c>
      <c r="J2916" s="9">
        <v>5000</v>
      </c>
      <c r="K2916" s="10">
        <f t="shared" si="22"/>
        <v>2000</v>
      </c>
      <c r="L2916" s="10">
        <f t="shared" si="23"/>
        <v>700</v>
      </c>
      <c r="M2916" s="11">
        <v>0.35</v>
      </c>
      <c r="O2916" s="16"/>
      <c r="P2916" s="14"/>
      <c r="Q2916" s="12"/>
      <c r="R2916" s="13"/>
    </row>
    <row r="2917" spans="1:18" ht="15.75" customHeight="1" x14ac:dyDescent="0.35">
      <c r="A2917" s="1"/>
      <c r="B2917" s="6" t="s">
        <v>14</v>
      </c>
      <c r="C2917" s="6">
        <v>1185732</v>
      </c>
      <c r="D2917" s="7">
        <v>44356</v>
      </c>
      <c r="E2917" s="6" t="s">
        <v>33</v>
      </c>
      <c r="F2917" s="6" t="s">
        <v>103</v>
      </c>
      <c r="G2917" s="6" t="s">
        <v>104</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5">
      <c r="A2918" s="1"/>
      <c r="B2918" s="6" t="s">
        <v>14</v>
      </c>
      <c r="C2918" s="6">
        <v>1185732</v>
      </c>
      <c r="D2918" s="7">
        <v>44356</v>
      </c>
      <c r="E2918" s="6" t="s">
        <v>33</v>
      </c>
      <c r="F2918" s="6" t="s">
        <v>103</v>
      </c>
      <c r="G2918" s="6" t="s">
        <v>104</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5">
      <c r="A2919" s="1"/>
      <c r="B2919" s="6" t="s">
        <v>14</v>
      </c>
      <c r="C2919" s="6">
        <v>1185732</v>
      </c>
      <c r="D2919" s="7">
        <v>44356</v>
      </c>
      <c r="E2919" s="6" t="s">
        <v>33</v>
      </c>
      <c r="F2919" s="6" t="s">
        <v>103</v>
      </c>
      <c r="G2919" s="6" t="s">
        <v>104</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5">
      <c r="A2920" s="1"/>
      <c r="B2920" s="6" t="s">
        <v>14</v>
      </c>
      <c r="C2920" s="6">
        <v>1185732</v>
      </c>
      <c r="D2920" s="7">
        <v>44356</v>
      </c>
      <c r="E2920" s="6" t="s">
        <v>33</v>
      </c>
      <c r="F2920" s="6" t="s">
        <v>103</v>
      </c>
      <c r="G2920" s="6" t="s">
        <v>104</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5">
      <c r="A2921" s="1"/>
      <c r="B2921" s="6" t="s">
        <v>14</v>
      </c>
      <c r="C2921" s="6">
        <v>1185732</v>
      </c>
      <c r="D2921" s="7">
        <v>44356</v>
      </c>
      <c r="E2921" s="6" t="s">
        <v>33</v>
      </c>
      <c r="F2921" s="6" t="s">
        <v>103</v>
      </c>
      <c r="G2921" s="6" t="s">
        <v>104</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5">
      <c r="A2922" s="1"/>
      <c r="B2922" s="6" t="s">
        <v>14</v>
      </c>
      <c r="C2922" s="6">
        <v>1185732</v>
      </c>
      <c r="D2922" s="7">
        <v>44385</v>
      </c>
      <c r="E2922" s="6" t="s">
        <v>33</v>
      </c>
      <c r="F2922" s="6" t="s">
        <v>103</v>
      </c>
      <c r="G2922" s="6" t="s">
        <v>104</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5">
      <c r="A2923" s="1"/>
      <c r="B2923" s="6" t="s">
        <v>14</v>
      </c>
      <c r="C2923" s="6">
        <v>1185732</v>
      </c>
      <c r="D2923" s="7">
        <v>44385</v>
      </c>
      <c r="E2923" s="6" t="s">
        <v>33</v>
      </c>
      <c r="F2923" s="6" t="s">
        <v>103</v>
      </c>
      <c r="G2923" s="6" t="s">
        <v>104</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5">
      <c r="A2924" s="1"/>
      <c r="B2924" s="6" t="s">
        <v>14</v>
      </c>
      <c r="C2924" s="6">
        <v>1185732</v>
      </c>
      <c r="D2924" s="7">
        <v>44385</v>
      </c>
      <c r="E2924" s="6" t="s">
        <v>33</v>
      </c>
      <c r="F2924" s="6" t="s">
        <v>103</v>
      </c>
      <c r="G2924" s="6" t="s">
        <v>104</v>
      </c>
      <c r="H2924" s="6" t="s">
        <v>19</v>
      </c>
      <c r="I2924" s="8">
        <v>0.4</v>
      </c>
      <c r="J2924" s="9">
        <v>2250</v>
      </c>
      <c r="K2924" s="10">
        <f t="shared" si="22"/>
        <v>900</v>
      </c>
      <c r="L2924" s="10">
        <f t="shared" si="23"/>
        <v>270</v>
      </c>
      <c r="M2924" s="11">
        <v>0.3</v>
      </c>
      <c r="O2924" s="16"/>
      <c r="P2924" s="14"/>
      <c r="Q2924" s="12"/>
      <c r="R2924" s="13"/>
    </row>
    <row r="2925" spans="1:18" ht="15.75" customHeight="1" x14ac:dyDescent="0.35">
      <c r="A2925" s="1"/>
      <c r="B2925" s="6" t="s">
        <v>14</v>
      </c>
      <c r="C2925" s="6">
        <v>1185732</v>
      </c>
      <c r="D2925" s="7">
        <v>44385</v>
      </c>
      <c r="E2925" s="6" t="s">
        <v>33</v>
      </c>
      <c r="F2925" s="6" t="s">
        <v>103</v>
      </c>
      <c r="G2925" s="6" t="s">
        <v>104</v>
      </c>
      <c r="H2925" s="6" t="s">
        <v>20</v>
      </c>
      <c r="I2925" s="8">
        <v>0.4</v>
      </c>
      <c r="J2925" s="9">
        <v>1750</v>
      </c>
      <c r="K2925" s="10">
        <f t="shared" si="22"/>
        <v>700</v>
      </c>
      <c r="L2925" s="10">
        <f t="shared" si="23"/>
        <v>210</v>
      </c>
      <c r="M2925" s="11">
        <v>0.3</v>
      </c>
      <c r="O2925" s="16"/>
      <c r="P2925" s="14"/>
      <c r="Q2925" s="12"/>
      <c r="R2925" s="13"/>
    </row>
    <row r="2926" spans="1:18" ht="15.75" customHeight="1" x14ac:dyDescent="0.35">
      <c r="A2926" s="1"/>
      <c r="B2926" s="6" t="s">
        <v>14</v>
      </c>
      <c r="C2926" s="6">
        <v>1185732</v>
      </c>
      <c r="D2926" s="7">
        <v>44385</v>
      </c>
      <c r="E2926" s="6" t="s">
        <v>33</v>
      </c>
      <c r="F2926" s="6" t="s">
        <v>103</v>
      </c>
      <c r="G2926" s="6" t="s">
        <v>104</v>
      </c>
      <c r="H2926" s="6" t="s">
        <v>21</v>
      </c>
      <c r="I2926" s="8">
        <v>0.5</v>
      </c>
      <c r="J2926" s="9">
        <v>2000</v>
      </c>
      <c r="K2926" s="10">
        <f t="shared" si="22"/>
        <v>1000</v>
      </c>
      <c r="L2926" s="10">
        <f t="shared" si="23"/>
        <v>350</v>
      </c>
      <c r="M2926" s="11">
        <v>0.35</v>
      </c>
      <c r="O2926" s="16"/>
      <c r="P2926" s="14"/>
      <c r="Q2926" s="12"/>
      <c r="R2926" s="13"/>
    </row>
    <row r="2927" spans="1:18" ht="15.75" customHeight="1" x14ac:dyDescent="0.35">
      <c r="A2927" s="1"/>
      <c r="B2927" s="6" t="s">
        <v>14</v>
      </c>
      <c r="C2927" s="6">
        <v>1185732</v>
      </c>
      <c r="D2927" s="7">
        <v>44385</v>
      </c>
      <c r="E2927" s="6" t="s">
        <v>33</v>
      </c>
      <c r="F2927" s="6" t="s">
        <v>103</v>
      </c>
      <c r="G2927" s="6" t="s">
        <v>104</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5">
      <c r="A2928" s="1"/>
      <c r="B2928" s="6" t="s">
        <v>14</v>
      </c>
      <c r="C2928" s="6">
        <v>1185732</v>
      </c>
      <c r="D2928" s="7">
        <v>44417</v>
      </c>
      <c r="E2928" s="6" t="s">
        <v>33</v>
      </c>
      <c r="F2928" s="6" t="s">
        <v>103</v>
      </c>
      <c r="G2928" s="6" t="s">
        <v>104</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5">
      <c r="A2929" s="1"/>
      <c r="B2929" s="6" t="s">
        <v>14</v>
      </c>
      <c r="C2929" s="6">
        <v>1185732</v>
      </c>
      <c r="D2929" s="7">
        <v>44417</v>
      </c>
      <c r="E2929" s="6" t="s">
        <v>33</v>
      </c>
      <c r="F2929" s="6" t="s">
        <v>103</v>
      </c>
      <c r="G2929" s="6" t="s">
        <v>104</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5">
      <c r="A2930" s="1"/>
      <c r="B2930" s="6" t="s">
        <v>14</v>
      </c>
      <c r="C2930" s="6">
        <v>1185732</v>
      </c>
      <c r="D2930" s="7">
        <v>44417</v>
      </c>
      <c r="E2930" s="6" t="s">
        <v>33</v>
      </c>
      <c r="F2930" s="6" t="s">
        <v>103</v>
      </c>
      <c r="G2930" s="6" t="s">
        <v>104</v>
      </c>
      <c r="H2930" s="6" t="s">
        <v>19</v>
      </c>
      <c r="I2930" s="8">
        <v>0.4</v>
      </c>
      <c r="J2930" s="9">
        <v>2250</v>
      </c>
      <c r="K2930" s="10">
        <f t="shared" si="22"/>
        <v>900</v>
      </c>
      <c r="L2930" s="10">
        <f t="shared" si="23"/>
        <v>270</v>
      </c>
      <c r="M2930" s="11">
        <v>0.3</v>
      </c>
      <c r="O2930" s="16"/>
      <c r="P2930" s="14"/>
      <c r="Q2930" s="12"/>
      <c r="R2930" s="13"/>
    </row>
    <row r="2931" spans="1:18" ht="15.75" customHeight="1" x14ac:dyDescent="0.35">
      <c r="A2931" s="1"/>
      <c r="B2931" s="6" t="s">
        <v>14</v>
      </c>
      <c r="C2931" s="6">
        <v>1185732</v>
      </c>
      <c r="D2931" s="7">
        <v>44417</v>
      </c>
      <c r="E2931" s="6" t="s">
        <v>33</v>
      </c>
      <c r="F2931" s="6" t="s">
        <v>103</v>
      </c>
      <c r="G2931" s="6" t="s">
        <v>104</v>
      </c>
      <c r="H2931" s="6" t="s">
        <v>20</v>
      </c>
      <c r="I2931" s="8">
        <v>0.4</v>
      </c>
      <c r="J2931" s="9">
        <v>2000</v>
      </c>
      <c r="K2931" s="10">
        <f t="shared" si="22"/>
        <v>800</v>
      </c>
      <c r="L2931" s="10">
        <f t="shared" si="23"/>
        <v>240</v>
      </c>
      <c r="M2931" s="11">
        <v>0.3</v>
      </c>
      <c r="O2931" s="16"/>
      <c r="P2931" s="14"/>
      <c r="Q2931" s="12"/>
      <c r="R2931" s="13"/>
    </row>
    <row r="2932" spans="1:18" ht="15.75" customHeight="1" x14ac:dyDescent="0.35">
      <c r="A2932" s="1"/>
      <c r="B2932" s="6" t="s">
        <v>14</v>
      </c>
      <c r="C2932" s="6">
        <v>1185732</v>
      </c>
      <c r="D2932" s="7">
        <v>44417</v>
      </c>
      <c r="E2932" s="6" t="s">
        <v>33</v>
      </c>
      <c r="F2932" s="6" t="s">
        <v>103</v>
      </c>
      <c r="G2932" s="6" t="s">
        <v>104</v>
      </c>
      <c r="H2932" s="6" t="s">
        <v>21</v>
      </c>
      <c r="I2932" s="8">
        <v>0.5</v>
      </c>
      <c r="J2932" s="9">
        <v>1750</v>
      </c>
      <c r="K2932" s="10">
        <f t="shared" si="22"/>
        <v>875</v>
      </c>
      <c r="L2932" s="10">
        <f t="shared" si="23"/>
        <v>306.25</v>
      </c>
      <c r="M2932" s="11">
        <v>0.35</v>
      </c>
      <c r="O2932" s="16"/>
      <c r="P2932" s="14"/>
      <c r="Q2932" s="12"/>
      <c r="R2932" s="13"/>
    </row>
    <row r="2933" spans="1:18" ht="15.75" customHeight="1" x14ac:dyDescent="0.35">
      <c r="A2933" s="1"/>
      <c r="B2933" s="6" t="s">
        <v>14</v>
      </c>
      <c r="C2933" s="6">
        <v>1185732</v>
      </c>
      <c r="D2933" s="7">
        <v>44417</v>
      </c>
      <c r="E2933" s="6" t="s">
        <v>33</v>
      </c>
      <c r="F2933" s="6" t="s">
        <v>103</v>
      </c>
      <c r="G2933" s="6" t="s">
        <v>104</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5">
      <c r="A2934" s="1"/>
      <c r="B2934" s="6" t="s">
        <v>14</v>
      </c>
      <c r="C2934" s="6">
        <v>1185732</v>
      </c>
      <c r="D2934" s="7">
        <v>44449</v>
      </c>
      <c r="E2934" s="6" t="s">
        <v>33</v>
      </c>
      <c r="F2934" s="6" t="s">
        <v>103</v>
      </c>
      <c r="G2934" s="6" t="s">
        <v>104</v>
      </c>
      <c r="H2934" s="6" t="s">
        <v>17</v>
      </c>
      <c r="I2934" s="8">
        <v>0.4</v>
      </c>
      <c r="J2934" s="9">
        <v>4750</v>
      </c>
      <c r="K2934" s="10">
        <f t="shared" si="22"/>
        <v>1900</v>
      </c>
      <c r="L2934" s="10">
        <f t="shared" si="23"/>
        <v>665</v>
      </c>
      <c r="M2934" s="11">
        <v>0.35</v>
      </c>
      <c r="O2934" s="16"/>
      <c r="P2934" s="14"/>
      <c r="Q2934" s="12"/>
      <c r="R2934" s="13"/>
    </row>
    <row r="2935" spans="1:18" ht="15.75" customHeight="1" x14ac:dyDescent="0.35">
      <c r="A2935" s="1"/>
      <c r="B2935" s="6" t="s">
        <v>14</v>
      </c>
      <c r="C2935" s="6">
        <v>1185732</v>
      </c>
      <c r="D2935" s="7">
        <v>44449</v>
      </c>
      <c r="E2935" s="6" t="s">
        <v>33</v>
      </c>
      <c r="F2935" s="6" t="s">
        <v>103</v>
      </c>
      <c r="G2935" s="6" t="s">
        <v>104</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5">
      <c r="A2936" s="1"/>
      <c r="B2936" s="6" t="s">
        <v>14</v>
      </c>
      <c r="C2936" s="6">
        <v>1185732</v>
      </c>
      <c r="D2936" s="7">
        <v>44449</v>
      </c>
      <c r="E2936" s="6" t="s">
        <v>33</v>
      </c>
      <c r="F2936" s="6" t="s">
        <v>103</v>
      </c>
      <c r="G2936" s="6" t="s">
        <v>104</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5">
      <c r="A2937" s="1"/>
      <c r="B2937" s="6" t="s">
        <v>14</v>
      </c>
      <c r="C2937" s="6">
        <v>1185732</v>
      </c>
      <c r="D2937" s="7">
        <v>44449</v>
      </c>
      <c r="E2937" s="6" t="s">
        <v>33</v>
      </c>
      <c r="F2937" s="6" t="s">
        <v>103</v>
      </c>
      <c r="G2937" s="6" t="s">
        <v>104</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5">
      <c r="A2938" s="1"/>
      <c r="B2938" s="6" t="s">
        <v>14</v>
      </c>
      <c r="C2938" s="6">
        <v>1185732</v>
      </c>
      <c r="D2938" s="7">
        <v>44449</v>
      </c>
      <c r="E2938" s="6" t="s">
        <v>33</v>
      </c>
      <c r="F2938" s="6" t="s">
        <v>103</v>
      </c>
      <c r="G2938" s="6" t="s">
        <v>104</v>
      </c>
      <c r="H2938" s="6" t="s">
        <v>21</v>
      </c>
      <c r="I2938" s="8">
        <v>0.4</v>
      </c>
      <c r="J2938" s="9">
        <v>1500</v>
      </c>
      <c r="K2938" s="10">
        <f t="shared" si="22"/>
        <v>600</v>
      </c>
      <c r="L2938" s="10">
        <f t="shared" si="23"/>
        <v>210</v>
      </c>
      <c r="M2938" s="11">
        <v>0.35</v>
      </c>
      <c r="O2938" s="16"/>
      <c r="P2938" s="14"/>
      <c r="Q2938" s="12"/>
      <c r="R2938" s="13"/>
    </row>
    <row r="2939" spans="1:18" ht="15.75" customHeight="1" x14ac:dyDescent="0.35">
      <c r="A2939" s="1"/>
      <c r="B2939" s="6" t="s">
        <v>14</v>
      </c>
      <c r="C2939" s="6">
        <v>1185732</v>
      </c>
      <c r="D2939" s="7">
        <v>44449</v>
      </c>
      <c r="E2939" s="6" t="s">
        <v>33</v>
      </c>
      <c r="F2939" s="6" t="s">
        <v>103</v>
      </c>
      <c r="G2939" s="6" t="s">
        <v>104</v>
      </c>
      <c r="H2939" s="6" t="s">
        <v>22</v>
      </c>
      <c r="I2939" s="8">
        <v>0.45</v>
      </c>
      <c r="J2939" s="9">
        <v>2250</v>
      </c>
      <c r="K2939" s="10">
        <f t="shared" si="22"/>
        <v>1012.5</v>
      </c>
      <c r="L2939" s="10">
        <f t="shared" si="23"/>
        <v>405</v>
      </c>
      <c r="M2939" s="11">
        <v>0.4</v>
      </c>
      <c r="O2939" s="16"/>
      <c r="P2939" s="14"/>
      <c r="Q2939" s="12"/>
      <c r="R2939" s="13"/>
    </row>
    <row r="2940" spans="1:18" ht="15.75" customHeight="1" x14ac:dyDescent="0.35">
      <c r="A2940" s="1"/>
      <c r="B2940" s="6" t="s">
        <v>14</v>
      </c>
      <c r="C2940" s="6">
        <v>1185732</v>
      </c>
      <c r="D2940" s="7">
        <v>44478</v>
      </c>
      <c r="E2940" s="6" t="s">
        <v>33</v>
      </c>
      <c r="F2940" s="6" t="s">
        <v>103</v>
      </c>
      <c r="G2940" s="6" t="s">
        <v>104</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5">
      <c r="A2941" s="1"/>
      <c r="B2941" s="6" t="s">
        <v>14</v>
      </c>
      <c r="C2941" s="6">
        <v>1185732</v>
      </c>
      <c r="D2941" s="7">
        <v>44478</v>
      </c>
      <c r="E2941" s="6" t="s">
        <v>33</v>
      </c>
      <c r="F2941" s="6" t="s">
        <v>103</v>
      </c>
      <c r="G2941" s="6" t="s">
        <v>104</v>
      </c>
      <c r="H2941" s="6" t="s">
        <v>18</v>
      </c>
      <c r="I2941" s="8">
        <v>0.4</v>
      </c>
      <c r="J2941" s="9">
        <v>2500</v>
      </c>
      <c r="K2941" s="10">
        <f t="shared" si="22"/>
        <v>1000</v>
      </c>
      <c r="L2941" s="10">
        <f t="shared" si="23"/>
        <v>300</v>
      </c>
      <c r="M2941" s="11">
        <v>0.3</v>
      </c>
      <c r="O2941" s="16"/>
      <c r="P2941" s="14"/>
      <c r="Q2941" s="12"/>
      <c r="R2941" s="13"/>
    </row>
    <row r="2942" spans="1:18" ht="15.75" customHeight="1" x14ac:dyDescent="0.35">
      <c r="A2942" s="1"/>
      <c r="B2942" s="6" t="s">
        <v>14</v>
      </c>
      <c r="C2942" s="6">
        <v>1185732</v>
      </c>
      <c r="D2942" s="7">
        <v>44478</v>
      </c>
      <c r="E2942" s="6" t="s">
        <v>33</v>
      </c>
      <c r="F2942" s="6" t="s">
        <v>103</v>
      </c>
      <c r="G2942" s="6" t="s">
        <v>104</v>
      </c>
      <c r="H2942" s="6" t="s">
        <v>19</v>
      </c>
      <c r="I2942" s="8">
        <v>0.4</v>
      </c>
      <c r="J2942" s="9">
        <v>1500</v>
      </c>
      <c r="K2942" s="10">
        <f t="shared" si="22"/>
        <v>600</v>
      </c>
      <c r="L2942" s="10">
        <f t="shared" si="23"/>
        <v>180</v>
      </c>
      <c r="M2942" s="11">
        <v>0.3</v>
      </c>
      <c r="O2942" s="16"/>
      <c r="P2942" s="14"/>
      <c r="Q2942" s="12"/>
      <c r="R2942" s="13"/>
    </row>
    <row r="2943" spans="1:18" ht="15.75" customHeight="1" x14ac:dyDescent="0.35">
      <c r="A2943" s="1"/>
      <c r="B2943" s="6" t="s">
        <v>14</v>
      </c>
      <c r="C2943" s="6">
        <v>1185732</v>
      </c>
      <c r="D2943" s="7">
        <v>44478</v>
      </c>
      <c r="E2943" s="6" t="s">
        <v>33</v>
      </c>
      <c r="F2943" s="6" t="s">
        <v>103</v>
      </c>
      <c r="G2943" s="6" t="s">
        <v>104</v>
      </c>
      <c r="H2943" s="6" t="s">
        <v>20</v>
      </c>
      <c r="I2943" s="8">
        <v>0.4</v>
      </c>
      <c r="J2943" s="9">
        <v>1250</v>
      </c>
      <c r="K2943" s="10">
        <f t="shared" si="22"/>
        <v>500</v>
      </c>
      <c r="L2943" s="10">
        <f t="shared" si="23"/>
        <v>150</v>
      </c>
      <c r="M2943" s="11">
        <v>0.3</v>
      </c>
      <c r="O2943" s="16"/>
      <c r="P2943" s="14"/>
      <c r="Q2943" s="12"/>
      <c r="R2943" s="13"/>
    </row>
    <row r="2944" spans="1:18" ht="15.75" customHeight="1" x14ac:dyDescent="0.35">
      <c r="A2944" s="1"/>
      <c r="B2944" s="6" t="s">
        <v>14</v>
      </c>
      <c r="C2944" s="6">
        <v>1185732</v>
      </c>
      <c r="D2944" s="7">
        <v>44478</v>
      </c>
      <c r="E2944" s="6" t="s">
        <v>33</v>
      </c>
      <c r="F2944" s="6" t="s">
        <v>103</v>
      </c>
      <c r="G2944" s="6" t="s">
        <v>104</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5">
      <c r="A2945" s="1"/>
      <c r="B2945" s="6" t="s">
        <v>14</v>
      </c>
      <c r="C2945" s="6">
        <v>1185732</v>
      </c>
      <c r="D2945" s="7">
        <v>44478</v>
      </c>
      <c r="E2945" s="6" t="s">
        <v>33</v>
      </c>
      <c r="F2945" s="6" t="s">
        <v>103</v>
      </c>
      <c r="G2945" s="6" t="s">
        <v>104</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5">
      <c r="A2946" s="1"/>
      <c r="B2946" s="6" t="s">
        <v>14</v>
      </c>
      <c r="C2946" s="6">
        <v>1185732</v>
      </c>
      <c r="D2946" s="7">
        <v>44509</v>
      </c>
      <c r="E2946" s="6" t="s">
        <v>33</v>
      </c>
      <c r="F2946" s="6" t="s">
        <v>103</v>
      </c>
      <c r="G2946" s="6" t="s">
        <v>104</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5">
      <c r="A2947" s="1"/>
      <c r="B2947" s="6" t="s">
        <v>14</v>
      </c>
      <c r="C2947" s="6">
        <v>1185732</v>
      </c>
      <c r="D2947" s="7">
        <v>44509</v>
      </c>
      <c r="E2947" s="6" t="s">
        <v>33</v>
      </c>
      <c r="F2947" s="6" t="s">
        <v>103</v>
      </c>
      <c r="G2947" s="6" t="s">
        <v>104</v>
      </c>
      <c r="H2947" s="6" t="s">
        <v>18</v>
      </c>
      <c r="I2947" s="8">
        <v>0.4</v>
      </c>
      <c r="J2947" s="9">
        <v>2500</v>
      </c>
      <c r="K2947" s="10">
        <f t="shared" si="22"/>
        <v>1000</v>
      </c>
      <c r="L2947" s="10">
        <f t="shared" si="23"/>
        <v>300</v>
      </c>
      <c r="M2947" s="11">
        <v>0.3</v>
      </c>
      <c r="O2947" s="16"/>
      <c r="P2947" s="14"/>
      <c r="Q2947" s="12"/>
      <c r="R2947" s="13"/>
    </row>
    <row r="2948" spans="1:18" ht="15.75" customHeight="1" x14ac:dyDescent="0.35">
      <c r="A2948" s="1"/>
      <c r="B2948" s="6" t="s">
        <v>14</v>
      </c>
      <c r="C2948" s="6">
        <v>1185732</v>
      </c>
      <c r="D2948" s="7">
        <v>44509</v>
      </c>
      <c r="E2948" s="6" t="s">
        <v>33</v>
      </c>
      <c r="F2948" s="6" t="s">
        <v>103</v>
      </c>
      <c r="G2948" s="6" t="s">
        <v>104</v>
      </c>
      <c r="H2948" s="6" t="s">
        <v>19</v>
      </c>
      <c r="I2948" s="8">
        <v>0.4</v>
      </c>
      <c r="J2948" s="9">
        <v>1950</v>
      </c>
      <c r="K2948" s="10">
        <f t="shared" si="22"/>
        <v>780</v>
      </c>
      <c r="L2948" s="10">
        <f t="shared" si="23"/>
        <v>234</v>
      </c>
      <c r="M2948" s="11">
        <v>0.3</v>
      </c>
      <c r="O2948" s="16"/>
      <c r="P2948" s="14"/>
      <c r="Q2948" s="12"/>
      <c r="R2948" s="13"/>
    </row>
    <row r="2949" spans="1:18" ht="15.75" customHeight="1" x14ac:dyDescent="0.35">
      <c r="A2949" s="1"/>
      <c r="B2949" s="6" t="s">
        <v>14</v>
      </c>
      <c r="C2949" s="6">
        <v>1185732</v>
      </c>
      <c r="D2949" s="7">
        <v>44509</v>
      </c>
      <c r="E2949" s="6" t="s">
        <v>33</v>
      </c>
      <c r="F2949" s="6" t="s">
        <v>103</v>
      </c>
      <c r="G2949" s="6" t="s">
        <v>104</v>
      </c>
      <c r="H2949" s="6" t="s">
        <v>20</v>
      </c>
      <c r="I2949" s="8">
        <v>0.4</v>
      </c>
      <c r="J2949" s="9">
        <v>1750</v>
      </c>
      <c r="K2949" s="10">
        <f t="shared" si="22"/>
        <v>700</v>
      </c>
      <c r="L2949" s="10">
        <f t="shared" si="23"/>
        <v>210</v>
      </c>
      <c r="M2949" s="11">
        <v>0.3</v>
      </c>
      <c r="O2949" s="16"/>
      <c r="P2949" s="14"/>
      <c r="Q2949" s="12"/>
      <c r="R2949" s="13"/>
    </row>
    <row r="2950" spans="1:18" ht="15.75" customHeight="1" x14ac:dyDescent="0.35">
      <c r="A2950" s="1"/>
      <c r="B2950" s="6" t="s">
        <v>14</v>
      </c>
      <c r="C2950" s="6">
        <v>1185732</v>
      </c>
      <c r="D2950" s="7">
        <v>44509</v>
      </c>
      <c r="E2950" s="6" t="s">
        <v>33</v>
      </c>
      <c r="F2950" s="6" t="s">
        <v>103</v>
      </c>
      <c r="G2950" s="6" t="s">
        <v>104</v>
      </c>
      <c r="H2950" s="6" t="s">
        <v>21</v>
      </c>
      <c r="I2950" s="8">
        <v>0.6</v>
      </c>
      <c r="J2950" s="9">
        <v>1500</v>
      </c>
      <c r="K2950" s="10">
        <f t="shared" si="22"/>
        <v>900</v>
      </c>
      <c r="L2950" s="10">
        <f t="shared" si="23"/>
        <v>315</v>
      </c>
      <c r="M2950" s="11">
        <v>0.35</v>
      </c>
      <c r="O2950" s="16"/>
      <c r="P2950" s="14"/>
      <c r="Q2950" s="12"/>
      <c r="R2950" s="13"/>
    </row>
    <row r="2951" spans="1:18" ht="15.75" customHeight="1" x14ac:dyDescent="0.35">
      <c r="A2951" s="1"/>
      <c r="B2951" s="6" t="s">
        <v>14</v>
      </c>
      <c r="C2951" s="6">
        <v>1185732</v>
      </c>
      <c r="D2951" s="7">
        <v>44509</v>
      </c>
      <c r="E2951" s="6" t="s">
        <v>33</v>
      </c>
      <c r="F2951" s="6" t="s">
        <v>103</v>
      </c>
      <c r="G2951" s="6" t="s">
        <v>104</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5">
      <c r="A2952" s="1"/>
      <c r="B2952" s="6" t="s">
        <v>14</v>
      </c>
      <c r="C2952" s="6">
        <v>1185732</v>
      </c>
      <c r="D2952" s="7">
        <v>44538</v>
      </c>
      <c r="E2952" s="6" t="s">
        <v>33</v>
      </c>
      <c r="F2952" s="6" t="s">
        <v>103</v>
      </c>
      <c r="G2952" s="6" t="s">
        <v>104</v>
      </c>
      <c r="H2952" s="6" t="s">
        <v>17</v>
      </c>
      <c r="I2952" s="8">
        <v>0.6</v>
      </c>
      <c r="J2952" s="9">
        <v>5000</v>
      </c>
      <c r="K2952" s="10">
        <f t="shared" si="22"/>
        <v>3000</v>
      </c>
      <c r="L2952" s="10">
        <f t="shared" si="23"/>
        <v>1050</v>
      </c>
      <c r="M2952" s="11">
        <v>0.35</v>
      </c>
      <c r="O2952" s="16"/>
      <c r="P2952" s="14"/>
      <c r="Q2952" s="12"/>
      <c r="R2952" s="13"/>
    </row>
    <row r="2953" spans="1:18" ht="15.75" customHeight="1" x14ac:dyDescent="0.35">
      <c r="A2953" s="1"/>
      <c r="B2953" s="6" t="s">
        <v>14</v>
      </c>
      <c r="C2953" s="6">
        <v>1185732</v>
      </c>
      <c r="D2953" s="7">
        <v>44538</v>
      </c>
      <c r="E2953" s="6" t="s">
        <v>33</v>
      </c>
      <c r="F2953" s="6" t="s">
        <v>103</v>
      </c>
      <c r="G2953" s="6" t="s">
        <v>104</v>
      </c>
      <c r="H2953" s="6" t="s">
        <v>18</v>
      </c>
      <c r="I2953" s="8">
        <v>0.5</v>
      </c>
      <c r="J2953" s="9">
        <v>3000</v>
      </c>
      <c r="K2953" s="10">
        <f t="shared" si="22"/>
        <v>1500</v>
      </c>
      <c r="L2953" s="10">
        <f t="shared" si="23"/>
        <v>450</v>
      </c>
      <c r="M2953" s="11">
        <v>0.3</v>
      </c>
      <c r="O2953" s="16"/>
      <c r="P2953" s="14"/>
      <c r="Q2953" s="12"/>
      <c r="R2953" s="13"/>
    </row>
    <row r="2954" spans="1:18" ht="15.75" customHeight="1" x14ac:dyDescent="0.35">
      <c r="A2954" s="1"/>
      <c r="B2954" s="6" t="s">
        <v>14</v>
      </c>
      <c r="C2954" s="6">
        <v>1185732</v>
      </c>
      <c r="D2954" s="7">
        <v>44538</v>
      </c>
      <c r="E2954" s="6" t="s">
        <v>33</v>
      </c>
      <c r="F2954" s="6" t="s">
        <v>103</v>
      </c>
      <c r="G2954" s="6" t="s">
        <v>104</v>
      </c>
      <c r="H2954" s="6" t="s">
        <v>19</v>
      </c>
      <c r="I2954" s="8">
        <v>0.5</v>
      </c>
      <c r="J2954" s="9">
        <v>2500</v>
      </c>
      <c r="K2954" s="10">
        <f t="shared" si="22"/>
        <v>1250</v>
      </c>
      <c r="L2954" s="10">
        <f t="shared" si="23"/>
        <v>375</v>
      </c>
      <c r="M2954" s="11">
        <v>0.3</v>
      </c>
      <c r="O2954" s="16"/>
      <c r="P2954" s="14"/>
      <c r="Q2954" s="12"/>
      <c r="R2954" s="13"/>
    </row>
    <row r="2955" spans="1:18" ht="15.75" customHeight="1" x14ac:dyDescent="0.35">
      <c r="A2955" s="1"/>
      <c r="B2955" s="6" t="s">
        <v>14</v>
      </c>
      <c r="C2955" s="6">
        <v>1185732</v>
      </c>
      <c r="D2955" s="7">
        <v>44538</v>
      </c>
      <c r="E2955" s="6" t="s">
        <v>33</v>
      </c>
      <c r="F2955" s="6" t="s">
        <v>103</v>
      </c>
      <c r="G2955" s="6" t="s">
        <v>104</v>
      </c>
      <c r="H2955" s="6" t="s">
        <v>20</v>
      </c>
      <c r="I2955" s="8">
        <v>0.5</v>
      </c>
      <c r="J2955" s="9">
        <v>2000</v>
      </c>
      <c r="K2955" s="10">
        <f t="shared" si="22"/>
        <v>1000</v>
      </c>
      <c r="L2955" s="10">
        <f t="shared" si="23"/>
        <v>300</v>
      </c>
      <c r="M2955" s="11">
        <v>0.3</v>
      </c>
      <c r="O2955" s="16"/>
      <c r="P2955" s="14"/>
      <c r="Q2955" s="12"/>
      <c r="R2955" s="13"/>
    </row>
    <row r="2956" spans="1:18" ht="15.75" customHeight="1" x14ac:dyDescent="0.35">
      <c r="A2956" s="1"/>
      <c r="B2956" s="6" t="s">
        <v>14</v>
      </c>
      <c r="C2956" s="6">
        <v>1185732</v>
      </c>
      <c r="D2956" s="7">
        <v>44538</v>
      </c>
      <c r="E2956" s="6" t="s">
        <v>33</v>
      </c>
      <c r="F2956" s="6" t="s">
        <v>103</v>
      </c>
      <c r="G2956" s="6" t="s">
        <v>104</v>
      </c>
      <c r="H2956" s="6" t="s">
        <v>21</v>
      </c>
      <c r="I2956" s="8">
        <v>0.6</v>
      </c>
      <c r="J2956" s="9">
        <v>2000</v>
      </c>
      <c r="K2956" s="10">
        <f t="shared" si="22"/>
        <v>1200</v>
      </c>
      <c r="L2956" s="10">
        <f t="shared" si="23"/>
        <v>420</v>
      </c>
      <c r="M2956" s="11">
        <v>0.35</v>
      </c>
      <c r="O2956" s="16"/>
      <c r="P2956" s="14"/>
      <c r="Q2956" s="12"/>
      <c r="R2956" s="13"/>
    </row>
    <row r="2957" spans="1:18" ht="15.75" customHeight="1" x14ac:dyDescent="0.35">
      <c r="A2957" s="1"/>
      <c r="B2957" s="6" t="s">
        <v>14</v>
      </c>
      <c r="C2957" s="6">
        <v>1185732</v>
      </c>
      <c r="D2957" s="7">
        <v>44538</v>
      </c>
      <c r="E2957" s="6" t="s">
        <v>33</v>
      </c>
      <c r="F2957" s="6" t="s">
        <v>103</v>
      </c>
      <c r="G2957" s="6" t="s">
        <v>104</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5">
      <c r="A2958" s="1"/>
      <c r="B2958" s="6" t="s">
        <v>14</v>
      </c>
      <c r="C2958" s="6">
        <v>1185732</v>
      </c>
      <c r="D2958" s="7">
        <v>44202</v>
      </c>
      <c r="E2958" s="6" t="s">
        <v>33</v>
      </c>
      <c r="F2958" s="6" t="s">
        <v>105</v>
      </c>
      <c r="G2958" s="6" t="s">
        <v>106</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5">
      <c r="A2959" s="1"/>
      <c r="B2959" s="6" t="s">
        <v>14</v>
      </c>
      <c r="C2959" s="6">
        <v>1185732</v>
      </c>
      <c r="D2959" s="7">
        <v>44202</v>
      </c>
      <c r="E2959" s="6" t="s">
        <v>33</v>
      </c>
      <c r="F2959" s="6" t="s">
        <v>105</v>
      </c>
      <c r="G2959" s="6" t="s">
        <v>106</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5">
      <c r="A2960" s="1"/>
      <c r="B2960" s="6" t="s">
        <v>14</v>
      </c>
      <c r="C2960" s="6">
        <v>1185732</v>
      </c>
      <c r="D2960" s="7">
        <v>44202</v>
      </c>
      <c r="E2960" s="6" t="s">
        <v>33</v>
      </c>
      <c r="F2960" s="6" t="s">
        <v>105</v>
      </c>
      <c r="G2960" s="6" t="s">
        <v>106</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5">
      <c r="A2961" s="1"/>
      <c r="B2961" s="6" t="s">
        <v>14</v>
      </c>
      <c r="C2961" s="6">
        <v>1185732</v>
      </c>
      <c r="D2961" s="7">
        <v>44202</v>
      </c>
      <c r="E2961" s="6" t="s">
        <v>33</v>
      </c>
      <c r="F2961" s="6" t="s">
        <v>105</v>
      </c>
      <c r="G2961" s="6" t="s">
        <v>106</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5">
      <c r="A2962" s="1"/>
      <c r="B2962" s="6" t="s">
        <v>14</v>
      </c>
      <c r="C2962" s="6">
        <v>1185732</v>
      </c>
      <c r="D2962" s="7">
        <v>44202</v>
      </c>
      <c r="E2962" s="6" t="s">
        <v>33</v>
      </c>
      <c r="F2962" s="6" t="s">
        <v>105</v>
      </c>
      <c r="G2962" s="6" t="s">
        <v>106</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5">
      <c r="A2963" s="1"/>
      <c r="B2963" s="6" t="s">
        <v>14</v>
      </c>
      <c r="C2963" s="6">
        <v>1185732</v>
      </c>
      <c r="D2963" s="7">
        <v>44202</v>
      </c>
      <c r="E2963" s="6" t="s">
        <v>33</v>
      </c>
      <c r="F2963" s="6" t="s">
        <v>105</v>
      </c>
      <c r="G2963" s="6" t="s">
        <v>106</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5">
      <c r="A2964" s="1"/>
      <c r="B2964" s="6" t="s">
        <v>14</v>
      </c>
      <c r="C2964" s="6">
        <v>1185732</v>
      </c>
      <c r="D2964" s="7">
        <v>44233</v>
      </c>
      <c r="E2964" s="6" t="s">
        <v>33</v>
      </c>
      <c r="F2964" s="6" t="s">
        <v>105</v>
      </c>
      <c r="G2964" s="6" t="s">
        <v>106</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5">
      <c r="A2965" s="1"/>
      <c r="B2965" s="6" t="s">
        <v>14</v>
      </c>
      <c r="C2965" s="6">
        <v>1185732</v>
      </c>
      <c r="D2965" s="7">
        <v>44233</v>
      </c>
      <c r="E2965" s="6" t="s">
        <v>33</v>
      </c>
      <c r="F2965" s="6" t="s">
        <v>105</v>
      </c>
      <c r="G2965" s="6" t="s">
        <v>106</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5">
      <c r="A2966" s="1"/>
      <c r="B2966" s="6" t="s">
        <v>14</v>
      </c>
      <c r="C2966" s="6">
        <v>1185732</v>
      </c>
      <c r="D2966" s="7">
        <v>44233</v>
      </c>
      <c r="E2966" s="6" t="s">
        <v>33</v>
      </c>
      <c r="F2966" s="6" t="s">
        <v>105</v>
      </c>
      <c r="G2966" s="6" t="s">
        <v>106</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5">
      <c r="A2967" s="1"/>
      <c r="B2967" s="6" t="s">
        <v>14</v>
      </c>
      <c r="C2967" s="6">
        <v>1185732</v>
      </c>
      <c r="D2967" s="7">
        <v>44233</v>
      </c>
      <c r="E2967" s="6" t="s">
        <v>33</v>
      </c>
      <c r="F2967" s="6" t="s">
        <v>105</v>
      </c>
      <c r="G2967" s="6" t="s">
        <v>106</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5">
      <c r="A2968" s="1"/>
      <c r="B2968" s="6" t="s">
        <v>14</v>
      </c>
      <c r="C2968" s="6">
        <v>1185732</v>
      </c>
      <c r="D2968" s="7">
        <v>44233</v>
      </c>
      <c r="E2968" s="6" t="s">
        <v>33</v>
      </c>
      <c r="F2968" s="6" t="s">
        <v>105</v>
      </c>
      <c r="G2968" s="6" t="s">
        <v>106</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5">
      <c r="A2969" s="1"/>
      <c r="B2969" s="6" t="s">
        <v>14</v>
      </c>
      <c r="C2969" s="6">
        <v>1185732</v>
      </c>
      <c r="D2969" s="7">
        <v>44233</v>
      </c>
      <c r="E2969" s="6" t="s">
        <v>33</v>
      </c>
      <c r="F2969" s="6" t="s">
        <v>105</v>
      </c>
      <c r="G2969" s="6" t="s">
        <v>106</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5">
      <c r="A2970" s="1"/>
      <c r="B2970" s="6" t="s">
        <v>14</v>
      </c>
      <c r="C2970" s="6">
        <v>1185732</v>
      </c>
      <c r="D2970" s="7">
        <v>44260</v>
      </c>
      <c r="E2970" s="6" t="s">
        <v>33</v>
      </c>
      <c r="F2970" s="6" t="s">
        <v>105</v>
      </c>
      <c r="G2970" s="6" t="s">
        <v>106</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5">
      <c r="A2971" s="1"/>
      <c r="B2971" s="6" t="s">
        <v>14</v>
      </c>
      <c r="C2971" s="6">
        <v>1185732</v>
      </c>
      <c r="D2971" s="7">
        <v>44260</v>
      </c>
      <c r="E2971" s="6" t="s">
        <v>33</v>
      </c>
      <c r="F2971" s="6" t="s">
        <v>105</v>
      </c>
      <c r="G2971" s="6" t="s">
        <v>106</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5">
      <c r="A2972" s="1"/>
      <c r="B2972" s="6" t="s">
        <v>14</v>
      </c>
      <c r="C2972" s="6">
        <v>1185732</v>
      </c>
      <c r="D2972" s="7">
        <v>44260</v>
      </c>
      <c r="E2972" s="6" t="s">
        <v>33</v>
      </c>
      <c r="F2972" s="6" t="s">
        <v>105</v>
      </c>
      <c r="G2972" s="6" t="s">
        <v>106</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5">
      <c r="A2973" s="1"/>
      <c r="B2973" s="6" t="s">
        <v>14</v>
      </c>
      <c r="C2973" s="6">
        <v>1185732</v>
      </c>
      <c r="D2973" s="7">
        <v>44260</v>
      </c>
      <c r="E2973" s="6" t="s">
        <v>33</v>
      </c>
      <c r="F2973" s="6" t="s">
        <v>105</v>
      </c>
      <c r="G2973" s="6" t="s">
        <v>106</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5">
      <c r="A2974" s="1"/>
      <c r="B2974" s="6" t="s">
        <v>14</v>
      </c>
      <c r="C2974" s="6">
        <v>1185732</v>
      </c>
      <c r="D2974" s="7">
        <v>44260</v>
      </c>
      <c r="E2974" s="6" t="s">
        <v>33</v>
      </c>
      <c r="F2974" s="6" t="s">
        <v>105</v>
      </c>
      <c r="G2974" s="6" t="s">
        <v>106</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5">
      <c r="A2975" s="1"/>
      <c r="B2975" s="6" t="s">
        <v>14</v>
      </c>
      <c r="C2975" s="6">
        <v>1185732</v>
      </c>
      <c r="D2975" s="7">
        <v>44260</v>
      </c>
      <c r="E2975" s="6" t="s">
        <v>33</v>
      </c>
      <c r="F2975" s="6" t="s">
        <v>105</v>
      </c>
      <c r="G2975" s="6" t="s">
        <v>106</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5">
      <c r="A2976" s="1"/>
      <c r="B2976" s="6" t="s">
        <v>14</v>
      </c>
      <c r="C2976" s="6">
        <v>1185732</v>
      </c>
      <c r="D2976" s="7">
        <v>44292</v>
      </c>
      <c r="E2976" s="6" t="s">
        <v>33</v>
      </c>
      <c r="F2976" s="6" t="s">
        <v>105</v>
      </c>
      <c r="G2976" s="6" t="s">
        <v>106</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5">
      <c r="A2977" s="1"/>
      <c r="B2977" s="6" t="s">
        <v>14</v>
      </c>
      <c r="C2977" s="6">
        <v>1185732</v>
      </c>
      <c r="D2977" s="7">
        <v>44292</v>
      </c>
      <c r="E2977" s="6" t="s">
        <v>33</v>
      </c>
      <c r="F2977" s="6" t="s">
        <v>105</v>
      </c>
      <c r="G2977" s="6" t="s">
        <v>106</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5">
      <c r="A2978" s="1"/>
      <c r="B2978" s="6" t="s">
        <v>14</v>
      </c>
      <c r="C2978" s="6">
        <v>1185732</v>
      </c>
      <c r="D2978" s="7">
        <v>44292</v>
      </c>
      <c r="E2978" s="6" t="s">
        <v>33</v>
      </c>
      <c r="F2978" s="6" t="s">
        <v>105</v>
      </c>
      <c r="G2978" s="6" t="s">
        <v>106</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5">
      <c r="A2979" s="1"/>
      <c r="B2979" s="6" t="s">
        <v>14</v>
      </c>
      <c r="C2979" s="6">
        <v>1185732</v>
      </c>
      <c r="D2979" s="7">
        <v>44292</v>
      </c>
      <c r="E2979" s="6" t="s">
        <v>33</v>
      </c>
      <c r="F2979" s="6" t="s">
        <v>105</v>
      </c>
      <c r="G2979" s="6" t="s">
        <v>106</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5">
      <c r="A2980" s="1"/>
      <c r="B2980" s="6" t="s">
        <v>14</v>
      </c>
      <c r="C2980" s="6">
        <v>1185732</v>
      </c>
      <c r="D2980" s="7">
        <v>44292</v>
      </c>
      <c r="E2980" s="6" t="s">
        <v>33</v>
      </c>
      <c r="F2980" s="6" t="s">
        <v>105</v>
      </c>
      <c r="G2980" s="6" t="s">
        <v>106</v>
      </c>
      <c r="H2980" s="6" t="s">
        <v>21</v>
      </c>
      <c r="I2980" s="8">
        <v>0.6</v>
      </c>
      <c r="J2980" s="9">
        <v>1250</v>
      </c>
      <c r="K2980" s="10">
        <f t="shared" si="22"/>
        <v>750</v>
      </c>
      <c r="L2980" s="10">
        <f t="shared" si="23"/>
        <v>375</v>
      </c>
      <c r="M2980" s="11">
        <v>0.5</v>
      </c>
      <c r="O2980" s="16"/>
      <c r="P2980" s="14"/>
      <c r="Q2980" s="12"/>
      <c r="R2980" s="13"/>
    </row>
    <row r="2981" spans="1:18" ht="15.75" customHeight="1" x14ac:dyDescent="0.35">
      <c r="A2981" s="1"/>
      <c r="B2981" s="6" t="s">
        <v>14</v>
      </c>
      <c r="C2981" s="6">
        <v>1185732</v>
      </c>
      <c r="D2981" s="7">
        <v>44292</v>
      </c>
      <c r="E2981" s="6" t="s">
        <v>33</v>
      </c>
      <c r="F2981" s="6" t="s">
        <v>105</v>
      </c>
      <c r="G2981" s="6" t="s">
        <v>106</v>
      </c>
      <c r="H2981" s="6" t="s">
        <v>22</v>
      </c>
      <c r="I2981" s="8">
        <v>0.5</v>
      </c>
      <c r="J2981" s="9">
        <v>2500</v>
      </c>
      <c r="K2981" s="10">
        <f t="shared" si="22"/>
        <v>1250</v>
      </c>
      <c r="L2981" s="10">
        <f t="shared" si="23"/>
        <v>500</v>
      </c>
      <c r="M2981" s="11">
        <v>0.4</v>
      </c>
      <c r="O2981" s="16"/>
      <c r="P2981" s="14"/>
      <c r="Q2981" s="12"/>
      <c r="R2981" s="13"/>
    </row>
    <row r="2982" spans="1:18" ht="15.75" customHeight="1" x14ac:dyDescent="0.35">
      <c r="A2982" s="1"/>
      <c r="B2982" s="6" t="s">
        <v>14</v>
      </c>
      <c r="C2982" s="6">
        <v>1185732</v>
      </c>
      <c r="D2982" s="7">
        <v>44323</v>
      </c>
      <c r="E2982" s="6" t="s">
        <v>33</v>
      </c>
      <c r="F2982" s="6" t="s">
        <v>105</v>
      </c>
      <c r="G2982" s="6" t="s">
        <v>106</v>
      </c>
      <c r="H2982" s="6" t="s">
        <v>17</v>
      </c>
      <c r="I2982" s="8">
        <v>0.6</v>
      </c>
      <c r="J2982" s="9">
        <v>5200</v>
      </c>
      <c r="K2982" s="10">
        <f t="shared" si="22"/>
        <v>3120</v>
      </c>
      <c r="L2982" s="10">
        <f t="shared" si="23"/>
        <v>936</v>
      </c>
      <c r="M2982" s="11">
        <v>0.3</v>
      </c>
      <c r="O2982" s="16"/>
      <c r="P2982" s="14"/>
      <c r="Q2982" s="12"/>
      <c r="R2982" s="13"/>
    </row>
    <row r="2983" spans="1:18" ht="15.75" customHeight="1" x14ac:dyDescent="0.35">
      <c r="A2983" s="1"/>
      <c r="B2983" s="6" t="s">
        <v>14</v>
      </c>
      <c r="C2983" s="6">
        <v>1185732</v>
      </c>
      <c r="D2983" s="7">
        <v>44323</v>
      </c>
      <c r="E2983" s="6" t="s">
        <v>33</v>
      </c>
      <c r="F2983" s="6" t="s">
        <v>105</v>
      </c>
      <c r="G2983" s="6" t="s">
        <v>106</v>
      </c>
      <c r="H2983" s="6" t="s">
        <v>18</v>
      </c>
      <c r="I2983" s="8">
        <v>0.4</v>
      </c>
      <c r="J2983" s="9">
        <v>2250</v>
      </c>
      <c r="K2983" s="10">
        <f t="shared" si="22"/>
        <v>900</v>
      </c>
      <c r="L2983" s="10">
        <f t="shared" si="23"/>
        <v>315</v>
      </c>
      <c r="M2983" s="11">
        <v>0.35</v>
      </c>
      <c r="O2983" s="16"/>
      <c r="P2983" s="14"/>
      <c r="Q2983" s="12"/>
      <c r="R2983" s="13"/>
    </row>
    <row r="2984" spans="1:18" ht="15.75" customHeight="1" x14ac:dyDescent="0.35">
      <c r="A2984" s="1"/>
      <c r="B2984" s="6" t="s">
        <v>14</v>
      </c>
      <c r="C2984" s="6">
        <v>1185732</v>
      </c>
      <c r="D2984" s="7">
        <v>44323</v>
      </c>
      <c r="E2984" s="6" t="s">
        <v>33</v>
      </c>
      <c r="F2984" s="6" t="s">
        <v>105</v>
      </c>
      <c r="G2984" s="6" t="s">
        <v>106</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5">
      <c r="A2985" s="1"/>
      <c r="B2985" s="6" t="s">
        <v>14</v>
      </c>
      <c r="C2985" s="6">
        <v>1185732</v>
      </c>
      <c r="D2985" s="7">
        <v>44323</v>
      </c>
      <c r="E2985" s="6" t="s">
        <v>33</v>
      </c>
      <c r="F2985" s="6" t="s">
        <v>105</v>
      </c>
      <c r="G2985" s="6" t="s">
        <v>106</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5">
      <c r="A2986" s="1"/>
      <c r="B2986" s="6" t="s">
        <v>14</v>
      </c>
      <c r="C2986" s="6">
        <v>1185732</v>
      </c>
      <c r="D2986" s="7">
        <v>44323</v>
      </c>
      <c r="E2986" s="6" t="s">
        <v>33</v>
      </c>
      <c r="F2986" s="6" t="s">
        <v>105</v>
      </c>
      <c r="G2986" s="6" t="s">
        <v>106</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5">
      <c r="A2987" s="1"/>
      <c r="B2987" s="6" t="s">
        <v>14</v>
      </c>
      <c r="C2987" s="6">
        <v>1185732</v>
      </c>
      <c r="D2987" s="7">
        <v>44323</v>
      </c>
      <c r="E2987" s="6" t="s">
        <v>33</v>
      </c>
      <c r="F2987" s="6" t="s">
        <v>105</v>
      </c>
      <c r="G2987" s="6" t="s">
        <v>106</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5">
      <c r="A2988" s="1"/>
      <c r="B2988" s="6" t="s">
        <v>14</v>
      </c>
      <c r="C2988" s="6">
        <v>1185732</v>
      </c>
      <c r="D2988" s="7">
        <v>44353</v>
      </c>
      <c r="E2988" s="6" t="s">
        <v>33</v>
      </c>
      <c r="F2988" s="6" t="s">
        <v>105</v>
      </c>
      <c r="G2988" s="6" t="s">
        <v>106</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5">
      <c r="A2989" s="1"/>
      <c r="B2989" s="6" t="s">
        <v>14</v>
      </c>
      <c r="C2989" s="6">
        <v>1185732</v>
      </c>
      <c r="D2989" s="7">
        <v>44353</v>
      </c>
      <c r="E2989" s="6" t="s">
        <v>33</v>
      </c>
      <c r="F2989" s="6" t="s">
        <v>105</v>
      </c>
      <c r="G2989" s="6" t="s">
        <v>106</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5">
      <c r="A2990" s="1"/>
      <c r="B2990" s="6" t="s">
        <v>14</v>
      </c>
      <c r="C2990" s="6">
        <v>1185732</v>
      </c>
      <c r="D2990" s="7">
        <v>44353</v>
      </c>
      <c r="E2990" s="6" t="s">
        <v>33</v>
      </c>
      <c r="F2990" s="6" t="s">
        <v>105</v>
      </c>
      <c r="G2990" s="6" t="s">
        <v>106</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5">
      <c r="A2991" s="1"/>
      <c r="B2991" s="6" t="s">
        <v>14</v>
      </c>
      <c r="C2991" s="6">
        <v>1185732</v>
      </c>
      <c r="D2991" s="7">
        <v>44353</v>
      </c>
      <c r="E2991" s="6" t="s">
        <v>33</v>
      </c>
      <c r="F2991" s="6" t="s">
        <v>105</v>
      </c>
      <c r="G2991" s="6" t="s">
        <v>106</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5">
      <c r="A2992" s="1"/>
      <c r="B2992" s="6" t="s">
        <v>14</v>
      </c>
      <c r="C2992" s="6">
        <v>1185732</v>
      </c>
      <c r="D2992" s="7">
        <v>44353</v>
      </c>
      <c r="E2992" s="6" t="s">
        <v>33</v>
      </c>
      <c r="F2992" s="6" t="s">
        <v>105</v>
      </c>
      <c r="G2992" s="6" t="s">
        <v>106</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5">
      <c r="A2993" s="1"/>
      <c r="B2993" s="6" t="s">
        <v>14</v>
      </c>
      <c r="C2993" s="6">
        <v>1185732</v>
      </c>
      <c r="D2993" s="7">
        <v>44353</v>
      </c>
      <c r="E2993" s="6" t="s">
        <v>33</v>
      </c>
      <c r="F2993" s="6" t="s">
        <v>105</v>
      </c>
      <c r="G2993" s="6" t="s">
        <v>106</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5">
      <c r="A2994" s="1"/>
      <c r="B2994" s="6" t="s">
        <v>14</v>
      </c>
      <c r="C2994" s="6">
        <v>1185732</v>
      </c>
      <c r="D2994" s="7">
        <v>44382</v>
      </c>
      <c r="E2994" s="6" t="s">
        <v>33</v>
      </c>
      <c r="F2994" s="6" t="s">
        <v>105</v>
      </c>
      <c r="G2994" s="6" t="s">
        <v>106</v>
      </c>
      <c r="H2994" s="6" t="s">
        <v>17</v>
      </c>
      <c r="I2994" s="8">
        <v>0.5</v>
      </c>
      <c r="J2994" s="9">
        <v>5500</v>
      </c>
      <c r="K2994" s="10">
        <f t="shared" si="22"/>
        <v>2750</v>
      </c>
      <c r="L2994" s="10">
        <f t="shared" si="23"/>
        <v>825</v>
      </c>
      <c r="M2994" s="11">
        <v>0.3</v>
      </c>
      <c r="O2994" s="16"/>
      <c r="P2994" s="14"/>
      <c r="Q2994" s="12"/>
      <c r="R2994" s="13"/>
    </row>
    <row r="2995" spans="1:18" ht="15.75" customHeight="1" x14ac:dyDescent="0.35">
      <c r="A2995" s="1"/>
      <c r="B2995" s="6" t="s">
        <v>14</v>
      </c>
      <c r="C2995" s="6">
        <v>1185732</v>
      </c>
      <c r="D2995" s="7">
        <v>44382</v>
      </c>
      <c r="E2995" s="6" t="s">
        <v>33</v>
      </c>
      <c r="F2995" s="6" t="s">
        <v>105</v>
      </c>
      <c r="G2995" s="6" t="s">
        <v>106</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5">
      <c r="A2996" s="1"/>
      <c r="B2996" s="6" t="s">
        <v>14</v>
      </c>
      <c r="C2996" s="6">
        <v>1185732</v>
      </c>
      <c r="D2996" s="7">
        <v>44382</v>
      </c>
      <c r="E2996" s="6" t="s">
        <v>33</v>
      </c>
      <c r="F2996" s="6" t="s">
        <v>105</v>
      </c>
      <c r="G2996" s="6" t="s">
        <v>106</v>
      </c>
      <c r="H2996" s="6" t="s">
        <v>19</v>
      </c>
      <c r="I2996" s="8">
        <v>0.4</v>
      </c>
      <c r="J2996" s="9">
        <v>2250</v>
      </c>
      <c r="K2996" s="10">
        <f t="shared" si="22"/>
        <v>900</v>
      </c>
      <c r="L2996" s="10">
        <f t="shared" si="23"/>
        <v>270</v>
      </c>
      <c r="M2996" s="11">
        <v>0.3</v>
      </c>
      <c r="O2996" s="16"/>
      <c r="P2996" s="14"/>
      <c r="Q2996" s="12"/>
      <c r="R2996" s="13"/>
    </row>
    <row r="2997" spans="1:18" ht="15.75" customHeight="1" x14ac:dyDescent="0.35">
      <c r="A2997" s="1"/>
      <c r="B2997" s="6" t="s">
        <v>14</v>
      </c>
      <c r="C2997" s="6">
        <v>1185732</v>
      </c>
      <c r="D2997" s="7">
        <v>44382</v>
      </c>
      <c r="E2997" s="6" t="s">
        <v>33</v>
      </c>
      <c r="F2997" s="6" t="s">
        <v>105</v>
      </c>
      <c r="G2997" s="6" t="s">
        <v>106</v>
      </c>
      <c r="H2997" s="6" t="s">
        <v>20</v>
      </c>
      <c r="I2997" s="8">
        <v>0.4</v>
      </c>
      <c r="J2997" s="9">
        <v>1750</v>
      </c>
      <c r="K2997" s="10">
        <f t="shared" si="22"/>
        <v>700</v>
      </c>
      <c r="L2997" s="10">
        <f t="shared" si="23"/>
        <v>210</v>
      </c>
      <c r="M2997" s="11">
        <v>0.3</v>
      </c>
      <c r="O2997" s="16"/>
      <c r="P2997" s="14"/>
      <c r="Q2997" s="12"/>
      <c r="R2997" s="13"/>
    </row>
    <row r="2998" spans="1:18" ht="15.75" customHeight="1" x14ac:dyDescent="0.35">
      <c r="A2998" s="1"/>
      <c r="B2998" s="6" t="s">
        <v>14</v>
      </c>
      <c r="C2998" s="6">
        <v>1185732</v>
      </c>
      <c r="D2998" s="7">
        <v>44382</v>
      </c>
      <c r="E2998" s="6" t="s">
        <v>33</v>
      </c>
      <c r="F2998" s="6" t="s">
        <v>105</v>
      </c>
      <c r="G2998" s="6" t="s">
        <v>106</v>
      </c>
      <c r="H2998" s="6" t="s">
        <v>21</v>
      </c>
      <c r="I2998" s="8">
        <v>0.5</v>
      </c>
      <c r="J2998" s="9">
        <v>2000</v>
      </c>
      <c r="K2998" s="10">
        <f t="shared" si="22"/>
        <v>1000</v>
      </c>
      <c r="L2998" s="10">
        <f t="shared" si="23"/>
        <v>500</v>
      </c>
      <c r="M2998" s="11">
        <v>0.5</v>
      </c>
      <c r="O2998" s="16"/>
      <c r="P2998" s="14"/>
      <c r="Q2998" s="12"/>
      <c r="R2998" s="13"/>
    </row>
    <row r="2999" spans="1:18" ht="15.75" customHeight="1" x14ac:dyDescent="0.35">
      <c r="A2999" s="1"/>
      <c r="B2999" s="6" t="s">
        <v>14</v>
      </c>
      <c r="C2999" s="6">
        <v>1185732</v>
      </c>
      <c r="D2999" s="7">
        <v>44382</v>
      </c>
      <c r="E2999" s="6" t="s">
        <v>33</v>
      </c>
      <c r="F2999" s="6" t="s">
        <v>105</v>
      </c>
      <c r="G2999" s="6" t="s">
        <v>106</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5">
      <c r="A3000" s="1"/>
      <c r="B3000" s="6" t="s">
        <v>14</v>
      </c>
      <c r="C3000" s="6">
        <v>1185732</v>
      </c>
      <c r="D3000" s="7">
        <v>44414</v>
      </c>
      <c r="E3000" s="6" t="s">
        <v>33</v>
      </c>
      <c r="F3000" s="6" t="s">
        <v>105</v>
      </c>
      <c r="G3000" s="6" t="s">
        <v>106</v>
      </c>
      <c r="H3000" s="6" t="s">
        <v>17</v>
      </c>
      <c r="I3000" s="8">
        <v>0.5</v>
      </c>
      <c r="J3000" s="9">
        <v>5250</v>
      </c>
      <c r="K3000" s="10">
        <f t="shared" si="22"/>
        <v>2625</v>
      </c>
      <c r="L3000" s="10">
        <f t="shared" si="23"/>
        <v>787.5</v>
      </c>
      <c r="M3000" s="11">
        <v>0.3</v>
      </c>
      <c r="O3000" s="16"/>
      <c r="P3000" s="14"/>
      <c r="Q3000" s="12"/>
      <c r="R3000" s="13"/>
    </row>
    <row r="3001" spans="1:18" ht="15.75" customHeight="1" x14ac:dyDescent="0.35">
      <c r="A3001" s="1"/>
      <c r="B3001" s="6" t="s">
        <v>14</v>
      </c>
      <c r="C3001" s="6">
        <v>1185732</v>
      </c>
      <c r="D3001" s="7">
        <v>44414</v>
      </c>
      <c r="E3001" s="6" t="s">
        <v>33</v>
      </c>
      <c r="F3001" s="6" t="s">
        <v>105</v>
      </c>
      <c r="G3001" s="6" t="s">
        <v>106</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5">
      <c r="A3002" s="1"/>
      <c r="B3002" s="6" t="s">
        <v>14</v>
      </c>
      <c r="C3002" s="6">
        <v>1185732</v>
      </c>
      <c r="D3002" s="7">
        <v>44414</v>
      </c>
      <c r="E3002" s="6" t="s">
        <v>33</v>
      </c>
      <c r="F3002" s="6" t="s">
        <v>105</v>
      </c>
      <c r="G3002" s="6" t="s">
        <v>106</v>
      </c>
      <c r="H3002" s="6" t="s">
        <v>19</v>
      </c>
      <c r="I3002" s="8">
        <v>0.4</v>
      </c>
      <c r="J3002" s="9">
        <v>2250</v>
      </c>
      <c r="K3002" s="10">
        <f t="shared" si="22"/>
        <v>900</v>
      </c>
      <c r="L3002" s="10">
        <f t="shared" si="23"/>
        <v>270</v>
      </c>
      <c r="M3002" s="11">
        <v>0.3</v>
      </c>
      <c r="O3002" s="16"/>
      <c r="P3002" s="14"/>
      <c r="Q3002" s="12"/>
      <c r="R3002" s="13"/>
    </row>
    <row r="3003" spans="1:18" ht="15.75" customHeight="1" x14ac:dyDescent="0.35">
      <c r="A3003" s="1"/>
      <c r="B3003" s="6" t="s">
        <v>14</v>
      </c>
      <c r="C3003" s="6">
        <v>1185732</v>
      </c>
      <c r="D3003" s="7">
        <v>44414</v>
      </c>
      <c r="E3003" s="6" t="s">
        <v>33</v>
      </c>
      <c r="F3003" s="6" t="s">
        <v>105</v>
      </c>
      <c r="G3003" s="6" t="s">
        <v>106</v>
      </c>
      <c r="H3003" s="6" t="s">
        <v>20</v>
      </c>
      <c r="I3003" s="8">
        <v>0.4</v>
      </c>
      <c r="J3003" s="9">
        <v>2000</v>
      </c>
      <c r="K3003" s="10">
        <f t="shared" si="22"/>
        <v>800</v>
      </c>
      <c r="L3003" s="10">
        <f t="shared" si="23"/>
        <v>240</v>
      </c>
      <c r="M3003" s="11">
        <v>0.3</v>
      </c>
      <c r="O3003" s="16"/>
      <c r="P3003" s="14"/>
      <c r="Q3003" s="12"/>
      <c r="R3003" s="13"/>
    </row>
    <row r="3004" spans="1:18" ht="15.75" customHeight="1" x14ac:dyDescent="0.35">
      <c r="A3004" s="1"/>
      <c r="B3004" s="6" t="s">
        <v>14</v>
      </c>
      <c r="C3004" s="6">
        <v>1185732</v>
      </c>
      <c r="D3004" s="7">
        <v>44414</v>
      </c>
      <c r="E3004" s="6" t="s">
        <v>33</v>
      </c>
      <c r="F3004" s="6" t="s">
        <v>105</v>
      </c>
      <c r="G3004" s="6" t="s">
        <v>106</v>
      </c>
      <c r="H3004" s="6" t="s">
        <v>21</v>
      </c>
      <c r="I3004" s="8">
        <v>0.5</v>
      </c>
      <c r="J3004" s="9">
        <v>1750</v>
      </c>
      <c r="K3004" s="10">
        <f t="shared" si="22"/>
        <v>875</v>
      </c>
      <c r="L3004" s="10">
        <f t="shared" si="23"/>
        <v>437.5</v>
      </c>
      <c r="M3004" s="11">
        <v>0.5</v>
      </c>
      <c r="O3004" s="16"/>
      <c r="P3004" s="14"/>
      <c r="Q3004" s="12"/>
      <c r="R3004" s="13"/>
    </row>
    <row r="3005" spans="1:18" ht="15.75" customHeight="1" x14ac:dyDescent="0.35">
      <c r="A3005" s="1"/>
      <c r="B3005" s="6" t="s">
        <v>14</v>
      </c>
      <c r="C3005" s="6">
        <v>1185732</v>
      </c>
      <c r="D3005" s="7">
        <v>44414</v>
      </c>
      <c r="E3005" s="6" t="s">
        <v>33</v>
      </c>
      <c r="F3005" s="6" t="s">
        <v>105</v>
      </c>
      <c r="G3005" s="6" t="s">
        <v>106</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5">
      <c r="A3006" s="1"/>
      <c r="B3006" s="6" t="s">
        <v>14</v>
      </c>
      <c r="C3006" s="6">
        <v>1185732</v>
      </c>
      <c r="D3006" s="7">
        <v>44446</v>
      </c>
      <c r="E3006" s="6" t="s">
        <v>33</v>
      </c>
      <c r="F3006" s="6" t="s">
        <v>105</v>
      </c>
      <c r="G3006" s="6" t="s">
        <v>106</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5">
      <c r="A3007" s="1"/>
      <c r="B3007" s="6" t="s">
        <v>14</v>
      </c>
      <c r="C3007" s="6">
        <v>1185732</v>
      </c>
      <c r="D3007" s="7">
        <v>44446</v>
      </c>
      <c r="E3007" s="6" t="s">
        <v>33</v>
      </c>
      <c r="F3007" s="6" t="s">
        <v>105</v>
      </c>
      <c r="G3007" s="6" t="s">
        <v>106</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5">
      <c r="A3008" s="1"/>
      <c r="B3008" s="6" t="s">
        <v>14</v>
      </c>
      <c r="C3008" s="6">
        <v>1185732</v>
      </c>
      <c r="D3008" s="7">
        <v>44446</v>
      </c>
      <c r="E3008" s="6" t="s">
        <v>33</v>
      </c>
      <c r="F3008" s="6" t="s">
        <v>105</v>
      </c>
      <c r="G3008" s="6" t="s">
        <v>106</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5">
      <c r="A3009" s="1"/>
      <c r="B3009" s="6" t="s">
        <v>14</v>
      </c>
      <c r="C3009" s="6">
        <v>1185732</v>
      </c>
      <c r="D3009" s="7">
        <v>44446</v>
      </c>
      <c r="E3009" s="6" t="s">
        <v>33</v>
      </c>
      <c r="F3009" s="6" t="s">
        <v>105</v>
      </c>
      <c r="G3009" s="6" t="s">
        <v>106</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5">
      <c r="A3010" s="1"/>
      <c r="B3010" s="6" t="s">
        <v>14</v>
      </c>
      <c r="C3010" s="6">
        <v>1185732</v>
      </c>
      <c r="D3010" s="7">
        <v>44446</v>
      </c>
      <c r="E3010" s="6" t="s">
        <v>33</v>
      </c>
      <c r="F3010" s="6" t="s">
        <v>105</v>
      </c>
      <c r="G3010" s="6" t="s">
        <v>106</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5">
      <c r="A3011" s="1"/>
      <c r="B3011" s="6" t="s">
        <v>14</v>
      </c>
      <c r="C3011" s="6">
        <v>1185732</v>
      </c>
      <c r="D3011" s="7">
        <v>44446</v>
      </c>
      <c r="E3011" s="6" t="s">
        <v>33</v>
      </c>
      <c r="F3011" s="6" t="s">
        <v>105</v>
      </c>
      <c r="G3011" s="6" t="s">
        <v>106</v>
      </c>
      <c r="H3011" s="6" t="s">
        <v>22</v>
      </c>
      <c r="I3011" s="8">
        <v>0.4</v>
      </c>
      <c r="J3011" s="9">
        <v>2250</v>
      </c>
      <c r="K3011" s="10">
        <f t="shared" si="22"/>
        <v>900</v>
      </c>
      <c r="L3011" s="10">
        <f t="shared" si="23"/>
        <v>360</v>
      </c>
      <c r="M3011" s="11">
        <v>0.4</v>
      </c>
      <c r="O3011" s="16"/>
      <c r="P3011" s="14"/>
      <c r="Q3011" s="12"/>
      <c r="R3011" s="13"/>
    </row>
    <row r="3012" spans="1:18" ht="15.75" customHeight="1" x14ac:dyDescent="0.35">
      <c r="A3012" s="1"/>
      <c r="B3012" s="6" t="s">
        <v>14</v>
      </c>
      <c r="C3012" s="6">
        <v>1185732</v>
      </c>
      <c r="D3012" s="7">
        <v>44475</v>
      </c>
      <c r="E3012" s="6" t="s">
        <v>33</v>
      </c>
      <c r="F3012" s="6" t="s">
        <v>105</v>
      </c>
      <c r="G3012" s="6" t="s">
        <v>106</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5">
      <c r="A3013" s="1"/>
      <c r="B3013" s="6" t="s">
        <v>14</v>
      </c>
      <c r="C3013" s="6">
        <v>1185732</v>
      </c>
      <c r="D3013" s="7">
        <v>44475</v>
      </c>
      <c r="E3013" s="6" t="s">
        <v>33</v>
      </c>
      <c r="F3013" s="6" t="s">
        <v>105</v>
      </c>
      <c r="G3013" s="6" t="s">
        <v>106</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5">
      <c r="A3014" s="1"/>
      <c r="B3014" s="6" t="s">
        <v>14</v>
      </c>
      <c r="C3014" s="6">
        <v>1185732</v>
      </c>
      <c r="D3014" s="7">
        <v>44475</v>
      </c>
      <c r="E3014" s="6" t="s">
        <v>33</v>
      </c>
      <c r="F3014" s="6" t="s">
        <v>105</v>
      </c>
      <c r="G3014" s="6" t="s">
        <v>106</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5">
      <c r="A3015" s="1"/>
      <c r="B3015" s="6" t="s">
        <v>14</v>
      </c>
      <c r="C3015" s="6">
        <v>1185732</v>
      </c>
      <c r="D3015" s="7">
        <v>44475</v>
      </c>
      <c r="E3015" s="6" t="s">
        <v>33</v>
      </c>
      <c r="F3015" s="6" t="s">
        <v>105</v>
      </c>
      <c r="G3015" s="6" t="s">
        <v>106</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5">
      <c r="A3016" s="1"/>
      <c r="B3016" s="6" t="s">
        <v>14</v>
      </c>
      <c r="C3016" s="6">
        <v>1185732</v>
      </c>
      <c r="D3016" s="7">
        <v>44475</v>
      </c>
      <c r="E3016" s="6" t="s">
        <v>33</v>
      </c>
      <c r="F3016" s="6" t="s">
        <v>105</v>
      </c>
      <c r="G3016" s="6" t="s">
        <v>106</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5">
      <c r="A3017" s="1"/>
      <c r="B3017" s="6" t="s">
        <v>14</v>
      </c>
      <c r="C3017" s="6">
        <v>1185732</v>
      </c>
      <c r="D3017" s="7">
        <v>44475</v>
      </c>
      <c r="E3017" s="6" t="s">
        <v>33</v>
      </c>
      <c r="F3017" s="6" t="s">
        <v>105</v>
      </c>
      <c r="G3017" s="6" t="s">
        <v>106</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5">
      <c r="A3018" s="1"/>
      <c r="B3018" s="6" t="s">
        <v>14</v>
      </c>
      <c r="C3018" s="6">
        <v>1185732</v>
      </c>
      <c r="D3018" s="7">
        <v>44506</v>
      </c>
      <c r="E3018" s="6" t="s">
        <v>33</v>
      </c>
      <c r="F3018" s="6" t="s">
        <v>105</v>
      </c>
      <c r="G3018" s="6" t="s">
        <v>106</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5">
      <c r="A3019" s="1"/>
      <c r="B3019" s="6" t="s">
        <v>14</v>
      </c>
      <c r="C3019" s="6">
        <v>1185732</v>
      </c>
      <c r="D3019" s="7">
        <v>44506</v>
      </c>
      <c r="E3019" s="6" t="s">
        <v>33</v>
      </c>
      <c r="F3019" s="6" t="s">
        <v>105</v>
      </c>
      <c r="G3019" s="6" t="s">
        <v>106</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5">
      <c r="A3020" s="1"/>
      <c r="B3020" s="6" t="s">
        <v>14</v>
      </c>
      <c r="C3020" s="6">
        <v>1185732</v>
      </c>
      <c r="D3020" s="7">
        <v>44506</v>
      </c>
      <c r="E3020" s="6" t="s">
        <v>33</v>
      </c>
      <c r="F3020" s="6" t="s">
        <v>105</v>
      </c>
      <c r="G3020" s="6" t="s">
        <v>106</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5">
      <c r="A3021" s="1"/>
      <c r="B3021" s="6" t="s">
        <v>14</v>
      </c>
      <c r="C3021" s="6">
        <v>1185732</v>
      </c>
      <c r="D3021" s="7">
        <v>44506</v>
      </c>
      <c r="E3021" s="6" t="s">
        <v>33</v>
      </c>
      <c r="F3021" s="6" t="s">
        <v>105</v>
      </c>
      <c r="G3021" s="6" t="s">
        <v>106</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5">
      <c r="A3022" s="1"/>
      <c r="B3022" s="6" t="s">
        <v>14</v>
      </c>
      <c r="C3022" s="6">
        <v>1185732</v>
      </c>
      <c r="D3022" s="7">
        <v>44506</v>
      </c>
      <c r="E3022" s="6" t="s">
        <v>33</v>
      </c>
      <c r="F3022" s="6" t="s">
        <v>105</v>
      </c>
      <c r="G3022" s="6" t="s">
        <v>106</v>
      </c>
      <c r="H3022" s="6" t="s">
        <v>21</v>
      </c>
      <c r="I3022" s="8">
        <v>0.6</v>
      </c>
      <c r="J3022" s="9">
        <v>1750</v>
      </c>
      <c r="K3022" s="10">
        <f t="shared" si="22"/>
        <v>1050</v>
      </c>
      <c r="L3022" s="10">
        <f t="shared" si="23"/>
        <v>525</v>
      </c>
      <c r="M3022" s="11">
        <v>0.5</v>
      </c>
      <c r="O3022" s="16"/>
      <c r="P3022" s="14"/>
      <c r="Q3022" s="12"/>
      <c r="R3022" s="13"/>
    </row>
    <row r="3023" spans="1:18" ht="15.75" customHeight="1" x14ac:dyDescent="0.35">
      <c r="A3023" s="1"/>
      <c r="B3023" s="6" t="s">
        <v>14</v>
      </c>
      <c r="C3023" s="6">
        <v>1185732</v>
      </c>
      <c r="D3023" s="7">
        <v>44506</v>
      </c>
      <c r="E3023" s="6" t="s">
        <v>33</v>
      </c>
      <c r="F3023" s="6" t="s">
        <v>105</v>
      </c>
      <c r="G3023" s="6" t="s">
        <v>106</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5">
      <c r="A3024" s="1"/>
      <c r="B3024" s="6" t="s">
        <v>14</v>
      </c>
      <c r="C3024" s="6">
        <v>1185732</v>
      </c>
      <c r="D3024" s="7">
        <v>44535</v>
      </c>
      <c r="E3024" s="6" t="s">
        <v>33</v>
      </c>
      <c r="F3024" s="6" t="s">
        <v>105</v>
      </c>
      <c r="G3024" s="6" t="s">
        <v>106</v>
      </c>
      <c r="H3024" s="6" t="s">
        <v>17</v>
      </c>
      <c r="I3024" s="8">
        <v>0.6</v>
      </c>
      <c r="J3024" s="9">
        <v>5250</v>
      </c>
      <c r="K3024" s="10">
        <f t="shared" si="22"/>
        <v>3150</v>
      </c>
      <c r="L3024" s="10">
        <f t="shared" si="23"/>
        <v>945</v>
      </c>
      <c r="M3024" s="11">
        <v>0.3</v>
      </c>
      <c r="O3024" s="16"/>
      <c r="P3024" s="14"/>
      <c r="Q3024" s="12"/>
      <c r="R3024" s="13"/>
    </row>
    <row r="3025" spans="1:18" ht="15.75" customHeight="1" x14ac:dyDescent="0.35">
      <c r="A3025" s="1"/>
      <c r="B3025" s="6" t="s">
        <v>14</v>
      </c>
      <c r="C3025" s="6">
        <v>1185732</v>
      </c>
      <c r="D3025" s="7">
        <v>44535</v>
      </c>
      <c r="E3025" s="6" t="s">
        <v>33</v>
      </c>
      <c r="F3025" s="6" t="s">
        <v>105</v>
      </c>
      <c r="G3025" s="6" t="s">
        <v>106</v>
      </c>
      <c r="H3025" s="6" t="s">
        <v>18</v>
      </c>
      <c r="I3025" s="8">
        <v>0.5</v>
      </c>
      <c r="J3025" s="9">
        <v>3250</v>
      </c>
      <c r="K3025" s="10">
        <f t="shared" si="22"/>
        <v>1625</v>
      </c>
      <c r="L3025" s="10">
        <f t="shared" si="23"/>
        <v>568.75</v>
      </c>
      <c r="M3025" s="11">
        <v>0.35</v>
      </c>
      <c r="O3025" s="16"/>
      <c r="P3025" s="14"/>
      <c r="Q3025" s="12"/>
      <c r="R3025" s="13"/>
    </row>
    <row r="3026" spans="1:18" ht="15.75" customHeight="1" x14ac:dyDescent="0.35">
      <c r="A3026" s="1"/>
      <c r="B3026" s="6" t="s">
        <v>14</v>
      </c>
      <c r="C3026" s="6">
        <v>1185732</v>
      </c>
      <c r="D3026" s="7">
        <v>44535</v>
      </c>
      <c r="E3026" s="6" t="s">
        <v>33</v>
      </c>
      <c r="F3026" s="6" t="s">
        <v>105</v>
      </c>
      <c r="G3026" s="6" t="s">
        <v>106</v>
      </c>
      <c r="H3026" s="6" t="s">
        <v>19</v>
      </c>
      <c r="I3026" s="8">
        <v>0.5</v>
      </c>
      <c r="J3026" s="9">
        <v>2750</v>
      </c>
      <c r="K3026" s="10">
        <f t="shared" si="22"/>
        <v>1375</v>
      </c>
      <c r="L3026" s="10">
        <f t="shared" si="23"/>
        <v>412.5</v>
      </c>
      <c r="M3026" s="11">
        <v>0.3</v>
      </c>
      <c r="O3026" s="16"/>
      <c r="P3026" s="14"/>
      <c r="Q3026" s="12"/>
      <c r="R3026" s="13"/>
    </row>
    <row r="3027" spans="1:18" ht="15.75" customHeight="1" x14ac:dyDescent="0.35">
      <c r="A3027" s="1"/>
      <c r="B3027" s="6" t="s">
        <v>14</v>
      </c>
      <c r="C3027" s="6">
        <v>1185732</v>
      </c>
      <c r="D3027" s="7">
        <v>44535</v>
      </c>
      <c r="E3027" s="6" t="s">
        <v>33</v>
      </c>
      <c r="F3027" s="6" t="s">
        <v>105</v>
      </c>
      <c r="G3027" s="6" t="s">
        <v>106</v>
      </c>
      <c r="H3027" s="6" t="s">
        <v>20</v>
      </c>
      <c r="I3027" s="8">
        <v>0.5</v>
      </c>
      <c r="J3027" s="9">
        <v>2250</v>
      </c>
      <c r="K3027" s="10">
        <f t="shared" si="22"/>
        <v>1125</v>
      </c>
      <c r="L3027" s="10">
        <f t="shared" si="23"/>
        <v>337.5</v>
      </c>
      <c r="M3027" s="11">
        <v>0.3</v>
      </c>
      <c r="O3027" s="16"/>
      <c r="P3027" s="14"/>
      <c r="Q3027" s="12"/>
      <c r="R3027" s="13"/>
    </row>
    <row r="3028" spans="1:18" ht="15.75" customHeight="1" x14ac:dyDescent="0.35">
      <c r="A3028" s="1"/>
      <c r="B3028" s="6" t="s">
        <v>14</v>
      </c>
      <c r="C3028" s="6">
        <v>1185732</v>
      </c>
      <c r="D3028" s="7">
        <v>44535</v>
      </c>
      <c r="E3028" s="6" t="s">
        <v>33</v>
      </c>
      <c r="F3028" s="6" t="s">
        <v>105</v>
      </c>
      <c r="G3028" s="6" t="s">
        <v>106</v>
      </c>
      <c r="H3028" s="6" t="s">
        <v>21</v>
      </c>
      <c r="I3028" s="8">
        <v>0.6</v>
      </c>
      <c r="J3028" s="9">
        <v>2250</v>
      </c>
      <c r="K3028" s="10">
        <f t="shared" si="22"/>
        <v>1350</v>
      </c>
      <c r="L3028" s="10">
        <f t="shared" si="23"/>
        <v>675</v>
      </c>
      <c r="M3028" s="11">
        <v>0.5</v>
      </c>
      <c r="O3028" s="16"/>
      <c r="P3028" s="14"/>
      <c r="Q3028" s="12"/>
      <c r="R3028" s="13"/>
    </row>
    <row r="3029" spans="1:18" ht="15.75" customHeight="1" x14ac:dyDescent="0.35">
      <c r="A3029" s="1"/>
      <c r="B3029" s="6" t="s">
        <v>14</v>
      </c>
      <c r="C3029" s="6">
        <v>1185732</v>
      </c>
      <c r="D3029" s="7">
        <v>44535</v>
      </c>
      <c r="E3029" s="6" t="s">
        <v>33</v>
      </c>
      <c r="F3029" s="6" t="s">
        <v>105</v>
      </c>
      <c r="G3029" s="6" t="s">
        <v>106</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5">
      <c r="A3030" s="1"/>
      <c r="B3030" s="6" t="s">
        <v>14</v>
      </c>
      <c r="C3030" s="6">
        <v>1185732</v>
      </c>
      <c r="D3030" s="7">
        <v>44199</v>
      </c>
      <c r="E3030" s="6" t="s">
        <v>33</v>
      </c>
      <c r="F3030" s="6" t="s">
        <v>107</v>
      </c>
      <c r="G3030" s="6" t="s">
        <v>108</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5">
      <c r="A3031" s="1"/>
      <c r="B3031" s="6" t="s">
        <v>14</v>
      </c>
      <c r="C3031" s="6">
        <v>1185732</v>
      </c>
      <c r="D3031" s="7">
        <v>44199</v>
      </c>
      <c r="E3031" s="6" t="s">
        <v>33</v>
      </c>
      <c r="F3031" s="6" t="s">
        <v>107</v>
      </c>
      <c r="G3031" s="6" t="s">
        <v>108</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5">
      <c r="A3032" s="1"/>
      <c r="B3032" s="6" t="s">
        <v>14</v>
      </c>
      <c r="C3032" s="6">
        <v>1185732</v>
      </c>
      <c r="D3032" s="7">
        <v>44199</v>
      </c>
      <c r="E3032" s="6" t="s">
        <v>33</v>
      </c>
      <c r="F3032" s="6" t="s">
        <v>107</v>
      </c>
      <c r="G3032" s="6" t="s">
        <v>108</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5">
      <c r="A3033" s="1"/>
      <c r="B3033" s="6" t="s">
        <v>14</v>
      </c>
      <c r="C3033" s="6">
        <v>1185732</v>
      </c>
      <c r="D3033" s="7">
        <v>44199</v>
      </c>
      <c r="E3033" s="6" t="s">
        <v>33</v>
      </c>
      <c r="F3033" s="6" t="s">
        <v>107</v>
      </c>
      <c r="G3033" s="6" t="s">
        <v>108</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5">
      <c r="A3034" s="1"/>
      <c r="B3034" s="6" t="s">
        <v>14</v>
      </c>
      <c r="C3034" s="6">
        <v>1185732</v>
      </c>
      <c r="D3034" s="7">
        <v>44199</v>
      </c>
      <c r="E3034" s="6" t="s">
        <v>33</v>
      </c>
      <c r="F3034" s="6" t="s">
        <v>107</v>
      </c>
      <c r="G3034" s="6" t="s">
        <v>108</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5">
      <c r="A3035" s="1"/>
      <c r="B3035" s="6" t="s">
        <v>14</v>
      </c>
      <c r="C3035" s="6">
        <v>1185732</v>
      </c>
      <c r="D3035" s="7">
        <v>44199</v>
      </c>
      <c r="E3035" s="6" t="s">
        <v>33</v>
      </c>
      <c r="F3035" s="6" t="s">
        <v>107</v>
      </c>
      <c r="G3035" s="6" t="s">
        <v>108</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5">
      <c r="A3036" s="1"/>
      <c r="B3036" s="6" t="s">
        <v>14</v>
      </c>
      <c r="C3036" s="6">
        <v>1185732</v>
      </c>
      <c r="D3036" s="7">
        <v>44230</v>
      </c>
      <c r="E3036" s="6" t="s">
        <v>33</v>
      </c>
      <c r="F3036" s="6" t="s">
        <v>107</v>
      </c>
      <c r="G3036" s="6" t="s">
        <v>108</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5">
      <c r="A3037" s="1"/>
      <c r="B3037" s="6" t="s">
        <v>14</v>
      </c>
      <c r="C3037" s="6">
        <v>1185732</v>
      </c>
      <c r="D3037" s="7">
        <v>44230</v>
      </c>
      <c r="E3037" s="6" t="s">
        <v>33</v>
      </c>
      <c r="F3037" s="6" t="s">
        <v>107</v>
      </c>
      <c r="G3037" s="6" t="s">
        <v>108</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5">
      <c r="A3038" s="1"/>
      <c r="B3038" s="6" t="s">
        <v>14</v>
      </c>
      <c r="C3038" s="6">
        <v>1185732</v>
      </c>
      <c r="D3038" s="7">
        <v>44230</v>
      </c>
      <c r="E3038" s="6" t="s">
        <v>33</v>
      </c>
      <c r="F3038" s="6" t="s">
        <v>107</v>
      </c>
      <c r="G3038" s="6" t="s">
        <v>108</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5">
      <c r="A3039" s="1"/>
      <c r="B3039" s="6" t="s">
        <v>14</v>
      </c>
      <c r="C3039" s="6">
        <v>1185732</v>
      </c>
      <c r="D3039" s="7">
        <v>44230</v>
      </c>
      <c r="E3039" s="6" t="s">
        <v>33</v>
      </c>
      <c r="F3039" s="6" t="s">
        <v>107</v>
      </c>
      <c r="G3039" s="6" t="s">
        <v>108</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5">
      <c r="A3040" s="1"/>
      <c r="B3040" s="6" t="s">
        <v>14</v>
      </c>
      <c r="C3040" s="6">
        <v>1185732</v>
      </c>
      <c r="D3040" s="7">
        <v>44230</v>
      </c>
      <c r="E3040" s="6" t="s">
        <v>33</v>
      </c>
      <c r="F3040" s="6" t="s">
        <v>107</v>
      </c>
      <c r="G3040" s="6" t="s">
        <v>108</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5">
      <c r="A3041" s="1"/>
      <c r="B3041" s="6" t="s">
        <v>14</v>
      </c>
      <c r="C3041" s="6">
        <v>1185732</v>
      </c>
      <c r="D3041" s="7">
        <v>44230</v>
      </c>
      <c r="E3041" s="6" t="s">
        <v>33</v>
      </c>
      <c r="F3041" s="6" t="s">
        <v>107</v>
      </c>
      <c r="G3041" s="6" t="s">
        <v>108</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5">
      <c r="A3042" s="1"/>
      <c r="B3042" s="6" t="s">
        <v>14</v>
      </c>
      <c r="C3042" s="6">
        <v>1185732</v>
      </c>
      <c r="D3042" s="7">
        <v>44257</v>
      </c>
      <c r="E3042" s="6" t="s">
        <v>33</v>
      </c>
      <c r="F3042" s="6" t="s">
        <v>107</v>
      </c>
      <c r="G3042" s="6" t="s">
        <v>108</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5">
      <c r="A3043" s="1"/>
      <c r="B3043" s="6" t="s">
        <v>14</v>
      </c>
      <c r="C3043" s="6">
        <v>1185732</v>
      </c>
      <c r="D3043" s="7">
        <v>44257</v>
      </c>
      <c r="E3043" s="6" t="s">
        <v>33</v>
      </c>
      <c r="F3043" s="6" t="s">
        <v>107</v>
      </c>
      <c r="G3043" s="6" t="s">
        <v>108</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5">
      <c r="A3044" s="1"/>
      <c r="B3044" s="6" t="s">
        <v>14</v>
      </c>
      <c r="C3044" s="6">
        <v>1185732</v>
      </c>
      <c r="D3044" s="7">
        <v>44257</v>
      </c>
      <c r="E3044" s="6" t="s">
        <v>33</v>
      </c>
      <c r="F3044" s="6" t="s">
        <v>107</v>
      </c>
      <c r="G3044" s="6" t="s">
        <v>108</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5">
      <c r="A3045" s="1"/>
      <c r="B3045" s="6" t="s">
        <v>14</v>
      </c>
      <c r="C3045" s="6">
        <v>1185732</v>
      </c>
      <c r="D3045" s="7">
        <v>44257</v>
      </c>
      <c r="E3045" s="6" t="s">
        <v>33</v>
      </c>
      <c r="F3045" s="6" t="s">
        <v>107</v>
      </c>
      <c r="G3045" s="6" t="s">
        <v>108</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5">
      <c r="A3046" s="1"/>
      <c r="B3046" s="6" t="s">
        <v>14</v>
      </c>
      <c r="C3046" s="6">
        <v>1185732</v>
      </c>
      <c r="D3046" s="7">
        <v>44257</v>
      </c>
      <c r="E3046" s="6" t="s">
        <v>33</v>
      </c>
      <c r="F3046" s="6" t="s">
        <v>107</v>
      </c>
      <c r="G3046" s="6" t="s">
        <v>108</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5">
      <c r="A3047" s="1"/>
      <c r="B3047" s="6" t="s">
        <v>14</v>
      </c>
      <c r="C3047" s="6">
        <v>1185732</v>
      </c>
      <c r="D3047" s="7">
        <v>44257</v>
      </c>
      <c r="E3047" s="6" t="s">
        <v>33</v>
      </c>
      <c r="F3047" s="6" t="s">
        <v>107</v>
      </c>
      <c r="G3047" s="6" t="s">
        <v>108</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5">
      <c r="A3048" s="1"/>
      <c r="B3048" s="6" t="s">
        <v>14</v>
      </c>
      <c r="C3048" s="6">
        <v>1185732</v>
      </c>
      <c r="D3048" s="7">
        <v>44289</v>
      </c>
      <c r="E3048" s="6" t="s">
        <v>33</v>
      </c>
      <c r="F3048" s="6" t="s">
        <v>107</v>
      </c>
      <c r="G3048" s="6" t="s">
        <v>108</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5">
      <c r="A3049" s="1"/>
      <c r="B3049" s="6" t="s">
        <v>14</v>
      </c>
      <c r="C3049" s="6">
        <v>1185732</v>
      </c>
      <c r="D3049" s="7">
        <v>44289</v>
      </c>
      <c r="E3049" s="6" t="s">
        <v>33</v>
      </c>
      <c r="F3049" s="6" t="s">
        <v>107</v>
      </c>
      <c r="G3049" s="6" t="s">
        <v>108</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5">
      <c r="A3050" s="1"/>
      <c r="B3050" s="6" t="s">
        <v>14</v>
      </c>
      <c r="C3050" s="6">
        <v>1185732</v>
      </c>
      <c r="D3050" s="7">
        <v>44289</v>
      </c>
      <c r="E3050" s="6" t="s">
        <v>33</v>
      </c>
      <c r="F3050" s="6" t="s">
        <v>107</v>
      </c>
      <c r="G3050" s="6" t="s">
        <v>108</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5">
      <c r="A3051" s="1"/>
      <c r="B3051" s="6" t="s">
        <v>14</v>
      </c>
      <c r="C3051" s="6">
        <v>1185732</v>
      </c>
      <c r="D3051" s="7">
        <v>44289</v>
      </c>
      <c r="E3051" s="6" t="s">
        <v>33</v>
      </c>
      <c r="F3051" s="6" t="s">
        <v>107</v>
      </c>
      <c r="G3051" s="6" t="s">
        <v>108</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5">
      <c r="A3052" s="1"/>
      <c r="B3052" s="6" t="s">
        <v>14</v>
      </c>
      <c r="C3052" s="6">
        <v>1185732</v>
      </c>
      <c r="D3052" s="7">
        <v>44289</v>
      </c>
      <c r="E3052" s="6" t="s">
        <v>33</v>
      </c>
      <c r="F3052" s="6" t="s">
        <v>107</v>
      </c>
      <c r="G3052" s="6" t="s">
        <v>108</v>
      </c>
      <c r="H3052" s="6" t="s">
        <v>21</v>
      </c>
      <c r="I3052" s="8">
        <v>0.6</v>
      </c>
      <c r="J3052" s="9">
        <v>1000</v>
      </c>
      <c r="K3052" s="10">
        <f t="shared" si="22"/>
        <v>600</v>
      </c>
      <c r="L3052" s="10">
        <f t="shared" si="23"/>
        <v>300</v>
      </c>
      <c r="M3052" s="11">
        <v>0.5</v>
      </c>
      <c r="O3052" s="16"/>
      <c r="P3052" s="14"/>
      <c r="Q3052" s="12"/>
      <c r="R3052" s="13"/>
    </row>
    <row r="3053" spans="1:18" ht="15.75" customHeight="1" x14ac:dyDescent="0.35">
      <c r="A3053" s="1"/>
      <c r="B3053" s="6" t="s">
        <v>14</v>
      </c>
      <c r="C3053" s="6">
        <v>1185732</v>
      </c>
      <c r="D3053" s="7">
        <v>44289</v>
      </c>
      <c r="E3053" s="6" t="s">
        <v>33</v>
      </c>
      <c r="F3053" s="6" t="s">
        <v>107</v>
      </c>
      <c r="G3053" s="6" t="s">
        <v>108</v>
      </c>
      <c r="H3053" s="6" t="s">
        <v>22</v>
      </c>
      <c r="I3053" s="8">
        <v>0.5</v>
      </c>
      <c r="J3053" s="9">
        <v>2250</v>
      </c>
      <c r="K3053" s="10">
        <f t="shared" si="22"/>
        <v>1125</v>
      </c>
      <c r="L3053" s="10">
        <f t="shared" si="23"/>
        <v>450</v>
      </c>
      <c r="M3053" s="11">
        <v>0.4</v>
      </c>
      <c r="O3053" s="16"/>
      <c r="P3053" s="14"/>
      <c r="Q3053" s="12"/>
      <c r="R3053" s="13"/>
    </row>
    <row r="3054" spans="1:18" ht="15.75" customHeight="1" x14ac:dyDescent="0.35">
      <c r="A3054" s="1"/>
      <c r="B3054" s="6" t="s">
        <v>14</v>
      </c>
      <c r="C3054" s="6">
        <v>1185732</v>
      </c>
      <c r="D3054" s="7">
        <v>44320</v>
      </c>
      <c r="E3054" s="6" t="s">
        <v>33</v>
      </c>
      <c r="F3054" s="6" t="s">
        <v>107</v>
      </c>
      <c r="G3054" s="6" t="s">
        <v>108</v>
      </c>
      <c r="H3054" s="6" t="s">
        <v>17</v>
      </c>
      <c r="I3054" s="8">
        <v>0.6</v>
      </c>
      <c r="J3054" s="9">
        <v>4950</v>
      </c>
      <c r="K3054" s="10">
        <f t="shared" si="22"/>
        <v>2970</v>
      </c>
      <c r="L3054" s="10">
        <f t="shared" si="23"/>
        <v>891</v>
      </c>
      <c r="M3054" s="11">
        <v>0.3</v>
      </c>
      <c r="O3054" s="16"/>
      <c r="P3054" s="14"/>
      <c r="Q3054" s="12"/>
      <c r="R3054" s="13"/>
    </row>
    <row r="3055" spans="1:18" ht="15.75" customHeight="1" x14ac:dyDescent="0.35">
      <c r="A3055" s="1"/>
      <c r="B3055" s="6" t="s">
        <v>14</v>
      </c>
      <c r="C3055" s="6">
        <v>1185732</v>
      </c>
      <c r="D3055" s="7">
        <v>44320</v>
      </c>
      <c r="E3055" s="6" t="s">
        <v>33</v>
      </c>
      <c r="F3055" s="6" t="s">
        <v>107</v>
      </c>
      <c r="G3055" s="6" t="s">
        <v>108</v>
      </c>
      <c r="H3055" s="6" t="s">
        <v>18</v>
      </c>
      <c r="I3055" s="8">
        <v>0.4</v>
      </c>
      <c r="J3055" s="9">
        <v>2000</v>
      </c>
      <c r="K3055" s="10">
        <f t="shared" si="22"/>
        <v>800</v>
      </c>
      <c r="L3055" s="10">
        <f t="shared" si="23"/>
        <v>280</v>
      </c>
      <c r="M3055" s="11">
        <v>0.35</v>
      </c>
      <c r="O3055" s="16"/>
      <c r="P3055" s="14"/>
      <c r="Q3055" s="12"/>
      <c r="R3055" s="13"/>
    </row>
    <row r="3056" spans="1:18" ht="15.75" customHeight="1" x14ac:dyDescent="0.35">
      <c r="A3056" s="1"/>
      <c r="B3056" s="6" t="s">
        <v>14</v>
      </c>
      <c r="C3056" s="6">
        <v>1185732</v>
      </c>
      <c r="D3056" s="7">
        <v>44320</v>
      </c>
      <c r="E3056" s="6" t="s">
        <v>33</v>
      </c>
      <c r="F3056" s="6" t="s">
        <v>107</v>
      </c>
      <c r="G3056" s="6" t="s">
        <v>108</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5">
      <c r="A3057" s="1"/>
      <c r="B3057" s="6" t="s">
        <v>14</v>
      </c>
      <c r="C3057" s="6">
        <v>1185732</v>
      </c>
      <c r="D3057" s="7">
        <v>44320</v>
      </c>
      <c r="E3057" s="6" t="s">
        <v>33</v>
      </c>
      <c r="F3057" s="6" t="s">
        <v>107</v>
      </c>
      <c r="G3057" s="6" t="s">
        <v>108</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5">
      <c r="A3058" s="1"/>
      <c r="B3058" s="6" t="s">
        <v>14</v>
      </c>
      <c r="C3058" s="6">
        <v>1185732</v>
      </c>
      <c r="D3058" s="7">
        <v>44320</v>
      </c>
      <c r="E3058" s="6" t="s">
        <v>33</v>
      </c>
      <c r="F3058" s="6" t="s">
        <v>107</v>
      </c>
      <c r="G3058" s="6" t="s">
        <v>108</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5">
      <c r="A3059" s="1"/>
      <c r="B3059" s="6" t="s">
        <v>14</v>
      </c>
      <c r="C3059" s="6">
        <v>1185732</v>
      </c>
      <c r="D3059" s="7">
        <v>44320</v>
      </c>
      <c r="E3059" s="6" t="s">
        <v>33</v>
      </c>
      <c r="F3059" s="6" t="s">
        <v>107</v>
      </c>
      <c r="G3059" s="6" t="s">
        <v>108</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5">
      <c r="A3060" s="1"/>
      <c r="B3060" s="6" t="s">
        <v>14</v>
      </c>
      <c r="C3060" s="6">
        <v>1185732</v>
      </c>
      <c r="D3060" s="7">
        <v>44350</v>
      </c>
      <c r="E3060" s="6" t="s">
        <v>33</v>
      </c>
      <c r="F3060" s="6" t="s">
        <v>107</v>
      </c>
      <c r="G3060" s="6" t="s">
        <v>108</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5">
      <c r="A3061" s="1"/>
      <c r="B3061" s="6" t="s">
        <v>14</v>
      </c>
      <c r="C3061" s="6">
        <v>1185732</v>
      </c>
      <c r="D3061" s="7">
        <v>44350</v>
      </c>
      <c r="E3061" s="6" t="s">
        <v>33</v>
      </c>
      <c r="F3061" s="6" t="s">
        <v>107</v>
      </c>
      <c r="G3061" s="6" t="s">
        <v>108</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5">
      <c r="A3062" s="1"/>
      <c r="B3062" s="6" t="s">
        <v>14</v>
      </c>
      <c r="C3062" s="6">
        <v>1185732</v>
      </c>
      <c r="D3062" s="7">
        <v>44350</v>
      </c>
      <c r="E3062" s="6" t="s">
        <v>33</v>
      </c>
      <c r="F3062" s="6" t="s">
        <v>107</v>
      </c>
      <c r="G3062" s="6" t="s">
        <v>108</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5">
      <c r="A3063" s="1"/>
      <c r="B3063" s="6" t="s">
        <v>14</v>
      </c>
      <c r="C3063" s="6">
        <v>1185732</v>
      </c>
      <c r="D3063" s="7">
        <v>44350</v>
      </c>
      <c r="E3063" s="6" t="s">
        <v>33</v>
      </c>
      <c r="F3063" s="6" t="s">
        <v>107</v>
      </c>
      <c r="G3063" s="6" t="s">
        <v>108</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5">
      <c r="A3064" s="1"/>
      <c r="B3064" s="6" t="s">
        <v>14</v>
      </c>
      <c r="C3064" s="6">
        <v>1185732</v>
      </c>
      <c r="D3064" s="7">
        <v>44350</v>
      </c>
      <c r="E3064" s="6" t="s">
        <v>33</v>
      </c>
      <c r="F3064" s="6" t="s">
        <v>107</v>
      </c>
      <c r="G3064" s="6" t="s">
        <v>108</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5">
      <c r="A3065" s="1"/>
      <c r="B3065" s="6" t="s">
        <v>14</v>
      </c>
      <c r="C3065" s="6">
        <v>1185732</v>
      </c>
      <c r="D3065" s="7">
        <v>44350</v>
      </c>
      <c r="E3065" s="6" t="s">
        <v>33</v>
      </c>
      <c r="F3065" s="6" t="s">
        <v>107</v>
      </c>
      <c r="G3065" s="6" t="s">
        <v>108</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5">
      <c r="A3066" s="1"/>
      <c r="B3066" s="6" t="s">
        <v>14</v>
      </c>
      <c r="C3066" s="6">
        <v>1185732</v>
      </c>
      <c r="D3066" s="7">
        <v>44379</v>
      </c>
      <c r="E3066" s="6" t="s">
        <v>33</v>
      </c>
      <c r="F3066" s="6" t="s">
        <v>107</v>
      </c>
      <c r="G3066" s="6" t="s">
        <v>108</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5">
      <c r="A3067" s="1"/>
      <c r="B3067" s="6" t="s">
        <v>14</v>
      </c>
      <c r="C3067" s="6">
        <v>1185732</v>
      </c>
      <c r="D3067" s="7">
        <v>44379</v>
      </c>
      <c r="E3067" s="6" t="s">
        <v>33</v>
      </c>
      <c r="F3067" s="6" t="s">
        <v>107</v>
      </c>
      <c r="G3067" s="6" t="s">
        <v>108</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5">
      <c r="A3068" s="1"/>
      <c r="B3068" s="6" t="s">
        <v>14</v>
      </c>
      <c r="C3068" s="6">
        <v>1185732</v>
      </c>
      <c r="D3068" s="7">
        <v>44379</v>
      </c>
      <c r="E3068" s="6" t="s">
        <v>33</v>
      </c>
      <c r="F3068" s="6" t="s">
        <v>107</v>
      </c>
      <c r="G3068" s="6" t="s">
        <v>108</v>
      </c>
      <c r="H3068" s="6" t="s">
        <v>19</v>
      </c>
      <c r="I3068" s="8">
        <v>0.4</v>
      </c>
      <c r="J3068" s="9">
        <v>2250</v>
      </c>
      <c r="K3068" s="10">
        <f t="shared" si="24"/>
        <v>900</v>
      </c>
      <c r="L3068" s="10">
        <f t="shared" si="25"/>
        <v>270</v>
      </c>
      <c r="M3068" s="11">
        <v>0.3</v>
      </c>
      <c r="O3068" s="16"/>
      <c r="P3068" s="14"/>
      <c r="Q3068" s="12"/>
      <c r="R3068" s="13"/>
    </row>
    <row r="3069" spans="1:18" ht="15.75" customHeight="1" x14ac:dyDescent="0.35">
      <c r="A3069" s="1"/>
      <c r="B3069" s="6" t="s">
        <v>14</v>
      </c>
      <c r="C3069" s="6">
        <v>1185732</v>
      </c>
      <c r="D3069" s="7">
        <v>44379</v>
      </c>
      <c r="E3069" s="6" t="s">
        <v>33</v>
      </c>
      <c r="F3069" s="6" t="s">
        <v>107</v>
      </c>
      <c r="G3069" s="6" t="s">
        <v>108</v>
      </c>
      <c r="H3069" s="6" t="s">
        <v>20</v>
      </c>
      <c r="I3069" s="8">
        <v>0.4</v>
      </c>
      <c r="J3069" s="9">
        <v>1750</v>
      </c>
      <c r="K3069" s="10">
        <f t="shared" si="24"/>
        <v>700</v>
      </c>
      <c r="L3069" s="10">
        <f t="shared" si="25"/>
        <v>210</v>
      </c>
      <c r="M3069" s="11">
        <v>0.3</v>
      </c>
      <c r="O3069" s="16"/>
      <c r="P3069" s="14"/>
      <c r="Q3069" s="12"/>
      <c r="R3069" s="13"/>
    </row>
    <row r="3070" spans="1:18" ht="15.75" customHeight="1" x14ac:dyDescent="0.35">
      <c r="A3070" s="1"/>
      <c r="B3070" s="6" t="s">
        <v>14</v>
      </c>
      <c r="C3070" s="6">
        <v>1185732</v>
      </c>
      <c r="D3070" s="7">
        <v>44379</v>
      </c>
      <c r="E3070" s="6" t="s">
        <v>33</v>
      </c>
      <c r="F3070" s="6" t="s">
        <v>107</v>
      </c>
      <c r="G3070" s="6" t="s">
        <v>108</v>
      </c>
      <c r="H3070" s="6" t="s">
        <v>21</v>
      </c>
      <c r="I3070" s="8">
        <v>0.5</v>
      </c>
      <c r="J3070" s="9">
        <v>2000</v>
      </c>
      <c r="K3070" s="10">
        <f t="shared" si="24"/>
        <v>1000</v>
      </c>
      <c r="L3070" s="10">
        <f t="shared" si="25"/>
        <v>500</v>
      </c>
      <c r="M3070" s="11">
        <v>0.5</v>
      </c>
      <c r="O3070" s="16"/>
      <c r="P3070" s="14"/>
      <c r="Q3070" s="12"/>
      <c r="R3070" s="13"/>
    </row>
    <row r="3071" spans="1:18" ht="15.75" customHeight="1" x14ac:dyDescent="0.35">
      <c r="A3071" s="1"/>
      <c r="B3071" s="6" t="s">
        <v>14</v>
      </c>
      <c r="C3071" s="6">
        <v>1185732</v>
      </c>
      <c r="D3071" s="7">
        <v>44379</v>
      </c>
      <c r="E3071" s="6" t="s">
        <v>33</v>
      </c>
      <c r="F3071" s="6" t="s">
        <v>107</v>
      </c>
      <c r="G3071" s="6" t="s">
        <v>108</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5">
      <c r="A3072" s="1"/>
      <c r="B3072" s="6" t="s">
        <v>14</v>
      </c>
      <c r="C3072" s="6">
        <v>1185732</v>
      </c>
      <c r="D3072" s="7">
        <v>44411</v>
      </c>
      <c r="E3072" s="6" t="s">
        <v>33</v>
      </c>
      <c r="F3072" s="6" t="s">
        <v>107</v>
      </c>
      <c r="G3072" s="6" t="s">
        <v>108</v>
      </c>
      <c r="H3072" s="6" t="s">
        <v>17</v>
      </c>
      <c r="I3072" s="8">
        <v>0.5</v>
      </c>
      <c r="J3072" s="9">
        <v>5250</v>
      </c>
      <c r="K3072" s="10">
        <f t="shared" si="24"/>
        <v>2625</v>
      </c>
      <c r="L3072" s="10">
        <f t="shared" si="25"/>
        <v>787.5</v>
      </c>
      <c r="M3072" s="11">
        <v>0.3</v>
      </c>
      <c r="O3072" s="16"/>
      <c r="P3072" s="14"/>
      <c r="Q3072" s="12"/>
      <c r="R3072" s="13"/>
    </row>
    <row r="3073" spans="1:18" ht="15.75" customHeight="1" x14ac:dyDescent="0.35">
      <c r="A3073" s="1"/>
      <c r="B3073" s="6" t="s">
        <v>14</v>
      </c>
      <c r="C3073" s="6">
        <v>1185732</v>
      </c>
      <c r="D3073" s="7">
        <v>44411</v>
      </c>
      <c r="E3073" s="6" t="s">
        <v>33</v>
      </c>
      <c r="F3073" s="6" t="s">
        <v>107</v>
      </c>
      <c r="G3073" s="6" t="s">
        <v>108</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5">
      <c r="A3074" s="1"/>
      <c r="B3074" s="6" t="s">
        <v>14</v>
      </c>
      <c r="C3074" s="6">
        <v>1185732</v>
      </c>
      <c r="D3074" s="7">
        <v>44411</v>
      </c>
      <c r="E3074" s="6" t="s">
        <v>33</v>
      </c>
      <c r="F3074" s="6" t="s">
        <v>107</v>
      </c>
      <c r="G3074" s="6" t="s">
        <v>108</v>
      </c>
      <c r="H3074" s="6" t="s">
        <v>19</v>
      </c>
      <c r="I3074" s="8">
        <v>0.4</v>
      </c>
      <c r="J3074" s="9">
        <v>2250</v>
      </c>
      <c r="K3074" s="10">
        <f t="shared" si="24"/>
        <v>900</v>
      </c>
      <c r="L3074" s="10">
        <f t="shared" si="25"/>
        <v>270</v>
      </c>
      <c r="M3074" s="11">
        <v>0.3</v>
      </c>
      <c r="O3074" s="16"/>
      <c r="P3074" s="14"/>
      <c r="Q3074" s="12"/>
      <c r="R3074" s="13"/>
    </row>
    <row r="3075" spans="1:18" ht="15.75" customHeight="1" x14ac:dyDescent="0.35">
      <c r="A3075" s="1"/>
      <c r="B3075" s="6" t="s">
        <v>14</v>
      </c>
      <c r="C3075" s="6">
        <v>1185732</v>
      </c>
      <c r="D3075" s="7">
        <v>44411</v>
      </c>
      <c r="E3075" s="6" t="s">
        <v>33</v>
      </c>
      <c r="F3075" s="6" t="s">
        <v>107</v>
      </c>
      <c r="G3075" s="6" t="s">
        <v>108</v>
      </c>
      <c r="H3075" s="6" t="s">
        <v>20</v>
      </c>
      <c r="I3075" s="8">
        <v>0.4</v>
      </c>
      <c r="J3075" s="9">
        <v>2000</v>
      </c>
      <c r="K3075" s="10">
        <f t="shared" si="24"/>
        <v>800</v>
      </c>
      <c r="L3075" s="10">
        <f t="shared" si="25"/>
        <v>240</v>
      </c>
      <c r="M3075" s="11">
        <v>0.3</v>
      </c>
      <c r="O3075" s="16"/>
      <c r="P3075" s="14"/>
      <c r="Q3075" s="12"/>
      <c r="R3075" s="13"/>
    </row>
    <row r="3076" spans="1:18" ht="15.75" customHeight="1" x14ac:dyDescent="0.35">
      <c r="A3076" s="1"/>
      <c r="B3076" s="6" t="s">
        <v>14</v>
      </c>
      <c r="C3076" s="6">
        <v>1185732</v>
      </c>
      <c r="D3076" s="7">
        <v>44411</v>
      </c>
      <c r="E3076" s="6" t="s">
        <v>33</v>
      </c>
      <c r="F3076" s="6" t="s">
        <v>107</v>
      </c>
      <c r="G3076" s="6" t="s">
        <v>108</v>
      </c>
      <c r="H3076" s="6" t="s">
        <v>21</v>
      </c>
      <c r="I3076" s="8">
        <v>0.5</v>
      </c>
      <c r="J3076" s="9">
        <v>1750</v>
      </c>
      <c r="K3076" s="10">
        <f t="shared" si="24"/>
        <v>875</v>
      </c>
      <c r="L3076" s="10">
        <f t="shared" si="25"/>
        <v>437.5</v>
      </c>
      <c r="M3076" s="11">
        <v>0.5</v>
      </c>
      <c r="O3076" s="16"/>
      <c r="P3076" s="14"/>
      <c r="Q3076" s="12"/>
      <c r="R3076" s="13"/>
    </row>
    <row r="3077" spans="1:18" ht="15.75" customHeight="1" x14ac:dyDescent="0.35">
      <c r="A3077" s="1"/>
      <c r="B3077" s="6" t="s">
        <v>14</v>
      </c>
      <c r="C3077" s="6">
        <v>1185732</v>
      </c>
      <c r="D3077" s="7">
        <v>44411</v>
      </c>
      <c r="E3077" s="6" t="s">
        <v>33</v>
      </c>
      <c r="F3077" s="6" t="s">
        <v>107</v>
      </c>
      <c r="G3077" s="6" t="s">
        <v>108</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5">
      <c r="A3078" s="1"/>
      <c r="B3078" s="6" t="s">
        <v>14</v>
      </c>
      <c r="C3078" s="6">
        <v>1185732</v>
      </c>
      <c r="D3078" s="7">
        <v>44443</v>
      </c>
      <c r="E3078" s="6" t="s">
        <v>33</v>
      </c>
      <c r="F3078" s="6" t="s">
        <v>107</v>
      </c>
      <c r="G3078" s="6" t="s">
        <v>108</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5">
      <c r="A3079" s="1"/>
      <c r="B3079" s="6" t="s">
        <v>14</v>
      </c>
      <c r="C3079" s="6">
        <v>1185732</v>
      </c>
      <c r="D3079" s="7">
        <v>44443</v>
      </c>
      <c r="E3079" s="6" t="s">
        <v>33</v>
      </c>
      <c r="F3079" s="6" t="s">
        <v>107</v>
      </c>
      <c r="G3079" s="6" t="s">
        <v>108</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5">
      <c r="A3080" s="1"/>
      <c r="B3080" s="6" t="s">
        <v>14</v>
      </c>
      <c r="C3080" s="6">
        <v>1185732</v>
      </c>
      <c r="D3080" s="7">
        <v>44443</v>
      </c>
      <c r="E3080" s="6" t="s">
        <v>33</v>
      </c>
      <c r="F3080" s="6" t="s">
        <v>107</v>
      </c>
      <c r="G3080" s="6" t="s">
        <v>108</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5">
      <c r="A3081" s="1"/>
      <c r="B3081" s="6" t="s">
        <v>14</v>
      </c>
      <c r="C3081" s="6">
        <v>1185732</v>
      </c>
      <c r="D3081" s="7">
        <v>44443</v>
      </c>
      <c r="E3081" s="6" t="s">
        <v>33</v>
      </c>
      <c r="F3081" s="6" t="s">
        <v>107</v>
      </c>
      <c r="G3081" s="6" t="s">
        <v>108</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5">
      <c r="A3082" s="1"/>
      <c r="B3082" s="6" t="s">
        <v>14</v>
      </c>
      <c r="C3082" s="6">
        <v>1185732</v>
      </c>
      <c r="D3082" s="7">
        <v>44443</v>
      </c>
      <c r="E3082" s="6" t="s">
        <v>33</v>
      </c>
      <c r="F3082" s="6" t="s">
        <v>107</v>
      </c>
      <c r="G3082" s="6" t="s">
        <v>108</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5">
      <c r="A3083" s="1"/>
      <c r="B3083" s="6" t="s">
        <v>14</v>
      </c>
      <c r="C3083" s="6">
        <v>1185732</v>
      </c>
      <c r="D3083" s="7">
        <v>44443</v>
      </c>
      <c r="E3083" s="6" t="s">
        <v>33</v>
      </c>
      <c r="F3083" s="6" t="s">
        <v>107</v>
      </c>
      <c r="G3083" s="6" t="s">
        <v>108</v>
      </c>
      <c r="H3083" s="6" t="s">
        <v>22</v>
      </c>
      <c r="I3083" s="8">
        <v>0.4</v>
      </c>
      <c r="J3083" s="9">
        <v>2000</v>
      </c>
      <c r="K3083" s="10">
        <f t="shared" si="24"/>
        <v>800</v>
      </c>
      <c r="L3083" s="10">
        <f t="shared" si="25"/>
        <v>320</v>
      </c>
      <c r="M3083" s="11">
        <v>0.4</v>
      </c>
      <c r="O3083" s="16"/>
      <c r="P3083" s="14"/>
      <c r="Q3083" s="12"/>
      <c r="R3083" s="13"/>
    </row>
    <row r="3084" spans="1:18" ht="15.75" customHeight="1" x14ac:dyDescent="0.35">
      <c r="A3084" s="1"/>
      <c r="B3084" s="6" t="s">
        <v>14</v>
      </c>
      <c r="C3084" s="6">
        <v>1185732</v>
      </c>
      <c r="D3084" s="7">
        <v>44472</v>
      </c>
      <c r="E3084" s="6" t="s">
        <v>33</v>
      </c>
      <c r="F3084" s="6" t="s">
        <v>107</v>
      </c>
      <c r="G3084" s="6" t="s">
        <v>108</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5">
      <c r="A3085" s="1"/>
      <c r="B3085" s="6" t="s">
        <v>14</v>
      </c>
      <c r="C3085" s="6">
        <v>1185732</v>
      </c>
      <c r="D3085" s="7">
        <v>44472</v>
      </c>
      <c r="E3085" s="6" t="s">
        <v>33</v>
      </c>
      <c r="F3085" s="6" t="s">
        <v>107</v>
      </c>
      <c r="G3085" s="6" t="s">
        <v>108</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5">
      <c r="A3086" s="1"/>
      <c r="B3086" s="6" t="s">
        <v>14</v>
      </c>
      <c r="C3086" s="6">
        <v>1185732</v>
      </c>
      <c r="D3086" s="7">
        <v>44472</v>
      </c>
      <c r="E3086" s="6" t="s">
        <v>33</v>
      </c>
      <c r="F3086" s="6" t="s">
        <v>107</v>
      </c>
      <c r="G3086" s="6" t="s">
        <v>108</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5">
      <c r="A3087" s="1"/>
      <c r="B3087" s="6" t="s">
        <v>14</v>
      </c>
      <c r="C3087" s="6">
        <v>1185732</v>
      </c>
      <c r="D3087" s="7">
        <v>44472</v>
      </c>
      <c r="E3087" s="6" t="s">
        <v>33</v>
      </c>
      <c r="F3087" s="6" t="s">
        <v>107</v>
      </c>
      <c r="G3087" s="6" t="s">
        <v>108</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5">
      <c r="A3088" s="1"/>
      <c r="B3088" s="6" t="s">
        <v>14</v>
      </c>
      <c r="C3088" s="6">
        <v>1185732</v>
      </c>
      <c r="D3088" s="7">
        <v>44472</v>
      </c>
      <c r="E3088" s="6" t="s">
        <v>33</v>
      </c>
      <c r="F3088" s="6" t="s">
        <v>107</v>
      </c>
      <c r="G3088" s="6" t="s">
        <v>108</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5">
      <c r="A3089" s="1"/>
      <c r="B3089" s="6" t="s">
        <v>14</v>
      </c>
      <c r="C3089" s="6">
        <v>1185732</v>
      </c>
      <c r="D3089" s="7">
        <v>44472</v>
      </c>
      <c r="E3089" s="6" t="s">
        <v>33</v>
      </c>
      <c r="F3089" s="6" t="s">
        <v>107</v>
      </c>
      <c r="G3089" s="6" t="s">
        <v>108</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5">
      <c r="A3090" s="1"/>
      <c r="B3090" s="6" t="s">
        <v>14</v>
      </c>
      <c r="C3090" s="6">
        <v>1185732</v>
      </c>
      <c r="D3090" s="7">
        <v>44503</v>
      </c>
      <c r="E3090" s="6" t="s">
        <v>33</v>
      </c>
      <c r="F3090" s="6" t="s">
        <v>107</v>
      </c>
      <c r="G3090" s="6" t="s">
        <v>108</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5">
      <c r="A3091" s="1"/>
      <c r="B3091" s="6" t="s">
        <v>14</v>
      </c>
      <c r="C3091" s="6">
        <v>1185732</v>
      </c>
      <c r="D3091" s="7">
        <v>44503</v>
      </c>
      <c r="E3091" s="6" t="s">
        <v>33</v>
      </c>
      <c r="F3091" s="6" t="s">
        <v>107</v>
      </c>
      <c r="G3091" s="6" t="s">
        <v>108</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5">
      <c r="A3092" s="1"/>
      <c r="B3092" s="6" t="s">
        <v>14</v>
      </c>
      <c r="C3092" s="6">
        <v>1185732</v>
      </c>
      <c r="D3092" s="7">
        <v>44503</v>
      </c>
      <c r="E3092" s="6" t="s">
        <v>33</v>
      </c>
      <c r="F3092" s="6" t="s">
        <v>107</v>
      </c>
      <c r="G3092" s="6" t="s">
        <v>108</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5">
      <c r="A3093" s="1"/>
      <c r="B3093" s="6" t="s">
        <v>14</v>
      </c>
      <c r="C3093" s="6">
        <v>1185732</v>
      </c>
      <c r="D3093" s="7">
        <v>44503</v>
      </c>
      <c r="E3093" s="6" t="s">
        <v>33</v>
      </c>
      <c r="F3093" s="6" t="s">
        <v>107</v>
      </c>
      <c r="G3093" s="6" t="s">
        <v>108</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5">
      <c r="A3094" s="1"/>
      <c r="B3094" s="6" t="s">
        <v>14</v>
      </c>
      <c r="C3094" s="6">
        <v>1185732</v>
      </c>
      <c r="D3094" s="7">
        <v>44503</v>
      </c>
      <c r="E3094" s="6" t="s">
        <v>33</v>
      </c>
      <c r="F3094" s="6" t="s">
        <v>107</v>
      </c>
      <c r="G3094" s="6" t="s">
        <v>108</v>
      </c>
      <c r="H3094" s="6" t="s">
        <v>21</v>
      </c>
      <c r="I3094" s="8">
        <v>0.6</v>
      </c>
      <c r="J3094" s="9">
        <v>2000</v>
      </c>
      <c r="K3094" s="10">
        <f t="shared" si="24"/>
        <v>1200</v>
      </c>
      <c r="L3094" s="10">
        <f t="shared" si="25"/>
        <v>600</v>
      </c>
      <c r="M3094" s="11">
        <v>0.5</v>
      </c>
      <c r="O3094" s="16"/>
      <c r="P3094" s="14"/>
      <c r="Q3094" s="12"/>
      <c r="R3094" s="13"/>
    </row>
    <row r="3095" spans="1:18" ht="15.75" customHeight="1" x14ac:dyDescent="0.35">
      <c r="A3095" s="1"/>
      <c r="B3095" s="6" t="s">
        <v>14</v>
      </c>
      <c r="C3095" s="6">
        <v>1185732</v>
      </c>
      <c r="D3095" s="7">
        <v>44503</v>
      </c>
      <c r="E3095" s="6" t="s">
        <v>33</v>
      </c>
      <c r="F3095" s="6" t="s">
        <v>107</v>
      </c>
      <c r="G3095" s="6" t="s">
        <v>108</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5">
      <c r="A3096" s="1"/>
      <c r="B3096" s="6" t="s">
        <v>14</v>
      </c>
      <c r="C3096" s="6">
        <v>1185732</v>
      </c>
      <c r="D3096" s="7">
        <v>44532</v>
      </c>
      <c r="E3096" s="6" t="s">
        <v>33</v>
      </c>
      <c r="F3096" s="6" t="s">
        <v>107</v>
      </c>
      <c r="G3096" s="6" t="s">
        <v>108</v>
      </c>
      <c r="H3096" s="6" t="s">
        <v>17</v>
      </c>
      <c r="I3096" s="8">
        <v>0.6</v>
      </c>
      <c r="J3096" s="9">
        <v>5500</v>
      </c>
      <c r="K3096" s="10">
        <f t="shared" si="24"/>
        <v>3300</v>
      </c>
      <c r="L3096" s="10">
        <f t="shared" si="25"/>
        <v>990</v>
      </c>
      <c r="M3096" s="11">
        <v>0.3</v>
      </c>
      <c r="O3096" s="16"/>
      <c r="P3096" s="14"/>
      <c r="Q3096" s="12"/>
      <c r="R3096" s="13"/>
    </row>
    <row r="3097" spans="1:18" ht="15.75" customHeight="1" x14ac:dyDescent="0.35">
      <c r="A3097" s="1"/>
      <c r="B3097" s="6" t="s">
        <v>14</v>
      </c>
      <c r="C3097" s="6">
        <v>1185732</v>
      </c>
      <c r="D3097" s="7">
        <v>44532</v>
      </c>
      <c r="E3097" s="6" t="s">
        <v>33</v>
      </c>
      <c r="F3097" s="6" t="s">
        <v>107</v>
      </c>
      <c r="G3097" s="6" t="s">
        <v>108</v>
      </c>
      <c r="H3097" s="6" t="s">
        <v>18</v>
      </c>
      <c r="I3097" s="8">
        <v>0.5</v>
      </c>
      <c r="J3097" s="9">
        <v>3500</v>
      </c>
      <c r="K3097" s="10">
        <f t="shared" si="24"/>
        <v>1750</v>
      </c>
      <c r="L3097" s="10">
        <f t="shared" si="25"/>
        <v>612.5</v>
      </c>
      <c r="M3097" s="11">
        <v>0.35</v>
      </c>
      <c r="O3097" s="16"/>
      <c r="P3097" s="14"/>
      <c r="Q3097" s="12"/>
      <c r="R3097" s="13"/>
    </row>
    <row r="3098" spans="1:18" ht="15.75" customHeight="1" x14ac:dyDescent="0.35">
      <c r="A3098" s="1"/>
      <c r="B3098" s="6" t="s">
        <v>14</v>
      </c>
      <c r="C3098" s="6">
        <v>1185732</v>
      </c>
      <c r="D3098" s="7">
        <v>44532</v>
      </c>
      <c r="E3098" s="6" t="s">
        <v>33</v>
      </c>
      <c r="F3098" s="6" t="s">
        <v>107</v>
      </c>
      <c r="G3098" s="6" t="s">
        <v>108</v>
      </c>
      <c r="H3098" s="6" t="s">
        <v>19</v>
      </c>
      <c r="I3098" s="8">
        <v>0.5</v>
      </c>
      <c r="J3098" s="9">
        <v>3000</v>
      </c>
      <c r="K3098" s="10">
        <f t="shared" si="24"/>
        <v>1500</v>
      </c>
      <c r="L3098" s="10">
        <f t="shared" si="25"/>
        <v>450</v>
      </c>
      <c r="M3098" s="11">
        <v>0.3</v>
      </c>
      <c r="O3098" s="16"/>
      <c r="P3098" s="14"/>
      <c r="Q3098" s="12"/>
      <c r="R3098" s="13"/>
    </row>
    <row r="3099" spans="1:18" ht="15.75" customHeight="1" x14ac:dyDescent="0.35">
      <c r="A3099" s="1"/>
      <c r="B3099" s="6" t="s">
        <v>14</v>
      </c>
      <c r="C3099" s="6">
        <v>1185732</v>
      </c>
      <c r="D3099" s="7">
        <v>44532</v>
      </c>
      <c r="E3099" s="6" t="s">
        <v>33</v>
      </c>
      <c r="F3099" s="6" t="s">
        <v>107</v>
      </c>
      <c r="G3099" s="6" t="s">
        <v>108</v>
      </c>
      <c r="H3099" s="6" t="s">
        <v>20</v>
      </c>
      <c r="I3099" s="8">
        <v>0.5</v>
      </c>
      <c r="J3099" s="9">
        <v>2500</v>
      </c>
      <c r="K3099" s="10">
        <f t="shared" si="24"/>
        <v>1250</v>
      </c>
      <c r="L3099" s="10">
        <f t="shared" si="25"/>
        <v>375</v>
      </c>
      <c r="M3099" s="11">
        <v>0.3</v>
      </c>
      <c r="O3099" s="16"/>
      <c r="P3099" s="14"/>
      <c r="Q3099" s="12"/>
      <c r="R3099" s="13"/>
    </row>
    <row r="3100" spans="1:18" ht="15.75" customHeight="1" x14ac:dyDescent="0.35">
      <c r="A3100" s="1"/>
      <c r="B3100" s="6" t="s">
        <v>14</v>
      </c>
      <c r="C3100" s="6">
        <v>1185732</v>
      </c>
      <c r="D3100" s="7">
        <v>44532</v>
      </c>
      <c r="E3100" s="6" t="s">
        <v>33</v>
      </c>
      <c r="F3100" s="6" t="s">
        <v>107</v>
      </c>
      <c r="G3100" s="6" t="s">
        <v>108</v>
      </c>
      <c r="H3100" s="6" t="s">
        <v>21</v>
      </c>
      <c r="I3100" s="8">
        <v>0.6</v>
      </c>
      <c r="J3100" s="9">
        <v>2500</v>
      </c>
      <c r="K3100" s="10">
        <f t="shared" si="24"/>
        <v>1500</v>
      </c>
      <c r="L3100" s="10">
        <f t="shared" si="25"/>
        <v>750</v>
      </c>
      <c r="M3100" s="11">
        <v>0.5</v>
      </c>
      <c r="O3100" s="16"/>
      <c r="P3100" s="14"/>
      <c r="Q3100" s="12"/>
      <c r="R3100" s="13"/>
    </row>
    <row r="3101" spans="1:18" ht="15.75" customHeight="1" x14ac:dyDescent="0.35">
      <c r="A3101" s="1"/>
      <c r="B3101" s="6" t="s">
        <v>14</v>
      </c>
      <c r="C3101" s="6">
        <v>1185732</v>
      </c>
      <c r="D3101" s="7">
        <v>44532</v>
      </c>
      <c r="E3101" s="6" t="s">
        <v>33</v>
      </c>
      <c r="F3101" s="6" t="s">
        <v>107</v>
      </c>
      <c r="G3101" s="6" t="s">
        <v>108</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5">
      <c r="A3102" s="1"/>
      <c r="B3102" s="6" t="s">
        <v>14</v>
      </c>
      <c r="C3102" s="6">
        <v>1185732</v>
      </c>
      <c r="D3102" s="7">
        <v>44206</v>
      </c>
      <c r="E3102" s="6" t="s">
        <v>33</v>
      </c>
      <c r="F3102" s="6" t="s">
        <v>109</v>
      </c>
      <c r="G3102" s="6" t="s">
        <v>110</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5">
      <c r="A3103" s="1"/>
      <c r="B3103" s="6" t="s">
        <v>14</v>
      </c>
      <c r="C3103" s="6">
        <v>1185732</v>
      </c>
      <c r="D3103" s="7">
        <v>44206</v>
      </c>
      <c r="E3103" s="6" t="s">
        <v>33</v>
      </c>
      <c r="F3103" s="6" t="s">
        <v>109</v>
      </c>
      <c r="G3103" s="6" t="s">
        <v>110</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5">
      <c r="A3104" s="1"/>
      <c r="B3104" s="6" t="s">
        <v>14</v>
      </c>
      <c r="C3104" s="6">
        <v>1185732</v>
      </c>
      <c r="D3104" s="7">
        <v>44206</v>
      </c>
      <c r="E3104" s="6" t="s">
        <v>33</v>
      </c>
      <c r="F3104" s="6" t="s">
        <v>109</v>
      </c>
      <c r="G3104" s="6" t="s">
        <v>110</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5">
      <c r="A3105" s="1"/>
      <c r="B3105" s="6" t="s">
        <v>14</v>
      </c>
      <c r="C3105" s="6">
        <v>1185732</v>
      </c>
      <c r="D3105" s="7">
        <v>44206</v>
      </c>
      <c r="E3105" s="6" t="s">
        <v>33</v>
      </c>
      <c r="F3105" s="6" t="s">
        <v>109</v>
      </c>
      <c r="G3105" s="6" t="s">
        <v>110</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5">
      <c r="A3106" s="1"/>
      <c r="B3106" s="6" t="s">
        <v>14</v>
      </c>
      <c r="C3106" s="6">
        <v>1185732</v>
      </c>
      <c r="D3106" s="7">
        <v>44206</v>
      </c>
      <c r="E3106" s="6" t="s">
        <v>33</v>
      </c>
      <c r="F3106" s="6" t="s">
        <v>109</v>
      </c>
      <c r="G3106" s="6" t="s">
        <v>110</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5">
      <c r="A3107" s="1"/>
      <c r="B3107" s="6" t="s">
        <v>14</v>
      </c>
      <c r="C3107" s="6">
        <v>1185732</v>
      </c>
      <c r="D3107" s="7">
        <v>44206</v>
      </c>
      <c r="E3107" s="6" t="s">
        <v>33</v>
      </c>
      <c r="F3107" s="6" t="s">
        <v>109</v>
      </c>
      <c r="G3107" s="6" t="s">
        <v>110</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5">
      <c r="A3108" s="1"/>
      <c r="B3108" s="6" t="s">
        <v>14</v>
      </c>
      <c r="C3108" s="6">
        <v>1185732</v>
      </c>
      <c r="D3108" s="7">
        <v>44237</v>
      </c>
      <c r="E3108" s="6" t="s">
        <v>33</v>
      </c>
      <c r="F3108" s="6" t="s">
        <v>109</v>
      </c>
      <c r="G3108" s="6" t="s">
        <v>110</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5">
      <c r="A3109" s="1"/>
      <c r="B3109" s="6" t="s">
        <v>14</v>
      </c>
      <c r="C3109" s="6">
        <v>1185732</v>
      </c>
      <c r="D3109" s="7">
        <v>44237</v>
      </c>
      <c r="E3109" s="6" t="s">
        <v>33</v>
      </c>
      <c r="F3109" s="6" t="s">
        <v>109</v>
      </c>
      <c r="G3109" s="6" t="s">
        <v>110</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5">
      <c r="A3110" s="1"/>
      <c r="B3110" s="6" t="s">
        <v>14</v>
      </c>
      <c r="C3110" s="6">
        <v>1185732</v>
      </c>
      <c r="D3110" s="7">
        <v>44237</v>
      </c>
      <c r="E3110" s="6" t="s">
        <v>33</v>
      </c>
      <c r="F3110" s="6" t="s">
        <v>109</v>
      </c>
      <c r="G3110" s="6" t="s">
        <v>110</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5">
      <c r="A3111" s="1"/>
      <c r="B3111" s="6" t="s">
        <v>14</v>
      </c>
      <c r="C3111" s="6">
        <v>1185732</v>
      </c>
      <c r="D3111" s="7">
        <v>44237</v>
      </c>
      <c r="E3111" s="6" t="s">
        <v>33</v>
      </c>
      <c r="F3111" s="6" t="s">
        <v>109</v>
      </c>
      <c r="G3111" s="6" t="s">
        <v>110</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5">
      <c r="A3112" s="1"/>
      <c r="B3112" s="6" t="s">
        <v>14</v>
      </c>
      <c r="C3112" s="6">
        <v>1185732</v>
      </c>
      <c r="D3112" s="7">
        <v>44237</v>
      </c>
      <c r="E3112" s="6" t="s">
        <v>33</v>
      </c>
      <c r="F3112" s="6" t="s">
        <v>109</v>
      </c>
      <c r="G3112" s="6" t="s">
        <v>110</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5">
      <c r="A3113" s="1"/>
      <c r="B3113" s="6" t="s">
        <v>14</v>
      </c>
      <c r="C3113" s="6">
        <v>1185732</v>
      </c>
      <c r="D3113" s="7">
        <v>44237</v>
      </c>
      <c r="E3113" s="6" t="s">
        <v>33</v>
      </c>
      <c r="F3113" s="6" t="s">
        <v>109</v>
      </c>
      <c r="G3113" s="6" t="s">
        <v>110</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5">
      <c r="A3114" s="1"/>
      <c r="B3114" s="6" t="s">
        <v>14</v>
      </c>
      <c r="C3114" s="6">
        <v>1185732</v>
      </c>
      <c r="D3114" s="7">
        <v>44264</v>
      </c>
      <c r="E3114" s="6" t="s">
        <v>33</v>
      </c>
      <c r="F3114" s="6" t="s">
        <v>109</v>
      </c>
      <c r="G3114" s="6" t="s">
        <v>110</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5">
      <c r="A3115" s="1"/>
      <c r="B3115" s="6" t="s">
        <v>14</v>
      </c>
      <c r="C3115" s="6">
        <v>1185732</v>
      </c>
      <c r="D3115" s="7">
        <v>44264</v>
      </c>
      <c r="E3115" s="6" t="s">
        <v>33</v>
      </c>
      <c r="F3115" s="6" t="s">
        <v>109</v>
      </c>
      <c r="G3115" s="6" t="s">
        <v>110</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5">
      <c r="A3116" s="1"/>
      <c r="B3116" s="6" t="s">
        <v>14</v>
      </c>
      <c r="C3116" s="6">
        <v>1185732</v>
      </c>
      <c r="D3116" s="7">
        <v>44264</v>
      </c>
      <c r="E3116" s="6" t="s">
        <v>33</v>
      </c>
      <c r="F3116" s="6" t="s">
        <v>109</v>
      </c>
      <c r="G3116" s="6" t="s">
        <v>110</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5">
      <c r="A3117" s="1"/>
      <c r="B3117" s="6" t="s">
        <v>14</v>
      </c>
      <c r="C3117" s="6">
        <v>1185732</v>
      </c>
      <c r="D3117" s="7">
        <v>44264</v>
      </c>
      <c r="E3117" s="6" t="s">
        <v>33</v>
      </c>
      <c r="F3117" s="6" t="s">
        <v>109</v>
      </c>
      <c r="G3117" s="6" t="s">
        <v>110</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5">
      <c r="A3118" s="1"/>
      <c r="B3118" s="6" t="s">
        <v>14</v>
      </c>
      <c r="C3118" s="6">
        <v>1185732</v>
      </c>
      <c r="D3118" s="7">
        <v>44264</v>
      </c>
      <c r="E3118" s="6" t="s">
        <v>33</v>
      </c>
      <c r="F3118" s="6" t="s">
        <v>109</v>
      </c>
      <c r="G3118" s="6" t="s">
        <v>110</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5">
      <c r="A3119" s="1"/>
      <c r="B3119" s="6" t="s">
        <v>14</v>
      </c>
      <c r="C3119" s="6">
        <v>1185732</v>
      </c>
      <c r="D3119" s="7">
        <v>44264</v>
      </c>
      <c r="E3119" s="6" t="s">
        <v>33</v>
      </c>
      <c r="F3119" s="6" t="s">
        <v>109</v>
      </c>
      <c r="G3119" s="6" t="s">
        <v>110</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5">
      <c r="A3120" s="1"/>
      <c r="B3120" s="6" t="s">
        <v>14</v>
      </c>
      <c r="C3120" s="6">
        <v>1185732</v>
      </c>
      <c r="D3120" s="7">
        <v>44296</v>
      </c>
      <c r="E3120" s="6" t="s">
        <v>33</v>
      </c>
      <c r="F3120" s="6" t="s">
        <v>109</v>
      </c>
      <c r="G3120" s="6" t="s">
        <v>110</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5">
      <c r="A3121" s="1"/>
      <c r="B3121" s="6" t="s">
        <v>14</v>
      </c>
      <c r="C3121" s="6">
        <v>1185732</v>
      </c>
      <c r="D3121" s="7">
        <v>44296</v>
      </c>
      <c r="E3121" s="6" t="s">
        <v>33</v>
      </c>
      <c r="F3121" s="6" t="s">
        <v>109</v>
      </c>
      <c r="G3121" s="6" t="s">
        <v>110</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5">
      <c r="A3122" s="1"/>
      <c r="B3122" s="6" t="s">
        <v>14</v>
      </c>
      <c r="C3122" s="6">
        <v>1185732</v>
      </c>
      <c r="D3122" s="7">
        <v>44296</v>
      </c>
      <c r="E3122" s="6" t="s">
        <v>33</v>
      </c>
      <c r="F3122" s="6" t="s">
        <v>109</v>
      </c>
      <c r="G3122" s="6" t="s">
        <v>110</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5">
      <c r="A3123" s="1"/>
      <c r="B3123" s="6" t="s">
        <v>14</v>
      </c>
      <c r="C3123" s="6">
        <v>1185732</v>
      </c>
      <c r="D3123" s="7">
        <v>44296</v>
      </c>
      <c r="E3123" s="6" t="s">
        <v>33</v>
      </c>
      <c r="F3123" s="6" t="s">
        <v>109</v>
      </c>
      <c r="G3123" s="6" t="s">
        <v>110</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5">
      <c r="A3124" s="1"/>
      <c r="B3124" s="6" t="s">
        <v>14</v>
      </c>
      <c r="C3124" s="6">
        <v>1185732</v>
      </c>
      <c r="D3124" s="7">
        <v>44296</v>
      </c>
      <c r="E3124" s="6" t="s">
        <v>33</v>
      </c>
      <c r="F3124" s="6" t="s">
        <v>109</v>
      </c>
      <c r="G3124" s="6" t="s">
        <v>110</v>
      </c>
      <c r="H3124" s="6" t="s">
        <v>21</v>
      </c>
      <c r="I3124" s="8">
        <v>0.65</v>
      </c>
      <c r="J3124" s="9">
        <v>1500</v>
      </c>
      <c r="K3124" s="10">
        <f t="shared" si="24"/>
        <v>975</v>
      </c>
      <c r="L3124" s="10">
        <f t="shared" si="25"/>
        <v>292.5</v>
      </c>
      <c r="M3124" s="11">
        <v>0.3</v>
      </c>
      <c r="O3124" s="16"/>
      <c r="P3124" s="14"/>
      <c r="Q3124" s="12"/>
      <c r="R3124" s="13"/>
    </row>
    <row r="3125" spans="1:18" ht="15.75" customHeight="1" x14ac:dyDescent="0.35">
      <c r="A3125" s="1"/>
      <c r="B3125" s="6" t="s">
        <v>14</v>
      </c>
      <c r="C3125" s="6">
        <v>1185732</v>
      </c>
      <c r="D3125" s="7">
        <v>44296</v>
      </c>
      <c r="E3125" s="6" t="s">
        <v>33</v>
      </c>
      <c r="F3125" s="6" t="s">
        <v>109</v>
      </c>
      <c r="G3125" s="6" t="s">
        <v>110</v>
      </c>
      <c r="H3125" s="6" t="s">
        <v>22</v>
      </c>
      <c r="I3125" s="8">
        <v>0.5</v>
      </c>
      <c r="J3125" s="9">
        <v>2750</v>
      </c>
      <c r="K3125" s="10">
        <f t="shared" si="24"/>
        <v>1375</v>
      </c>
      <c r="L3125" s="10">
        <f t="shared" si="25"/>
        <v>550</v>
      </c>
      <c r="M3125" s="11">
        <v>0.4</v>
      </c>
      <c r="O3125" s="16"/>
      <c r="P3125" s="14"/>
      <c r="Q3125" s="12"/>
      <c r="R3125" s="13"/>
    </row>
    <row r="3126" spans="1:18" ht="15.75" customHeight="1" x14ac:dyDescent="0.35">
      <c r="A3126" s="1"/>
      <c r="B3126" s="6" t="s">
        <v>14</v>
      </c>
      <c r="C3126" s="6">
        <v>1185732</v>
      </c>
      <c r="D3126" s="7">
        <v>44327</v>
      </c>
      <c r="E3126" s="6" t="s">
        <v>33</v>
      </c>
      <c r="F3126" s="6" t="s">
        <v>109</v>
      </c>
      <c r="G3126" s="6" t="s">
        <v>110</v>
      </c>
      <c r="H3126" s="6" t="s">
        <v>17</v>
      </c>
      <c r="I3126" s="8">
        <v>0.6</v>
      </c>
      <c r="J3126" s="9">
        <v>5450</v>
      </c>
      <c r="K3126" s="10">
        <f t="shared" si="24"/>
        <v>3270</v>
      </c>
      <c r="L3126" s="10">
        <f t="shared" si="25"/>
        <v>1308</v>
      </c>
      <c r="M3126" s="11">
        <v>0.4</v>
      </c>
      <c r="O3126" s="16"/>
      <c r="P3126" s="14"/>
      <c r="Q3126" s="12"/>
      <c r="R3126" s="13"/>
    </row>
    <row r="3127" spans="1:18" ht="15.75" customHeight="1" x14ac:dyDescent="0.35">
      <c r="A3127" s="1"/>
      <c r="B3127" s="6" t="s">
        <v>14</v>
      </c>
      <c r="C3127" s="6">
        <v>1185732</v>
      </c>
      <c r="D3127" s="7">
        <v>44327</v>
      </c>
      <c r="E3127" s="6" t="s">
        <v>33</v>
      </c>
      <c r="F3127" s="6" t="s">
        <v>109</v>
      </c>
      <c r="G3127" s="6" t="s">
        <v>110</v>
      </c>
      <c r="H3127" s="6" t="s">
        <v>18</v>
      </c>
      <c r="I3127" s="8">
        <v>0.4</v>
      </c>
      <c r="J3127" s="9">
        <v>2500</v>
      </c>
      <c r="K3127" s="10">
        <f t="shared" si="24"/>
        <v>1000</v>
      </c>
      <c r="L3127" s="10">
        <f t="shared" si="25"/>
        <v>400</v>
      </c>
      <c r="M3127" s="11">
        <v>0.4</v>
      </c>
      <c r="O3127" s="16"/>
      <c r="P3127" s="14"/>
      <c r="Q3127" s="12"/>
      <c r="R3127" s="13"/>
    </row>
    <row r="3128" spans="1:18" ht="15.75" customHeight="1" x14ac:dyDescent="0.35">
      <c r="A3128" s="1"/>
      <c r="B3128" s="6" t="s">
        <v>14</v>
      </c>
      <c r="C3128" s="6">
        <v>1185732</v>
      </c>
      <c r="D3128" s="7">
        <v>44327</v>
      </c>
      <c r="E3128" s="6" t="s">
        <v>33</v>
      </c>
      <c r="F3128" s="6" t="s">
        <v>109</v>
      </c>
      <c r="G3128" s="6" t="s">
        <v>110</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5">
      <c r="A3129" s="1"/>
      <c r="B3129" s="6" t="s">
        <v>14</v>
      </c>
      <c r="C3129" s="6">
        <v>1185732</v>
      </c>
      <c r="D3129" s="7">
        <v>44327</v>
      </c>
      <c r="E3129" s="6" t="s">
        <v>33</v>
      </c>
      <c r="F3129" s="6" t="s">
        <v>109</v>
      </c>
      <c r="G3129" s="6" t="s">
        <v>110</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5">
      <c r="A3130" s="1"/>
      <c r="B3130" s="6" t="s">
        <v>14</v>
      </c>
      <c r="C3130" s="6">
        <v>1185732</v>
      </c>
      <c r="D3130" s="7">
        <v>44327</v>
      </c>
      <c r="E3130" s="6" t="s">
        <v>33</v>
      </c>
      <c r="F3130" s="6" t="s">
        <v>109</v>
      </c>
      <c r="G3130" s="6" t="s">
        <v>110</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5">
      <c r="A3131" s="1"/>
      <c r="B3131" s="6" t="s">
        <v>14</v>
      </c>
      <c r="C3131" s="6">
        <v>1185732</v>
      </c>
      <c r="D3131" s="7">
        <v>44327</v>
      </c>
      <c r="E3131" s="6" t="s">
        <v>33</v>
      </c>
      <c r="F3131" s="6" t="s">
        <v>109</v>
      </c>
      <c r="G3131" s="6" t="s">
        <v>110</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5">
      <c r="A3132" s="1"/>
      <c r="B3132" s="6" t="s">
        <v>14</v>
      </c>
      <c r="C3132" s="6">
        <v>1185732</v>
      </c>
      <c r="D3132" s="7">
        <v>44357</v>
      </c>
      <c r="E3132" s="6" t="s">
        <v>33</v>
      </c>
      <c r="F3132" s="6" t="s">
        <v>109</v>
      </c>
      <c r="G3132" s="6" t="s">
        <v>110</v>
      </c>
      <c r="H3132" s="6" t="s">
        <v>17</v>
      </c>
      <c r="I3132" s="8">
        <v>0.4</v>
      </c>
      <c r="J3132" s="9">
        <v>5750</v>
      </c>
      <c r="K3132" s="10">
        <f t="shared" si="24"/>
        <v>2300</v>
      </c>
      <c r="L3132" s="10">
        <f t="shared" si="25"/>
        <v>920</v>
      </c>
      <c r="M3132" s="11">
        <v>0.4</v>
      </c>
      <c r="O3132" s="16"/>
      <c r="P3132" s="14"/>
      <c r="Q3132" s="12"/>
      <c r="R3132" s="13"/>
    </row>
    <row r="3133" spans="1:18" ht="15.75" customHeight="1" x14ac:dyDescent="0.35">
      <c r="A3133" s="1"/>
      <c r="B3133" s="6" t="s">
        <v>14</v>
      </c>
      <c r="C3133" s="6">
        <v>1185732</v>
      </c>
      <c r="D3133" s="7">
        <v>44357</v>
      </c>
      <c r="E3133" s="6" t="s">
        <v>33</v>
      </c>
      <c r="F3133" s="6" t="s">
        <v>109</v>
      </c>
      <c r="G3133" s="6" t="s">
        <v>110</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5">
      <c r="A3134" s="1"/>
      <c r="B3134" s="6" t="s">
        <v>14</v>
      </c>
      <c r="C3134" s="6">
        <v>1185732</v>
      </c>
      <c r="D3134" s="7">
        <v>44357</v>
      </c>
      <c r="E3134" s="6" t="s">
        <v>33</v>
      </c>
      <c r="F3134" s="6" t="s">
        <v>109</v>
      </c>
      <c r="G3134" s="6" t="s">
        <v>110</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5">
      <c r="A3135" s="1"/>
      <c r="B3135" s="6" t="s">
        <v>14</v>
      </c>
      <c r="C3135" s="6">
        <v>1185732</v>
      </c>
      <c r="D3135" s="7">
        <v>44357</v>
      </c>
      <c r="E3135" s="6" t="s">
        <v>33</v>
      </c>
      <c r="F3135" s="6" t="s">
        <v>109</v>
      </c>
      <c r="G3135" s="6" t="s">
        <v>110</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5">
      <c r="A3136" s="1"/>
      <c r="B3136" s="6" t="s">
        <v>14</v>
      </c>
      <c r="C3136" s="6">
        <v>1185732</v>
      </c>
      <c r="D3136" s="7">
        <v>44357</v>
      </c>
      <c r="E3136" s="6" t="s">
        <v>33</v>
      </c>
      <c r="F3136" s="6" t="s">
        <v>109</v>
      </c>
      <c r="G3136" s="6" t="s">
        <v>110</v>
      </c>
      <c r="H3136" s="6" t="s">
        <v>21</v>
      </c>
      <c r="I3136" s="8">
        <v>0.4</v>
      </c>
      <c r="J3136" s="9">
        <v>1750</v>
      </c>
      <c r="K3136" s="10">
        <f t="shared" si="24"/>
        <v>700</v>
      </c>
      <c r="L3136" s="10">
        <f t="shared" si="25"/>
        <v>210</v>
      </c>
      <c r="M3136" s="11">
        <v>0.3</v>
      </c>
      <c r="O3136" s="16"/>
      <c r="P3136" s="14"/>
      <c r="Q3136" s="12"/>
      <c r="R3136" s="13"/>
    </row>
    <row r="3137" spans="1:18" ht="15.75" customHeight="1" x14ac:dyDescent="0.35">
      <c r="A3137" s="1"/>
      <c r="B3137" s="6" t="s">
        <v>14</v>
      </c>
      <c r="C3137" s="6">
        <v>1185732</v>
      </c>
      <c r="D3137" s="7">
        <v>44357</v>
      </c>
      <c r="E3137" s="6" t="s">
        <v>33</v>
      </c>
      <c r="F3137" s="6" t="s">
        <v>109</v>
      </c>
      <c r="G3137" s="6" t="s">
        <v>110</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5">
      <c r="A3138" s="1"/>
      <c r="B3138" s="6" t="s">
        <v>14</v>
      </c>
      <c r="C3138" s="6">
        <v>1185732</v>
      </c>
      <c r="D3138" s="7">
        <v>44386</v>
      </c>
      <c r="E3138" s="6" t="s">
        <v>33</v>
      </c>
      <c r="F3138" s="6" t="s">
        <v>109</v>
      </c>
      <c r="G3138" s="6" t="s">
        <v>110</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5">
      <c r="A3139" s="1"/>
      <c r="B3139" s="6" t="s">
        <v>14</v>
      </c>
      <c r="C3139" s="6">
        <v>1185732</v>
      </c>
      <c r="D3139" s="7">
        <v>44386</v>
      </c>
      <c r="E3139" s="6" t="s">
        <v>33</v>
      </c>
      <c r="F3139" s="6" t="s">
        <v>109</v>
      </c>
      <c r="G3139" s="6" t="s">
        <v>110</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5">
      <c r="A3140" s="1"/>
      <c r="B3140" s="6" t="s">
        <v>14</v>
      </c>
      <c r="C3140" s="6">
        <v>1185732</v>
      </c>
      <c r="D3140" s="7">
        <v>44386</v>
      </c>
      <c r="E3140" s="6" t="s">
        <v>33</v>
      </c>
      <c r="F3140" s="6" t="s">
        <v>109</v>
      </c>
      <c r="G3140" s="6" t="s">
        <v>110</v>
      </c>
      <c r="H3140" s="6" t="s">
        <v>19</v>
      </c>
      <c r="I3140" s="8">
        <v>0.45</v>
      </c>
      <c r="J3140" s="9">
        <v>2250</v>
      </c>
      <c r="K3140" s="10">
        <f t="shared" si="24"/>
        <v>1012.5</v>
      </c>
      <c r="L3140" s="10">
        <f t="shared" si="25"/>
        <v>354.375</v>
      </c>
      <c r="M3140" s="11">
        <v>0.35</v>
      </c>
      <c r="O3140" s="16"/>
      <c r="P3140" s="14"/>
      <c r="Q3140" s="12"/>
      <c r="R3140" s="13"/>
    </row>
    <row r="3141" spans="1:18" ht="15.75" customHeight="1" x14ac:dyDescent="0.35">
      <c r="A3141" s="1"/>
      <c r="B3141" s="6" t="s">
        <v>14</v>
      </c>
      <c r="C3141" s="6">
        <v>1185732</v>
      </c>
      <c r="D3141" s="7">
        <v>44386</v>
      </c>
      <c r="E3141" s="6" t="s">
        <v>33</v>
      </c>
      <c r="F3141" s="6" t="s">
        <v>109</v>
      </c>
      <c r="G3141" s="6" t="s">
        <v>110</v>
      </c>
      <c r="H3141" s="6" t="s">
        <v>20</v>
      </c>
      <c r="I3141" s="8">
        <v>0.45</v>
      </c>
      <c r="J3141" s="9">
        <v>1750</v>
      </c>
      <c r="K3141" s="10">
        <f t="shared" si="24"/>
        <v>787.5</v>
      </c>
      <c r="L3141" s="10">
        <f t="shared" si="25"/>
        <v>275.625</v>
      </c>
      <c r="M3141" s="11">
        <v>0.35</v>
      </c>
      <c r="O3141" s="16"/>
      <c r="P3141" s="14"/>
      <c r="Q3141" s="12"/>
      <c r="R3141" s="13"/>
    </row>
    <row r="3142" spans="1:18" ht="15.75" customHeight="1" x14ac:dyDescent="0.35">
      <c r="A3142" s="1"/>
      <c r="B3142" s="6" t="s">
        <v>14</v>
      </c>
      <c r="C3142" s="6">
        <v>1185732</v>
      </c>
      <c r="D3142" s="7">
        <v>44386</v>
      </c>
      <c r="E3142" s="6" t="s">
        <v>33</v>
      </c>
      <c r="F3142" s="6" t="s">
        <v>109</v>
      </c>
      <c r="G3142" s="6" t="s">
        <v>110</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5">
      <c r="A3143" s="1"/>
      <c r="B3143" s="6" t="s">
        <v>14</v>
      </c>
      <c r="C3143" s="6">
        <v>1185732</v>
      </c>
      <c r="D3143" s="7">
        <v>44386</v>
      </c>
      <c r="E3143" s="6" t="s">
        <v>33</v>
      </c>
      <c r="F3143" s="6" t="s">
        <v>109</v>
      </c>
      <c r="G3143" s="6" t="s">
        <v>110</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5">
      <c r="A3144" s="1"/>
      <c r="B3144" s="6" t="s">
        <v>14</v>
      </c>
      <c r="C3144" s="6">
        <v>1185732</v>
      </c>
      <c r="D3144" s="7">
        <v>44418</v>
      </c>
      <c r="E3144" s="6" t="s">
        <v>33</v>
      </c>
      <c r="F3144" s="6" t="s">
        <v>109</v>
      </c>
      <c r="G3144" s="6" t="s">
        <v>110</v>
      </c>
      <c r="H3144" s="6" t="s">
        <v>17</v>
      </c>
      <c r="I3144" s="8">
        <v>0.5</v>
      </c>
      <c r="J3144" s="9">
        <v>5250</v>
      </c>
      <c r="K3144" s="10">
        <f t="shared" si="24"/>
        <v>2625</v>
      </c>
      <c r="L3144" s="10">
        <f t="shared" si="25"/>
        <v>1050</v>
      </c>
      <c r="M3144" s="11">
        <v>0.4</v>
      </c>
      <c r="O3144" s="16"/>
      <c r="P3144" s="14"/>
      <c r="Q3144" s="12"/>
      <c r="R3144" s="13"/>
    </row>
    <row r="3145" spans="1:18" ht="15.75" customHeight="1" x14ac:dyDescent="0.35">
      <c r="A3145" s="1"/>
      <c r="B3145" s="6" t="s">
        <v>14</v>
      </c>
      <c r="C3145" s="6">
        <v>1185732</v>
      </c>
      <c r="D3145" s="7">
        <v>44418</v>
      </c>
      <c r="E3145" s="6" t="s">
        <v>33</v>
      </c>
      <c r="F3145" s="6" t="s">
        <v>109</v>
      </c>
      <c r="G3145" s="6" t="s">
        <v>110</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5">
      <c r="A3146" s="1"/>
      <c r="B3146" s="6" t="s">
        <v>14</v>
      </c>
      <c r="C3146" s="6">
        <v>1185732</v>
      </c>
      <c r="D3146" s="7">
        <v>44418</v>
      </c>
      <c r="E3146" s="6" t="s">
        <v>33</v>
      </c>
      <c r="F3146" s="6" t="s">
        <v>109</v>
      </c>
      <c r="G3146" s="6" t="s">
        <v>110</v>
      </c>
      <c r="H3146" s="6" t="s">
        <v>19</v>
      </c>
      <c r="I3146" s="8">
        <v>0.4</v>
      </c>
      <c r="J3146" s="9">
        <v>2250</v>
      </c>
      <c r="K3146" s="10">
        <f t="shared" si="24"/>
        <v>900</v>
      </c>
      <c r="L3146" s="10">
        <f t="shared" si="25"/>
        <v>315</v>
      </c>
      <c r="M3146" s="11">
        <v>0.35</v>
      </c>
      <c r="O3146" s="16"/>
      <c r="P3146" s="14"/>
      <c r="Q3146" s="12"/>
      <c r="R3146" s="13"/>
    </row>
    <row r="3147" spans="1:18" ht="15.75" customHeight="1" x14ac:dyDescent="0.35">
      <c r="A3147" s="1"/>
      <c r="B3147" s="6" t="s">
        <v>14</v>
      </c>
      <c r="C3147" s="6">
        <v>1185732</v>
      </c>
      <c r="D3147" s="7">
        <v>44418</v>
      </c>
      <c r="E3147" s="6" t="s">
        <v>33</v>
      </c>
      <c r="F3147" s="6" t="s">
        <v>109</v>
      </c>
      <c r="G3147" s="6" t="s">
        <v>110</v>
      </c>
      <c r="H3147" s="6" t="s">
        <v>20</v>
      </c>
      <c r="I3147" s="8">
        <v>0.4</v>
      </c>
      <c r="J3147" s="9">
        <v>2000</v>
      </c>
      <c r="K3147" s="10">
        <f t="shared" si="24"/>
        <v>800</v>
      </c>
      <c r="L3147" s="10">
        <f t="shared" si="25"/>
        <v>280</v>
      </c>
      <c r="M3147" s="11">
        <v>0.35</v>
      </c>
      <c r="O3147" s="16"/>
      <c r="P3147" s="14"/>
      <c r="Q3147" s="12"/>
      <c r="R3147" s="13"/>
    </row>
    <row r="3148" spans="1:18" ht="15.75" customHeight="1" x14ac:dyDescent="0.35">
      <c r="A3148" s="1"/>
      <c r="B3148" s="6" t="s">
        <v>14</v>
      </c>
      <c r="C3148" s="6">
        <v>1185732</v>
      </c>
      <c r="D3148" s="7">
        <v>44418</v>
      </c>
      <c r="E3148" s="6" t="s">
        <v>33</v>
      </c>
      <c r="F3148" s="6" t="s">
        <v>109</v>
      </c>
      <c r="G3148" s="6" t="s">
        <v>110</v>
      </c>
      <c r="H3148" s="6" t="s">
        <v>21</v>
      </c>
      <c r="I3148" s="8">
        <v>0.5</v>
      </c>
      <c r="J3148" s="9">
        <v>1750</v>
      </c>
      <c r="K3148" s="10">
        <f t="shared" si="24"/>
        <v>875</v>
      </c>
      <c r="L3148" s="10">
        <f t="shared" si="25"/>
        <v>262.5</v>
      </c>
      <c r="M3148" s="11">
        <v>0.3</v>
      </c>
      <c r="O3148" s="16"/>
      <c r="P3148" s="14"/>
      <c r="Q3148" s="12"/>
      <c r="R3148" s="13"/>
    </row>
    <row r="3149" spans="1:18" ht="15.75" customHeight="1" x14ac:dyDescent="0.35">
      <c r="A3149" s="1"/>
      <c r="B3149" s="6" t="s">
        <v>14</v>
      </c>
      <c r="C3149" s="6">
        <v>1185732</v>
      </c>
      <c r="D3149" s="7">
        <v>44418</v>
      </c>
      <c r="E3149" s="6" t="s">
        <v>33</v>
      </c>
      <c r="F3149" s="6" t="s">
        <v>109</v>
      </c>
      <c r="G3149" s="6" t="s">
        <v>110</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5">
      <c r="A3150" s="1"/>
      <c r="B3150" s="6" t="s">
        <v>14</v>
      </c>
      <c r="C3150" s="6">
        <v>1185732</v>
      </c>
      <c r="D3150" s="7">
        <v>44450</v>
      </c>
      <c r="E3150" s="6" t="s">
        <v>33</v>
      </c>
      <c r="F3150" s="6" t="s">
        <v>109</v>
      </c>
      <c r="G3150" s="6" t="s">
        <v>110</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5">
      <c r="A3151" s="1"/>
      <c r="B3151" s="6" t="s">
        <v>14</v>
      </c>
      <c r="C3151" s="6">
        <v>1185732</v>
      </c>
      <c r="D3151" s="7">
        <v>44450</v>
      </c>
      <c r="E3151" s="6" t="s">
        <v>33</v>
      </c>
      <c r="F3151" s="6" t="s">
        <v>109</v>
      </c>
      <c r="G3151" s="6" t="s">
        <v>110</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5">
      <c r="A3152" s="1"/>
      <c r="B3152" s="6" t="s">
        <v>14</v>
      </c>
      <c r="C3152" s="6">
        <v>1185732</v>
      </c>
      <c r="D3152" s="7">
        <v>44450</v>
      </c>
      <c r="E3152" s="6" t="s">
        <v>33</v>
      </c>
      <c r="F3152" s="6" t="s">
        <v>109</v>
      </c>
      <c r="G3152" s="6" t="s">
        <v>110</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5">
      <c r="A3153" s="1"/>
      <c r="B3153" s="6" t="s">
        <v>14</v>
      </c>
      <c r="C3153" s="6">
        <v>1185732</v>
      </c>
      <c r="D3153" s="7">
        <v>44450</v>
      </c>
      <c r="E3153" s="6" t="s">
        <v>33</v>
      </c>
      <c r="F3153" s="6" t="s">
        <v>109</v>
      </c>
      <c r="G3153" s="6" t="s">
        <v>110</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5">
      <c r="A3154" s="1"/>
      <c r="B3154" s="6" t="s">
        <v>14</v>
      </c>
      <c r="C3154" s="6">
        <v>1185732</v>
      </c>
      <c r="D3154" s="7">
        <v>44450</v>
      </c>
      <c r="E3154" s="6" t="s">
        <v>33</v>
      </c>
      <c r="F3154" s="6" t="s">
        <v>109</v>
      </c>
      <c r="G3154" s="6" t="s">
        <v>110</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5">
      <c r="A3155" s="1"/>
      <c r="B3155" s="6" t="s">
        <v>14</v>
      </c>
      <c r="C3155" s="6">
        <v>1185732</v>
      </c>
      <c r="D3155" s="7">
        <v>44450</v>
      </c>
      <c r="E3155" s="6" t="s">
        <v>33</v>
      </c>
      <c r="F3155" s="6" t="s">
        <v>109</v>
      </c>
      <c r="G3155" s="6" t="s">
        <v>110</v>
      </c>
      <c r="H3155" s="6" t="s">
        <v>22</v>
      </c>
      <c r="I3155" s="8">
        <v>0.4</v>
      </c>
      <c r="J3155" s="9">
        <v>2250</v>
      </c>
      <c r="K3155" s="10">
        <f t="shared" si="24"/>
        <v>900</v>
      </c>
      <c r="L3155" s="10">
        <f t="shared" si="25"/>
        <v>360</v>
      </c>
      <c r="M3155" s="11">
        <v>0.4</v>
      </c>
      <c r="O3155" s="16"/>
      <c r="P3155" s="14"/>
      <c r="Q3155" s="12"/>
      <c r="R3155" s="13"/>
    </row>
    <row r="3156" spans="1:18" ht="15.75" customHeight="1" x14ac:dyDescent="0.35">
      <c r="A3156" s="1"/>
      <c r="B3156" s="6" t="s">
        <v>14</v>
      </c>
      <c r="C3156" s="6">
        <v>1185732</v>
      </c>
      <c r="D3156" s="7">
        <v>44479</v>
      </c>
      <c r="E3156" s="6" t="s">
        <v>33</v>
      </c>
      <c r="F3156" s="6" t="s">
        <v>109</v>
      </c>
      <c r="G3156" s="6" t="s">
        <v>110</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5">
      <c r="A3157" s="1"/>
      <c r="B3157" s="6" t="s">
        <v>14</v>
      </c>
      <c r="C3157" s="6">
        <v>1185732</v>
      </c>
      <c r="D3157" s="7">
        <v>44479</v>
      </c>
      <c r="E3157" s="6" t="s">
        <v>33</v>
      </c>
      <c r="F3157" s="6" t="s">
        <v>109</v>
      </c>
      <c r="G3157" s="6" t="s">
        <v>110</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5">
      <c r="A3158" s="1"/>
      <c r="B3158" s="6" t="s">
        <v>14</v>
      </c>
      <c r="C3158" s="6">
        <v>1185732</v>
      </c>
      <c r="D3158" s="7">
        <v>44479</v>
      </c>
      <c r="E3158" s="6" t="s">
        <v>33</v>
      </c>
      <c r="F3158" s="6" t="s">
        <v>109</v>
      </c>
      <c r="G3158" s="6" t="s">
        <v>110</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5">
      <c r="A3159" s="1"/>
      <c r="B3159" s="6" t="s">
        <v>14</v>
      </c>
      <c r="C3159" s="6">
        <v>1185732</v>
      </c>
      <c r="D3159" s="7">
        <v>44479</v>
      </c>
      <c r="E3159" s="6" t="s">
        <v>33</v>
      </c>
      <c r="F3159" s="6" t="s">
        <v>109</v>
      </c>
      <c r="G3159" s="6" t="s">
        <v>110</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5">
      <c r="A3160" s="1"/>
      <c r="B3160" s="6" t="s">
        <v>14</v>
      </c>
      <c r="C3160" s="6">
        <v>1185732</v>
      </c>
      <c r="D3160" s="7">
        <v>44479</v>
      </c>
      <c r="E3160" s="6" t="s">
        <v>33</v>
      </c>
      <c r="F3160" s="6" t="s">
        <v>109</v>
      </c>
      <c r="G3160" s="6" t="s">
        <v>110</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5">
      <c r="A3161" s="1"/>
      <c r="B3161" s="6" t="s">
        <v>14</v>
      </c>
      <c r="C3161" s="6">
        <v>1185732</v>
      </c>
      <c r="D3161" s="7">
        <v>44479</v>
      </c>
      <c r="E3161" s="6" t="s">
        <v>33</v>
      </c>
      <c r="F3161" s="6" t="s">
        <v>109</v>
      </c>
      <c r="G3161" s="6" t="s">
        <v>110</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5">
      <c r="A3162" s="1"/>
      <c r="B3162" s="6" t="s">
        <v>14</v>
      </c>
      <c r="C3162" s="6">
        <v>1185732</v>
      </c>
      <c r="D3162" s="7">
        <v>44510</v>
      </c>
      <c r="E3162" s="6" t="s">
        <v>33</v>
      </c>
      <c r="F3162" s="6" t="s">
        <v>109</v>
      </c>
      <c r="G3162" s="6" t="s">
        <v>110</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5">
      <c r="A3163" s="1"/>
      <c r="B3163" s="6" t="s">
        <v>14</v>
      </c>
      <c r="C3163" s="6">
        <v>1185732</v>
      </c>
      <c r="D3163" s="7">
        <v>44510</v>
      </c>
      <c r="E3163" s="6" t="s">
        <v>33</v>
      </c>
      <c r="F3163" s="6" t="s">
        <v>109</v>
      </c>
      <c r="G3163" s="6" t="s">
        <v>110</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5">
      <c r="A3164" s="1"/>
      <c r="B3164" s="6" t="s">
        <v>14</v>
      </c>
      <c r="C3164" s="6">
        <v>1185732</v>
      </c>
      <c r="D3164" s="7">
        <v>44510</v>
      </c>
      <c r="E3164" s="6" t="s">
        <v>33</v>
      </c>
      <c r="F3164" s="6" t="s">
        <v>109</v>
      </c>
      <c r="G3164" s="6" t="s">
        <v>110</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5">
      <c r="A3165" s="1"/>
      <c r="B3165" s="6" t="s">
        <v>14</v>
      </c>
      <c r="C3165" s="6">
        <v>1185732</v>
      </c>
      <c r="D3165" s="7">
        <v>44510</v>
      </c>
      <c r="E3165" s="6" t="s">
        <v>33</v>
      </c>
      <c r="F3165" s="6" t="s">
        <v>109</v>
      </c>
      <c r="G3165" s="6" t="s">
        <v>110</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5">
      <c r="A3166" s="1"/>
      <c r="B3166" s="6" t="s">
        <v>14</v>
      </c>
      <c r="C3166" s="6">
        <v>1185732</v>
      </c>
      <c r="D3166" s="7">
        <v>44510</v>
      </c>
      <c r="E3166" s="6" t="s">
        <v>33</v>
      </c>
      <c r="F3166" s="6" t="s">
        <v>109</v>
      </c>
      <c r="G3166" s="6" t="s">
        <v>110</v>
      </c>
      <c r="H3166" s="6" t="s">
        <v>21</v>
      </c>
      <c r="I3166" s="8">
        <v>0.6</v>
      </c>
      <c r="J3166" s="9">
        <v>2500</v>
      </c>
      <c r="K3166" s="10">
        <f t="shared" si="24"/>
        <v>1500</v>
      </c>
      <c r="L3166" s="10">
        <f t="shared" si="25"/>
        <v>450</v>
      </c>
      <c r="M3166" s="11">
        <v>0.3</v>
      </c>
      <c r="O3166" s="16"/>
      <c r="P3166" s="14"/>
      <c r="Q3166" s="12"/>
      <c r="R3166" s="13"/>
    </row>
    <row r="3167" spans="1:18" ht="15.75" customHeight="1" x14ac:dyDescent="0.35">
      <c r="A3167" s="1"/>
      <c r="B3167" s="6" t="s">
        <v>14</v>
      </c>
      <c r="C3167" s="6">
        <v>1185732</v>
      </c>
      <c r="D3167" s="7">
        <v>44510</v>
      </c>
      <c r="E3167" s="6" t="s">
        <v>33</v>
      </c>
      <c r="F3167" s="6" t="s">
        <v>109</v>
      </c>
      <c r="G3167" s="6" t="s">
        <v>110</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5">
      <c r="A3168" s="1"/>
      <c r="B3168" s="6" t="s">
        <v>14</v>
      </c>
      <c r="C3168" s="6">
        <v>1185732</v>
      </c>
      <c r="D3168" s="7">
        <v>44539</v>
      </c>
      <c r="E3168" s="6" t="s">
        <v>33</v>
      </c>
      <c r="F3168" s="6" t="s">
        <v>109</v>
      </c>
      <c r="G3168" s="6" t="s">
        <v>110</v>
      </c>
      <c r="H3168" s="6" t="s">
        <v>17</v>
      </c>
      <c r="I3168" s="8">
        <v>0.6</v>
      </c>
      <c r="J3168" s="9">
        <v>6000</v>
      </c>
      <c r="K3168" s="10">
        <f t="shared" si="24"/>
        <v>3600</v>
      </c>
      <c r="L3168" s="10">
        <f t="shared" si="25"/>
        <v>1440</v>
      </c>
      <c r="M3168" s="11">
        <v>0.4</v>
      </c>
      <c r="O3168" s="16"/>
      <c r="P3168" s="14"/>
      <c r="Q3168" s="12"/>
      <c r="R3168" s="13"/>
    </row>
    <row r="3169" spans="1:18" ht="15.75" customHeight="1" x14ac:dyDescent="0.35">
      <c r="A3169" s="1"/>
      <c r="B3169" s="6" t="s">
        <v>14</v>
      </c>
      <c r="C3169" s="6">
        <v>1185732</v>
      </c>
      <c r="D3169" s="7">
        <v>44539</v>
      </c>
      <c r="E3169" s="6" t="s">
        <v>33</v>
      </c>
      <c r="F3169" s="6" t="s">
        <v>109</v>
      </c>
      <c r="G3169" s="6" t="s">
        <v>110</v>
      </c>
      <c r="H3169" s="6" t="s">
        <v>18</v>
      </c>
      <c r="I3169" s="8">
        <v>0.5</v>
      </c>
      <c r="J3169" s="9">
        <v>4000</v>
      </c>
      <c r="K3169" s="10">
        <f t="shared" si="24"/>
        <v>2000</v>
      </c>
      <c r="L3169" s="10">
        <f t="shared" si="25"/>
        <v>800</v>
      </c>
      <c r="M3169" s="11">
        <v>0.4</v>
      </c>
      <c r="O3169" s="16"/>
      <c r="P3169" s="14"/>
      <c r="Q3169" s="12"/>
      <c r="R3169" s="13"/>
    </row>
    <row r="3170" spans="1:18" ht="15.75" customHeight="1" x14ac:dyDescent="0.35">
      <c r="A3170" s="1"/>
      <c r="B3170" s="6" t="s">
        <v>14</v>
      </c>
      <c r="C3170" s="6">
        <v>1185732</v>
      </c>
      <c r="D3170" s="7">
        <v>44539</v>
      </c>
      <c r="E3170" s="6" t="s">
        <v>33</v>
      </c>
      <c r="F3170" s="6" t="s">
        <v>109</v>
      </c>
      <c r="G3170" s="6" t="s">
        <v>110</v>
      </c>
      <c r="H3170" s="6" t="s">
        <v>19</v>
      </c>
      <c r="I3170" s="8">
        <v>0.5</v>
      </c>
      <c r="J3170" s="9">
        <v>3500</v>
      </c>
      <c r="K3170" s="10">
        <f t="shared" si="24"/>
        <v>1750</v>
      </c>
      <c r="L3170" s="10">
        <f t="shared" si="25"/>
        <v>612.5</v>
      </c>
      <c r="M3170" s="11">
        <v>0.35</v>
      </c>
      <c r="O3170" s="16"/>
      <c r="P3170" s="14"/>
      <c r="Q3170" s="12"/>
      <c r="R3170" s="13"/>
    </row>
    <row r="3171" spans="1:18" ht="15.75" customHeight="1" x14ac:dyDescent="0.35">
      <c r="A3171" s="1"/>
      <c r="B3171" s="6" t="s">
        <v>14</v>
      </c>
      <c r="C3171" s="6">
        <v>1185732</v>
      </c>
      <c r="D3171" s="7">
        <v>44539</v>
      </c>
      <c r="E3171" s="6" t="s">
        <v>33</v>
      </c>
      <c r="F3171" s="6" t="s">
        <v>109</v>
      </c>
      <c r="G3171" s="6" t="s">
        <v>110</v>
      </c>
      <c r="H3171" s="6" t="s">
        <v>20</v>
      </c>
      <c r="I3171" s="8">
        <v>0.5</v>
      </c>
      <c r="J3171" s="9">
        <v>3000</v>
      </c>
      <c r="K3171" s="10">
        <f t="shared" si="24"/>
        <v>1500</v>
      </c>
      <c r="L3171" s="10">
        <f t="shared" si="25"/>
        <v>525</v>
      </c>
      <c r="M3171" s="11">
        <v>0.35</v>
      </c>
      <c r="O3171" s="16"/>
      <c r="P3171" s="14"/>
      <c r="Q3171" s="12"/>
      <c r="R3171" s="13"/>
    </row>
    <row r="3172" spans="1:18" ht="15.75" customHeight="1" x14ac:dyDescent="0.35">
      <c r="A3172" s="1"/>
      <c r="B3172" s="6" t="s">
        <v>14</v>
      </c>
      <c r="C3172" s="6">
        <v>1185732</v>
      </c>
      <c r="D3172" s="7">
        <v>44539</v>
      </c>
      <c r="E3172" s="6" t="s">
        <v>33</v>
      </c>
      <c r="F3172" s="6" t="s">
        <v>109</v>
      </c>
      <c r="G3172" s="6" t="s">
        <v>110</v>
      </c>
      <c r="H3172" s="6" t="s">
        <v>21</v>
      </c>
      <c r="I3172" s="8">
        <v>0.6</v>
      </c>
      <c r="J3172" s="9">
        <v>3000</v>
      </c>
      <c r="K3172" s="10">
        <f t="shared" si="24"/>
        <v>1800</v>
      </c>
      <c r="L3172" s="10">
        <f t="shared" si="25"/>
        <v>540</v>
      </c>
      <c r="M3172" s="11">
        <v>0.3</v>
      </c>
      <c r="O3172" s="16"/>
      <c r="P3172" s="14"/>
      <c r="Q3172" s="12"/>
      <c r="R3172" s="13"/>
    </row>
    <row r="3173" spans="1:18" ht="15.75" customHeight="1" x14ac:dyDescent="0.35">
      <c r="A3173" s="1"/>
      <c r="B3173" s="6" t="s">
        <v>14</v>
      </c>
      <c r="C3173" s="6">
        <v>1185732</v>
      </c>
      <c r="D3173" s="7">
        <v>44539</v>
      </c>
      <c r="E3173" s="6" t="s">
        <v>33</v>
      </c>
      <c r="F3173" s="6" t="s">
        <v>109</v>
      </c>
      <c r="G3173" s="6" t="s">
        <v>110</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5">
      <c r="A3174" s="1"/>
      <c r="B3174" s="6" t="s">
        <v>14</v>
      </c>
      <c r="C3174" s="6">
        <v>1185732</v>
      </c>
      <c r="D3174" s="7">
        <v>44213</v>
      </c>
      <c r="E3174" s="6" t="s">
        <v>33</v>
      </c>
      <c r="F3174" s="6" t="s">
        <v>111</v>
      </c>
      <c r="G3174" s="6" t="s">
        <v>112</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5">
      <c r="A3175" s="1"/>
      <c r="B3175" s="6" t="s">
        <v>14</v>
      </c>
      <c r="C3175" s="6">
        <v>1185732</v>
      </c>
      <c r="D3175" s="7">
        <v>44213</v>
      </c>
      <c r="E3175" s="6" t="s">
        <v>33</v>
      </c>
      <c r="F3175" s="6" t="s">
        <v>111</v>
      </c>
      <c r="G3175" s="6" t="s">
        <v>112</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5">
      <c r="A3176" s="1"/>
      <c r="B3176" s="6" t="s">
        <v>14</v>
      </c>
      <c r="C3176" s="6">
        <v>1185732</v>
      </c>
      <c r="D3176" s="7">
        <v>44213</v>
      </c>
      <c r="E3176" s="6" t="s">
        <v>33</v>
      </c>
      <c r="F3176" s="6" t="s">
        <v>111</v>
      </c>
      <c r="G3176" s="6" t="s">
        <v>112</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5">
      <c r="A3177" s="1"/>
      <c r="B3177" s="6" t="s">
        <v>14</v>
      </c>
      <c r="C3177" s="6">
        <v>1185732</v>
      </c>
      <c r="D3177" s="7">
        <v>44213</v>
      </c>
      <c r="E3177" s="6" t="s">
        <v>33</v>
      </c>
      <c r="F3177" s="6" t="s">
        <v>111</v>
      </c>
      <c r="G3177" s="6" t="s">
        <v>112</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5">
      <c r="A3178" s="1"/>
      <c r="B3178" s="6" t="s">
        <v>14</v>
      </c>
      <c r="C3178" s="6">
        <v>1185732</v>
      </c>
      <c r="D3178" s="7">
        <v>44213</v>
      </c>
      <c r="E3178" s="6" t="s">
        <v>33</v>
      </c>
      <c r="F3178" s="6" t="s">
        <v>111</v>
      </c>
      <c r="G3178" s="6" t="s">
        <v>112</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5">
      <c r="A3179" s="1"/>
      <c r="B3179" s="6" t="s">
        <v>14</v>
      </c>
      <c r="C3179" s="6">
        <v>1185732</v>
      </c>
      <c r="D3179" s="7">
        <v>44213</v>
      </c>
      <c r="E3179" s="6" t="s">
        <v>33</v>
      </c>
      <c r="F3179" s="6" t="s">
        <v>111</v>
      </c>
      <c r="G3179" s="6" t="s">
        <v>112</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5">
      <c r="A3180" s="1"/>
      <c r="B3180" s="6" t="s">
        <v>14</v>
      </c>
      <c r="C3180" s="6">
        <v>1185732</v>
      </c>
      <c r="D3180" s="7">
        <v>44244</v>
      </c>
      <c r="E3180" s="6" t="s">
        <v>33</v>
      </c>
      <c r="F3180" s="6" t="s">
        <v>111</v>
      </c>
      <c r="G3180" s="6" t="s">
        <v>112</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5">
      <c r="A3181" s="1"/>
      <c r="B3181" s="6" t="s">
        <v>14</v>
      </c>
      <c r="C3181" s="6">
        <v>1185732</v>
      </c>
      <c r="D3181" s="7">
        <v>44244</v>
      </c>
      <c r="E3181" s="6" t="s">
        <v>33</v>
      </c>
      <c r="F3181" s="6" t="s">
        <v>111</v>
      </c>
      <c r="G3181" s="6" t="s">
        <v>112</v>
      </c>
      <c r="H3181" s="6" t="s">
        <v>18</v>
      </c>
      <c r="I3181" s="8">
        <v>0.4</v>
      </c>
      <c r="J3181" s="9">
        <v>2000</v>
      </c>
      <c r="K3181" s="10">
        <f t="shared" si="24"/>
        <v>800</v>
      </c>
      <c r="L3181" s="10">
        <f t="shared" si="25"/>
        <v>320</v>
      </c>
      <c r="M3181" s="11">
        <v>0.4</v>
      </c>
      <c r="O3181" s="16"/>
      <c r="P3181" s="14"/>
      <c r="Q3181" s="12"/>
      <c r="R3181" s="13"/>
    </row>
    <row r="3182" spans="1:18" ht="15.75" customHeight="1" x14ac:dyDescent="0.35">
      <c r="A3182" s="1"/>
      <c r="B3182" s="6" t="s">
        <v>14</v>
      </c>
      <c r="C3182" s="6">
        <v>1185732</v>
      </c>
      <c r="D3182" s="7">
        <v>44244</v>
      </c>
      <c r="E3182" s="6" t="s">
        <v>33</v>
      </c>
      <c r="F3182" s="6" t="s">
        <v>111</v>
      </c>
      <c r="G3182" s="6" t="s">
        <v>112</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5">
      <c r="A3183" s="1"/>
      <c r="B3183" s="6" t="s">
        <v>14</v>
      </c>
      <c r="C3183" s="6">
        <v>1185732</v>
      </c>
      <c r="D3183" s="7">
        <v>44244</v>
      </c>
      <c r="E3183" s="6" t="s">
        <v>33</v>
      </c>
      <c r="F3183" s="6" t="s">
        <v>111</v>
      </c>
      <c r="G3183" s="6" t="s">
        <v>112</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5">
      <c r="A3184" s="1"/>
      <c r="B3184" s="6" t="s">
        <v>14</v>
      </c>
      <c r="C3184" s="6">
        <v>1185732</v>
      </c>
      <c r="D3184" s="7">
        <v>44244</v>
      </c>
      <c r="E3184" s="6" t="s">
        <v>33</v>
      </c>
      <c r="F3184" s="6" t="s">
        <v>111</v>
      </c>
      <c r="G3184" s="6" t="s">
        <v>112</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5">
      <c r="A3185" s="1"/>
      <c r="B3185" s="6" t="s">
        <v>14</v>
      </c>
      <c r="C3185" s="6">
        <v>1185732</v>
      </c>
      <c r="D3185" s="7">
        <v>44244</v>
      </c>
      <c r="E3185" s="6" t="s">
        <v>33</v>
      </c>
      <c r="F3185" s="6" t="s">
        <v>111</v>
      </c>
      <c r="G3185" s="6" t="s">
        <v>112</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5">
      <c r="A3186" s="1"/>
      <c r="B3186" s="6" t="s">
        <v>14</v>
      </c>
      <c r="C3186" s="6">
        <v>1185732</v>
      </c>
      <c r="D3186" s="7">
        <v>44271</v>
      </c>
      <c r="E3186" s="6" t="s">
        <v>33</v>
      </c>
      <c r="F3186" s="6" t="s">
        <v>111</v>
      </c>
      <c r="G3186" s="6" t="s">
        <v>112</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5">
      <c r="A3187" s="1"/>
      <c r="B3187" s="6" t="s">
        <v>14</v>
      </c>
      <c r="C3187" s="6">
        <v>1185732</v>
      </c>
      <c r="D3187" s="7">
        <v>44271</v>
      </c>
      <c r="E3187" s="6" t="s">
        <v>33</v>
      </c>
      <c r="F3187" s="6" t="s">
        <v>111</v>
      </c>
      <c r="G3187" s="6" t="s">
        <v>112</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5">
      <c r="A3188" s="1"/>
      <c r="B3188" s="6" t="s">
        <v>14</v>
      </c>
      <c r="C3188" s="6">
        <v>1185732</v>
      </c>
      <c r="D3188" s="7">
        <v>44271</v>
      </c>
      <c r="E3188" s="6" t="s">
        <v>33</v>
      </c>
      <c r="F3188" s="6" t="s">
        <v>111</v>
      </c>
      <c r="G3188" s="6" t="s">
        <v>112</v>
      </c>
      <c r="H3188" s="6" t="s">
        <v>19</v>
      </c>
      <c r="I3188" s="8">
        <v>0.2</v>
      </c>
      <c r="J3188" s="9">
        <v>3250</v>
      </c>
      <c r="K3188" s="10">
        <f t="shared" si="24"/>
        <v>650</v>
      </c>
      <c r="L3188" s="10">
        <f t="shared" si="25"/>
        <v>260</v>
      </c>
      <c r="M3188" s="11">
        <v>0.4</v>
      </c>
      <c r="O3188" s="16"/>
      <c r="P3188" s="14"/>
      <c r="Q3188" s="12"/>
      <c r="R3188" s="13"/>
    </row>
    <row r="3189" spans="1:18" ht="15.75" customHeight="1" x14ac:dyDescent="0.35">
      <c r="A3189" s="1"/>
      <c r="B3189" s="6" t="s">
        <v>14</v>
      </c>
      <c r="C3189" s="6">
        <v>1185732</v>
      </c>
      <c r="D3189" s="7">
        <v>44271</v>
      </c>
      <c r="E3189" s="6" t="s">
        <v>33</v>
      </c>
      <c r="F3189" s="6" t="s">
        <v>111</v>
      </c>
      <c r="G3189" s="6" t="s">
        <v>112</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5">
      <c r="A3190" s="1"/>
      <c r="B3190" s="6" t="s">
        <v>14</v>
      </c>
      <c r="C3190" s="6">
        <v>1185732</v>
      </c>
      <c r="D3190" s="7">
        <v>44271</v>
      </c>
      <c r="E3190" s="6" t="s">
        <v>33</v>
      </c>
      <c r="F3190" s="6" t="s">
        <v>111</v>
      </c>
      <c r="G3190" s="6" t="s">
        <v>112</v>
      </c>
      <c r="H3190" s="6" t="s">
        <v>21</v>
      </c>
      <c r="I3190" s="8">
        <v>0.4</v>
      </c>
      <c r="J3190" s="9">
        <v>2250</v>
      </c>
      <c r="K3190" s="10">
        <f t="shared" si="24"/>
        <v>900</v>
      </c>
      <c r="L3190" s="10">
        <f t="shared" si="25"/>
        <v>360</v>
      </c>
      <c r="M3190" s="11">
        <v>0.4</v>
      </c>
      <c r="O3190" s="16"/>
      <c r="P3190" s="14"/>
      <c r="Q3190" s="12"/>
      <c r="R3190" s="13"/>
    </row>
    <row r="3191" spans="1:18" ht="15.75" customHeight="1" x14ac:dyDescent="0.35">
      <c r="A3191" s="1"/>
      <c r="B3191" s="6" t="s">
        <v>14</v>
      </c>
      <c r="C3191" s="6">
        <v>1185732</v>
      </c>
      <c r="D3191" s="7">
        <v>44271</v>
      </c>
      <c r="E3191" s="6" t="s">
        <v>33</v>
      </c>
      <c r="F3191" s="6" t="s">
        <v>111</v>
      </c>
      <c r="G3191" s="6" t="s">
        <v>112</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5">
      <c r="A3192" s="1"/>
      <c r="B3192" s="6" t="s">
        <v>14</v>
      </c>
      <c r="C3192" s="6">
        <v>1185732</v>
      </c>
      <c r="D3192" s="7">
        <v>44303</v>
      </c>
      <c r="E3192" s="6" t="s">
        <v>33</v>
      </c>
      <c r="F3192" s="6" t="s">
        <v>111</v>
      </c>
      <c r="G3192" s="6" t="s">
        <v>112</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5">
      <c r="A3193" s="1"/>
      <c r="B3193" s="6" t="s">
        <v>14</v>
      </c>
      <c r="C3193" s="6">
        <v>1185732</v>
      </c>
      <c r="D3193" s="7">
        <v>44303</v>
      </c>
      <c r="E3193" s="6" t="s">
        <v>33</v>
      </c>
      <c r="F3193" s="6" t="s">
        <v>111</v>
      </c>
      <c r="G3193" s="6" t="s">
        <v>112</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5">
      <c r="A3194" s="1"/>
      <c r="B3194" s="6" t="s">
        <v>14</v>
      </c>
      <c r="C3194" s="6">
        <v>1185732</v>
      </c>
      <c r="D3194" s="7">
        <v>44303</v>
      </c>
      <c r="E3194" s="6" t="s">
        <v>33</v>
      </c>
      <c r="F3194" s="6" t="s">
        <v>111</v>
      </c>
      <c r="G3194" s="6" t="s">
        <v>112</v>
      </c>
      <c r="H3194" s="6" t="s">
        <v>19</v>
      </c>
      <c r="I3194" s="8">
        <v>0.2</v>
      </c>
      <c r="J3194" s="9">
        <v>2500</v>
      </c>
      <c r="K3194" s="10">
        <f t="shared" si="24"/>
        <v>500</v>
      </c>
      <c r="L3194" s="10">
        <f t="shared" si="25"/>
        <v>200</v>
      </c>
      <c r="M3194" s="11">
        <v>0.4</v>
      </c>
      <c r="O3194" s="16"/>
      <c r="P3194" s="14"/>
      <c r="Q3194" s="12"/>
      <c r="R3194" s="13"/>
    </row>
    <row r="3195" spans="1:18" ht="15.75" customHeight="1" x14ac:dyDescent="0.35">
      <c r="A3195" s="1"/>
      <c r="B3195" s="6" t="s">
        <v>14</v>
      </c>
      <c r="C3195" s="6">
        <v>1185732</v>
      </c>
      <c r="D3195" s="7">
        <v>44303</v>
      </c>
      <c r="E3195" s="6" t="s">
        <v>33</v>
      </c>
      <c r="F3195" s="6" t="s">
        <v>111</v>
      </c>
      <c r="G3195" s="6" t="s">
        <v>112</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5">
      <c r="A3196" s="1"/>
      <c r="B3196" s="6" t="s">
        <v>14</v>
      </c>
      <c r="C3196" s="6">
        <v>1185732</v>
      </c>
      <c r="D3196" s="7">
        <v>44303</v>
      </c>
      <c r="E3196" s="6" t="s">
        <v>33</v>
      </c>
      <c r="F3196" s="6" t="s">
        <v>111</v>
      </c>
      <c r="G3196" s="6" t="s">
        <v>112</v>
      </c>
      <c r="H3196" s="6" t="s">
        <v>21</v>
      </c>
      <c r="I3196" s="8">
        <v>0.65</v>
      </c>
      <c r="J3196" s="9">
        <v>2000</v>
      </c>
      <c r="K3196" s="10">
        <f t="shared" si="24"/>
        <v>1300</v>
      </c>
      <c r="L3196" s="10">
        <f t="shared" si="25"/>
        <v>520</v>
      </c>
      <c r="M3196" s="11">
        <v>0.4</v>
      </c>
      <c r="O3196" s="16"/>
      <c r="P3196" s="14"/>
      <c r="Q3196" s="12"/>
      <c r="R3196" s="13"/>
    </row>
    <row r="3197" spans="1:18" ht="15.75" customHeight="1" x14ac:dyDescent="0.35">
      <c r="A3197" s="1"/>
      <c r="B3197" s="6" t="s">
        <v>14</v>
      </c>
      <c r="C3197" s="6">
        <v>1185732</v>
      </c>
      <c r="D3197" s="7">
        <v>44303</v>
      </c>
      <c r="E3197" s="6" t="s">
        <v>33</v>
      </c>
      <c r="F3197" s="6" t="s">
        <v>111</v>
      </c>
      <c r="G3197" s="6" t="s">
        <v>112</v>
      </c>
      <c r="H3197" s="6" t="s">
        <v>22</v>
      </c>
      <c r="I3197" s="8">
        <v>0.5</v>
      </c>
      <c r="J3197" s="9">
        <v>3250</v>
      </c>
      <c r="K3197" s="10">
        <f t="shared" si="24"/>
        <v>1625</v>
      </c>
      <c r="L3197" s="10">
        <f t="shared" si="25"/>
        <v>650</v>
      </c>
      <c r="M3197" s="11">
        <v>0.4</v>
      </c>
      <c r="O3197" s="16"/>
      <c r="P3197" s="14"/>
      <c r="Q3197" s="12"/>
      <c r="R3197" s="13"/>
    </row>
    <row r="3198" spans="1:18" ht="15.75" customHeight="1" x14ac:dyDescent="0.35">
      <c r="A3198" s="1"/>
      <c r="B3198" s="6" t="s">
        <v>14</v>
      </c>
      <c r="C3198" s="6">
        <v>1185732</v>
      </c>
      <c r="D3198" s="7">
        <v>44334</v>
      </c>
      <c r="E3198" s="6" t="s">
        <v>33</v>
      </c>
      <c r="F3198" s="6" t="s">
        <v>111</v>
      </c>
      <c r="G3198" s="6" t="s">
        <v>112</v>
      </c>
      <c r="H3198" s="6" t="s">
        <v>17</v>
      </c>
      <c r="I3198" s="8">
        <v>0.6</v>
      </c>
      <c r="J3198" s="9">
        <v>5950</v>
      </c>
      <c r="K3198" s="10">
        <f t="shared" si="24"/>
        <v>3570</v>
      </c>
      <c r="L3198" s="10">
        <f t="shared" si="25"/>
        <v>1428</v>
      </c>
      <c r="M3198" s="11">
        <v>0.4</v>
      </c>
      <c r="O3198" s="16"/>
      <c r="P3198" s="14"/>
      <c r="Q3198" s="12"/>
      <c r="R3198" s="13"/>
    </row>
    <row r="3199" spans="1:18" ht="15.75" customHeight="1" x14ac:dyDescent="0.35">
      <c r="A3199" s="1"/>
      <c r="B3199" s="6" t="s">
        <v>14</v>
      </c>
      <c r="C3199" s="6">
        <v>1185732</v>
      </c>
      <c r="D3199" s="7">
        <v>44334</v>
      </c>
      <c r="E3199" s="6" t="s">
        <v>33</v>
      </c>
      <c r="F3199" s="6" t="s">
        <v>111</v>
      </c>
      <c r="G3199" s="6" t="s">
        <v>112</v>
      </c>
      <c r="H3199" s="6" t="s">
        <v>18</v>
      </c>
      <c r="I3199" s="8">
        <v>0.4</v>
      </c>
      <c r="J3199" s="9">
        <v>3000</v>
      </c>
      <c r="K3199" s="10">
        <f t="shared" si="24"/>
        <v>1200</v>
      </c>
      <c r="L3199" s="10">
        <f t="shared" si="25"/>
        <v>480</v>
      </c>
      <c r="M3199" s="11">
        <v>0.4</v>
      </c>
      <c r="O3199" s="16"/>
      <c r="P3199" s="14"/>
      <c r="Q3199" s="12"/>
      <c r="R3199" s="13"/>
    </row>
    <row r="3200" spans="1:18" ht="15.75" customHeight="1" x14ac:dyDescent="0.35">
      <c r="A3200" s="1"/>
      <c r="B3200" s="6" t="s">
        <v>14</v>
      </c>
      <c r="C3200" s="6">
        <v>1185732</v>
      </c>
      <c r="D3200" s="7">
        <v>44334</v>
      </c>
      <c r="E3200" s="6" t="s">
        <v>33</v>
      </c>
      <c r="F3200" s="6" t="s">
        <v>111</v>
      </c>
      <c r="G3200" s="6" t="s">
        <v>112</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5">
      <c r="A3201" s="1"/>
      <c r="B3201" s="6" t="s">
        <v>14</v>
      </c>
      <c r="C3201" s="6">
        <v>1185732</v>
      </c>
      <c r="D3201" s="7">
        <v>44334</v>
      </c>
      <c r="E3201" s="6" t="s">
        <v>33</v>
      </c>
      <c r="F3201" s="6" t="s">
        <v>111</v>
      </c>
      <c r="G3201" s="6" t="s">
        <v>112</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5">
      <c r="A3202" s="1"/>
      <c r="B3202" s="6" t="s">
        <v>14</v>
      </c>
      <c r="C3202" s="6">
        <v>1185732</v>
      </c>
      <c r="D3202" s="7">
        <v>44334</v>
      </c>
      <c r="E3202" s="6" t="s">
        <v>33</v>
      </c>
      <c r="F3202" s="6" t="s">
        <v>111</v>
      </c>
      <c r="G3202" s="6" t="s">
        <v>112</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5">
      <c r="A3203" s="1"/>
      <c r="B3203" s="6" t="s">
        <v>14</v>
      </c>
      <c r="C3203" s="6">
        <v>1185732</v>
      </c>
      <c r="D3203" s="7">
        <v>44334</v>
      </c>
      <c r="E3203" s="6" t="s">
        <v>33</v>
      </c>
      <c r="F3203" s="6" t="s">
        <v>111</v>
      </c>
      <c r="G3203" s="6" t="s">
        <v>112</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5">
      <c r="A3204" s="1"/>
      <c r="B3204" s="6" t="s">
        <v>14</v>
      </c>
      <c r="C3204" s="6">
        <v>1185732</v>
      </c>
      <c r="D3204" s="7">
        <v>44364</v>
      </c>
      <c r="E3204" s="6" t="s">
        <v>33</v>
      </c>
      <c r="F3204" s="6" t="s">
        <v>111</v>
      </c>
      <c r="G3204" s="6" t="s">
        <v>112</v>
      </c>
      <c r="H3204" s="6" t="s">
        <v>17</v>
      </c>
      <c r="I3204" s="8">
        <v>0.45</v>
      </c>
      <c r="J3204" s="9">
        <v>6000</v>
      </c>
      <c r="K3204" s="10">
        <f t="shared" si="24"/>
        <v>2700</v>
      </c>
      <c r="L3204" s="10">
        <f t="shared" si="25"/>
        <v>1080</v>
      </c>
      <c r="M3204" s="11">
        <v>0.4</v>
      </c>
      <c r="O3204" s="16"/>
      <c r="P3204" s="14"/>
      <c r="Q3204" s="12"/>
      <c r="R3204" s="13"/>
    </row>
    <row r="3205" spans="1:18" ht="15.75" customHeight="1" x14ac:dyDescent="0.35">
      <c r="A3205" s="1"/>
      <c r="B3205" s="6" t="s">
        <v>14</v>
      </c>
      <c r="C3205" s="6">
        <v>1185732</v>
      </c>
      <c r="D3205" s="7">
        <v>44364</v>
      </c>
      <c r="E3205" s="6" t="s">
        <v>33</v>
      </c>
      <c r="F3205" s="6" t="s">
        <v>111</v>
      </c>
      <c r="G3205" s="6" t="s">
        <v>112</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5">
      <c r="A3206" s="1"/>
      <c r="B3206" s="6" t="s">
        <v>14</v>
      </c>
      <c r="C3206" s="6">
        <v>1185732</v>
      </c>
      <c r="D3206" s="7">
        <v>44364</v>
      </c>
      <c r="E3206" s="6" t="s">
        <v>33</v>
      </c>
      <c r="F3206" s="6" t="s">
        <v>111</v>
      </c>
      <c r="G3206" s="6" t="s">
        <v>112</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5">
      <c r="A3207" s="1"/>
      <c r="B3207" s="6" t="s">
        <v>14</v>
      </c>
      <c r="C3207" s="6">
        <v>1185732</v>
      </c>
      <c r="D3207" s="7">
        <v>44364</v>
      </c>
      <c r="E3207" s="6" t="s">
        <v>33</v>
      </c>
      <c r="F3207" s="6" t="s">
        <v>111</v>
      </c>
      <c r="G3207" s="6" t="s">
        <v>112</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5">
      <c r="A3208" s="1"/>
      <c r="B3208" s="6" t="s">
        <v>14</v>
      </c>
      <c r="C3208" s="6">
        <v>1185732</v>
      </c>
      <c r="D3208" s="7">
        <v>44364</v>
      </c>
      <c r="E3208" s="6" t="s">
        <v>33</v>
      </c>
      <c r="F3208" s="6" t="s">
        <v>111</v>
      </c>
      <c r="G3208" s="6" t="s">
        <v>112</v>
      </c>
      <c r="H3208" s="6" t="s">
        <v>21</v>
      </c>
      <c r="I3208" s="8">
        <v>0.45</v>
      </c>
      <c r="J3208" s="9">
        <v>2750</v>
      </c>
      <c r="K3208" s="10">
        <f t="shared" si="24"/>
        <v>1237.5</v>
      </c>
      <c r="L3208" s="10">
        <f t="shared" si="25"/>
        <v>495</v>
      </c>
      <c r="M3208" s="11">
        <v>0.4</v>
      </c>
      <c r="O3208" s="16"/>
      <c r="P3208" s="14"/>
      <c r="Q3208" s="12"/>
      <c r="R3208" s="13"/>
    </row>
    <row r="3209" spans="1:18" ht="15.75" customHeight="1" x14ac:dyDescent="0.35">
      <c r="A3209" s="1"/>
      <c r="B3209" s="6" t="s">
        <v>14</v>
      </c>
      <c r="C3209" s="6">
        <v>1185732</v>
      </c>
      <c r="D3209" s="7">
        <v>44364</v>
      </c>
      <c r="E3209" s="6" t="s">
        <v>33</v>
      </c>
      <c r="F3209" s="6" t="s">
        <v>111</v>
      </c>
      <c r="G3209" s="6" t="s">
        <v>112</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5">
      <c r="A3210" s="1"/>
      <c r="B3210" s="6" t="s">
        <v>14</v>
      </c>
      <c r="C3210" s="6">
        <v>1185732</v>
      </c>
      <c r="D3210" s="7">
        <v>44393</v>
      </c>
      <c r="E3210" s="6" t="s">
        <v>33</v>
      </c>
      <c r="F3210" s="6" t="s">
        <v>111</v>
      </c>
      <c r="G3210" s="6" t="s">
        <v>112</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5">
      <c r="A3211" s="1"/>
      <c r="B3211" s="6" t="s">
        <v>14</v>
      </c>
      <c r="C3211" s="6">
        <v>1185732</v>
      </c>
      <c r="D3211" s="7">
        <v>44393</v>
      </c>
      <c r="E3211" s="6" t="s">
        <v>33</v>
      </c>
      <c r="F3211" s="6" t="s">
        <v>111</v>
      </c>
      <c r="G3211" s="6" t="s">
        <v>112</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5">
      <c r="A3212" s="1"/>
      <c r="B3212" s="6" t="s">
        <v>14</v>
      </c>
      <c r="C3212" s="6">
        <v>1185732</v>
      </c>
      <c r="D3212" s="7">
        <v>44393</v>
      </c>
      <c r="E3212" s="6" t="s">
        <v>33</v>
      </c>
      <c r="F3212" s="6" t="s">
        <v>111</v>
      </c>
      <c r="G3212" s="6" t="s">
        <v>112</v>
      </c>
      <c r="H3212" s="6" t="s">
        <v>19</v>
      </c>
      <c r="I3212" s="8">
        <v>0.5</v>
      </c>
      <c r="J3212" s="9">
        <v>3250</v>
      </c>
      <c r="K3212" s="10">
        <f t="shared" si="24"/>
        <v>1625</v>
      </c>
      <c r="L3212" s="10">
        <f t="shared" si="25"/>
        <v>650</v>
      </c>
      <c r="M3212" s="11">
        <v>0.4</v>
      </c>
      <c r="O3212" s="16"/>
      <c r="P3212" s="14"/>
      <c r="Q3212" s="12"/>
      <c r="R3212" s="13"/>
    </row>
    <row r="3213" spans="1:18" ht="15.75" customHeight="1" x14ac:dyDescent="0.35">
      <c r="A3213" s="1"/>
      <c r="B3213" s="6" t="s">
        <v>14</v>
      </c>
      <c r="C3213" s="6">
        <v>1185732</v>
      </c>
      <c r="D3213" s="7">
        <v>44393</v>
      </c>
      <c r="E3213" s="6" t="s">
        <v>33</v>
      </c>
      <c r="F3213" s="6" t="s">
        <v>111</v>
      </c>
      <c r="G3213" s="6" t="s">
        <v>112</v>
      </c>
      <c r="H3213" s="6" t="s">
        <v>20</v>
      </c>
      <c r="I3213" s="8">
        <v>0.5</v>
      </c>
      <c r="J3213" s="9">
        <v>2750</v>
      </c>
      <c r="K3213" s="10">
        <f t="shared" si="24"/>
        <v>1375</v>
      </c>
      <c r="L3213" s="10">
        <f t="shared" si="25"/>
        <v>550</v>
      </c>
      <c r="M3213" s="11">
        <v>0.4</v>
      </c>
      <c r="O3213" s="16"/>
      <c r="P3213" s="14"/>
      <c r="Q3213" s="12"/>
      <c r="R3213" s="13"/>
    </row>
    <row r="3214" spans="1:18" ht="15.75" customHeight="1" x14ac:dyDescent="0.35">
      <c r="A3214" s="1"/>
      <c r="B3214" s="6" t="s">
        <v>14</v>
      </c>
      <c r="C3214" s="6">
        <v>1185732</v>
      </c>
      <c r="D3214" s="7">
        <v>44393</v>
      </c>
      <c r="E3214" s="6" t="s">
        <v>33</v>
      </c>
      <c r="F3214" s="6" t="s">
        <v>111</v>
      </c>
      <c r="G3214" s="6" t="s">
        <v>112</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5">
      <c r="A3215" s="1"/>
      <c r="B3215" s="6" t="s">
        <v>14</v>
      </c>
      <c r="C3215" s="6">
        <v>1185732</v>
      </c>
      <c r="D3215" s="7">
        <v>44393</v>
      </c>
      <c r="E3215" s="6" t="s">
        <v>33</v>
      </c>
      <c r="F3215" s="6" t="s">
        <v>111</v>
      </c>
      <c r="G3215" s="6" t="s">
        <v>112</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5">
      <c r="A3216" s="1"/>
      <c r="B3216" s="6" t="s">
        <v>14</v>
      </c>
      <c r="C3216" s="6">
        <v>1185732</v>
      </c>
      <c r="D3216" s="7">
        <v>44425</v>
      </c>
      <c r="E3216" s="6" t="s">
        <v>33</v>
      </c>
      <c r="F3216" s="6" t="s">
        <v>111</v>
      </c>
      <c r="G3216" s="6" t="s">
        <v>112</v>
      </c>
      <c r="H3216" s="6" t="s">
        <v>17</v>
      </c>
      <c r="I3216" s="8">
        <v>0.5</v>
      </c>
      <c r="J3216" s="9">
        <v>5250</v>
      </c>
      <c r="K3216" s="10">
        <f t="shared" si="24"/>
        <v>2625</v>
      </c>
      <c r="L3216" s="10">
        <f t="shared" si="25"/>
        <v>1050</v>
      </c>
      <c r="M3216" s="11">
        <v>0.4</v>
      </c>
      <c r="O3216" s="16"/>
      <c r="P3216" s="14"/>
      <c r="Q3216" s="12"/>
      <c r="R3216" s="13"/>
    </row>
    <row r="3217" spans="1:18" ht="15.75" customHeight="1" x14ac:dyDescent="0.35">
      <c r="A3217" s="1"/>
      <c r="B3217" s="6" t="s">
        <v>14</v>
      </c>
      <c r="C3217" s="6">
        <v>1185732</v>
      </c>
      <c r="D3217" s="7">
        <v>44425</v>
      </c>
      <c r="E3217" s="6" t="s">
        <v>33</v>
      </c>
      <c r="F3217" s="6" t="s">
        <v>111</v>
      </c>
      <c r="G3217" s="6" t="s">
        <v>112</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5">
      <c r="A3218" s="1"/>
      <c r="B3218" s="6" t="s">
        <v>14</v>
      </c>
      <c r="C3218" s="6">
        <v>1185732</v>
      </c>
      <c r="D3218" s="7">
        <v>44425</v>
      </c>
      <c r="E3218" s="6" t="s">
        <v>33</v>
      </c>
      <c r="F3218" s="6" t="s">
        <v>111</v>
      </c>
      <c r="G3218" s="6" t="s">
        <v>112</v>
      </c>
      <c r="H3218" s="6" t="s">
        <v>19</v>
      </c>
      <c r="I3218" s="8">
        <v>0.4</v>
      </c>
      <c r="J3218" s="9">
        <v>3000</v>
      </c>
      <c r="K3218" s="10">
        <f t="shared" si="24"/>
        <v>1200</v>
      </c>
      <c r="L3218" s="10">
        <f t="shared" si="25"/>
        <v>480</v>
      </c>
      <c r="M3218" s="11">
        <v>0.4</v>
      </c>
      <c r="O3218" s="16"/>
      <c r="P3218" s="14"/>
      <c r="Q3218" s="12"/>
      <c r="R3218" s="13"/>
    </row>
    <row r="3219" spans="1:18" ht="15.75" customHeight="1" x14ac:dyDescent="0.35">
      <c r="A3219" s="1"/>
      <c r="B3219" s="6" t="s">
        <v>14</v>
      </c>
      <c r="C3219" s="6">
        <v>1185732</v>
      </c>
      <c r="D3219" s="7">
        <v>44425</v>
      </c>
      <c r="E3219" s="6" t="s">
        <v>33</v>
      </c>
      <c r="F3219" s="6" t="s">
        <v>111</v>
      </c>
      <c r="G3219" s="6" t="s">
        <v>112</v>
      </c>
      <c r="H3219" s="6" t="s">
        <v>20</v>
      </c>
      <c r="I3219" s="8">
        <v>0.4</v>
      </c>
      <c r="J3219" s="9">
        <v>2750</v>
      </c>
      <c r="K3219" s="10">
        <f t="shared" si="24"/>
        <v>1100</v>
      </c>
      <c r="L3219" s="10">
        <f t="shared" si="25"/>
        <v>440</v>
      </c>
      <c r="M3219" s="11">
        <v>0.4</v>
      </c>
      <c r="O3219" s="16"/>
      <c r="P3219" s="14"/>
      <c r="Q3219" s="12"/>
      <c r="R3219" s="13"/>
    </row>
    <row r="3220" spans="1:18" ht="15.75" customHeight="1" x14ac:dyDescent="0.35">
      <c r="A3220" s="1"/>
      <c r="B3220" s="6" t="s">
        <v>14</v>
      </c>
      <c r="C3220" s="6">
        <v>1185732</v>
      </c>
      <c r="D3220" s="7">
        <v>44425</v>
      </c>
      <c r="E3220" s="6" t="s">
        <v>33</v>
      </c>
      <c r="F3220" s="6" t="s">
        <v>111</v>
      </c>
      <c r="G3220" s="6" t="s">
        <v>112</v>
      </c>
      <c r="H3220" s="6" t="s">
        <v>21</v>
      </c>
      <c r="I3220" s="8">
        <v>0.5</v>
      </c>
      <c r="J3220" s="9">
        <v>2500</v>
      </c>
      <c r="K3220" s="10">
        <f t="shared" si="24"/>
        <v>1250</v>
      </c>
      <c r="L3220" s="10">
        <f t="shared" si="25"/>
        <v>500</v>
      </c>
      <c r="M3220" s="11">
        <v>0.4</v>
      </c>
      <c r="O3220" s="16"/>
      <c r="P3220" s="14"/>
      <c r="Q3220" s="12"/>
      <c r="R3220" s="13"/>
    </row>
    <row r="3221" spans="1:18" ht="15.75" customHeight="1" x14ac:dyDescent="0.35">
      <c r="A3221" s="1"/>
      <c r="B3221" s="6" t="s">
        <v>14</v>
      </c>
      <c r="C3221" s="6">
        <v>1185732</v>
      </c>
      <c r="D3221" s="7">
        <v>44425</v>
      </c>
      <c r="E3221" s="6" t="s">
        <v>33</v>
      </c>
      <c r="F3221" s="6" t="s">
        <v>111</v>
      </c>
      <c r="G3221" s="6" t="s">
        <v>112</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5">
      <c r="A3222" s="1"/>
      <c r="B3222" s="6" t="s">
        <v>14</v>
      </c>
      <c r="C3222" s="6">
        <v>1185732</v>
      </c>
      <c r="D3222" s="7">
        <v>44457</v>
      </c>
      <c r="E3222" s="6" t="s">
        <v>33</v>
      </c>
      <c r="F3222" s="6" t="s">
        <v>111</v>
      </c>
      <c r="G3222" s="6" t="s">
        <v>112</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5">
      <c r="A3223" s="1"/>
      <c r="B3223" s="6" t="s">
        <v>14</v>
      </c>
      <c r="C3223" s="6">
        <v>1185732</v>
      </c>
      <c r="D3223" s="7">
        <v>44457</v>
      </c>
      <c r="E3223" s="6" t="s">
        <v>33</v>
      </c>
      <c r="F3223" s="6" t="s">
        <v>111</v>
      </c>
      <c r="G3223" s="6" t="s">
        <v>112</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5">
      <c r="A3224" s="1"/>
      <c r="B3224" s="6" t="s">
        <v>14</v>
      </c>
      <c r="C3224" s="6">
        <v>1185732</v>
      </c>
      <c r="D3224" s="7">
        <v>44457</v>
      </c>
      <c r="E3224" s="6" t="s">
        <v>33</v>
      </c>
      <c r="F3224" s="6" t="s">
        <v>111</v>
      </c>
      <c r="G3224" s="6" t="s">
        <v>112</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5">
      <c r="A3225" s="1"/>
      <c r="B3225" s="6" t="s">
        <v>14</v>
      </c>
      <c r="C3225" s="6">
        <v>1185732</v>
      </c>
      <c r="D3225" s="7">
        <v>44457</v>
      </c>
      <c r="E3225" s="6" t="s">
        <v>33</v>
      </c>
      <c r="F3225" s="6" t="s">
        <v>111</v>
      </c>
      <c r="G3225" s="6" t="s">
        <v>112</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5">
      <c r="A3226" s="1"/>
      <c r="B3226" s="6" t="s">
        <v>14</v>
      </c>
      <c r="C3226" s="6">
        <v>1185732</v>
      </c>
      <c r="D3226" s="7">
        <v>44457</v>
      </c>
      <c r="E3226" s="6" t="s">
        <v>33</v>
      </c>
      <c r="F3226" s="6" t="s">
        <v>111</v>
      </c>
      <c r="G3226" s="6" t="s">
        <v>112</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5">
      <c r="A3227" s="1"/>
      <c r="B3227" s="6" t="s">
        <v>14</v>
      </c>
      <c r="C3227" s="6">
        <v>1185732</v>
      </c>
      <c r="D3227" s="7">
        <v>44457</v>
      </c>
      <c r="E3227" s="6" t="s">
        <v>33</v>
      </c>
      <c r="F3227" s="6" t="s">
        <v>111</v>
      </c>
      <c r="G3227" s="6" t="s">
        <v>112</v>
      </c>
      <c r="H3227" s="6" t="s">
        <v>22</v>
      </c>
      <c r="I3227" s="8">
        <v>0.4</v>
      </c>
      <c r="J3227" s="9">
        <v>3000</v>
      </c>
      <c r="K3227" s="10">
        <f t="shared" si="24"/>
        <v>1200</v>
      </c>
      <c r="L3227" s="10">
        <f t="shared" si="25"/>
        <v>480</v>
      </c>
      <c r="M3227" s="11">
        <v>0.4</v>
      </c>
      <c r="O3227" s="16"/>
      <c r="P3227" s="14"/>
      <c r="Q3227" s="12"/>
      <c r="R3227" s="13"/>
    </row>
    <row r="3228" spans="1:18" ht="15.75" customHeight="1" x14ac:dyDescent="0.35">
      <c r="A3228" s="1"/>
      <c r="B3228" s="6" t="s">
        <v>14</v>
      </c>
      <c r="C3228" s="6">
        <v>1185732</v>
      </c>
      <c r="D3228" s="7">
        <v>44486</v>
      </c>
      <c r="E3228" s="6" t="s">
        <v>33</v>
      </c>
      <c r="F3228" s="6" t="s">
        <v>111</v>
      </c>
      <c r="G3228" s="6" t="s">
        <v>112</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5">
      <c r="A3229" s="1"/>
      <c r="B3229" s="6" t="s">
        <v>14</v>
      </c>
      <c r="C3229" s="6">
        <v>1185732</v>
      </c>
      <c r="D3229" s="7">
        <v>44486</v>
      </c>
      <c r="E3229" s="6" t="s">
        <v>33</v>
      </c>
      <c r="F3229" s="6" t="s">
        <v>111</v>
      </c>
      <c r="G3229" s="6" t="s">
        <v>112</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5">
      <c r="A3230" s="1"/>
      <c r="B3230" s="6" t="s">
        <v>14</v>
      </c>
      <c r="C3230" s="6">
        <v>1185732</v>
      </c>
      <c r="D3230" s="7">
        <v>44486</v>
      </c>
      <c r="E3230" s="6" t="s">
        <v>33</v>
      </c>
      <c r="F3230" s="6" t="s">
        <v>111</v>
      </c>
      <c r="G3230" s="6" t="s">
        <v>112</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5">
      <c r="A3231" s="1"/>
      <c r="B3231" s="6" t="s">
        <v>14</v>
      </c>
      <c r="C3231" s="6">
        <v>1185732</v>
      </c>
      <c r="D3231" s="7">
        <v>44486</v>
      </c>
      <c r="E3231" s="6" t="s">
        <v>33</v>
      </c>
      <c r="F3231" s="6" t="s">
        <v>111</v>
      </c>
      <c r="G3231" s="6" t="s">
        <v>112</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5">
      <c r="A3232" s="1"/>
      <c r="B3232" s="6" t="s">
        <v>14</v>
      </c>
      <c r="C3232" s="6">
        <v>1185732</v>
      </c>
      <c r="D3232" s="7">
        <v>44486</v>
      </c>
      <c r="E3232" s="6" t="s">
        <v>33</v>
      </c>
      <c r="F3232" s="6" t="s">
        <v>111</v>
      </c>
      <c r="G3232" s="6" t="s">
        <v>112</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5">
      <c r="A3233" s="1"/>
      <c r="B3233" s="6" t="s">
        <v>14</v>
      </c>
      <c r="C3233" s="6">
        <v>1185732</v>
      </c>
      <c r="D3233" s="7">
        <v>44486</v>
      </c>
      <c r="E3233" s="6" t="s">
        <v>33</v>
      </c>
      <c r="F3233" s="6" t="s">
        <v>111</v>
      </c>
      <c r="G3233" s="6" t="s">
        <v>112</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5">
      <c r="A3234" s="1"/>
      <c r="B3234" s="6" t="s">
        <v>14</v>
      </c>
      <c r="C3234" s="6">
        <v>1185732</v>
      </c>
      <c r="D3234" s="7">
        <v>44517</v>
      </c>
      <c r="E3234" s="6" t="s">
        <v>33</v>
      </c>
      <c r="F3234" s="6" t="s">
        <v>111</v>
      </c>
      <c r="G3234" s="6" t="s">
        <v>112</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5">
      <c r="A3235" s="1"/>
      <c r="B3235" s="6" t="s">
        <v>14</v>
      </c>
      <c r="C3235" s="6">
        <v>1185732</v>
      </c>
      <c r="D3235" s="7">
        <v>44517</v>
      </c>
      <c r="E3235" s="6" t="s">
        <v>33</v>
      </c>
      <c r="F3235" s="6" t="s">
        <v>111</v>
      </c>
      <c r="G3235" s="6" t="s">
        <v>112</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5">
      <c r="A3236" s="1"/>
      <c r="B3236" s="6" t="s">
        <v>14</v>
      </c>
      <c r="C3236" s="6">
        <v>1185732</v>
      </c>
      <c r="D3236" s="7">
        <v>44517</v>
      </c>
      <c r="E3236" s="6" t="s">
        <v>33</v>
      </c>
      <c r="F3236" s="6" t="s">
        <v>111</v>
      </c>
      <c r="G3236" s="6" t="s">
        <v>112</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5">
      <c r="A3237" s="1"/>
      <c r="B3237" s="6" t="s">
        <v>14</v>
      </c>
      <c r="C3237" s="6">
        <v>1185732</v>
      </c>
      <c r="D3237" s="7">
        <v>44517</v>
      </c>
      <c r="E3237" s="6" t="s">
        <v>33</v>
      </c>
      <c r="F3237" s="6" t="s">
        <v>111</v>
      </c>
      <c r="G3237" s="6" t="s">
        <v>112</v>
      </c>
      <c r="H3237" s="6" t="s">
        <v>20</v>
      </c>
      <c r="I3237" s="8">
        <v>0.4</v>
      </c>
      <c r="J3237" s="9">
        <v>3250</v>
      </c>
      <c r="K3237" s="10">
        <f t="shared" si="24"/>
        <v>1300</v>
      </c>
      <c r="L3237" s="10">
        <f t="shared" si="25"/>
        <v>520</v>
      </c>
      <c r="M3237" s="11">
        <v>0.4</v>
      </c>
      <c r="O3237" s="16"/>
      <c r="P3237" s="14"/>
      <c r="Q3237" s="12"/>
      <c r="R3237" s="13"/>
    </row>
    <row r="3238" spans="1:18" ht="15.75" customHeight="1" x14ac:dyDescent="0.35">
      <c r="A3238" s="1"/>
      <c r="B3238" s="6" t="s">
        <v>14</v>
      </c>
      <c r="C3238" s="6">
        <v>1185732</v>
      </c>
      <c r="D3238" s="7">
        <v>44517</v>
      </c>
      <c r="E3238" s="6" t="s">
        <v>33</v>
      </c>
      <c r="F3238" s="6" t="s">
        <v>111</v>
      </c>
      <c r="G3238" s="6" t="s">
        <v>112</v>
      </c>
      <c r="H3238" s="6" t="s">
        <v>21</v>
      </c>
      <c r="I3238" s="8">
        <v>0.65</v>
      </c>
      <c r="J3238" s="9">
        <v>3000</v>
      </c>
      <c r="K3238" s="10">
        <f t="shared" si="24"/>
        <v>1950</v>
      </c>
      <c r="L3238" s="10">
        <f t="shared" si="25"/>
        <v>780</v>
      </c>
      <c r="M3238" s="11">
        <v>0.4</v>
      </c>
      <c r="O3238" s="16"/>
      <c r="P3238" s="14"/>
      <c r="Q3238" s="12"/>
      <c r="R3238" s="13"/>
    </row>
    <row r="3239" spans="1:18" ht="15.75" customHeight="1" x14ac:dyDescent="0.35">
      <c r="A3239" s="1"/>
      <c r="B3239" s="6" t="s">
        <v>14</v>
      </c>
      <c r="C3239" s="6">
        <v>1185732</v>
      </c>
      <c r="D3239" s="7">
        <v>44517</v>
      </c>
      <c r="E3239" s="6" t="s">
        <v>33</v>
      </c>
      <c r="F3239" s="6" t="s">
        <v>111</v>
      </c>
      <c r="G3239" s="6" t="s">
        <v>112</v>
      </c>
      <c r="H3239" s="6" t="s">
        <v>22</v>
      </c>
      <c r="I3239" s="8">
        <v>0.7</v>
      </c>
      <c r="J3239" s="9">
        <v>4000</v>
      </c>
      <c r="K3239" s="10">
        <f t="shared" si="24"/>
        <v>2800</v>
      </c>
      <c r="L3239" s="10">
        <f t="shared" si="25"/>
        <v>1120</v>
      </c>
      <c r="M3239" s="11">
        <v>0.4</v>
      </c>
      <c r="O3239" s="16"/>
      <c r="P3239" s="14"/>
      <c r="Q3239" s="12"/>
      <c r="R3239" s="13"/>
    </row>
    <row r="3240" spans="1:18" ht="15.75" customHeight="1" x14ac:dyDescent="0.35">
      <c r="A3240" s="1"/>
      <c r="B3240" s="6" t="s">
        <v>14</v>
      </c>
      <c r="C3240" s="6">
        <v>1185732</v>
      </c>
      <c r="D3240" s="7">
        <v>44546</v>
      </c>
      <c r="E3240" s="6" t="s">
        <v>33</v>
      </c>
      <c r="F3240" s="6" t="s">
        <v>111</v>
      </c>
      <c r="G3240" s="6" t="s">
        <v>112</v>
      </c>
      <c r="H3240" s="6" t="s">
        <v>17</v>
      </c>
      <c r="I3240" s="8">
        <v>0.65</v>
      </c>
      <c r="J3240" s="9">
        <v>6500</v>
      </c>
      <c r="K3240" s="10">
        <f t="shared" si="24"/>
        <v>4225</v>
      </c>
      <c r="L3240" s="10">
        <f t="shared" si="25"/>
        <v>1690</v>
      </c>
      <c r="M3240" s="11">
        <v>0.4</v>
      </c>
      <c r="O3240" s="16"/>
      <c r="P3240" s="14"/>
      <c r="Q3240" s="12"/>
      <c r="R3240" s="13"/>
    </row>
    <row r="3241" spans="1:18" ht="15.75" customHeight="1" x14ac:dyDescent="0.35">
      <c r="A3241" s="1"/>
      <c r="B3241" s="6" t="s">
        <v>14</v>
      </c>
      <c r="C3241" s="6">
        <v>1185732</v>
      </c>
      <c r="D3241" s="7">
        <v>44546</v>
      </c>
      <c r="E3241" s="6" t="s">
        <v>33</v>
      </c>
      <c r="F3241" s="6" t="s">
        <v>111</v>
      </c>
      <c r="G3241" s="6" t="s">
        <v>112</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5">
      <c r="A3242" s="1"/>
      <c r="B3242" s="6" t="s">
        <v>14</v>
      </c>
      <c r="C3242" s="6">
        <v>1185732</v>
      </c>
      <c r="D3242" s="7">
        <v>44546</v>
      </c>
      <c r="E3242" s="6" t="s">
        <v>33</v>
      </c>
      <c r="F3242" s="6" t="s">
        <v>111</v>
      </c>
      <c r="G3242" s="6" t="s">
        <v>112</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5">
      <c r="A3243" s="1"/>
      <c r="B3243" s="6" t="s">
        <v>14</v>
      </c>
      <c r="C3243" s="6">
        <v>1185732</v>
      </c>
      <c r="D3243" s="7">
        <v>44546</v>
      </c>
      <c r="E3243" s="6" t="s">
        <v>33</v>
      </c>
      <c r="F3243" s="6" t="s">
        <v>111</v>
      </c>
      <c r="G3243" s="6" t="s">
        <v>112</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5">
      <c r="A3244" s="1"/>
      <c r="B3244" s="6" t="s">
        <v>14</v>
      </c>
      <c r="C3244" s="6">
        <v>1185732</v>
      </c>
      <c r="D3244" s="7">
        <v>44546</v>
      </c>
      <c r="E3244" s="6" t="s">
        <v>33</v>
      </c>
      <c r="F3244" s="6" t="s">
        <v>111</v>
      </c>
      <c r="G3244" s="6" t="s">
        <v>112</v>
      </c>
      <c r="H3244" s="6" t="s">
        <v>21</v>
      </c>
      <c r="I3244" s="8">
        <v>0.65</v>
      </c>
      <c r="J3244" s="9">
        <v>3500</v>
      </c>
      <c r="K3244" s="10">
        <f t="shared" si="24"/>
        <v>2275</v>
      </c>
      <c r="L3244" s="10">
        <f t="shared" si="25"/>
        <v>910</v>
      </c>
      <c r="M3244" s="11">
        <v>0.4</v>
      </c>
      <c r="O3244" s="16"/>
      <c r="P3244" s="14"/>
      <c r="Q3244" s="12"/>
      <c r="R3244" s="13"/>
    </row>
    <row r="3245" spans="1:18" ht="15.75" customHeight="1" x14ac:dyDescent="0.35">
      <c r="A3245" s="1"/>
      <c r="B3245" s="6" t="s">
        <v>14</v>
      </c>
      <c r="C3245" s="6">
        <v>1185732</v>
      </c>
      <c r="D3245" s="7">
        <v>44546</v>
      </c>
      <c r="E3245" s="6" t="s">
        <v>33</v>
      </c>
      <c r="F3245" s="6" t="s">
        <v>111</v>
      </c>
      <c r="G3245" s="6" t="s">
        <v>112</v>
      </c>
      <c r="H3245" s="6" t="s">
        <v>22</v>
      </c>
      <c r="I3245" s="8">
        <v>0.7</v>
      </c>
      <c r="J3245" s="9">
        <v>4500</v>
      </c>
      <c r="K3245" s="10">
        <f t="shared" si="24"/>
        <v>3150</v>
      </c>
      <c r="L3245" s="10">
        <f t="shared" si="25"/>
        <v>1260</v>
      </c>
      <c r="M3245" s="11">
        <v>0.4</v>
      </c>
      <c r="O3245" s="16"/>
      <c r="P3245" s="14"/>
      <c r="Q3245" s="12"/>
      <c r="R3245" s="13"/>
    </row>
    <row r="3246" spans="1:18" ht="15.75" customHeight="1" x14ac:dyDescent="0.35">
      <c r="A3246" s="1"/>
      <c r="B3246" s="6" t="s">
        <v>14</v>
      </c>
      <c r="C3246" s="6">
        <v>1185732</v>
      </c>
      <c r="D3246" s="7">
        <v>44220</v>
      </c>
      <c r="E3246" s="6" t="s">
        <v>15</v>
      </c>
      <c r="F3246" s="6" t="s">
        <v>113</v>
      </c>
      <c r="G3246" s="6" t="s">
        <v>88</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5">
      <c r="A3247" s="1"/>
      <c r="B3247" s="6" t="s">
        <v>14</v>
      </c>
      <c r="C3247" s="6">
        <v>1185732</v>
      </c>
      <c r="D3247" s="7">
        <v>44220</v>
      </c>
      <c r="E3247" s="6" t="s">
        <v>15</v>
      </c>
      <c r="F3247" s="6" t="s">
        <v>113</v>
      </c>
      <c r="G3247" s="6" t="s">
        <v>88</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5">
      <c r="A3248" s="1"/>
      <c r="B3248" s="6" t="s">
        <v>14</v>
      </c>
      <c r="C3248" s="6">
        <v>1185732</v>
      </c>
      <c r="D3248" s="7">
        <v>44220</v>
      </c>
      <c r="E3248" s="6" t="s">
        <v>15</v>
      </c>
      <c r="F3248" s="6" t="s">
        <v>113</v>
      </c>
      <c r="G3248" s="6" t="s">
        <v>88</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5">
      <c r="A3249" s="1"/>
      <c r="B3249" s="6" t="s">
        <v>14</v>
      </c>
      <c r="C3249" s="6">
        <v>1185732</v>
      </c>
      <c r="D3249" s="7">
        <v>44220</v>
      </c>
      <c r="E3249" s="6" t="s">
        <v>15</v>
      </c>
      <c r="F3249" s="6" t="s">
        <v>113</v>
      </c>
      <c r="G3249" s="6" t="s">
        <v>88</v>
      </c>
      <c r="H3249" s="6" t="s">
        <v>20</v>
      </c>
      <c r="I3249" s="8">
        <v>0.3</v>
      </c>
      <c r="J3249" s="9">
        <v>750</v>
      </c>
      <c r="K3249" s="10">
        <f t="shared" si="24"/>
        <v>225</v>
      </c>
      <c r="L3249" s="10">
        <f t="shared" si="25"/>
        <v>78.75</v>
      </c>
      <c r="M3249" s="11">
        <v>0.35</v>
      </c>
      <c r="O3249" s="16"/>
      <c r="P3249" s="14"/>
      <c r="Q3249" s="12"/>
      <c r="R3249" s="13"/>
    </row>
    <row r="3250" spans="1:18" ht="15.75" customHeight="1" x14ac:dyDescent="0.35">
      <c r="A3250" s="1"/>
      <c r="B3250" s="6" t="s">
        <v>14</v>
      </c>
      <c r="C3250" s="6">
        <v>1185732</v>
      </c>
      <c r="D3250" s="7">
        <v>44220</v>
      </c>
      <c r="E3250" s="6" t="s">
        <v>15</v>
      </c>
      <c r="F3250" s="6" t="s">
        <v>113</v>
      </c>
      <c r="G3250" s="6" t="s">
        <v>88</v>
      </c>
      <c r="H3250" s="6" t="s">
        <v>21</v>
      </c>
      <c r="I3250" s="8">
        <v>0.45</v>
      </c>
      <c r="J3250" s="9">
        <v>1250</v>
      </c>
      <c r="K3250" s="10">
        <f t="shared" si="24"/>
        <v>562.5</v>
      </c>
      <c r="L3250" s="10">
        <f t="shared" si="25"/>
        <v>168.75</v>
      </c>
      <c r="M3250" s="11">
        <v>0.3</v>
      </c>
      <c r="O3250" s="16"/>
      <c r="P3250" s="14"/>
      <c r="Q3250" s="12"/>
      <c r="R3250" s="13"/>
    </row>
    <row r="3251" spans="1:18" ht="15.75" customHeight="1" x14ac:dyDescent="0.35">
      <c r="A3251" s="1"/>
      <c r="B3251" s="6" t="s">
        <v>14</v>
      </c>
      <c r="C3251" s="6">
        <v>1185732</v>
      </c>
      <c r="D3251" s="7">
        <v>44220</v>
      </c>
      <c r="E3251" s="6" t="s">
        <v>15</v>
      </c>
      <c r="F3251" s="6" t="s">
        <v>113</v>
      </c>
      <c r="G3251" s="6" t="s">
        <v>88</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5">
      <c r="A3252" s="1"/>
      <c r="B3252" s="6" t="s">
        <v>14</v>
      </c>
      <c r="C3252" s="6">
        <v>1185732</v>
      </c>
      <c r="D3252" s="7">
        <v>44249</v>
      </c>
      <c r="E3252" s="6" t="s">
        <v>15</v>
      </c>
      <c r="F3252" s="6" t="s">
        <v>113</v>
      </c>
      <c r="G3252" s="6" t="s">
        <v>88</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5">
      <c r="A3253" s="1"/>
      <c r="B3253" s="6" t="s">
        <v>14</v>
      </c>
      <c r="C3253" s="6">
        <v>1185732</v>
      </c>
      <c r="D3253" s="7">
        <v>44249</v>
      </c>
      <c r="E3253" s="6" t="s">
        <v>15</v>
      </c>
      <c r="F3253" s="6" t="s">
        <v>113</v>
      </c>
      <c r="G3253" s="6" t="s">
        <v>88</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5">
      <c r="A3254" s="1"/>
      <c r="B3254" s="6" t="s">
        <v>14</v>
      </c>
      <c r="C3254" s="6">
        <v>1185732</v>
      </c>
      <c r="D3254" s="7">
        <v>44249</v>
      </c>
      <c r="E3254" s="6" t="s">
        <v>15</v>
      </c>
      <c r="F3254" s="6" t="s">
        <v>113</v>
      </c>
      <c r="G3254" s="6" t="s">
        <v>88</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5">
      <c r="A3255" s="1"/>
      <c r="B3255" s="6" t="s">
        <v>14</v>
      </c>
      <c r="C3255" s="6">
        <v>1185732</v>
      </c>
      <c r="D3255" s="7">
        <v>44249</v>
      </c>
      <c r="E3255" s="6" t="s">
        <v>15</v>
      </c>
      <c r="F3255" s="6" t="s">
        <v>113</v>
      </c>
      <c r="G3255" s="6" t="s">
        <v>88</v>
      </c>
      <c r="H3255" s="6" t="s">
        <v>20</v>
      </c>
      <c r="I3255" s="8">
        <v>0.3</v>
      </c>
      <c r="J3255" s="9">
        <v>500</v>
      </c>
      <c r="K3255" s="10">
        <f t="shared" si="24"/>
        <v>150</v>
      </c>
      <c r="L3255" s="10">
        <f t="shared" si="25"/>
        <v>52.5</v>
      </c>
      <c r="M3255" s="11">
        <v>0.35</v>
      </c>
      <c r="O3255" s="16"/>
      <c r="P3255" s="14"/>
      <c r="Q3255" s="12"/>
      <c r="R3255" s="13"/>
    </row>
    <row r="3256" spans="1:18" ht="15.75" customHeight="1" x14ac:dyDescent="0.35">
      <c r="A3256" s="1"/>
      <c r="B3256" s="6" t="s">
        <v>14</v>
      </c>
      <c r="C3256" s="6">
        <v>1185732</v>
      </c>
      <c r="D3256" s="7">
        <v>44249</v>
      </c>
      <c r="E3256" s="6" t="s">
        <v>15</v>
      </c>
      <c r="F3256" s="6" t="s">
        <v>113</v>
      </c>
      <c r="G3256" s="6" t="s">
        <v>88</v>
      </c>
      <c r="H3256" s="6" t="s">
        <v>21</v>
      </c>
      <c r="I3256" s="8">
        <v>0.45</v>
      </c>
      <c r="J3256" s="9">
        <v>1250</v>
      </c>
      <c r="K3256" s="10">
        <f t="shared" si="24"/>
        <v>562.5</v>
      </c>
      <c r="L3256" s="10">
        <f t="shared" si="25"/>
        <v>168.75</v>
      </c>
      <c r="M3256" s="11">
        <v>0.3</v>
      </c>
      <c r="O3256" s="16"/>
      <c r="P3256" s="14"/>
      <c r="Q3256" s="12"/>
      <c r="R3256" s="13"/>
    </row>
    <row r="3257" spans="1:18" ht="15.75" customHeight="1" x14ac:dyDescent="0.35">
      <c r="A3257" s="1"/>
      <c r="B3257" s="6" t="s">
        <v>14</v>
      </c>
      <c r="C3257" s="6">
        <v>1185732</v>
      </c>
      <c r="D3257" s="7">
        <v>44249</v>
      </c>
      <c r="E3257" s="6" t="s">
        <v>15</v>
      </c>
      <c r="F3257" s="6" t="s">
        <v>113</v>
      </c>
      <c r="G3257" s="6" t="s">
        <v>88</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5">
      <c r="A3258" s="1"/>
      <c r="B3258" s="6" t="s">
        <v>14</v>
      </c>
      <c r="C3258" s="6">
        <v>1185732</v>
      </c>
      <c r="D3258" s="7">
        <v>44275</v>
      </c>
      <c r="E3258" s="6" t="s">
        <v>15</v>
      </c>
      <c r="F3258" s="6" t="s">
        <v>113</v>
      </c>
      <c r="G3258" s="6" t="s">
        <v>88</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5">
      <c r="A3259" s="1"/>
      <c r="B3259" s="6" t="s">
        <v>14</v>
      </c>
      <c r="C3259" s="6">
        <v>1185732</v>
      </c>
      <c r="D3259" s="7">
        <v>44275</v>
      </c>
      <c r="E3259" s="6" t="s">
        <v>15</v>
      </c>
      <c r="F3259" s="6" t="s">
        <v>113</v>
      </c>
      <c r="G3259" s="6" t="s">
        <v>88</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5">
      <c r="A3260" s="1"/>
      <c r="B3260" s="6" t="s">
        <v>14</v>
      </c>
      <c r="C3260" s="6">
        <v>1185732</v>
      </c>
      <c r="D3260" s="7">
        <v>44275</v>
      </c>
      <c r="E3260" s="6" t="s">
        <v>15</v>
      </c>
      <c r="F3260" s="6" t="s">
        <v>113</v>
      </c>
      <c r="G3260" s="6" t="s">
        <v>88</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5">
      <c r="A3261" s="1"/>
      <c r="B3261" s="6" t="s">
        <v>14</v>
      </c>
      <c r="C3261" s="6">
        <v>1185732</v>
      </c>
      <c r="D3261" s="7">
        <v>44275</v>
      </c>
      <c r="E3261" s="6" t="s">
        <v>15</v>
      </c>
      <c r="F3261" s="6" t="s">
        <v>113</v>
      </c>
      <c r="G3261" s="6" t="s">
        <v>88</v>
      </c>
      <c r="H3261" s="6" t="s">
        <v>20</v>
      </c>
      <c r="I3261" s="8">
        <v>0.3</v>
      </c>
      <c r="J3261" s="9">
        <v>250</v>
      </c>
      <c r="K3261" s="10">
        <f t="shared" si="24"/>
        <v>75</v>
      </c>
      <c r="L3261" s="10">
        <f t="shared" si="25"/>
        <v>26.25</v>
      </c>
      <c r="M3261" s="11">
        <v>0.35</v>
      </c>
      <c r="O3261" s="16"/>
      <c r="P3261" s="14"/>
      <c r="Q3261" s="12"/>
      <c r="R3261" s="13"/>
    </row>
    <row r="3262" spans="1:18" ht="15.75" customHeight="1" x14ac:dyDescent="0.35">
      <c r="A3262" s="1"/>
      <c r="B3262" s="6" t="s">
        <v>14</v>
      </c>
      <c r="C3262" s="6">
        <v>1185732</v>
      </c>
      <c r="D3262" s="7">
        <v>44275</v>
      </c>
      <c r="E3262" s="6" t="s">
        <v>15</v>
      </c>
      <c r="F3262" s="6" t="s">
        <v>113</v>
      </c>
      <c r="G3262" s="6" t="s">
        <v>88</v>
      </c>
      <c r="H3262" s="6" t="s">
        <v>21</v>
      </c>
      <c r="I3262" s="8">
        <v>0.45</v>
      </c>
      <c r="J3262" s="9">
        <v>750</v>
      </c>
      <c r="K3262" s="10">
        <f t="shared" si="24"/>
        <v>337.5</v>
      </c>
      <c r="L3262" s="10">
        <f t="shared" si="25"/>
        <v>101.25</v>
      </c>
      <c r="M3262" s="11">
        <v>0.3</v>
      </c>
      <c r="O3262" s="16"/>
      <c r="P3262" s="14"/>
      <c r="Q3262" s="12"/>
      <c r="R3262" s="13"/>
    </row>
    <row r="3263" spans="1:18" ht="15.75" customHeight="1" x14ac:dyDescent="0.35">
      <c r="A3263" s="1"/>
      <c r="B3263" s="6" t="s">
        <v>14</v>
      </c>
      <c r="C3263" s="6">
        <v>1185732</v>
      </c>
      <c r="D3263" s="7">
        <v>44275</v>
      </c>
      <c r="E3263" s="6" t="s">
        <v>15</v>
      </c>
      <c r="F3263" s="6" t="s">
        <v>113</v>
      </c>
      <c r="G3263" s="6" t="s">
        <v>88</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5">
      <c r="A3264" s="1"/>
      <c r="B3264" s="6" t="s">
        <v>14</v>
      </c>
      <c r="C3264" s="6">
        <v>1185732</v>
      </c>
      <c r="D3264" s="7">
        <v>44307</v>
      </c>
      <c r="E3264" s="6" t="s">
        <v>15</v>
      </c>
      <c r="F3264" s="6" t="s">
        <v>113</v>
      </c>
      <c r="G3264" s="6" t="s">
        <v>88</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5">
      <c r="A3265" s="1"/>
      <c r="B3265" s="6" t="s">
        <v>14</v>
      </c>
      <c r="C3265" s="6">
        <v>1185732</v>
      </c>
      <c r="D3265" s="7">
        <v>44307</v>
      </c>
      <c r="E3265" s="6" t="s">
        <v>15</v>
      </c>
      <c r="F3265" s="6" t="s">
        <v>113</v>
      </c>
      <c r="G3265" s="6" t="s">
        <v>88</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5">
      <c r="A3266" s="1"/>
      <c r="B3266" s="6" t="s">
        <v>14</v>
      </c>
      <c r="C3266" s="6">
        <v>1185732</v>
      </c>
      <c r="D3266" s="7">
        <v>44307</v>
      </c>
      <c r="E3266" s="6" t="s">
        <v>15</v>
      </c>
      <c r="F3266" s="6" t="s">
        <v>113</v>
      </c>
      <c r="G3266" s="6" t="s">
        <v>88</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5">
      <c r="A3267" s="1"/>
      <c r="B3267" s="6" t="s">
        <v>14</v>
      </c>
      <c r="C3267" s="6">
        <v>1185732</v>
      </c>
      <c r="D3267" s="7">
        <v>44307</v>
      </c>
      <c r="E3267" s="6" t="s">
        <v>15</v>
      </c>
      <c r="F3267" s="6" t="s">
        <v>113</v>
      </c>
      <c r="G3267" s="6" t="s">
        <v>88</v>
      </c>
      <c r="H3267" s="6" t="s">
        <v>20</v>
      </c>
      <c r="I3267" s="8">
        <v>0.3</v>
      </c>
      <c r="J3267" s="9">
        <v>500</v>
      </c>
      <c r="K3267" s="10">
        <f t="shared" si="24"/>
        <v>150</v>
      </c>
      <c r="L3267" s="10">
        <f t="shared" si="25"/>
        <v>52.5</v>
      </c>
      <c r="M3267" s="11">
        <v>0.35</v>
      </c>
      <c r="O3267" s="16"/>
      <c r="P3267" s="14"/>
      <c r="Q3267" s="12"/>
      <c r="R3267" s="13"/>
    </row>
    <row r="3268" spans="1:18" ht="15.75" customHeight="1" x14ac:dyDescent="0.35">
      <c r="A3268" s="1"/>
      <c r="B3268" s="6" t="s">
        <v>14</v>
      </c>
      <c r="C3268" s="6">
        <v>1185732</v>
      </c>
      <c r="D3268" s="7">
        <v>44307</v>
      </c>
      <c r="E3268" s="6" t="s">
        <v>15</v>
      </c>
      <c r="F3268" s="6" t="s">
        <v>113</v>
      </c>
      <c r="G3268" s="6" t="s">
        <v>88</v>
      </c>
      <c r="H3268" s="6" t="s">
        <v>21</v>
      </c>
      <c r="I3268" s="8">
        <v>0.45</v>
      </c>
      <c r="J3268" s="9">
        <v>500</v>
      </c>
      <c r="K3268" s="10">
        <f t="shared" si="24"/>
        <v>225</v>
      </c>
      <c r="L3268" s="10">
        <f t="shared" si="25"/>
        <v>67.5</v>
      </c>
      <c r="M3268" s="11">
        <v>0.3</v>
      </c>
      <c r="O3268" s="16"/>
      <c r="P3268" s="14"/>
      <c r="Q3268" s="12"/>
      <c r="R3268" s="13"/>
    </row>
    <row r="3269" spans="1:18" ht="15.75" customHeight="1" x14ac:dyDescent="0.35">
      <c r="A3269" s="1"/>
      <c r="B3269" s="6" t="s">
        <v>14</v>
      </c>
      <c r="C3269" s="6">
        <v>1185732</v>
      </c>
      <c r="D3269" s="7">
        <v>44307</v>
      </c>
      <c r="E3269" s="6" t="s">
        <v>15</v>
      </c>
      <c r="F3269" s="6" t="s">
        <v>113</v>
      </c>
      <c r="G3269" s="6" t="s">
        <v>88</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5">
      <c r="A3270" s="1"/>
      <c r="B3270" s="6" t="s">
        <v>14</v>
      </c>
      <c r="C3270" s="6">
        <v>1185732</v>
      </c>
      <c r="D3270" s="7">
        <v>44336</v>
      </c>
      <c r="E3270" s="6" t="s">
        <v>15</v>
      </c>
      <c r="F3270" s="6" t="s">
        <v>113</v>
      </c>
      <c r="G3270" s="6" t="s">
        <v>88</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5">
      <c r="A3271" s="1"/>
      <c r="B3271" s="6" t="s">
        <v>14</v>
      </c>
      <c r="C3271" s="6">
        <v>1185732</v>
      </c>
      <c r="D3271" s="7">
        <v>44336</v>
      </c>
      <c r="E3271" s="6" t="s">
        <v>15</v>
      </c>
      <c r="F3271" s="6" t="s">
        <v>113</v>
      </c>
      <c r="G3271" s="6" t="s">
        <v>88</v>
      </c>
      <c r="H3271" s="6" t="s">
        <v>18</v>
      </c>
      <c r="I3271" s="8">
        <v>0.45</v>
      </c>
      <c r="J3271" s="9">
        <v>1750</v>
      </c>
      <c r="K3271" s="10">
        <f t="shared" si="24"/>
        <v>787.5</v>
      </c>
      <c r="L3271" s="10">
        <f t="shared" si="25"/>
        <v>275.625</v>
      </c>
      <c r="M3271" s="11">
        <v>0.35</v>
      </c>
      <c r="O3271" s="16"/>
      <c r="P3271" s="14"/>
      <c r="Q3271" s="12"/>
      <c r="R3271" s="13"/>
    </row>
    <row r="3272" spans="1:18" ht="15.75" customHeight="1" x14ac:dyDescent="0.35">
      <c r="A3272" s="1"/>
      <c r="B3272" s="6" t="s">
        <v>14</v>
      </c>
      <c r="C3272" s="6">
        <v>1185732</v>
      </c>
      <c r="D3272" s="7">
        <v>44336</v>
      </c>
      <c r="E3272" s="6" t="s">
        <v>15</v>
      </c>
      <c r="F3272" s="6" t="s">
        <v>113</v>
      </c>
      <c r="G3272" s="6" t="s">
        <v>88</v>
      </c>
      <c r="H3272" s="6" t="s">
        <v>19</v>
      </c>
      <c r="I3272" s="8">
        <v>0.4</v>
      </c>
      <c r="J3272" s="9">
        <v>1500</v>
      </c>
      <c r="K3272" s="10">
        <f t="shared" si="24"/>
        <v>600</v>
      </c>
      <c r="L3272" s="10">
        <f t="shared" si="25"/>
        <v>210</v>
      </c>
      <c r="M3272" s="11">
        <v>0.35</v>
      </c>
      <c r="O3272" s="16"/>
      <c r="P3272" s="14"/>
      <c r="Q3272" s="12"/>
      <c r="R3272" s="13"/>
    </row>
    <row r="3273" spans="1:18" ht="15.75" customHeight="1" x14ac:dyDescent="0.35">
      <c r="A3273" s="1"/>
      <c r="B3273" s="6" t="s">
        <v>14</v>
      </c>
      <c r="C3273" s="6">
        <v>1185732</v>
      </c>
      <c r="D3273" s="7">
        <v>44336</v>
      </c>
      <c r="E3273" s="6" t="s">
        <v>15</v>
      </c>
      <c r="F3273" s="6" t="s">
        <v>113</v>
      </c>
      <c r="G3273" s="6" t="s">
        <v>88</v>
      </c>
      <c r="H3273" s="6" t="s">
        <v>20</v>
      </c>
      <c r="I3273" s="8">
        <v>0.4</v>
      </c>
      <c r="J3273" s="9">
        <v>1000</v>
      </c>
      <c r="K3273" s="10">
        <f t="shared" si="24"/>
        <v>400</v>
      </c>
      <c r="L3273" s="10">
        <f t="shared" si="25"/>
        <v>140</v>
      </c>
      <c r="M3273" s="11">
        <v>0.35</v>
      </c>
      <c r="O3273" s="16"/>
      <c r="P3273" s="14"/>
      <c r="Q3273" s="12"/>
      <c r="R3273" s="13"/>
    </row>
    <row r="3274" spans="1:18" ht="15.75" customHeight="1" x14ac:dyDescent="0.35">
      <c r="A3274" s="1"/>
      <c r="B3274" s="6" t="s">
        <v>14</v>
      </c>
      <c r="C3274" s="6">
        <v>1185732</v>
      </c>
      <c r="D3274" s="7">
        <v>44336</v>
      </c>
      <c r="E3274" s="6" t="s">
        <v>15</v>
      </c>
      <c r="F3274" s="6" t="s">
        <v>113</v>
      </c>
      <c r="G3274" s="6" t="s">
        <v>88</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5">
      <c r="A3275" s="1"/>
      <c r="B3275" s="6" t="s">
        <v>14</v>
      </c>
      <c r="C3275" s="6">
        <v>1185732</v>
      </c>
      <c r="D3275" s="7">
        <v>44336</v>
      </c>
      <c r="E3275" s="6" t="s">
        <v>15</v>
      </c>
      <c r="F3275" s="6" t="s">
        <v>113</v>
      </c>
      <c r="G3275" s="6" t="s">
        <v>88</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5">
      <c r="A3276" s="1"/>
      <c r="B3276" s="6" t="s">
        <v>14</v>
      </c>
      <c r="C3276" s="6">
        <v>1185732</v>
      </c>
      <c r="D3276" s="7">
        <v>44369</v>
      </c>
      <c r="E3276" s="6" t="s">
        <v>15</v>
      </c>
      <c r="F3276" s="6" t="s">
        <v>113</v>
      </c>
      <c r="G3276" s="6" t="s">
        <v>88</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5">
      <c r="A3277" s="1"/>
      <c r="B3277" s="6" t="s">
        <v>14</v>
      </c>
      <c r="C3277" s="6">
        <v>1185732</v>
      </c>
      <c r="D3277" s="7">
        <v>44369</v>
      </c>
      <c r="E3277" s="6" t="s">
        <v>15</v>
      </c>
      <c r="F3277" s="6" t="s">
        <v>113</v>
      </c>
      <c r="G3277" s="6" t="s">
        <v>88</v>
      </c>
      <c r="H3277" s="6" t="s">
        <v>18</v>
      </c>
      <c r="I3277" s="8">
        <v>0.45</v>
      </c>
      <c r="J3277" s="9">
        <v>2500</v>
      </c>
      <c r="K3277" s="10">
        <f t="shared" si="24"/>
        <v>1125</v>
      </c>
      <c r="L3277" s="10">
        <f t="shared" si="25"/>
        <v>393.75</v>
      </c>
      <c r="M3277" s="11">
        <v>0.35</v>
      </c>
      <c r="O3277" s="16"/>
      <c r="P3277" s="14"/>
      <c r="Q3277" s="12"/>
      <c r="R3277" s="13"/>
    </row>
    <row r="3278" spans="1:18" ht="15.75" customHeight="1" x14ac:dyDescent="0.35">
      <c r="A3278" s="1"/>
      <c r="B3278" s="6" t="s">
        <v>14</v>
      </c>
      <c r="C3278" s="6">
        <v>1185732</v>
      </c>
      <c r="D3278" s="7">
        <v>44369</v>
      </c>
      <c r="E3278" s="6" t="s">
        <v>15</v>
      </c>
      <c r="F3278" s="6" t="s">
        <v>113</v>
      </c>
      <c r="G3278" s="6" t="s">
        <v>88</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5">
      <c r="A3279" s="1"/>
      <c r="B3279" s="6" t="s">
        <v>14</v>
      </c>
      <c r="C3279" s="6">
        <v>1185732</v>
      </c>
      <c r="D3279" s="7">
        <v>44369</v>
      </c>
      <c r="E3279" s="6" t="s">
        <v>15</v>
      </c>
      <c r="F3279" s="6" t="s">
        <v>113</v>
      </c>
      <c r="G3279" s="6" t="s">
        <v>88</v>
      </c>
      <c r="H3279" s="6" t="s">
        <v>20</v>
      </c>
      <c r="I3279" s="8">
        <v>0.4</v>
      </c>
      <c r="J3279" s="9">
        <v>1500</v>
      </c>
      <c r="K3279" s="10">
        <f t="shared" si="24"/>
        <v>600</v>
      </c>
      <c r="L3279" s="10">
        <f t="shared" si="25"/>
        <v>210</v>
      </c>
      <c r="M3279" s="11">
        <v>0.35</v>
      </c>
      <c r="O3279" s="16"/>
      <c r="P3279" s="14"/>
      <c r="Q3279" s="12"/>
      <c r="R3279" s="13"/>
    </row>
    <row r="3280" spans="1:18" ht="15.75" customHeight="1" x14ac:dyDescent="0.35">
      <c r="A3280" s="1"/>
      <c r="B3280" s="6" t="s">
        <v>14</v>
      </c>
      <c r="C3280" s="6">
        <v>1185732</v>
      </c>
      <c r="D3280" s="7">
        <v>44369</v>
      </c>
      <c r="E3280" s="6" t="s">
        <v>15</v>
      </c>
      <c r="F3280" s="6" t="s">
        <v>113</v>
      </c>
      <c r="G3280" s="6" t="s">
        <v>88</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5">
      <c r="A3281" s="1"/>
      <c r="B3281" s="6" t="s">
        <v>14</v>
      </c>
      <c r="C3281" s="6">
        <v>1185732</v>
      </c>
      <c r="D3281" s="7">
        <v>44369</v>
      </c>
      <c r="E3281" s="6" t="s">
        <v>15</v>
      </c>
      <c r="F3281" s="6" t="s">
        <v>113</v>
      </c>
      <c r="G3281" s="6" t="s">
        <v>88</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5">
      <c r="A3282" s="1"/>
      <c r="B3282" s="6" t="s">
        <v>14</v>
      </c>
      <c r="C3282" s="6">
        <v>1185732</v>
      </c>
      <c r="D3282" s="7">
        <v>44397</v>
      </c>
      <c r="E3282" s="6" t="s">
        <v>15</v>
      </c>
      <c r="F3282" s="6" t="s">
        <v>113</v>
      </c>
      <c r="G3282" s="6" t="s">
        <v>88</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5">
      <c r="A3283" s="1"/>
      <c r="B3283" s="6" t="s">
        <v>14</v>
      </c>
      <c r="C3283" s="6">
        <v>1185732</v>
      </c>
      <c r="D3283" s="7">
        <v>44397</v>
      </c>
      <c r="E3283" s="6" t="s">
        <v>15</v>
      </c>
      <c r="F3283" s="6" t="s">
        <v>113</v>
      </c>
      <c r="G3283" s="6" t="s">
        <v>88</v>
      </c>
      <c r="H3283" s="6" t="s">
        <v>18</v>
      </c>
      <c r="I3283" s="8">
        <v>0.45</v>
      </c>
      <c r="J3283" s="9">
        <v>2750</v>
      </c>
      <c r="K3283" s="10">
        <f t="shared" si="24"/>
        <v>1237.5</v>
      </c>
      <c r="L3283" s="10">
        <f t="shared" si="25"/>
        <v>433.125</v>
      </c>
      <c r="M3283" s="11">
        <v>0.35</v>
      </c>
      <c r="O3283" s="16"/>
      <c r="P3283" s="14"/>
      <c r="Q3283" s="12"/>
      <c r="R3283" s="13"/>
    </row>
    <row r="3284" spans="1:18" ht="15.75" customHeight="1" x14ac:dyDescent="0.35">
      <c r="A3284" s="1"/>
      <c r="B3284" s="6" t="s">
        <v>14</v>
      </c>
      <c r="C3284" s="6">
        <v>1185732</v>
      </c>
      <c r="D3284" s="7">
        <v>44397</v>
      </c>
      <c r="E3284" s="6" t="s">
        <v>15</v>
      </c>
      <c r="F3284" s="6" t="s">
        <v>113</v>
      </c>
      <c r="G3284" s="6" t="s">
        <v>88</v>
      </c>
      <c r="H3284" s="6" t="s">
        <v>19</v>
      </c>
      <c r="I3284" s="8">
        <v>0.4</v>
      </c>
      <c r="J3284" s="9">
        <v>2000</v>
      </c>
      <c r="K3284" s="10">
        <f t="shared" si="24"/>
        <v>800</v>
      </c>
      <c r="L3284" s="10">
        <f t="shared" si="25"/>
        <v>280</v>
      </c>
      <c r="M3284" s="11">
        <v>0.35</v>
      </c>
      <c r="O3284" s="16"/>
      <c r="P3284" s="14"/>
      <c r="Q3284" s="12"/>
      <c r="R3284" s="13"/>
    </row>
    <row r="3285" spans="1:18" ht="15.75" customHeight="1" x14ac:dyDescent="0.35">
      <c r="A3285" s="1"/>
      <c r="B3285" s="6" t="s">
        <v>14</v>
      </c>
      <c r="C3285" s="6">
        <v>1185732</v>
      </c>
      <c r="D3285" s="7">
        <v>44397</v>
      </c>
      <c r="E3285" s="6" t="s">
        <v>15</v>
      </c>
      <c r="F3285" s="6" t="s">
        <v>113</v>
      </c>
      <c r="G3285" s="6" t="s">
        <v>88</v>
      </c>
      <c r="H3285" s="6" t="s">
        <v>20</v>
      </c>
      <c r="I3285" s="8">
        <v>0.4</v>
      </c>
      <c r="J3285" s="9">
        <v>1500</v>
      </c>
      <c r="K3285" s="10">
        <f t="shared" si="24"/>
        <v>600</v>
      </c>
      <c r="L3285" s="10">
        <f t="shared" si="25"/>
        <v>210</v>
      </c>
      <c r="M3285" s="11">
        <v>0.35</v>
      </c>
      <c r="O3285" s="16"/>
      <c r="P3285" s="14"/>
      <c r="Q3285" s="12"/>
      <c r="R3285" s="13"/>
    </row>
    <row r="3286" spans="1:18" ht="15.75" customHeight="1" x14ac:dyDescent="0.35">
      <c r="A3286" s="1"/>
      <c r="B3286" s="6" t="s">
        <v>14</v>
      </c>
      <c r="C3286" s="6">
        <v>1185732</v>
      </c>
      <c r="D3286" s="7">
        <v>44397</v>
      </c>
      <c r="E3286" s="6" t="s">
        <v>15</v>
      </c>
      <c r="F3286" s="6" t="s">
        <v>113</v>
      </c>
      <c r="G3286" s="6" t="s">
        <v>88</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5">
      <c r="A3287" s="1"/>
      <c r="B3287" s="6" t="s">
        <v>14</v>
      </c>
      <c r="C3287" s="6">
        <v>1185732</v>
      </c>
      <c r="D3287" s="7">
        <v>44397</v>
      </c>
      <c r="E3287" s="6" t="s">
        <v>15</v>
      </c>
      <c r="F3287" s="6" t="s">
        <v>113</v>
      </c>
      <c r="G3287" s="6" t="s">
        <v>88</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5">
      <c r="A3288" s="1"/>
      <c r="B3288" s="6" t="s">
        <v>14</v>
      </c>
      <c r="C3288" s="6">
        <v>1185732</v>
      </c>
      <c r="D3288" s="7">
        <v>44429</v>
      </c>
      <c r="E3288" s="6" t="s">
        <v>15</v>
      </c>
      <c r="F3288" s="6" t="s">
        <v>113</v>
      </c>
      <c r="G3288" s="6" t="s">
        <v>88</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5">
      <c r="A3289" s="1"/>
      <c r="B3289" s="6" t="s">
        <v>14</v>
      </c>
      <c r="C3289" s="6">
        <v>1185732</v>
      </c>
      <c r="D3289" s="7">
        <v>44429</v>
      </c>
      <c r="E3289" s="6" t="s">
        <v>15</v>
      </c>
      <c r="F3289" s="6" t="s">
        <v>113</v>
      </c>
      <c r="G3289" s="6" t="s">
        <v>88</v>
      </c>
      <c r="H3289" s="6" t="s">
        <v>18</v>
      </c>
      <c r="I3289" s="8">
        <v>0.45</v>
      </c>
      <c r="J3289" s="9">
        <v>2750</v>
      </c>
      <c r="K3289" s="10">
        <f t="shared" si="24"/>
        <v>1237.5</v>
      </c>
      <c r="L3289" s="10">
        <f t="shared" si="25"/>
        <v>433.125</v>
      </c>
      <c r="M3289" s="11">
        <v>0.35</v>
      </c>
      <c r="O3289" s="16"/>
      <c r="P3289" s="14"/>
      <c r="Q3289" s="12"/>
      <c r="R3289" s="13"/>
    </row>
    <row r="3290" spans="1:18" ht="15.75" customHeight="1" x14ac:dyDescent="0.35">
      <c r="A3290" s="1"/>
      <c r="B3290" s="6" t="s">
        <v>14</v>
      </c>
      <c r="C3290" s="6">
        <v>1185732</v>
      </c>
      <c r="D3290" s="7">
        <v>44429</v>
      </c>
      <c r="E3290" s="6" t="s">
        <v>15</v>
      </c>
      <c r="F3290" s="6" t="s">
        <v>113</v>
      </c>
      <c r="G3290" s="6" t="s">
        <v>88</v>
      </c>
      <c r="H3290" s="6" t="s">
        <v>19</v>
      </c>
      <c r="I3290" s="8">
        <v>0.4</v>
      </c>
      <c r="J3290" s="9">
        <v>2000</v>
      </c>
      <c r="K3290" s="10">
        <f t="shared" si="24"/>
        <v>800</v>
      </c>
      <c r="L3290" s="10">
        <f t="shared" si="25"/>
        <v>280</v>
      </c>
      <c r="M3290" s="11">
        <v>0.35</v>
      </c>
      <c r="O3290" s="16"/>
      <c r="P3290" s="14"/>
      <c r="Q3290" s="12"/>
      <c r="R3290" s="13"/>
    </row>
    <row r="3291" spans="1:18" ht="15.75" customHeight="1" x14ac:dyDescent="0.35">
      <c r="A3291" s="1"/>
      <c r="B3291" s="6" t="s">
        <v>14</v>
      </c>
      <c r="C3291" s="6">
        <v>1185732</v>
      </c>
      <c r="D3291" s="7">
        <v>44429</v>
      </c>
      <c r="E3291" s="6" t="s">
        <v>15</v>
      </c>
      <c r="F3291" s="6" t="s">
        <v>113</v>
      </c>
      <c r="G3291" s="6" t="s">
        <v>88</v>
      </c>
      <c r="H3291" s="6" t="s">
        <v>20</v>
      </c>
      <c r="I3291" s="8">
        <v>0.4</v>
      </c>
      <c r="J3291" s="9">
        <v>1500</v>
      </c>
      <c r="K3291" s="10">
        <f t="shared" si="24"/>
        <v>600</v>
      </c>
      <c r="L3291" s="10">
        <f t="shared" si="25"/>
        <v>210</v>
      </c>
      <c r="M3291" s="11">
        <v>0.35</v>
      </c>
      <c r="O3291" s="16"/>
      <c r="P3291" s="14"/>
      <c r="Q3291" s="12"/>
      <c r="R3291" s="13"/>
    </row>
    <row r="3292" spans="1:18" ht="15.75" customHeight="1" x14ac:dyDescent="0.35">
      <c r="A3292" s="1"/>
      <c r="B3292" s="6" t="s">
        <v>14</v>
      </c>
      <c r="C3292" s="6">
        <v>1185732</v>
      </c>
      <c r="D3292" s="7">
        <v>44429</v>
      </c>
      <c r="E3292" s="6" t="s">
        <v>15</v>
      </c>
      <c r="F3292" s="6" t="s">
        <v>113</v>
      </c>
      <c r="G3292" s="6" t="s">
        <v>88</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5">
      <c r="A3293" s="1"/>
      <c r="B3293" s="6" t="s">
        <v>14</v>
      </c>
      <c r="C3293" s="6">
        <v>1185732</v>
      </c>
      <c r="D3293" s="7">
        <v>44429</v>
      </c>
      <c r="E3293" s="6" t="s">
        <v>15</v>
      </c>
      <c r="F3293" s="6" t="s">
        <v>113</v>
      </c>
      <c r="G3293" s="6" t="s">
        <v>88</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5">
      <c r="A3294" s="1"/>
      <c r="B3294" s="6" t="s">
        <v>14</v>
      </c>
      <c r="C3294" s="6">
        <v>1185732</v>
      </c>
      <c r="D3294" s="7">
        <v>44459</v>
      </c>
      <c r="E3294" s="6" t="s">
        <v>15</v>
      </c>
      <c r="F3294" s="6" t="s">
        <v>113</v>
      </c>
      <c r="G3294" s="6" t="s">
        <v>88</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5">
      <c r="A3295" s="1"/>
      <c r="B3295" s="6" t="s">
        <v>14</v>
      </c>
      <c r="C3295" s="6">
        <v>1185732</v>
      </c>
      <c r="D3295" s="7">
        <v>44459</v>
      </c>
      <c r="E3295" s="6" t="s">
        <v>15</v>
      </c>
      <c r="F3295" s="6" t="s">
        <v>113</v>
      </c>
      <c r="G3295" s="6" t="s">
        <v>88</v>
      </c>
      <c r="H3295" s="6" t="s">
        <v>18</v>
      </c>
      <c r="I3295" s="8">
        <v>0.45</v>
      </c>
      <c r="J3295" s="9">
        <v>2250</v>
      </c>
      <c r="K3295" s="10">
        <f t="shared" si="24"/>
        <v>1012.5</v>
      </c>
      <c r="L3295" s="10">
        <f t="shared" si="25"/>
        <v>354.375</v>
      </c>
      <c r="M3295" s="11">
        <v>0.35</v>
      </c>
      <c r="O3295" s="16"/>
      <c r="P3295" s="14"/>
      <c r="Q3295" s="12"/>
      <c r="R3295" s="13"/>
    </row>
    <row r="3296" spans="1:18" ht="15.75" customHeight="1" x14ac:dyDescent="0.35">
      <c r="A3296" s="1"/>
      <c r="B3296" s="6" t="s">
        <v>14</v>
      </c>
      <c r="C3296" s="6">
        <v>1185732</v>
      </c>
      <c r="D3296" s="7">
        <v>44459</v>
      </c>
      <c r="E3296" s="6" t="s">
        <v>15</v>
      </c>
      <c r="F3296" s="6" t="s">
        <v>113</v>
      </c>
      <c r="G3296" s="6" t="s">
        <v>88</v>
      </c>
      <c r="H3296" s="6" t="s">
        <v>19</v>
      </c>
      <c r="I3296" s="8">
        <v>0.4</v>
      </c>
      <c r="J3296" s="9">
        <v>1250</v>
      </c>
      <c r="K3296" s="10">
        <f t="shared" si="24"/>
        <v>500</v>
      </c>
      <c r="L3296" s="10">
        <f t="shared" si="25"/>
        <v>175</v>
      </c>
      <c r="M3296" s="11">
        <v>0.35</v>
      </c>
      <c r="O3296" s="16"/>
      <c r="P3296" s="14"/>
      <c r="Q3296" s="12"/>
      <c r="R3296" s="13"/>
    </row>
    <row r="3297" spans="1:18" ht="15.75" customHeight="1" x14ac:dyDescent="0.35">
      <c r="A3297" s="1"/>
      <c r="B3297" s="6" t="s">
        <v>14</v>
      </c>
      <c r="C3297" s="6">
        <v>1185732</v>
      </c>
      <c r="D3297" s="7">
        <v>44459</v>
      </c>
      <c r="E3297" s="6" t="s">
        <v>15</v>
      </c>
      <c r="F3297" s="6" t="s">
        <v>113</v>
      </c>
      <c r="G3297" s="6" t="s">
        <v>88</v>
      </c>
      <c r="H3297" s="6" t="s">
        <v>20</v>
      </c>
      <c r="I3297" s="8">
        <v>0.4</v>
      </c>
      <c r="J3297" s="9">
        <v>1000</v>
      </c>
      <c r="K3297" s="10">
        <f t="shared" si="24"/>
        <v>400</v>
      </c>
      <c r="L3297" s="10">
        <f t="shared" si="25"/>
        <v>140</v>
      </c>
      <c r="M3297" s="11">
        <v>0.35</v>
      </c>
      <c r="O3297" s="16"/>
      <c r="P3297" s="14"/>
      <c r="Q3297" s="12"/>
      <c r="R3297" s="13"/>
    </row>
    <row r="3298" spans="1:18" ht="15.75" customHeight="1" x14ac:dyDescent="0.35">
      <c r="A3298" s="1"/>
      <c r="B3298" s="6" t="s">
        <v>14</v>
      </c>
      <c r="C3298" s="6">
        <v>1185732</v>
      </c>
      <c r="D3298" s="7">
        <v>44459</v>
      </c>
      <c r="E3298" s="6" t="s">
        <v>15</v>
      </c>
      <c r="F3298" s="6" t="s">
        <v>113</v>
      </c>
      <c r="G3298" s="6" t="s">
        <v>88</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5">
      <c r="A3299" s="1"/>
      <c r="B3299" s="6" t="s">
        <v>14</v>
      </c>
      <c r="C3299" s="6">
        <v>1185732</v>
      </c>
      <c r="D3299" s="7">
        <v>44459</v>
      </c>
      <c r="E3299" s="6" t="s">
        <v>15</v>
      </c>
      <c r="F3299" s="6" t="s">
        <v>113</v>
      </c>
      <c r="G3299" s="6" t="s">
        <v>88</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5">
      <c r="A3300" s="1"/>
      <c r="B3300" s="6" t="s">
        <v>14</v>
      </c>
      <c r="C3300" s="6">
        <v>1185732</v>
      </c>
      <c r="D3300" s="7">
        <v>44491</v>
      </c>
      <c r="E3300" s="6" t="s">
        <v>15</v>
      </c>
      <c r="F3300" s="6" t="s">
        <v>113</v>
      </c>
      <c r="G3300" s="6" t="s">
        <v>88</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5">
      <c r="A3301" s="1"/>
      <c r="B3301" s="6" t="s">
        <v>14</v>
      </c>
      <c r="C3301" s="6">
        <v>1185732</v>
      </c>
      <c r="D3301" s="7">
        <v>44491</v>
      </c>
      <c r="E3301" s="6" t="s">
        <v>15</v>
      </c>
      <c r="F3301" s="6" t="s">
        <v>113</v>
      </c>
      <c r="G3301" s="6" t="s">
        <v>88</v>
      </c>
      <c r="H3301" s="6" t="s">
        <v>18</v>
      </c>
      <c r="I3301" s="8">
        <v>0.5</v>
      </c>
      <c r="J3301" s="9">
        <v>2000</v>
      </c>
      <c r="K3301" s="10">
        <f t="shared" si="24"/>
        <v>1000</v>
      </c>
      <c r="L3301" s="10">
        <f t="shared" si="25"/>
        <v>350</v>
      </c>
      <c r="M3301" s="11">
        <v>0.35</v>
      </c>
      <c r="O3301" s="16"/>
      <c r="P3301" s="14"/>
      <c r="Q3301" s="12"/>
      <c r="R3301" s="13"/>
    </row>
    <row r="3302" spans="1:18" ht="15.75" customHeight="1" x14ac:dyDescent="0.35">
      <c r="A3302" s="1"/>
      <c r="B3302" s="6" t="s">
        <v>14</v>
      </c>
      <c r="C3302" s="6">
        <v>1185732</v>
      </c>
      <c r="D3302" s="7">
        <v>44491</v>
      </c>
      <c r="E3302" s="6" t="s">
        <v>15</v>
      </c>
      <c r="F3302" s="6" t="s">
        <v>113</v>
      </c>
      <c r="G3302" s="6" t="s">
        <v>88</v>
      </c>
      <c r="H3302" s="6" t="s">
        <v>19</v>
      </c>
      <c r="I3302" s="8">
        <v>0.5</v>
      </c>
      <c r="J3302" s="9">
        <v>1000</v>
      </c>
      <c r="K3302" s="10">
        <f t="shared" si="24"/>
        <v>500</v>
      </c>
      <c r="L3302" s="10">
        <f t="shared" si="25"/>
        <v>175</v>
      </c>
      <c r="M3302" s="11">
        <v>0.35</v>
      </c>
      <c r="O3302" s="16"/>
      <c r="P3302" s="14"/>
      <c r="Q3302" s="12"/>
      <c r="R3302" s="13"/>
    </row>
    <row r="3303" spans="1:18" ht="15.75" customHeight="1" x14ac:dyDescent="0.35">
      <c r="A3303" s="1"/>
      <c r="B3303" s="6" t="s">
        <v>14</v>
      </c>
      <c r="C3303" s="6">
        <v>1185732</v>
      </c>
      <c r="D3303" s="7">
        <v>44491</v>
      </c>
      <c r="E3303" s="6" t="s">
        <v>15</v>
      </c>
      <c r="F3303" s="6" t="s">
        <v>113</v>
      </c>
      <c r="G3303" s="6" t="s">
        <v>88</v>
      </c>
      <c r="H3303" s="6" t="s">
        <v>20</v>
      </c>
      <c r="I3303" s="8">
        <v>0.5</v>
      </c>
      <c r="J3303" s="9">
        <v>750</v>
      </c>
      <c r="K3303" s="10">
        <f t="shared" si="24"/>
        <v>375</v>
      </c>
      <c r="L3303" s="10">
        <f t="shared" si="25"/>
        <v>131.25</v>
      </c>
      <c r="M3303" s="11">
        <v>0.35</v>
      </c>
      <c r="O3303" s="16"/>
      <c r="P3303" s="14"/>
      <c r="Q3303" s="12"/>
      <c r="R3303" s="13"/>
    </row>
    <row r="3304" spans="1:18" ht="15.75" customHeight="1" x14ac:dyDescent="0.35">
      <c r="A3304" s="1"/>
      <c r="B3304" s="6" t="s">
        <v>14</v>
      </c>
      <c r="C3304" s="6">
        <v>1185732</v>
      </c>
      <c r="D3304" s="7">
        <v>44491</v>
      </c>
      <c r="E3304" s="6" t="s">
        <v>15</v>
      </c>
      <c r="F3304" s="6" t="s">
        <v>113</v>
      </c>
      <c r="G3304" s="6" t="s">
        <v>88</v>
      </c>
      <c r="H3304" s="6" t="s">
        <v>21</v>
      </c>
      <c r="I3304" s="8">
        <v>0.6</v>
      </c>
      <c r="J3304" s="9">
        <v>750</v>
      </c>
      <c r="K3304" s="10">
        <f t="shared" si="24"/>
        <v>450</v>
      </c>
      <c r="L3304" s="10">
        <f t="shared" si="25"/>
        <v>135</v>
      </c>
      <c r="M3304" s="11">
        <v>0.3</v>
      </c>
      <c r="O3304" s="16"/>
      <c r="P3304" s="14"/>
      <c r="Q3304" s="12"/>
      <c r="R3304" s="13"/>
    </row>
    <row r="3305" spans="1:18" ht="15.75" customHeight="1" x14ac:dyDescent="0.35">
      <c r="A3305" s="1"/>
      <c r="B3305" s="6" t="s">
        <v>14</v>
      </c>
      <c r="C3305" s="6">
        <v>1185732</v>
      </c>
      <c r="D3305" s="7">
        <v>44491</v>
      </c>
      <c r="E3305" s="6" t="s">
        <v>15</v>
      </c>
      <c r="F3305" s="6" t="s">
        <v>113</v>
      </c>
      <c r="G3305" s="6" t="s">
        <v>88</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5">
      <c r="A3306" s="1"/>
      <c r="B3306" s="6" t="s">
        <v>14</v>
      </c>
      <c r="C3306" s="6">
        <v>1185732</v>
      </c>
      <c r="D3306" s="7">
        <v>44521</v>
      </c>
      <c r="E3306" s="6" t="s">
        <v>15</v>
      </c>
      <c r="F3306" s="6" t="s">
        <v>113</v>
      </c>
      <c r="G3306" s="6" t="s">
        <v>88</v>
      </c>
      <c r="H3306" s="6" t="s">
        <v>17</v>
      </c>
      <c r="I3306" s="8">
        <v>0.6</v>
      </c>
      <c r="J3306" s="9">
        <v>3500</v>
      </c>
      <c r="K3306" s="10">
        <f t="shared" si="24"/>
        <v>2100</v>
      </c>
      <c r="L3306" s="10">
        <f t="shared" si="25"/>
        <v>840</v>
      </c>
      <c r="M3306" s="11">
        <v>0.4</v>
      </c>
      <c r="O3306" s="16"/>
      <c r="P3306" s="14"/>
      <c r="Q3306" s="12"/>
      <c r="R3306" s="13"/>
    </row>
    <row r="3307" spans="1:18" ht="15.75" customHeight="1" x14ac:dyDescent="0.35">
      <c r="A3307" s="1"/>
      <c r="B3307" s="6" t="s">
        <v>14</v>
      </c>
      <c r="C3307" s="6">
        <v>1185732</v>
      </c>
      <c r="D3307" s="7">
        <v>44521</v>
      </c>
      <c r="E3307" s="6" t="s">
        <v>15</v>
      </c>
      <c r="F3307" s="6" t="s">
        <v>113</v>
      </c>
      <c r="G3307" s="6" t="s">
        <v>88</v>
      </c>
      <c r="H3307" s="6" t="s">
        <v>18</v>
      </c>
      <c r="I3307" s="8">
        <v>0.5</v>
      </c>
      <c r="J3307" s="9">
        <v>1750</v>
      </c>
      <c r="K3307" s="10">
        <f t="shared" si="24"/>
        <v>875</v>
      </c>
      <c r="L3307" s="10">
        <f t="shared" si="25"/>
        <v>306.25</v>
      </c>
      <c r="M3307" s="11">
        <v>0.35</v>
      </c>
      <c r="O3307" s="16"/>
      <c r="P3307" s="14"/>
      <c r="Q3307" s="12"/>
      <c r="R3307" s="13"/>
    </row>
    <row r="3308" spans="1:18" ht="15.75" customHeight="1" x14ac:dyDescent="0.35">
      <c r="A3308" s="1"/>
      <c r="B3308" s="6" t="s">
        <v>14</v>
      </c>
      <c r="C3308" s="6">
        <v>1185732</v>
      </c>
      <c r="D3308" s="7">
        <v>44521</v>
      </c>
      <c r="E3308" s="6" t="s">
        <v>15</v>
      </c>
      <c r="F3308" s="6" t="s">
        <v>113</v>
      </c>
      <c r="G3308" s="6" t="s">
        <v>88</v>
      </c>
      <c r="H3308" s="6" t="s">
        <v>19</v>
      </c>
      <c r="I3308" s="8">
        <v>0.5</v>
      </c>
      <c r="J3308" s="9">
        <v>1700</v>
      </c>
      <c r="K3308" s="10">
        <f t="shared" si="24"/>
        <v>850</v>
      </c>
      <c r="L3308" s="10">
        <f t="shared" si="25"/>
        <v>297.5</v>
      </c>
      <c r="M3308" s="11">
        <v>0.35</v>
      </c>
      <c r="O3308" s="16"/>
      <c r="P3308" s="14"/>
      <c r="Q3308" s="12"/>
      <c r="R3308" s="13"/>
    </row>
    <row r="3309" spans="1:18" ht="15.75" customHeight="1" x14ac:dyDescent="0.35">
      <c r="A3309" s="1"/>
      <c r="B3309" s="6" t="s">
        <v>14</v>
      </c>
      <c r="C3309" s="6">
        <v>1185732</v>
      </c>
      <c r="D3309" s="7">
        <v>44521</v>
      </c>
      <c r="E3309" s="6" t="s">
        <v>15</v>
      </c>
      <c r="F3309" s="6" t="s">
        <v>113</v>
      </c>
      <c r="G3309" s="6" t="s">
        <v>88</v>
      </c>
      <c r="H3309" s="6" t="s">
        <v>20</v>
      </c>
      <c r="I3309" s="8">
        <v>0.5</v>
      </c>
      <c r="J3309" s="9">
        <v>1500</v>
      </c>
      <c r="K3309" s="10">
        <f t="shared" si="24"/>
        <v>750</v>
      </c>
      <c r="L3309" s="10">
        <f t="shared" si="25"/>
        <v>262.5</v>
      </c>
      <c r="M3309" s="11">
        <v>0.35</v>
      </c>
      <c r="O3309" s="16"/>
      <c r="P3309" s="14"/>
      <c r="Q3309" s="12"/>
      <c r="R3309" s="13"/>
    </row>
    <row r="3310" spans="1:18" ht="15.75" customHeight="1" x14ac:dyDescent="0.35">
      <c r="A3310" s="1"/>
      <c r="B3310" s="6" t="s">
        <v>14</v>
      </c>
      <c r="C3310" s="6">
        <v>1185732</v>
      </c>
      <c r="D3310" s="7">
        <v>44521</v>
      </c>
      <c r="E3310" s="6" t="s">
        <v>15</v>
      </c>
      <c r="F3310" s="6" t="s">
        <v>113</v>
      </c>
      <c r="G3310" s="6" t="s">
        <v>88</v>
      </c>
      <c r="H3310" s="6" t="s">
        <v>21</v>
      </c>
      <c r="I3310" s="8">
        <v>0.6</v>
      </c>
      <c r="J3310" s="9">
        <v>1250</v>
      </c>
      <c r="K3310" s="10">
        <f t="shared" si="24"/>
        <v>750</v>
      </c>
      <c r="L3310" s="10">
        <f t="shared" si="25"/>
        <v>225</v>
      </c>
      <c r="M3310" s="11">
        <v>0.3</v>
      </c>
      <c r="O3310" s="16"/>
      <c r="P3310" s="14"/>
      <c r="Q3310" s="12"/>
      <c r="R3310" s="13"/>
    </row>
    <row r="3311" spans="1:18" ht="15.75" customHeight="1" x14ac:dyDescent="0.35">
      <c r="A3311" s="1"/>
      <c r="B3311" s="6" t="s">
        <v>14</v>
      </c>
      <c r="C3311" s="6">
        <v>1185732</v>
      </c>
      <c r="D3311" s="7">
        <v>44521</v>
      </c>
      <c r="E3311" s="6" t="s">
        <v>15</v>
      </c>
      <c r="F3311" s="6" t="s">
        <v>113</v>
      </c>
      <c r="G3311" s="6" t="s">
        <v>88</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5">
      <c r="A3312" s="1"/>
      <c r="B3312" s="6" t="s">
        <v>14</v>
      </c>
      <c r="C3312" s="6">
        <v>1185732</v>
      </c>
      <c r="D3312" s="7">
        <v>44550</v>
      </c>
      <c r="E3312" s="6" t="s">
        <v>15</v>
      </c>
      <c r="F3312" s="6" t="s">
        <v>113</v>
      </c>
      <c r="G3312" s="6" t="s">
        <v>88</v>
      </c>
      <c r="H3312" s="6" t="s">
        <v>17</v>
      </c>
      <c r="I3312" s="8">
        <v>0.6</v>
      </c>
      <c r="J3312" s="9">
        <v>4500</v>
      </c>
      <c r="K3312" s="10">
        <f t="shared" si="24"/>
        <v>2700</v>
      </c>
      <c r="L3312" s="10">
        <f t="shared" si="25"/>
        <v>1080</v>
      </c>
      <c r="M3312" s="11">
        <v>0.4</v>
      </c>
      <c r="O3312" s="16"/>
      <c r="P3312" s="14"/>
      <c r="Q3312" s="12"/>
      <c r="R3312" s="13"/>
    </row>
    <row r="3313" spans="1:18" ht="15.75" customHeight="1" x14ac:dyDescent="0.35">
      <c r="A3313" s="1"/>
      <c r="B3313" s="6" t="s">
        <v>14</v>
      </c>
      <c r="C3313" s="6">
        <v>1185732</v>
      </c>
      <c r="D3313" s="7">
        <v>44550</v>
      </c>
      <c r="E3313" s="6" t="s">
        <v>15</v>
      </c>
      <c r="F3313" s="6" t="s">
        <v>113</v>
      </c>
      <c r="G3313" s="6" t="s">
        <v>88</v>
      </c>
      <c r="H3313" s="6" t="s">
        <v>18</v>
      </c>
      <c r="I3313" s="8">
        <v>0.5</v>
      </c>
      <c r="J3313" s="9">
        <v>2500</v>
      </c>
      <c r="K3313" s="10">
        <f t="shared" si="24"/>
        <v>1250</v>
      </c>
      <c r="L3313" s="10">
        <f t="shared" si="25"/>
        <v>437.5</v>
      </c>
      <c r="M3313" s="11">
        <v>0.35</v>
      </c>
      <c r="O3313" s="16"/>
      <c r="P3313" s="14"/>
      <c r="Q3313" s="12"/>
      <c r="R3313" s="13"/>
    </row>
    <row r="3314" spans="1:18" ht="15.75" customHeight="1" x14ac:dyDescent="0.35">
      <c r="A3314" s="1"/>
      <c r="B3314" s="6" t="s">
        <v>14</v>
      </c>
      <c r="C3314" s="6">
        <v>1185732</v>
      </c>
      <c r="D3314" s="7">
        <v>44550</v>
      </c>
      <c r="E3314" s="6" t="s">
        <v>15</v>
      </c>
      <c r="F3314" s="6" t="s">
        <v>113</v>
      </c>
      <c r="G3314" s="6" t="s">
        <v>88</v>
      </c>
      <c r="H3314" s="6" t="s">
        <v>19</v>
      </c>
      <c r="I3314" s="8">
        <v>0.5</v>
      </c>
      <c r="J3314" s="9">
        <v>2250</v>
      </c>
      <c r="K3314" s="10">
        <f t="shared" si="24"/>
        <v>1125</v>
      </c>
      <c r="L3314" s="10">
        <f t="shared" si="25"/>
        <v>393.75</v>
      </c>
      <c r="M3314" s="11">
        <v>0.35</v>
      </c>
      <c r="O3314" s="16"/>
      <c r="P3314" s="14"/>
      <c r="Q3314" s="12"/>
      <c r="R3314" s="13"/>
    </row>
    <row r="3315" spans="1:18" ht="15.75" customHeight="1" x14ac:dyDescent="0.35">
      <c r="A3315" s="1"/>
      <c r="B3315" s="6" t="s">
        <v>14</v>
      </c>
      <c r="C3315" s="6">
        <v>1185732</v>
      </c>
      <c r="D3315" s="7">
        <v>44550</v>
      </c>
      <c r="E3315" s="6" t="s">
        <v>15</v>
      </c>
      <c r="F3315" s="6" t="s">
        <v>113</v>
      </c>
      <c r="G3315" s="6" t="s">
        <v>88</v>
      </c>
      <c r="H3315" s="6" t="s">
        <v>20</v>
      </c>
      <c r="I3315" s="8">
        <v>0.5</v>
      </c>
      <c r="J3315" s="9">
        <v>1750</v>
      </c>
      <c r="K3315" s="10">
        <f t="shared" si="24"/>
        <v>875</v>
      </c>
      <c r="L3315" s="10">
        <f t="shared" si="25"/>
        <v>306.25</v>
      </c>
      <c r="M3315" s="11">
        <v>0.35</v>
      </c>
      <c r="O3315" s="16"/>
      <c r="P3315" s="14"/>
      <c r="Q3315" s="12"/>
      <c r="R3315" s="13"/>
    </row>
    <row r="3316" spans="1:18" ht="15.75" customHeight="1" x14ac:dyDescent="0.35">
      <c r="A3316" s="1"/>
      <c r="B3316" s="6" t="s">
        <v>14</v>
      </c>
      <c r="C3316" s="6">
        <v>1185732</v>
      </c>
      <c r="D3316" s="7">
        <v>44550</v>
      </c>
      <c r="E3316" s="6" t="s">
        <v>15</v>
      </c>
      <c r="F3316" s="6" t="s">
        <v>113</v>
      </c>
      <c r="G3316" s="6" t="s">
        <v>88</v>
      </c>
      <c r="H3316" s="6" t="s">
        <v>21</v>
      </c>
      <c r="I3316" s="8">
        <v>0.6</v>
      </c>
      <c r="J3316" s="9">
        <v>1750</v>
      </c>
      <c r="K3316" s="10">
        <f t="shared" si="24"/>
        <v>1050</v>
      </c>
      <c r="L3316" s="10">
        <f t="shared" si="25"/>
        <v>315</v>
      </c>
      <c r="M3316" s="11">
        <v>0.3</v>
      </c>
      <c r="O3316" s="16"/>
      <c r="P3316" s="14"/>
      <c r="Q3316" s="12"/>
      <c r="R3316" s="13"/>
    </row>
    <row r="3317" spans="1:18" ht="15.75" customHeight="1" x14ac:dyDescent="0.35">
      <c r="A3317" s="1"/>
      <c r="B3317" s="6" t="s">
        <v>14</v>
      </c>
      <c r="C3317" s="6">
        <v>1185732</v>
      </c>
      <c r="D3317" s="7">
        <v>44550</v>
      </c>
      <c r="E3317" s="6" t="s">
        <v>15</v>
      </c>
      <c r="F3317" s="6" t="s">
        <v>113</v>
      </c>
      <c r="G3317" s="6" t="s">
        <v>88</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5">
      <c r="A3318" s="1"/>
      <c r="B3318" s="6" t="s">
        <v>14</v>
      </c>
      <c r="C3318" s="6">
        <v>1185732</v>
      </c>
      <c r="D3318" s="7">
        <v>44213</v>
      </c>
      <c r="E3318" s="6" t="s">
        <v>15</v>
      </c>
      <c r="F3318" s="6" t="s">
        <v>114</v>
      </c>
      <c r="G3318" s="6" t="s">
        <v>115</v>
      </c>
      <c r="H3318" s="6" t="s">
        <v>17</v>
      </c>
      <c r="I3318" s="8">
        <v>0.4</v>
      </c>
      <c r="J3318" s="9">
        <v>5250</v>
      </c>
      <c r="K3318" s="10">
        <f t="shared" si="24"/>
        <v>2100</v>
      </c>
      <c r="L3318" s="10">
        <f t="shared" si="25"/>
        <v>735</v>
      </c>
      <c r="M3318" s="11">
        <v>0.35</v>
      </c>
      <c r="O3318" s="16"/>
      <c r="P3318" s="14"/>
      <c r="Q3318" s="12"/>
      <c r="R3318" s="13"/>
    </row>
    <row r="3319" spans="1:18" ht="15.75" customHeight="1" x14ac:dyDescent="0.35">
      <c r="A3319" s="1"/>
      <c r="B3319" s="6" t="s">
        <v>14</v>
      </c>
      <c r="C3319" s="6">
        <v>1185732</v>
      </c>
      <c r="D3319" s="7">
        <v>44213</v>
      </c>
      <c r="E3319" s="6" t="s">
        <v>15</v>
      </c>
      <c r="F3319" s="6" t="s">
        <v>114</v>
      </c>
      <c r="G3319" s="6" t="s">
        <v>115</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5">
      <c r="A3320" s="1"/>
      <c r="B3320" s="6" t="s">
        <v>14</v>
      </c>
      <c r="C3320" s="6">
        <v>1185732</v>
      </c>
      <c r="D3320" s="7">
        <v>44213</v>
      </c>
      <c r="E3320" s="6" t="s">
        <v>15</v>
      </c>
      <c r="F3320" s="6" t="s">
        <v>114</v>
      </c>
      <c r="G3320" s="6" t="s">
        <v>115</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5">
      <c r="A3321" s="1"/>
      <c r="B3321" s="6" t="s">
        <v>14</v>
      </c>
      <c r="C3321" s="6">
        <v>1185732</v>
      </c>
      <c r="D3321" s="7">
        <v>44213</v>
      </c>
      <c r="E3321" s="6" t="s">
        <v>15</v>
      </c>
      <c r="F3321" s="6" t="s">
        <v>114</v>
      </c>
      <c r="G3321" s="6" t="s">
        <v>115</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5">
      <c r="A3322" s="1"/>
      <c r="B3322" s="6" t="s">
        <v>14</v>
      </c>
      <c r="C3322" s="6">
        <v>1185732</v>
      </c>
      <c r="D3322" s="7">
        <v>44213</v>
      </c>
      <c r="E3322" s="6" t="s">
        <v>15</v>
      </c>
      <c r="F3322" s="6" t="s">
        <v>114</v>
      </c>
      <c r="G3322" s="6" t="s">
        <v>115</v>
      </c>
      <c r="H3322" s="6" t="s">
        <v>21</v>
      </c>
      <c r="I3322" s="8">
        <v>0.5</v>
      </c>
      <c r="J3322" s="9">
        <v>2250</v>
      </c>
      <c r="K3322" s="10">
        <f t="shared" si="26"/>
        <v>1125</v>
      </c>
      <c r="L3322" s="10">
        <f t="shared" si="27"/>
        <v>337.5</v>
      </c>
      <c r="M3322" s="11">
        <v>0.3</v>
      </c>
      <c r="O3322" s="16"/>
      <c r="P3322" s="14"/>
      <c r="Q3322" s="12"/>
      <c r="R3322" s="13"/>
    </row>
    <row r="3323" spans="1:18" ht="15.75" customHeight="1" x14ac:dyDescent="0.35">
      <c r="A3323" s="1"/>
      <c r="B3323" s="6" t="s">
        <v>14</v>
      </c>
      <c r="C3323" s="6">
        <v>1185732</v>
      </c>
      <c r="D3323" s="7">
        <v>44213</v>
      </c>
      <c r="E3323" s="6" t="s">
        <v>15</v>
      </c>
      <c r="F3323" s="6" t="s">
        <v>114</v>
      </c>
      <c r="G3323" s="6" t="s">
        <v>115</v>
      </c>
      <c r="H3323" s="6" t="s">
        <v>22</v>
      </c>
      <c r="I3323" s="8">
        <v>0.4</v>
      </c>
      <c r="J3323" s="9">
        <v>3250</v>
      </c>
      <c r="K3323" s="10">
        <f t="shared" si="26"/>
        <v>1300</v>
      </c>
      <c r="L3323" s="10">
        <f t="shared" si="27"/>
        <v>520</v>
      </c>
      <c r="M3323" s="11">
        <v>0.4</v>
      </c>
      <c r="O3323" s="16"/>
      <c r="P3323" s="14"/>
      <c r="Q3323" s="12"/>
      <c r="R3323" s="13"/>
    </row>
    <row r="3324" spans="1:18" ht="15.75" customHeight="1" x14ac:dyDescent="0.35">
      <c r="A3324" s="1"/>
      <c r="B3324" s="6" t="s">
        <v>14</v>
      </c>
      <c r="C3324" s="6">
        <v>1185732</v>
      </c>
      <c r="D3324" s="7">
        <v>44242</v>
      </c>
      <c r="E3324" s="6" t="s">
        <v>15</v>
      </c>
      <c r="F3324" s="6" t="s">
        <v>114</v>
      </c>
      <c r="G3324" s="6" t="s">
        <v>115</v>
      </c>
      <c r="H3324" s="6" t="s">
        <v>17</v>
      </c>
      <c r="I3324" s="8">
        <v>0.4</v>
      </c>
      <c r="J3324" s="9">
        <v>5750</v>
      </c>
      <c r="K3324" s="10">
        <f t="shared" si="26"/>
        <v>2300</v>
      </c>
      <c r="L3324" s="10">
        <f t="shared" si="27"/>
        <v>805</v>
      </c>
      <c r="M3324" s="11">
        <v>0.35</v>
      </c>
      <c r="O3324" s="16"/>
      <c r="P3324" s="14"/>
      <c r="Q3324" s="12"/>
      <c r="R3324" s="13"/>
    </row>
    <row r="3325" spans="1:18" ht="15.75" customHeight="1" x14ac:dyDescent="0.35">
      <c r="A3325" s="1"/>
      <c r="B3325" s="6" t="s">
        <v>14</v>
      </c>
      <c r="C3325" s="6">
        <v>1185732</v>
      </c>
      <c r="D3325" s="7">
        <v>44242</v>
      </c>
      <c r="E3325" s="6" t="s">
        <v>15</v>
      </c>
      <c r="F3325" s="6" t="s">
        <v>114</v>
      </c>
      <c r="G3325" s="6" t="s">
        <v>115</v>
      </c>
      <c r="H3325" s="6" t="s">
        <v>18</v>
      </c>
      <c r="I3325" s="8">
        <v>0.4</v>
      </c>
      <c r="J3325" s="9">
        <v>2250</v>
      </c>
      <c r="K3325" s="10">
        <f t="shared" si="26"/>
        <v>900</v>
      </c>
      <c r="L3325" s="10">
        <f t="shared" si="27"/>
        <v>315</v>
      </c>
      <c r="M3325" s="11">
        <v>0.35</v>
      </c>
      <c r="O3325" s="16"/>
      <c r="P3325" s="14"/>
      <c r="Q3325" s="12"/>
      <c r="R3325" s="13"/>
    </row>
    <row r="3326" spans="1:18" ht="15.75" customHeight="1" x14ac:dyDescent="0.35">
      <c r="A3326" s="1"/>
      <c r="B3326" s="6" t="s">
        <v>14</v>
      </c>
      <c r="C3326" s="6">
        <v>1185732</v>
      </c>
      <c r="D3326" s="7">
        <v>44242</v>
      </c>
      <c r="E3326" s="6" t="s">
        <v>15</v>
      </c>
      <c r="F3326" s="6" t="s">
        <v>114</v>
      </c>
      <c r="G3326" s="6" t="s">
        <v>115</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5">
      <c r="A3327" s="1"/>
      <c r="B3327" s="6" t="s">
        <v>14</v>
      </c>
      <c r="C3327" s="6">
        <v>1185732</v>
      </c>
      <c r="D3327" s="7">
        <v>44242</v>
      </c>
      <c r="E3327" s="6" t="s">
        <v>15</v>
      </c>
      <c r="F3327" s="6" t="s">
        <v>114</v>
      </c>
      <c r="G3327" s="6" t="s">
        <v>115</v>
      </c>
      <c r="H3327" s="6" t="s">
        <v>20</v>
      </c>
      <c r="I3327" s="8">
        <v>0.35</v>
      </c>
      <c r="J3327" s="9">
        <v>1500</v>
      </c>
      <c r="K3327" s="10">
        <f t="shared" si="26"/>
        <v>525</v>
      </c>
      <c r="L3327" s="10">
        <f t="shared" si="27"/>
        <v>210</v>
      </c>
      <c r="M3327" s="11">
        <v>0.4</v>
      </c>
      <c r="O3327" s="16"/>
      <c r="P3327" s="14"/>
      <c r="Q3327" s="12"/>
      <c r="R3327" s="13"/>
    </row>
    <row r="3328" spans="1:18" ht="15.75" customHeight="1" x14ac:dyDescent="0.35">
      <c r="A3328" s="1"/>
      <c r="B3328" s="6" t="s">
        <v>14</v>
      </c>
      <c r="C3328" s="6">
        <v>1185732</v>
      </c>
      <c r="D3328" s="7">
        <v>44242</v>
      </c>
      <c r="E3328" s="6" t="s">
        <v>15</v>
      </c>
      <c r="F3328" s="6" t="s">
        <v>114</v>
      </c>
      <c r="G3328" s="6" t="s">
        <v>115</v>
      </c>
      <c r="H3328" s="6" t="s">
        <v>21</v>
      </c>
      <c r="I3328" s="8">
        <v>0.5</v>
      </c>
      <c r="J3328" s="9">
        <v>2250</v>
      </c>
      <c r="K3328" s="10">
        <f t="shared" si="26"/>
        <v>1125</v>
      </c>
      <c r="L3328" s="10">
        <f t="shared" si="27"/>
        <v>337.5</v>
      </c>
      <c r="M3328" s="11">
        <v>0.3</v>
      </c>
      <c r="O3328" s="16"/>
      <c r="P3328" s="14"/>
      <c r="Q3328" s="12"/>
      <c r="R3328" s="13"/>
    </row>
    <row r="3329" spans="1:18" ht="15.75" customHeight="1" x14ac:dyDescent="0.35">
      <c r="A3329" s="1"/>
      <c r="B3329" s="6" t="s">
        <v>14</v>
      </c>
      <c r="C3329" s="6">
        <v>1185732</v>
      </c>
      <c r="D3329" s="7">
        <v>44242</v>
      </c>
      <c r="E3329" s="6" t="s">
        <v>15</v>
      </c>
      <c r="F3329" s="6" t="s">
        <v>114</v>
      </c>
      <c r="G3329" s="6" t="s">
        <v>115</v>
      </c>
      <c r="H3329" s="6" t="s">
        <v>22</v>
      </c>
      <c r="I3329" s="8">
        <v>0.4</v>
      </c>
      <c r="J3329" s="9">
        <v>3250</v>
      </c>
      <c r="K3329" s="10">
        <f t="shared" si="26"/>
        <v>1300</v>
      </c>
      <c r="L3329" s="10">
        <f t="shared" si="27"/>
        <v>520</v>
      </c>
      <c r="M3329" s="11">
        <v>0.4</v>
      </c>
      <c r="O3329" s="16"/>
      <c r="P3329" s="14"/>
      <c r="Q3329" s="12"/>
      <c r="R3329" s="13"/>
    </row>
    <row r="3330" spans="1:18" ht="15.75" customHeight="1" x14ac:dyDescent="0.35">
      <c r="A3330" s="1"/>
      <c r="B3330" s="6" t="s">
        <v>14</v>
      </c>
      <c r="C3330" s="6">
        <v>1185732</v>
      </c>
      <c r="D3330" s="7">
        <v>44268</v>
      </c>
      <c r="E3330" s="6" t="s">
        <v>15</v>
      </c>
      <c r="F3330" s="6" t="s">
        <v>114</v>
      </c>
      <c r="G3330" s="6" t="s">
        <v>115</v>
      </c>
      <c r="H3330" s="6" t="s">
        <v>17</v>
      </c>
      <c r="I3330" s="8">
        <v>0.4</v>
      </c>
      <c r="J3330" s="9">
        <v>5450</v>
      </c>
      <c r="K3330" s="10">
        <f t="shared" si="26"/>
        <v>2180</v>
      </c>
      <c r="L3330" s="10">
        <f t="shared" si="27"/>
        <v>763</v>
      </c>
      <c r="M3330" s="11">
        <v>0.35</v>
      </c>
      <c r="O3330" s="16"/>
      <c r="P3330" s="14"/>
      <c r="Q3330" s="12"/>
      <c r="R3330" s="13"/>
    </row>
    <row r="3331" spans="1:18" ht="15.75" customHeight="1" x14ac:dyDescent="0.35">
      <c r="A3331" s="1"/>
      <c r="B3331" s="6" t="s">
        <v>14</v>
      </c>
      <c r="C3331" s="6">
        <v>1185732</v>
      </c>
      <c r="D3331" s="7">
        <v>44268</v>
      </c>
      <c r="E3331" s="6" t="s">
        <v>15</v>
      </c>
      <c r="F3331" s="6" t="s">
        <v>114</v>
      </c>
      <c r="G3331" s="6" t="s">
        <v>115</v>
      </c>
      <c r="H3331" s="6" t="s">
        <v>18</v>
      </c>
      <c r="I3331" s="8">
        <v>0.4</v>
      </c>
      <c r="J3331" s="9">
        <v>2500</v>
      </c>
      <c r="K3331" s="10">
        <f t="shared" si="26"/>
        <v>1000</v>
      </c>
      <c r="L3331" s="10">
        <f t="shared" si="27"/>
        <v>350</v>
      </c>
      <c r="M3331" s="11">
        <v>0.35</v>
      </c>
      <c r="O3331" s="16"/>
      <c r="P3331" s="14"/>
      <c r="Q3331" s="12"/>
      <c r="R3331" s="13"/>
    </row>
    <row r="3332" spans="1:18" ht="15.75" customHeight="1" x14ac:dyDescent="0.35">
      <c r="A3332" s="1"/>
      <c r="B3332" s="6" t="s">
        <v>14</v>
      </c>
      <c r="C3332" s="6">
        <v>1185732</v>
      </c>
      <c r="D3332" s="7">
        <v>44268</v>
      </c>
      <c r="E3332" s="6" t="s">
        <v>15</v>
      </c>
      <c r="F3332" s="6" t="s">
        <v>114</v>
      </c>
      <c r="G3332" s="6" t="s">
        <v>115</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5">
      <c r="A3333" s="1"/>
      <c r="B3333" s="6" t="s">
        <v>14</v>
      </c>
      <c r="C3333" s="6">
        <v>1185732</v>
      </c>
      <c r="D3333" s="7">
        <v>44268</v>
      </c>
      <c r="E3333" s="6" t="s">
        <v>15</v>
      </c>
      <c r="F3333" s="6" t="s">
        <v>114</v>
      </c>
      <c r="G3333" s="6" t="s">
        <v>115</v>
      </c>
      <c r="H3333" s="6" t="s">
        <v>20</v>
      </c>
      <c r="I3333" s="8">
        <v>0.35</v>
      </c>
      <c r="J3333" s="9">
        <v>1250</v>
      </c>
      <c r="K3333" s="10">
        <f t="shared" si="26"/>
        <v>437.5</v>
      </c>
      <c r="L3333" s="10">
        <f t="shared" si="27"/>
        <v>175</v>
      </c>
      <c r="M3333" s="11">
        <v>0.4</v>
      </c>
      <c r="O3333" s="16"/>
      <c r="P3333" s="14"/>
      <c r="Q3333" s="12"/>
      <c r="R3333" s="13"/>
    </row>
    <row r="3334" spans="1:18" ht="15.75" customHeight="1" x14ac:dyDescent="0.35">
      <c r="A3334" s="1"/>
      <c r="B3334" s="6" t="s">
        <v>14</v>
      </c>
      <c r="C3334" s="6">
        <v>1185732</v>
      </c>
      <c r="D3334" s="7">
        <v>44268</v>
      </c>
      <c r="E3334" s="6" t="s">
        <v>15</v>
      </c>
      <c r="F3334" s="6" t="s">
        <v>114</v>
      </c>
      <c r="G3334" s="6" t="s">
        <v>115</v>
      </c>
      <c r="H3334" s="6" t="s">
        <v>21</v>
      </c>
      <c r="I3334" s="8">
        <v>0.5</v>
      </c>
      <c r="J3334" s="9">
        <v>1750</v>
      </c>
      <c r="K3334" s="10">
        <f t="shared" si="26"/>
        <v>875</v>
      </c>
      <c r="L3334" s="10">
        <f t="shared" si="27"/>
        <v>262.5</v>
      </c>
      <c r="M3334" s="11">
        <v>0.3</v>
      </c>
      <c r="O3334" s="16"/>
      <c r="P3334" s="14"/>
      <c r="Q3334" s="12"/>
      <c r="R3334" s="13"/>
    </row>
    <row r="3335" spans="1:18" ht="15.75" customHeight="1" x14ac:dyDescent="0.35">
      <c r="A3335" s="1"/>
      <c r="B3335" s="6" t="s">
        <v>14</v>
      </c>
      <c r="C3335" s="6">
        <v>1185732</v>
      </c>
      <c r="D3335" s="7">
        <v>44268</v>
      </c>
      <c r="E3335" s="6" t="s">
        <v>15</v>
      </c>
      <c r="F3335" s="6" t="s">
        <v>114</v>
      </c>
      <c r="G3335" s="6" t="s">
        <v>115</v>
      </c>
      <c r="H3335" s="6" t="s">
        <v>22</v>
      </c>
      <c r="I3335" s="8">
        <v>0.4</v>
      </c>
      <c r="J3335" s="9">
        <v>2750</v>
      </c>
      <c r="K3335" s="10">
        <f t="shared" si="26"/>
        <v>1100</v>
      </c>
      <c r="L3335" s="10">
        <f t="shared" si="27"/>
        <v>440</v>
      </c>
      <c r="M3335" s="11">
        <v>0.4</v>
      </c>
      <c r="O3335" s="16"/>
      <c r="P3335" s="14"/>
      <c r="Q3335" s="12"/>
      <c r="R3335" s="13"/>
    </row>
    <row r="3336" spans="1:18" ht="15.75" customHeight="1" x14ac:dyDescent="0.35">
      <c r="A3336" s="1"/>
      <c r="B3336" s="6" t="s">
        <v>14</v>
      </c>
      <c r="C3336" s="6">
        <v>1185732</v>
      </c>
      <c r="D3336" s="7">
        <v>44300</v>
      </c>
      <c r="E3336" s="6" t="s">
        <v>15</v>
      </c>
      <c r="F3336" s="6" t="s">
        <v>114</v>
      </c>
      <c r="G3336" s="6" t="s">
        <v>115</v>
      </c>
      <c r="H3336" s="6" t="s">
        <v>17</v>
      </c>
      <c r="I3336" s="8">
        <v>0.4</v>
      </c>
      <c r="J3336" s="9">
        <v>5250</v>
      </c>
      <c r="K3336" s="10">
        <f t="shared" si="26"/>
        <v>2100</v>
      </c>
      <c r="L3336" s="10">
        <f t="shared" si="27"/>
        <v>735</v>
      </c>
      <c r="M3336" s="11">
        <v>0.35</v>
      </c>
      <c r="O3336" s="16"/>
      <c r="P3336" s="14"/>
      <c r="Q3336" s="12"/>
      <c r="R3336" s="13"/>
    </row>
    <row r="3337" spans="1:18" ht="15.75" customHeight="1" x14ac:dyDescent="0.35">
      <c r="A3337" s="1"/>
      <c r="B3337" s="6" t="s">
        <v>14</v>
      </c>
      <c r="C3337" s="6">
        <v>1185732</v>
      </c>
      <c r="D3337" s="7">
        <v>44300</v>
      </c>
      <c r="E3337" s="6" t="s">
        <v>15</v>
      </c>
      <c r="F3337" s="6" t="s">
        <v>114</v>
      </c>
      <c r="G3337" s="6" t="s">
        <v>115</v>
      </c>
      <c r="H3337" s="6" t="s">
        <v>18</v>
      </c>
      <c r="I3337" s="8">
        <v>0.4</v>
      </c>
      <c r="J3337" s="9">
        <v>2250</v>
      </c>
      <c r="K3337" s="10">
        <f t="shared" si="26"/>
        <v>900</v>
      </c>
      <c r="L3337" s="10">
        <f t="shared" si="27"/>
        <v>315</v>
      </c>
      <c r="M3337" s="11">
        <v>0.35</v>
      </c>
      <c r="O3337" s="16"/>
      <c r="P3337" s="14"/>
      <c r="Q3337" s="12"/>
      <c r="R3337" s="13"/>
    </row>
    <row r="3338" spans="1:18" ht="15.75" customHeight="1" x14ac:dyDescent="0.35">
      <c r="A3338" s="1"/>
      <c r="B3338" s="6" t="s">
        <v>14</v>
      </c>
      <c r="C3338" s="6">
        <v>1185732</v>
      </c>
      <c r="D3338" s="7">
        <v>44300</v>
      </c>
      <c r="E3338" s="6" t="s">
        <v>15</v>
      </c>
      <c r="F3338" s="6" t="s">
        <v>114</v>
      </c>
      <c r="G3338" s="6" t="s">
        <v>115</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5">
      <c r="A3339" s="1"/>
      <c r="B3339" s="6" t="s">
        <v>14</v>
      </c>
      <c r="C3339" s="6">
        <v>1185732</v>
      </c>
      <c r="D3339" s="7">
        <v>44300</v>
      </c>
      <c r="E3339" s="6" t="s">
        <v>15</v>
      </c>
      <c r="F3339" s="6" t="s">
        <v>114</v>
      </c>
      <c r="G3339" s="6" t="s">
        <v>115</v>
      </c>
      <c r="H3339" s="6" t="s">
        <v>20</v>
      </c>
      <c r="I3339" s="8">
        <v>0.35</v>
      </c>
      <c r="J3339" s="9">
        <v>1500</v>
      </c>
      <c r="K3339" s="10">
        <f t="shared" si="26"/>
        <v>525</v>
      </c>
      <c r="L3339" s="10">
        <f t="shared" si="27"/>
        <v>210</v>
      </c>
      <c r="M3339" s="11">
        <v>0.4</v>
      </c>
      <c r="O3339" s="16"/>
      <c r="P3339" s="14"/>
      <c r="Q3339" s="12"/>
      <c r="R3339" s="13"/>
    </row>
    <row r="3340" spans="1:18" ht="15.75" customHeight="1" x14ac:dyDescent="0.35">
      <c r="A3340" s="1"/>
      <c r="B3340" s="6" t="s">
        <v>14</v>
      </c>
      <c r="C3340" s="6">
        <v>1185732</v>
      </c>
      <c r="D3340" s="7">
        <v>44300</v>
      </c>
      <c r="E3340" s="6" t="s">
        <v>15</v>
      </c>
      <c r="F3340" s="6" t="s">
        <v>114</v>
      </c>
      <c r="G3340" s="6" t="s">
        <v>115</v>
      </c>
      <c r="H3340" s="6" t="s">
        <v>21</v>
      </c>
      <c r="I3340" s="8">
        <v>0.5</v>
      </c>
      <c r="J3340" s="9">
        <v>1500</v>
      </c>
      <c r="K3340" s="10">
        <f t="shared" si="26"/>
        <v>750</v>
      </c>
      <c r="L3340" s="10">
        <f t="shared" si="27"/>
        <v>225</v>
      </c>
      <c r="M3340" s="11">
        <v>0.3</v>
      </c>
      <c r="O3340" s="16"/>
      <c r="P3340" s="14"/>
      <c r="Q3340" s="12"/>
      <c r="R3340" s="13"/>
    </row>
    <row r="3341" spans="1:18" ht="15.75" customHeight="1" x14ac:dyDescent="0.35">
      <c r="A3341" s="1"/>
      <c r="B3341" s="6" t="s">
        <v>14</v>
      </c>
      <c r="C3341" s="6">
        <v>1185732</v>
      </c>
      <c r="D3341" s="7">
        <v>44300</v>
      </c>
      <c r="E3341" s="6" t="s">
        <v>15</v>
      </c>
      <c r="F3341" s="6" t="s">
        <v>114</v>
      </c>
      <c r="G3341" s="6" t="s">
        <v>115</v>
      </c>
      <c r="H3341" s="6" t="s">
        <v>22</v>
      </c>
      <c r="I3341" s="8">
        <v>0.4</v>
      </c>
      <c r="J3341" s="9">
        <v>3000</v>
      </c>
      <c r="K3341" s="10">
        <f t="shared" si="26"/>
        <v>1200</v>
      </c>
      <c r="L3341" s="10">
        <f t="shared" si="27"/>
        <v>480</v>
      </c>
      <c r="M3341" s="11">
        <v>0.4</v>
      </c>
      <c r="O3341" s="16"/>
      <c r="P3341" s="14"/>
      <c r="Q3341" s="12"/>
      <c r="R3341" s="13"/>
    </row>
    <row r="3342" spans="1:18" ht="15.75" customHeight="1" x14ac:dyDescent="0.35">
      <c r="A3342" s="1"/>
      <c r="B3342" s="6" t="s">
        <v>14</v>
      </c>
      <c r="C3342" s="6">
        <v>1185732</v>
      </c>
      <c r="D3342" s="7">
        <v>44329</v>
      </c>
      <c r="E3342" s="6" t="s">
        <v>15</v>
      </c>
      <c r="F3342" s="6" t="s">
        <v>114</v>
      </c>
      <c r="G3342" s="6" t="s">
        <v>115</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5">
      <c r="A3343" s="1"/>
      <c r="B3343" s="6" t="s">
        <v>14</v>
      </c>
      <c r="C3343" s="6">
        <v>1185732</v>
      </c>
      <c r="D3343" s="7">
        <v>44329</v>
      </c>
      <c r="E3343" s="6" t="s">
        <v>15</v>
      </c>
      <c r="F3343" s="6" t="s">
        <v>114</v>
      </c>
      <c r="G3343" s="6" t="s">
        <v>115</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5">
      <c r="A3344" s="1"/>
      <c r="B3344" s="6" t="s">
        <v>14</v>
      </c>
      <c r="C3344" s="6">
        <v>1185732</v>
      </c>
      <c r="D3344" s="7">
        <v>44329</v>
      </c>
      <c r="E3344" s="6" t="s">
        <v>15</v>
      </c>
      <c r="F3344" s="6" t="s">
        <v>114</v>
      </c>
      <c r="G3344" s="6" t="s">
        <v>115</v>
      </c>
      <c r="H3344" s="6" t="s">
        <v>19</v>
      </c>
      <c r="I3344" s="8">
        <v>0.45</v>
      </c>
      <c r="J3344" s="9">
        <v>3000</v>
      </c>
      <c r="K3344" s="10">
        <f t="shared" si="26"/>
        <v>1350</v>
      </c>
      <c r="L3344" s="10">
        <f t="shared" si="27"/>
        <v>540</v>
      </c>
      <c r="M3344" s="11">
        <v>0.4</v>
      </c>
      <c r="O3344" s="16"/>
      <c r="P3344" s="14"/>
      <c r="Q3344" s="12"/>
      <c r="R3344" s="13"/>
    </row>
    <row r="3345" spans="1:18" ht="15.75" customHeight="1" x14ac:dyDescent="0.35">
      <c r="A3345" s="1"/>
      <c r="B3345" s="6" t="s">
        <v>14</v>
      </c>
      <c r="C3345" s="6">
        <v>1185732</v>
      </c>
      <c r="D3345" s="7">
        <v>44329</v>
      </c>
      <c r="E3345" s="6" t="s">
        <v>15</v>
      </c>
      <c r="F3345" s="6" t="s">
        <v>114</v>
      </c>
      <c r="G3345" s="6" t="s">
        <v>115</v>
      </c>
      <c r="H3345" s="6" t="s">
        <v>20</v>
      </c>
      <c r="I3345" s="8">
        <v>0.45</v>
      </c>
      <c r="J3345" s="9">
        <v>2500</v>
      </c>
      <c r="K3345" s="10">
        <f t="shared" si="26"/>
        <v>1125</v>
      </c>
      <c r="L3345" s="10">
        <f t="shared" si="27"/>
        <v>450</v>
      </c>
      <c r="M3345" s="11">
        <v>0.4</v>
      </c>
      <c r="O3345" s="16"/>
      <c r="P3345" s="14"/>
      <c r="Q3345" s="12"/>
      <c r="R3345" s="13"/>
    </row>
    <row r="3346" spans="1:18" ht="15.75" customHeight="1" x14ac:dyDescent="0.35">
      <c r="A3346" s="1"/>
      <c r="B3346" s="6" t="s">
        <v>14</v>
      </c>
      <c r="C3346" s="6">
        <v>1185732</v>
      </c>
      <c r="D3346" s="7">
        <v>44329</v>
      </c>
      <c r="E3346" s="6" t="s">
        <v>15</v>
      </c>
      <c r="F3346" s="6" t="s">
        <v>114</v>
      </c>
      <c r="G3346" s="6" t="s">
        <v>115</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5">
      <c r="A3347" s="1"/>
      <c r="B3347" s="6" t="s">
        <v>14</v>
      </c>
      <c r="C3347" s="6">
        <v>1185732</v>
      </c>
      <c r="D3347" s="7">
        <v>44329</v>
      </c>
      <c r="E3347" s="6" t="s">
        <v>15</v>
      </c>
      <c r="F3347" s="6" t="s">
        <v>114</v>
      </c>
      <c r="G3347" s="6" t="s">
        <v>115</v>
      </c>
      <c r="H3347" s="6" t="s">
        <v>22</v>
      </c>
      <c r="I3347" s="8">
        <v>0.6</v>
      </c>
      <c r="J3347" s="9">
        <v>4000</v>
      </c>
      <c r="K3347" s="10">
        <f t="shared" si="26"/>
        <v>2400</v>
      </c>
      <c r="L3347" s="10">
        <f t="shared" si="27"/>
        <v>960</v>
      </c>
      <c r="M3347" s="11">
        <v>0.4</v>
      </c>
      <c r="O3347" s="16"/>
      <c r="P3347" s="14"/>
      <c r="Q3347" s="12"/>
      <c r="R3347" s="13"/>
    </row>
    <row r="3348" spans="1:18" ht="15.75" customHeight="1" x14ac:dyDescent="0.35">
      <c r="A3348" s="1"/>
      <c r="B3348" s="6" t="s">
        <v>14</v>
      </c>
      <c r="C3348" s="6">
        <v>1185732</v>
      </c>
      <c r="D3348" s="7">
        <v>44362</v>
      </c>
      <c r="E3348" s="6" t="s">
        <v>15</v>
      </c>
      <c r="F3348" s="6" t="s">
        <v>114</v>
      </c>
      <c r="G3348" s="6" t="s">
        <v>115</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5">
      <c r="A3349" s="1"/>
      <c r="B3349" s="6" t="s">
        <v>14</v>
      </c>
      <c r="C3349" s="6">
        <v>1185732</v>
      </c>
      <c r="D3349" s="7">
        <v>44362</v>
      </c>
      <c r="E3349" s="6" t="s">
        <v>15</v>
      </c>
      <c r="F3349" s="6" t="s">
        <v>114</v>
      </c>
      <c r="G3349" s="6" t="s">
        <v>115</v>
      </c>
      <c r="H3349" s="6" t="s">
        <v>18</v>
      </c>
      <c r="I3349" s="8">
        <v>0.5</v>
      </c>
      <c r="J3349" s="9">
        <v>4000</v>
      </c>
      <c r="K3349" s="10">
        <f t="shared" si="26"/>
        <v>2000</v>
      </c>
      <c r="L3349" s="10">
        <f t="shared" si="27"/>
        <v>700</v>
      </c>
      <c r="M3349" s="11">
        <v>0.35</v>
      </c>
      <c r="O3349" s="16"/>
      <c r="P3349" s="14"/>
      <c r="Q3349" s="12"/>
      <c r="R3349" s="13"/>
    </row>
    <row r="3350" spans="1:18" ht="15.75" customHeight="1" x14ac:dyDescent="0.35">
      <c r="A3350" s="1"/>
      <c r="B3350" s="6" t="s">
        <v>14</v>
      </c>
      <c r="C3350" s="6">
        <v>1185732</v>
      </c>
      <c r="D3350" s="7">
        <v>44362</v>
      </c>
      <c r="E3350" s="6" t="s">
        <v>15</v>
      </c>
      <c r="F3350" s="6" t="s">
        <v>114</v>
      </c>
      <c r="G3350" s="6" t="s">
        <v>115</v>
      </c>
      <c r="H3350" s="6" t="s">
        <v>19</v>
      </c>
      <c r="I3350" s="8">
        <v>0.45</v>
      </c>
      <c r="J3350" s="9">
        <v>3250</v>
      </c>
      <c r="K3350" s="10">
        <f t="shared" si="26"/>
        <v>1462.5</v>
      </c>
      <c r="L3350" s="10">
        <f t="shared" si="27"/>
        <v>585</v>
      </c>
      <c r="M3350" s="11">
        <v>0.4</v>
      </c>
      <c r="O3350" s="16"/>
      <c r="P3350" s="14"/>
      <c r="Q3350" s="12"/>
      <c r="R3350" s="13"/>
    </row>
    <row r="3351" spans="1:18" ht="15.75" customHeight="1" x14ac:dyDescent="0.35">
      <c r="A3351" s="1"/>
      <c r="B3351" s="6" t="s">
        <v>14</v>
      </c>
      <c r="C3351" s="6">
        <v>1185732</v>
      </c>
      <c r="D3351" s="7">
        <v>44362</v>
      </c>
      <c r="E3351" s="6" t="s">
        <v>15</v>
      </c>
      <c r="F3351" s="6" t="s">
        <v>114</v>
      </c>
      <c r="G3351" s="6" t="s">
        <v>115</v>
      </c>
      <c r="H3351" s="6" t="s">
        <v>20</v>
      </c>
      <c r="I3351" s="8">
        <v>0.45</v>
      </c>
      <c r="J3351" s="9">
        <v>3000</v>
      </c>
      <c r="K3351" s="10">
        <f t="shared" si="26"/>
        <v>1350</v>
      </c>
      <c r="L3351" s="10">
        <f t="shared" si="27"/>
        <v>540</v>
      </c>
      <c r="M3351" s="11">
        <v>0.4</v>
      </c>
      <c r="O3351" s="16"/>
      <c r="P3351" s="14"/>
      <c r="Q3351" s="12"/>
      <c r="R3351" s="13"/>
    </row>
    <row r="3352" spans="1:18" ht="15.75" customHeight="1" x14ac:dyDescent="0.35">
      <c r="A3352" s="1"/>
      <c r="B3352" s="6" t="s">
        <v>14</v>
      </c>
      <c r="C3352" s="6">
        <v>1185732</v>
      </c>
      <c r="D3352" s="7">
        <v>44362</v>
      </c>
      <c r="E3352" s="6" t="s">
        <v>15</v>
      </c>
      <c r="F3352" s="6" t="s">
        <v>114</v>
      </c>
      <c r="G3352" s="6" t="s">
        <v>115</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5">
      <c r="A3353" s="1"/>
      <c r="B3353" s="6" t="s">
        <v>14</v>
      </c>
      <c r="C3353" s="6">
        <v>1185732</v>
      </c>
      <c r="D3353" s="7">
        <v>44362</v>
      </c>
      <c r="E3353" s="6" t="s">
        <v>15</v>
      </c>
      <c r="F3353" s="6" t="s">
        <v>114</v>
      </c>
      <c r="G3353" s="6" t="s">
        <v>115</v>
      </c>
      <c r="H3353" s="6" t="s">
        <v>22</v>
      </c>
      <c r="I3353" s="8">
        <v>0.6</v>
      </c>
      <c r="J3353" s="9">
        <v>4500</v>
      </c>
      <c r="K3353" s="10">
        <f t="shared" si="26"/>
        <v>2700</v>
      </c>
      <c r="L3353" s="10">
        <f t="shared" si="27"/>
        <v>1080</v>
      </c>
      <c r="M3353" s="11">
        <v>0.4</v>
      </c>
      <c r="O3353" s="16"/>
      <c r="P3353" s="14"/>
      <c r="Q3353" s="12"/>
      <c r="R3353" s="13"/>
    </row>
    <row r="3354" spans="1:18" ht="15.75" customHeight="1" x14ac:dyDescent="0.35">
      <c r="A3354" s="1"/>
      <c r="B3354" s="6" t="s">
        <v>14</v>
      </c>
      <c r="C3354" s="6">
        <v>1185732</v>
      </c>
      <c r="D3354" s="7">
        <v>44390</v>
      </c>
      <c r="E3354" s="6" t="s">
        <v>15</v>
      </c>
      <c r="F3354" s="6" t="s">
        <v>114</v>
      </c>
      <c r="G3354" s="6" t="s">
        <v>115</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5">
      <c r="A3355" s="1"/>
      <c r="B3355" s="6" t="s">
        <v>14</v>
      </c>
      <c r="C3355" s="6">
        <v>1185732</v>
      </c>
      <c r="D3355" s="7">
        <v>44390</v>
      </c>
      <c r="E3355" s="6" t="s">
        <v>15</v>
      </c>
      <c r="F3355" s="6" t="s">
        <v>114</v>
      </c>
      <c r="G3355" s="6" t="s">
        <v>115</v>
      </c>
      <c r="H3355" s="6" t="s">
        <v>18</v>
      </c>
      <c r="I3355" s="8">
        <v>0.5</v>
      </c>
      <c r="J3355" s="9">
        <v>4250</v>
      </c>
      <c r="K3355" s="10">
        <f t="shared" si="26"/>
        <v>2125</v>
      </c>
      <c r="L3355" s="10">
        <f t="shared" si="27"/>
        <v>743.75</v>
      </c>
      <c r="M3355" s="11">
        <v>0.35</v>
      </c>
      <c r="O3355" s="16"/>
      <c r="P3355" s="14"/>
      <c r="Q3355" s="12"/>
      <c r="R3355" s="13"/>
    </row>
    <row r="3356" spans="1:18" ht="15.75" customHeight="1" x14ac:dyDescent="0.35">
      <c r="A3356" s="1"/>
      <c r="B3356" s="6" t="s">
        <v>14</v>
      </c>
      <c r="C3356" s="6">
        <v>1185732</v>
      </c>
      <c r="D3356" s="7">
        <v>44390</v>
      </c>
      <c r="E3356" s="6" t="s">
        <v>15</v>
      </c>
      <c r="F3356" s="6" t="s">
        <v>114</v>
      </c>
      <c r="G3356" s="6" t="s">
        <v>115</v>
      </c>
      <c r="H3356" s="6" t="s">
        <v>19</v>
      </c>
      <c r="I3356" s="8">
        <v>0.45</v>
      </c>
      <c r="J3356" s="9">
        <v>3500</v>
      </c>
      <c r="K3356" s="10">
        <f t="shared" si="26"/>
        <v>1575</v>
      </c>
      <c r="L3356" s="10">
        <f t="shared" si="27"/>
        <v>630</v>
      </c>
      <c r="M3356" s="11">
        <v>0.4</v>
      </c>
      <c r="O3356" s="16"/>
      <c r="P3356" s="14"/>
      <c r="Q3356" s="12"/>
      <c r="R3356" s="13"/>
    </row>
    <row r="3357" spans="1:18" ht="15.75" customHeight="1" x14ac:dyDescent="0.35">
      <c r="A3357" s="1"/>
      <c r="B3357" s="6" t="s">
        <v>14</v>
      </c>
      <c r="C3357" s="6">
        <v>1185732</v>
      </c>
      <c r="D3357" s="7">
        <v>44390</v>
      </c>
      <c r="E3357" s="6" t="s">
        <v>15</v>
      </c>
      <c r="F3357" s="6" t="s">
        <v>114</v>
      </c>
      <c r="G3357" s="6" t="s">
        <v>115</v>
      </c>
      <c r="H3357" s="6" t="s">
        <v>20</v>
      </c>
      <c r="I3357" s="8">
        <v>0.45</v>
      </c>
      <c r="J3357" s="9">
        <v>3000</v>
      </c>
      <c r="K3357" s="10">
        <f t="shared" si="26"/>
        <v>1350</v>
      </c>
      <c r="L3357" s="10">
        <f t="shared" si="27"/>
        <v>540</v>
      </c>
      <c r="M3357" s="11">
        <v>0.4</v>
      </c>
      <c r="O3357" s="16"/>
      <c r="P3357" s="14"/>
      <c r="Q3357" s="12"/>
      <c r="R3357" s="13"/>
    </row>
    <row r="3358" spans="1:18" ht="15.75" customHeight="1" x14ac:dyDescent="0.35">
      <c r="A3358" s="1"/>
      <c r="B3358" s="6" t="s">
        <v>14</v>
      </c>
      <c r="C3358" s="6">
        <v>1185732</v>
      </c>
      <c r="D3358" s="7">
        <v>44390</v>
      </c>
      <c r="E3358" s="6" t="s">
        <v>15</v>
      </c>
      <c r="F3358" s="6" t="s">
        <v>114</v>
      </c>
      <c r="G3358" s="6" t="s">
        <v>115</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5">
      <c r="A3359" s="1"/>
      <c r="B3359" s="6" t="s">
        <v>14</v>
      </c>
      <c r="C3359" s="6">
        <v>1185732</v>
      </c>
      <c r="D3359" s="7">
        <v>44390</v>
      </c>
      <c r="E3359" s="6" t="s">
        <v>15</v>
      </c>
      <c r="F3359" s="6" t="s">
        <v>114</v>
      </c>
      <c r="G3359" s="6" t="s">
        <v>115</v>
      </c>
      <c r="H3359" s="6" t="s">
        <v>22</v>
      </c>
      <c r="I3359" s="8">
        <v>0.6</v>
      </c>
      <c r="J3359" s="9">
        <v>5000</v>
      </c>
      <c r="K3359" s="10">
        <f t="shared" si="26"/>
        <v>3000</v>
      </c>
      <c r="L3359" s="10">
        <f t="shared" si="27"/>
        <v>1200</v>
      </c>
      <c r="M3359" s="11">
        <v>0.4</v>
      </c>
      <c r="O3359" s="16"/>
      <c r="P3359" s="14"/>
      <c r="Q3359" s="12"/>
      <c r="R3359" s="13"/>
    </row>
    <row r="3360" spans="1:18" ht="15.75" customHeight="1" x14ac:dyDescent="0.35">
      <c r="A3360" s="1"/>
      <c r="B3360" s="6" t="s">
        <v>14</v>
      </c>
      <c r="C3360" s="6">
        <v>1185732</v>
      </c>
      <c r="D3360" s="7">
        <v>44422</v>
      </c>
      <c r="E3360" s="6" t="s">
        <v>15</v>
      </c>
      <c r="F3360" s="6" t="s">
        <v>114</v>
      </c>
      <c r="G3360" s="6" t="s">
        <v>115</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5">
      <c r="A3361" s="1"/>
      <c r="B3361" s="6" t="s">
        <v>14</v>
      </c>
      <c r="C3361" s="6">
        <v>1185732</v>
      </c>
      <c r="D3361" s="7">
        <v>44422</v>
      </c>
      <c r="E3361" s="6" t="s">
        <v>15</v>
      </c>
      <c r="F3361" s="6" t="s">
        <v>114</v>
      </c>
      <c r="G3361" s="6" t="s">
        <v>115</v>
      </c>
      <c r="H3361" s="6" t="s">
        <v>18</v>
      </c>
      <c r="I3361" s="8">
        <v>0.5</v>
      </c>
      <c r="J3361" s="9">
        <v>4250</v>
      </c>
      <c r="K3361" s="10">
        <f t="shared" si="26"/>
        <v>2125</v>
      </c>
      <c r="L3361" s="10">
        <f t="shared" si="27"/>
        <v>743.75</v>
      </c>
      <c r="M3361" s="11">
        <v>0.35</v>
      </c>
      <c r="O3361" s="16"/>
      <c r="P3361" s="14"/>
      <c r="Q3361" s="12"/>
      <c r="R3361" s="13"/>
    </row>
    <row r="3362" spans="1:18" ht="15.75" customHeight="1" x14ac:dyDescent="0.35">
      <c r="A3362" s="1"/>
      <c r="B3362" s="6" t="s">
        <v>14</v>
      </c>
      <c r="C3362" s="6">
        <v>1185732</v>
      </c>
      <c r="D3362" s="7">
        <v>44422</v>
      </c>
      <c r="E3362" s="6" t="s">
        <v>15</v>
      </c>
      <c r="F3362" s="6" t="s">
        <v>114</v>
      </c>
      <c r="G3362" s="6" t="s">
        <v>115</v>
      </c>
      <c r="H3362" s="6" t="s">
        <v>19</v>
      </c>
      <c r="I3362" s="8">
        <v>0.45</v>
      </c>
      <c r="J3362" s="9">
        <v>3500</v>
      </c>
      <c r="K3362" s="10">
        <f t="shared" si="26"/>
        <v>1575</v>
      </c>
      <c r="L3362" s="10">
        <f t="shared" si="27"/>
        <v>630</v>
      </c>
      <c r="M3362" s="11">
        <v>0.4</v>
      </c>
      <c r="O3362" s="16"/>
      <c r="P3362" s="14"/>
      <c r="Q3362" s="12"/>
      <c r="R3362" s="13"/>
    </row>
    <row r="3363" spans="1:18" ht="15.75" customHeight="1" x14ac:dyDescent="0.35">
      <c r="A3363" s="1"/>
      <c r="B3363" s="6" t="s">
        <v>14</v>
      </c>
      <c r="C3363" s="6">
        <v>1185732</v>
      </c>
      <c r="D3363" s="7">
        <v>44422</v>
      </c>
      <c r="E3363" s="6" t="s">
        <v>15</v>
      </c>
      <c r="F3363" s="6" t="s">
        <v>114</v>
      </c>
      <c r="G3363" s="6" t="s">
        <v>115</v>
      </c>
      <c r="H3363" s="6" t="s">
        <v>20</v>
      </c>
      <c r="I3363" s="8">
        <v>0.45</v>
      </c>
      <c r="J3363" s="9">
        <v>2500</v>
      </c>
      <c r="K3363" s="10">
        <f t="shared" si="26"/>
        <v>1125</v>
      </c>
      <c r="L3363" s="10">
        <f t="shared" si="27"/>
        <v>450</v>
      </c>
      <c r="M3363" s="11">
        <v>0.4</v>
      </c>
      <c r="O3363" s="16"/>
      <c r="P3363" s="14"/>
      <c r="Q3363" s="12"/>
      <c r="R3363" s="13"/>
    </row>
    <row r="3364" spans="1:18" ht="15.75" customHeight="1" x14ac:dyDescent="0.35">
      <c r="A3364" s="1"/>
      <c r="B3364" s="6" t="s">
        <v>14</v>
      </c>
      <c r="C3364" s="6">
        <v>1185732</v>
      </c>
      <c r="D3364" s="7">
        <v>44422</v>
      </c>
      <c r="E3364" s="6" t="s">
        <v>15</v>
      </c>
      <c r="F3364" s="6" t="s">
        <v>114</v>
      </c>
      <c r="G3364" s="6" t="s">
        <v>115</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5">
      <c r="A3365" s="1"/>
      <c r="B3365" s="6" t="s">
        <v>14</v>
      </c>
      <c r="C3365" s="6">
        <v>1185732</v>
      </c>
      <c r="D3365" s="7">
        <v>44422</v>
      </c>
      <c r="E3365" s="6" t="s">
        <v>15</v>
      </c>
      <c r="F3365" s="6" t="s">
        <v>114</v>
      </c>
      <c r="G3365" s="6" t="s">
        <v>115</v>
      </c>
      <c r="H3365" s="6" t="s">
        <v>22</v>
      </c>
      <c r="I3365" s="8">
        <v>0.6</v>
      </c>
      <c r="J3365" s="9">
        <v>4000</v>
      </c>
      <c r="K3365" s="10">
        <f t="shared" si="26"/>
        <v>2400</v>
      </c>
      <c r="L3365" s="10">
        <f t="shared" si="27"/>
        <v>960</v>
      </c>
      <c r="M3365" s="11">
        <v>0.4</v>
      </c>
      <c r="O3365" s="16"/>
      <c r="P3365" s="14"/>
      <c r="Q3365" s="12"/>
      <c r="R3365" s="13"/>
    </row>
    <row r="3366" spans="1:18" ht="15.75" customHeight="1" x14ac:dyDescent="0.35">
      <c r="A3366" s="1"/>
      <c r="B3366" s="6" t="s">
        <v>14</v>
      </c>
      <c r="C3366" s="6">
        <v>1185732</v>
      </c>
      <c r="D3366" s="7">
        <v>44452</v>
      </c>
      <c r="E3366" s="6" t="s">
        <v>15</v>
      </c>
      <c r="F3366" s="6" t="s">
        <v>114</v>
      </c>
      <c r="G3366" s="6" t="s">
        <v>115</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5">
      <c r="A3367" s="1"/>
      <c r="B3367" s="6" t="s">
        <v>14</v>
      </c>
      <c r="C3367" s="6">
        <v>1185732</v>
      </c>
      <c r="D3367" s="7">
        <v>44452</v>
      </c>
      <c r="E3367" s="6" t="s">
        <v>15</v>
      </c>
      <c r="F3367" s="6" t="s">
        <v>114</v>
      </c>
      <c r="G3367" s="6" t="s">
        <v>115</v>
      </c>
      <c r="H3367" s="6" t="s">
        <v>18</v>
      </c>
      <c r="I3367" s="8">
        <v>0.5</v>
      </c>
      <c r="J3367" s="9">
        <v>3250</v>
      </c>
      <c r="K3367" s="10">
        <f t="shared" si="26"/>
        <v>1625</v>
      </c>
      <c r="L3367" s="10">
        <f t="shared" si="27"/>
        <v>568.75</v>
      </c>
      <c r="M3367" s="11">
        <v>0.35</v>
      </c>
      <c r="O3367" s="16"/>
      <c r="P3367" s="14"/>
      <c r="Q3367" s="12"/>
      <c r="R3367" s="13"/>
    </row>
    <row r="3368" spans="1:18" ht="15.75" customHeight="1" x14ac:dyDescent="0.35">
      <c r="A3368" s="1"/>
      <c r="B3368" s="6" t="s">
        <v>14</v>
      </c>
      <c r="C3368" s="6">
        <v>1185732</v>
      </c>
      <c r="D3368" s="7">
        <v>44452</v>
      </c>
      <c r="E3368" s="6" t="s">
        <v>15</v>
      </c>
      <c r="F3368" s="6" t="s">
        <v>114</v>
      </c>
      <c r="G3368" s="6" t="s">
        <v>115</v>
      </c>
      <c r="H3368" s="6" t="s">
        <v>19</v>
      </c>
      <c r="I3368" s="8">
        <v>0.45</v>
      </c>
      <c r="J3368" s="9">
        <v>2250</v>
      </c>
      <c r="K3368" s="10">
        <f t="shared" si="26"/>
        <v>1012.5</v>
      </c>
      <c r="L3368" s="10">
        <f t="shared" si="27"/>
        <v>405</v>
      </c>
      <c r="M3368" s="11">
        <v>0.4</v>
      </c>
      <c r="O3368" s="16"/>
      <c r="P3368" s="14"/>
      <c r="Q3368" s="12"/>
      <c r="R3368" s="13"/>
    </row>
    <row r="3369" spans="1:18" ht="15.75" customHeight="1" x14ac:dyDescent="0.35">
      <c r="A3369" s="1"/>
      <c r="B3369" s="6" t="s">
        <v>14</v>
      </c>
      <c r="C3369" s="6">
        <v>1185732</v>
      </c>
      <c r="D3369" s="7">
        <v>44452</v>
      </c>
      <c r="E3369" s="6" t="s">
        <v>15</v>
      </c>
      <c r="F3369" s="6" t="s">
        <v>114</v>
      </c>
      <c r="G3369" s="6" t="s">
        <v>115</v>
      </c>
      <c r="H3369" s="6" t="s">
        <v>20</v>
      </c>
      <c r="I3369" s="8">
        <v>0.45</v>
      </c>
      <c r="J3369" s="9">
        <v>2000</v>
      </c>
      <c r="K3369" s="10">
        <f t="shared" si="26"/>
        <v>900</v>
      </c>
      <c r="L3369" s="10">
        <f t="shared" si="27"/>
        <v>360</v>
      </c>
      <c r="M3369" s="11">
        <v>0.4</v>
      </c>
      <c r="O3369" s="16"/>
      <c r="P3369" s="14"/>
      <c r="Q3369" s="12"/>
      <c r="R3369" s="13"/>
    </row>
    <row r="3370" spans="1:18" ht="15.75" customHeight="1" x14ac:dyDescent="0.35">
      <c r="A3370" s="1"/>
      <c r="B3370" s="6" t="s">
        <v>14</v>
      </c>
      <c r="C3370" s="6">
        <v>1185732</v>
      </c>
      <c r="D3370" s="7">
        <v>44452</v>
      </c>
      <c r="E3370" s="6" t="s">
        <v>15</v>
      </c>
      <c r="F3370" s="6" t="s">
        <v>114</v>
      </c>
      <c r="G3370" s="6" t="s">
        <v>115</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5">
      <c r="A3371" s="1"/>
      <c r="B3371" s="6" t="s">
        <v>14</v>
      </c>
      <c r="C3371" s="6">
        <v>1185732</v>
      </c>
      <c r="D3371" s="7">
        <v>44452</v>
      </c>
      <c r="E3371" s="6" t="s">
        <v>15</v>
      </c>
      <c r="F3371" s="6" t="s">
        <v>114</v>
      </c>
      <c r="G3371" s="6" t="s">
        <v>115</v>
      </c>
      <c r="H3371" s="6" t="s">
        <v>22</v>
      </c>
      <c r="I3371" s="8">
        <v>0.6</v>
      </c>
      <c r="J3371" s="9">
        <v>3000</v>
      </c>
      <c r="K3371" s="10">
        <f t="shared" si="26"/>
        <v>1800</v>
      </c>
      <c r="L3371" s="10">
        <f t="shared" si="27"/>
        <v>720</v>
      </c>
      <c r="M3371" s="11">
        <v>0.4</v>
      </c>
      <c r="O3371" s="16"/>
      <c r="P3371" s="14"/>
      <c r="Q3371" s="12"/>
      <c r="R3371" s="13"/>
    </row>
    <row r="3372" spans="1:18" ht="15.75" customHeight="1" x14ac:dyDescent="0.35">
      <c r="A3372" s="1"/>
      <c r="B3372" s="6" t="s">
        <v>14</v>
      </c>
      <c r="C3372" s="6">
        <v>1185732</v>
      </c>
      <c r="D3372" s="7">
        <v>44484</v>
      </c>
      <c r="E3372" s="6" t="s">
        <v>15</v>
      </c>
      <c r="F3372" s="6" t="s">
        <v>114</v>
      </c>
      <c r="G3372" s="6" t="s">
        <v>115</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5">
      <c r="A3373" s="1"/>
      <c r="B3373" s="6" t="s">
        <v>14</v>
      </c>
      <c r="C3373" s="6">
        <v>1185732</v>
      </c>
      <c r="D3373" s="7">
        <v>44484</v>
      </c>
      <c r="E3373" s="6" t="s">
        <v>15</v>
      </c>
      <c r="F3373" s="6" t="s">
        <v>114</v>
      </c>
      <c r="G3373" s="6" t="s">
        <v>115</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5">
      <c r="A3374" s="1"/>
      <c r="B3374" s="6" t="s">
        <v>14</v>
      </c>
      <c r="C3374" s="6">
        <v>1185732</v>
      </c>
      <c r="D3374" s="7">
        <v>44484</v>
      </c>
      <c r="E3374" s="6" t="s">
        <v>15</v>
      </c>
      <c r="F3374" s="6" t="s">
        <v>114</v>
      </c>
      <c r="G3374" s="6" t="s">
        <v>115</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5">
      <c r="A3375" s="1"/>
      <c r="B3375" s="6" t="s">
        <v>14</v>
      </c>
      <c r="C3375" s="6">
        <v>1185732</v>
      </c>
      <c r="D3375" s="7">
        <v>44484</v>
      </c>
      <c r="E3375" s="6" t="s">
        <v>15</v>
      </c>
      <c r="F3375" s="6" t="s">
        <v>114</v>
      </c>
      <c r="G3375" s="6" t="s">
        <v>115</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5">
      <c r="A3376" s="1"/>
      <c r="B3376" s="6" t="s">
        <v>14</v>
      </c>
      <c r="C3376" s="6">
        <v>1185732</v>
      </c>
      <c r="D3376" s="7">
        <v>44484</v>
      </c>
      <c r="E3376" s="6" t="s">
        <v>15</v>
      </c>
      <c r="F3376" s="6" t="s">
        <v>114</v>
      </c>
      <c r="G3376" s="6" t="s">
        <v>115</v>
      </c>
      <c r="H3376" s="6" t="s">
        <v>21</v>
      </c>
      <c r="I3376" s="8">
        <v>0.65</v>
      </c>
      <c r="J3376" s="9">
        <v>1750</v>
      </c>
      <c r="K3376" s="10">
        <f t="shared" si="26"/>
        <v>1137.5</v>
      </c>
      <c r="L3376" s="10">
        <f t="shared" si="27"/>
        <v>341.25</v>
      </c>
      <c r="M3376" s="11">
        <v>0.3</v>
      </c>
      <c r="O3376" s="16"/>
      <c r="P3376" s="14"/>
      <c r="Q3376" s="12"/>
      <c r="R3376" s="13"/>
    </row>
    <row r="3377" spans="1:18" ht="15.75" customHeight="1" x14ac:dyDescent="0.35">
      <c r="A3377" s="1"/>
      <c r="B3377" s="6" t="s">
        <v>14</v>
      </c>
      <c r="C3377" s="6">
        <v>1185732</v>
      </c>
      <c r="D3377" s="7">
        <v>44484</v>
      </c>
      <c r="E3377" s="6" t="s">
        <v>15</v>
      </c>
      <c r="F3377" s="6" t="s">
        <v>114</v>
      </c>
      <c r="G3377" s="6" t="s">
        <v>115</v>
      </c>
      <c r="H3377" s="6" t="s">
        <v>22</v>
      </c>
      <c r="I3377" s="8">
        <v>0.7</v>
      </c>
      <c r="J3377" s="9">
        <v>3000</v>
      </c>
      <c r="K3377" s="10">
        <f t="shared" si="26"/>
        <v>2100</v>
      </c>
      <c r="L3377" s="10">
        <f t="shared" si="27"/>
        <v>840</v>
      </c>
      <c r="M3377" s="11">
        <v>0.4</v>
      </c>
      <c r="O3377" s="16"/>
      <c r="P3377" s="14"/>
      <c r="Q3377" s="12"/>
      <c r="R3377" s="13"/>
    </row>
    <row r="3378" spans="1:18" ht="15.75" customHeight="1" x14ac:dyDescent="0.35">
      <c r="A3378" s="1"/>
      <c r="B3378" s="6" t="s">
        <v>14</v>
      </c>
      <c r="C3378" s="6">
        <v>1185732</v>
      </c>
      <c r="D3378" s="7">
        <v>44514</v>
      </c>
      <c r="E3378" s="6" t="s">
        <v>15</v>
      </c>
      <c r="F3378" s="6" t="s">
        <v>114</v>
      </c>
      <c r="G3378" s="6" t="s">
        <v>115</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5">
      <c r="A3379" s="1"/>
      <c r="B3379" s="6" t="s">
        <v>14</v>
      </c>
      <c r="C3379" s="6">
        <v>1185732</v>
      </c>
      <c r="D3379" s="7">
        <v>44514</v>
      </c>
      <c r="E3379" s="6" t="s">
        <v>15</v>
      </c>
      <c r="F3379" s="6" t="s">
        <v>114</v>
      </c>
      <c r="G3379" s="6" t="s">
        <v>115</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5">
      <c r="A3380" s="1"/>
      <c r="B3380" s="6" t="s">
        <v>14</v>
      </c>
      <c r="C3380" s="6">
        <v>1185732</v>
      </c>
      <c r="D3380" s="7">
        <v>44514</v>
      </c>
      <c r="E3380" s="6" t="s">
        <v>15</v>
      </c>
      <c r="F3380" s="6" t="s">
        <v>114</v>
      </c>
      <c r="G3380" s="6" t="s">
        <v>115</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5">
      <c r="A3381" s="1"/>
      <c r="B3381" s="6" t="s">
        <v>14</v>
      </c>
      <c r="C3381" s="6">
        <v>1185732</v>
      </c>
      <c r="D3381" s="7">
        <v>44514</v>
      </c>
      <c r="E3381" s="6" t="s">
        <v>15</v>
      </c>
      <c r="F3381" s="6" t="s">
        <v>114</v>
      </c>
      <c r="G3381" s="6" t="s">
        <v>115</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5">
      <c r="A3382" s="1"/>
      <c r="B3382" s="6" t="s">
        <v>14</v>
      </c>
      <c r="C3382" s="6">
        <v>1185732</v>
      </c>
      <c r="D3382" s="7">
        <v>44514</v>
      </c>
      <c r="E3382" s="6" t="s">
        <v>15</v>
      </c>
      <c r="F3382" s="6" t="s">
        <v>114</v>
      </c>
      <c r="G3382" s="6" t="s">
        <v>115</v>
      </c>
      <c r="H3382" s="6" t="s">
        <v>21</v>
      </c>
      <c r="I3382" s="8">
        <v>0.65</v>
      </c>
      <c r="J3382" s="9">
        <v>2750</v>
      </c>
      <c r="K3382" s="10">
        <f t="shared" si="26"/>
        <v>1787.5</v>
      </c>
      <c r="L3382" s="10">
        <f t="shared" si="27"/>
        <v>536.25</v>
      </c>
      <c r="M3382" s="11">
        <v>0.3</v>
      </c>
      <c r="O3382" s="16"/>
      <c r="P3382" s="14"/>
      <c r="Q3382" s="12"/>
      <c r="R3382" s="13"/>
    </row>
    <row r="3383" spans="1:18" ht="15.75" customHeight="1" x14ac:dyDescent="0.35">
      <c r="A3383" s="1"/>
      <c r="B3383" s="6" t="s">
        <v>14</v>
      </c>
      <c r="C3383" s="6">
        <v>1185732</v>
      </c>
      <c r="D3383" s="7">
        <v>44514</v>
      </c>
      <c r="E3383" s="6" t="s">
        <v>15</v>
      </c>
      <c r="F3383" s="6" t="s">
        <v>114</v>
      </c>
      <c r="G3383" s="6" t="s">
        <v>115</v>
      </c>
      <c r="H3383" s="6" t="s">
        <v>22</v>
      </c>
      <c r="I3383" s="8">
        <v>0.7</v>
      </c>
      <c r="J3383" s="9">
        <v>3750</v>
      </c>
      <c r="K3383" s="10">
        <f t="shared" si="26"/>
        <v>2625</v>
      </c>
      <c r="L3383" s="10">
        <f t="shared" si="27"/>
        <v>1050</v>
      </c>
      <c r="M3383" s="11">
        <v>0.4</v>
      </c>
      <c r="O3383" s="16"/>
      <c r="P3383" s="14"/>
      <c r="Q3383" s="12"/>
      <c r="R3383" s="13"/>
    </row>
    <row r="3384" spans="1:18" ht="15.75" customHeight="1" x14ac:dyDescent="0.35">
      <c r="A3384" s="1"/>
      <c r="B3384" s="6" t="s">
        <v>14</v>
      </c>
      <c r="C3384" s="6">
        <v>1185732</v>
      </c>
      <c r="D3384" s="7">
        <v>44543</v>
      </c>
      <c r="E3384" s="6" t="s">
        <v>15</v>
      </c>
      <c r="F3384" s="6" t="s">
        <v>114</v>
      </c>
      <c r="G3384" s="6" t="s">
        <v>115</v>
      </c>
      <c r="H3384" s="6" t="s">
        <v>17</v>
      </c>
      <c r="I3384" s="8">
        <v>0.65</v>
      </c>
      <c r="J3384" s="9">
        <v>6000</v>
      </c>
      <c r="K3384" s="10">
        <f t="shared" si="26"/>
        <v>3900</v>
      </c>
      <c r="L3384" s="10">
        <f t="shared" si="27"/>
        <v>1365</v>
      </c>
      <c r="M3384" s="11">
        <v>0.35</v>
      </c>
      <c r="O3384" s="16"/>
      <c r="P3384" s="14"/>
      <c r="Q3384" s="12"/>
      <c r="R3384" s="13"/>
    </row>
    <row r="3385" spans="1:18" ht="15.75" customHeight="1" x14ac:dyDescent="0.35">
      <c r="A3385" s="1"/>
      <c r="B3385" s="6" t="s">
        <v>14</v>
      </c>
      <c r="C3385" s="6">
        <v>1185732</v>
      </c>
      <c r="D3385" s="7">
        <v>44543</v>
      </c>
      <c r="E3385" s="6" t="s">
        <v>15</v>
      </c>
      <c r="F3385" s="6" t="s">
        <v>114</v>
      </c>
      <c r="G3385" s="6" t="s">
        <v>115</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5">
      <c r="A3386" s="1"/>
      <c r="B3386" s="6" t="s">
        <v>14</v>
      </c>
      <c r="C3386" s="6">
        <v>1185732</v>
      </c>
      <c r="D3386" s="7">
        <v>44543</v>
      </c>
      <c r="E3386" s="6" t="s">
        <v>15</v>
      </c>
      <c r="F3386" s="6" t="s">
        <v>114</v>
      </c>
      <c r="G3386" s="6" t="s">
        <v>115</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5">
      <c r="A3387" s="1"/>
      <c r="B3387" s="6" t="s">
        <v>14</v>
      </c>
      <c r="C3387" s="6">
        <v>1185732</v>
      </c>
      <c r="D3387" s="7">
        <v>44543</v>
      </c>
      <c r="E3387" s="6" t="s">
        <v>15</v>
      </c>
      <c r="F3387" s="6" t="s">
        <v>114</v>
      </c>
      <c r="G3387" s="6" t="s">
        <v>115</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5">
      <c r="A3388" s="1"/>
      <c r="B3388" s="6" t="s">
        <v>14</v>
      </c>
      <c r="C3388" s="6">
        <v>1185732</v>
      </c>
      <c r="D3388" s="7">
        <v>44543</v>
      </c>
      <c r="E3388" s="6" t="s">
        <v>15</v>
      </c>
      <c r="F3388" s="6" t="s">
        <v>114</v>
      </c>
      <c r="G3388" s="6" t="s">
        <v>115</v>
      </c>
      <c r="H3388" s="6" t="s">
        <v>21</v>
      </c>
      <c r="I3388" s="8">
        <v>0.65</v>
      </c>
      <c r="J3388" s="9">
        <v>3250</v>
      </c>
      <c r="K3388" s="10">
        <f t="shared" si="26"/>
        <v>2112.5</v>
      </c>
      <c r="L3388" s="10">
        <f t="shared" si="27"/>
        <v>633.75</v>
      </c>
      <c r="M3388" s="11">
        <v>0.3</v>
      </c>
      <c r="O3388" s="16"/>
      <c r="P3388" s="14"/>
      <c r="Q3388" s="12"/>
      <c r="R3388" s="13"/>
    </row>
    <row r="3389" spans="1:18" ht="15.75" customHeight="1" x14ac:dyDescent="0.35">
      <c r="A3389" s="1"/>
      <c r="B3389" s="6" t="s">
        <v>14</v>
      </c>
      <c r="C3389" s="6">
        <v>1185732</v>
      </c>
      <c r="D3389" s="7">
        <v>44543</v>
      </c>
      <c r="E3389" s="6" t="s">
        <v>15</v>
      </c>
      <c r="F3389" s="6" t="s">
        <v>114</v>
      </c>
      <c r="G3389" s="6" t="s">
        <v>115</v>
      </c>
      <c r="H3389" s="6" t="s">
        <v>22</v>
      </c>
      <c r="I3389" s="8">
        <v>0.7</v>
      </c>
      <c r="J3389" s="9">
        <v>4250</v>
      </c>
      <c r="K3389" s="10">
        <f t="shared" si="26"/>
        <v>2975</v>
      </c>
      <c r="L3389" s="10">
        <f t="shared" si="27"/>
        <v>1190</v>
      </c>
      <c r="M3389" s="11">
        <v>0.4</v>
      </c>
      <c r="O3389" s="16"/>
      <c r="P3389" s="14"/>
      <c r="Q3389" s="12"/>
      <c r="R3389" s="13"/>
    </row>
    <row r="3390" spans="1:18" ht="15.75" customHeight="1" x14ac:dyDescent="0.35">
      <c r="A3390" s="1"/>
      <c r="B3390" s="6" t="s">
        <v>14</v>
      </c>
      <c r="C3390" s="6">
        <v>1185732</v>
      </c>
      <c r="D3390" s="7">
        <v>44206</v>
      </c>
      <c r="E3390" s="6" t="s">
        <v>15</v>
      </c>
      <c r="F3390" s="6" t="s">
        <v>116</v>
      </c>
      <c r="G3390" s="6" t="s">
        <v>117</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5">
      <c r="A3391" s="1"/>
      <c r="B3391" s="6" t="s">
        <v>14</v>
      </c>
      <c r="C3391" s="6">
        <v>1185732</v>
      </c>
      <c r="D3391" s="7">
        <v>44206</v>
      </c>
      <c r="E3391" s="6" t="s">
        <v>15</v>
      </c>
      <c r="F3391" s="6" t="s">
        <v>116</v>
      </c>
      <c r="G3391" s="6" t="s">
        <v>117</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5">
      <c r="A3392" s="1"/>
      <c r="B3392" s="6" t="s">
        <v>14</v>
      </c>
      <c r="C3392" s="6">
        <v>1185732</v>
      </c>
      <c r="D3392" s="7">
        <v>44206</v>
      </c>
      <c r="E3392" s="6" t="s">
        <v>15</v>
      </c>
      <c r="F3392" s="6" t="s">
        <v>116</v>
      </c>
      <c r="G3392" s="6" t="s">
        <v>117</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5">
      <c r="A3393" s="1"/>
      <c r="B3393" s="6" t="s">
        <v>14</v>
      </c>
      <c r="C3393" s="6">
        <v>1185732</v>
      </c>
      <c r="D3393" s="7">
        <v>44206</v>
      </c>
      <c r="E3393" s="6" t="s">
        <v>15</v>
      </c>
      <c r="F3393" s="6" t="s">
        <v>116</v>
      </c>
      <c r="G3393" s="6" t="s">
        <v>117</v>
      </c>
      <c r="H3393" s="6" t="s">
        <v>20</v>
      </c>
      <c r="I3393" s="8">
        <v>0.3</v>
      </c>
      <c r="J3393" s="9">
        <v>1250</v>
      </c>
      <c r="K3393" s="10">
        <f t="shared" si="26"/>
        <v>375</v>
      </c>
      <c r="L3393" s="10">
        <f t="shared" si="27"/>
        <v>150</v>
      </c>
      <c r="M3393" s="11">
        <v>0.4</v>
      </c>
      <c r="O3393" s="16"/>
      <c r="P3393" s="14"/>
      <c r="Q3393" s="12"/>
      <c r="R3393" s="13"/>
    </row>
    <row r="3394" spans="1:18" ht="15.75" customHeight="1" x14ac:dyDescent="0.35">
      <c r="A3394" s="1"/>
      <c r="B3394" s="6" t="s">
        <v>14</v>
      </c>
      <c r="C3394" s="6">
        <v>1185732</v>
      </c>
      <c r="D3394" s="7">
        <v>44206</v>
      </c>
      <c r="E3394" s="6" t="s">
        <v>15</v>
      </c>
      <c r="F3394" s="6" t="s">
        <v>116</v>
      </c>
      <c r="G3394" s="6" t="s">
        <v>117</v>
      </c>
      <c r="H3394" s="6" t="s">
        <v>21</v>
      </c>
      <c r="I3394" s="8">
        <v>0.45</v>
      </c>
      <c r="J3394" s="9">
        <v>1750</v>
      </c>
      <c r="K3394" s="10">
        <f t="shared" si="26"/>
        <v>787.5</v>
      </c>
      <c r="L3394" s="10">
        <f t="shared" si="27"/>
        <v>236.25</v>
      </c>
      <c r="M3394" s="11">
        <v>0.3</v>
      </c>
      <c r="O3394" s="16"/>
      <c r="P3394" s="14"/>
      <c r="Q3394" s="12"/>
      <c r="R3394" s="13"/>
    </row>
    <row r="3395" spans="1:18" ht="15.75" customHeight="1" x14ac:dyDescent="0.35">
      <c r="A3395" s="1"/>
      <c r="B3395" s="6" t="s">
        <v>14</v>
      </c>
      <c r="C3395" s="6">
        <v>1185732</v>
      </c>
      <c r="D3395" s="7">
        <v>44206</v>
      </c>
      <c r="E3395" s="6" t="s">
        <v>15</v>
      </c>
      <c r="F3395" s="6" t="s">
        <v>116</v>
      </c>
      <c r="G3395" s="6" t="s">
        <v>117</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5">
      <c r="A3396" s="1"/>
      <c r="B3396" s="6" t="s">
        <v>14</v>
      </c>
      <c r="C3396" s="6">
        <v>1185732</v>
      </c>
      <c r="D3396" s="7">
        <v>44235</v>
      </c>
      <c r="E3396" s="6" t="s">
        <v>15</v>
      </c>
      <c r="F3396" s="6" t="s">
        <v>116</v>
      </c>
      <c r="G3396" s="6" t="s">
        <v>117</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5">
      <c r="A3397" s="1"/>
      <c r="B3397" s="6" t="s">
        <v>14</v>
      </c>
      <c r="C3397" s="6">
        <v>1185732</v>
      </c>
      <c r="D3397" s="7">
        <v>44235</v>
      </c>
      <c r="E3397" s="6" t="s">
        <v>15</v>
      </c>
      <c r="F3397" s="6" t="s">
        <v>116</v>
      </c>
      <c r="G3397" s="6" t="s">
        <v>117</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5">
      <c r="A3398" s="1"/>
      <c r="B3398" s="6" t="s">
        <v>14</v>
      </c>
      <c r="C3398" s="6">
        <v>1185732</v>
      </c>
      <c r="D3398" s="7">
        <v>44235</v>
      </c>
      <c r="E3398" s="6" t="s">
        <v>15</v>
      </c>
      <c r="F3398" s="6" t="s">
        <v>116</v>
      </c>
      <c r="G3398" s="6" t="s">
        <v>117</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5">
      <c r="A3399" s="1"/>
      <c r="B3399" s="6" t="s">
        <v>14</v>
      </c>
      <c r="C3399" s="6">
        <v>1185732</v>
      </c>
      <c r="D3399" s="7">
        <v>44235</v>
      </c>
      <c r="E3399" s="6" t="s">
        <v>15</v>
      </c>
      <c r="F3399" s="6" t="s">
        <v>116</v>
      </c>
      <c r="G3399" s="6" t="s">
        <v>117</v>
      </c>
      <c r="H3399" s="6" t="s">
        <v>20</v>
      </c>
      <c r="I3399" s="8">
        <v>0.3</v>
      </c>
      <c r="J3399" s="9">
        <v>1000</v>
      </c>
      <c r="K3399" s="10">
        <f t="shared" si="26"/>
        <v>300</v>
      </c>
      <c r="L3399" s="10">
        <f t="shared" si="27"/>
        <v>120</v>
      </c>
      <c r="M3399" s="11">
        <v>0.4</v>
      </c>
      <c r="O3399" s="16"/>
      <c r="P3399" s="14"/>
      <c r="Q3399" s="12"/>
      <c r="R3399" s="13"/>
    </row>
    <row r="3400" spans="1:18" ht="15.75" customHeight="1" x14ac:dyDescent="0.35">
      <c r="A3400" s="1"/>
      <c r="B3400" s="6" t="s">
        <v>14</v>
      </c>
      <c r="C3400" s="6">
        <v>1185732</v>
      </c>
      <c r="D3400" s="7">
        <v>44235</v>
      </c>
      <c r="E3400" s="6" t="s">
        <v>15</v>
      </c>
      <c r="F3400" s="6" t="s">
        <v>116</v>
      </c>
      <c r="G3400" s="6" t="s">
        <v>117</v>
      </c>
      <c r="H3400" s="6" t="s">
        <v>21</v>
      </c>
      <c r="I3400" s="8">
        <v>0.45</v>
      </c>
      <c r="J3400" s="9">
        <v>1750</v>
      </c>
      <c r="K3400" s="10">
        <f t="shared" si="26"/>
        <v>787.5</v>
      </c>
      <c r="L3400" s="10">
        <f t="shared" si="27"/>
        <v>236.25</v>
      </c>
      <c r="M3400" s="11">
        <v>0.3</v>
      </c>
      <c r="O3400" s="16"/>
      <c r="P3400" s="14"/>
      <c r="Q3400" s="12"/>
      <c r="R3400" s="13"/>
    </row>
    <row r="3401" spans="1:18" ht="15.75" customHeight="1" x14ac:dyDescent="0.35">
      <c r="A3401" s="1"/>
      <c r="B3401" s="6" t="s">
        <v>14</v>
      </c>
      <c r="C3401" s="6">
        <v>1185732</v>
      </c>
      <c r="D3401" s="7">
        <v>44235</v>
      </c>
      <c r="E3401" s="6" t="s">
        <v>15</v>
      </c>
      <c r="F3401" s="6" t="s">
        <v>116</v>
      </c>
      <c r="G3401" s="6" t="s">
        <v>117</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5">
      <c r="A3402" s="1"/>
      <c r="B3402" s="6" t="s">
        <v>14</v>
      </c>
      <c r="C3402" s="6">
        <v>1185732</v>
      </c>
      <c r="D3402" s="7">
        <v>44261</v>
      </c>
      <c r="E3402" s="6" t="s">
        <v>15</v>
      </c>
      <c r="F3402" s="6" t="s">
        <v>116</v>
      </c>
      <c r="G3402" s="6" t="s">
        <v>117</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5">
      <c r="A3403" s="1"/>
      <c r="B3403" s="6" t="s">
        <v>14</v>
      </c>
      <c r="C3403" s="6">
        <v>1185732</v>
      </c>
      <c r="D3403" s="7">
        <v>44261</v>
      </c>
      <c r="E3403" s="6" t="s">
        <v>15</v>
      </c>
      <c r="F3403" s="6" t="s">
        <v>116</v>
      </c>
      <c r="G3403" s="6" t="s">
        <v>117</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5">
      <c r="A3404" s="1"/>
      <c r="B3404" s="6" t="s">
        <v>14</v>
      </c>
      <c r="C3404" s="6">
        <v>1185732</v>
      </c>
      <c r="D3404" s="7">
        <v>44261</v>
      </c>
      <c r="E3404" s="6" t="s">
        <v>15</v>
      </c>
      <c r="F3404" s="6" t="s">
        <v>116</v>
      </c>
      <c r="G3404" s="6" t="s">
        <v>117</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5">
      <c r="A3405" s="1"/>
      <c r="B3405" s="6" t="s">
        <v>14</v>
      </c>
      <c r="C3405" s="6">
        <v>1185732</v>
      </c>
      <c r="D3405" s="7">
        <v>44261</v>
      </c>
      <c r="E3405" s="6" t="s">
        <v>15</v>
      </c>
      <c r="F3405" s="6" t="s">
        <v>116</v>
      </c>
      <c r="G3405" s="6" t="s">
        <v>117</v>
      </c>
      <c r="H3405" s="6" t="s">
        <v>20</v>
      </c>
      <c r="I3405" s="8">
        <v>0.3</v>
      </c>
      <c r="J3405" s="9">
        <v>750</v>
      </c>
      <c r="K3405" s="10">
        <f t="shared" si="26"/>
        <v>225</v>
      </c>
      <c r="L3405" s="10">
        <f t="shared" si="27"/>
        <v>90</v>
      </c>
      <c r="M3405" s="11">
        <v>0.4</v>
      </c>
      <c r="O3405" s="16"/>
      <c r="P3405" s="14"/>
      <c r="Q3405" s="12"/>
      <c r="R3405" s="13"/>
    </row>
    <row r="3406" spans="1:18" ht="15.75" customHeight="1" x14ac:dyDescent="0.35">
      <c r="A3406" s="1"/>
      <c r="B3406" s="6" t="s">
        <v>14</v>
      </c>
      <c r="C3406" s="6">
        <v>1185732</v>
      </c>
      <c r="D3406" s="7">
        <v>44261</v>
      </c>
      <c r="E3406" s="6" t="s">
        <v>15</v>
      </c>
      <c r="F3406" s="6" t="s">
        <v>116</v>
      </c>
      <c r="G3406" s="6" t="s">
        <v>117</v>
      </c>
      <c r="H3406" s="6" t="s">
        <v>21</v>
      </c>
      <c r="I3406" s="8">
        <v>0.45</v>
      </c>
      <c r="J3406" s="9">
        <v>1250</v>
      </c>
      <c r="K3406" s="10">
        <f t="shared" si="26"/>
        <v>562.5</v>
      </c>
      <c r="L3406" s="10">
        <f t="shared" si="27"/>
        <v>168.75</v>
      </c>
      <c r="M3406" s="11">
        <v>0.3</v>
      </c>
      <c r="O3406" s="16"/>
      <c r="P3406" s="14"/>
      <c r="Q3406" s="12"/>
      <c r="R3406" s="13"/>
    </row>
    <row r="3407" spans="1:18" ht="15.75" customHeight="1" x14ac:dyDescent="0.35">
      <c r="A3407" s="1"/>
      <c r="B3407" s="6" t="s">
        <v>14</v>
      </c>
      <c r="C3407" s="6">
        <v>1185732</v>
      </c>
      <c r="D3407" s="7">
        <v>44261</v>
      </c>
      <c r="E3407" s="6" t="s">
        <v>15</v>
      </c>
      <c r="F3407" s="6" t="s">
        <v>116</v>
      </c>
      <c r="G3407" s="6" t="s">
        <v>117</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5">
      <c r="A3408" s="1"/>
      <c r="B3408" s="6" t="s">
        <v>14</v>
      </c>
      <c r="C3408" s="6">
        <v>1185732</v>
      </c>
      <c r="D3408" s="7">
        <v>44293</v>
      </c>
      <c r="E3408" s="6" t="s">
        <v>15</v>
      </c>
      <c r="F3408" s="6" t="s">
        <v>116</v>
      </c>
      <c r="G3408" s="6" t="s">
        <v>117</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5">
      <c r="A3409" s="1"/>
      <c r="B3409" s="6" t="s">
        <v>14</v>
      </c>
      <c r="C3409" s="6">
        <v>1185732</v>
      </c>
      <c r="D3409" s="7">
        <v>44293</v>
      </c>
      <c r="E3409" s="6" t="s">
        <v>15</v>
      </c>
      <c r="F3409" s="6" t="s">
        <v>116</v>
      </c>
      <c r="G3409" s="6" t="s">
        <v>117</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5">
      <c r="A3410" s="1"/>
      <c r="B3410" s="6" t="s">
        <v>14</v>
      </c>
      <c r="C3410" s="6">
        <v>1185732</v>
      </c>
      <c r="D3410" s="7">
        <v>44293</v>
      </c>
      <c r="E3410" s="6" t="s">
        <v>15</v>
      </c>
      <c r="F3410" s="6" t="s">
        <v>116</v>
      </c>
      <c r="G3410" s="6" t="s">
        <v>117</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5">
      <c r="A3411" s="1"/>
      <c r="B3411" s="6" t="s">
        <v>14</v>
      </c>
      <c r="C3411" s="6">
        <v>1185732</v>
      </c>
      <c r="D3411" s="7">
        <v>44293</v>
      </c>
      <c r="E3411" s="6" t="s">
        <v>15</v>
      </c>
      <c r="F3411" s="6" t="s">
        <v>116</v>
      </c>
      <c r="G3411" s="6" t="s">
        <v>117</v>
      </c>
      <c r="H3411" s="6" t="s">
        <v>20</v>
      </c>
      <c r="I3411" s="8">
        <v>0.3</v>
      </c>
      <c r="J3411" s="9">
        <v>1000</v>
      </c>
      <c r="K3411" s="10">
        <f t="shared" si="26"/>
        <v>300</v>
      </c>
      <c r="L3411" s="10">
        <f t="shared" si="27"/>
        <v>120</v>
      </c>
      <c r="M3411" s="11">
        <v>0.4</v>
      </c>
      <c r="O3411" s="16"/>
      <c r="P3411" s="14"/>
      <c r="Q3411" s="12"/>
      <c r="R3411" s="13"/>
    </row>
    <row r="3412" spans="1:18" ht="15.75" customHeight="1" x14ac:dyDescent="0.35">
      <c r="A3412" s="1"/>
      <c r="B3412" s="6" t="s">
        <v>14</v>
      </c>
      <c r="C3412" s="6">
        <v>1185732</v>
      </c>
      <c r="D3412" s="7">
        <v>44293</v>
      </c>
      <c r="E3412" s="6" t="s">
        <v>15</v>
      </c>
      <c r="F3412" s="6" t="s">
        <v>116</v>
      </c>
      <c r="G3412" s="6" t="s">
        <v>117</v>
      </c>
      <c r="H3412" s="6" t="s">
        <v>21</v>
      </c>
      <c r="I3412" s="8">
        <v>0.45</v>
      </c>
      <c r="J3412" s="9">
        <v>1000</v>
      </c>
      <c r="K3412" s="10">
        <f t="shared" si="26"/>
        <v>450</v>
      </c>
      <c r="L3412" s="10">
        <f t="shared" si="27"/>
        <v>135</v>
      </c>
      <c r="M3412" s="11">
        <v>0.3</v>
      </c>
      <c r="O3412" s="16"/>
      <c r="P3412" s="14"/>
      <c r="Q3412" s="12"/>
      <c r="R3412" s="13"/>
    </row>
    <row r="3413" spans="1:18" ht="15.75" customHeight="1" x14ac:dyDescent="0.35">
      <c r="A3413" s="1"/>
      <c r="B3413" s="6" t="s">
        <v>14</v>
      </c>
      <c r="C3413" s="6">
        <v>1185732</v>
      </c>
      <c r="D3413" s="7">
        <v>44293</v>
      </c>
      <c r="E3413" s="6" t="s">
        <v>15</v>
      </c>
      <c r="F3413" s="6" t="s">
        <v>116</v>
      </c>
      <c r="G3413" s="6" t="s">
        <v>117</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5">
      <c r="A3414" s="1"/>
      <c r="B3414" s="6" t="s">
        <v>14</v>
      </c>
      <c r="C3414" s="6">
        <v>1185732</v>
      </c>
      <c r="D3414" s="7">
        <v>44322</v>
      </c>
      <c r="E3414" s="6" t="s">
        <v>15</v>
      </c>
      <c r="F3414" s="6" t="s">
        <v>116</v>
      </c>
      <c r="G3414" s="6" t="s">
        <v>117</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5">
      <c r="A3415" s="1"/>
      <c r="B3415" s="6" t="s">
        <v>14</v>
      </c>
      <c r="C3415" s="6">
        <v>1185732</v>
      </c>
      <c r="D3415" s="7">
        <v>44322</v>
      </c>
      <c r="E3415" s="6" t="s">
        <v>15</v>
      </c>
      <c r="F3415" s="6" t="s">
        <v>116</v>
      </c>
      <c r="G3415" s="6" t="s">
        <v>117</v>
      </c>
      <c r="H3415" s="6" t="s">
        <v>18</v>
      </c>
      <c r="I3415" s="8">
        <v>0.45</v>
      </c>
      <c r="J3415" s="9">
        <v>2250</v>
      </c>
      <c r="K3415" s="10">
        <f t="shared" si="26"/>
        <v>1012.5</v>
      </c>
      <c r="L3415" s="10">
        <f t="shared" si="27"/>
        <v>354.375</v>
      </c>
      <c r="M3415" s="11">
        <v>0.35</v>
      </c>
      <c r="O3415" s="16"/>
      <c r="P3415" s="14"/>
      <c r="Q3415" s="12"/>
      <c r="R3415" s="13"/>
    </row>
    <row r="3416" spans="1:18" ht="15.75" customHeight="1" x14ac:dyDescent="0.35">
      <c r="A3416" s="1"/>
      <c r="B3416" s="6" t="s">
        <v>14</v>
      </c>
      <c r="C3416" s="6">
        <v>1185732</v>
      </c>
      <c r="D3416" s="7">
        <v>44322</v>
      </c>
      <c r="E3416" s="6" t="s">
        <v>15</v>
      </c>
      <c r="F3416" s="6" t="s">
        <v>116</v>
      </c>
      <c r="G3416" s="6" t="s">
        <v>117</v>
      </c>
      <c r="H3416" s="6" t="s">
        <v>19</v>
      </c>
      <c r="I3416" s="8">
        <v>0.4</v>
      </c>
      <c r="J3416" s="9">
        <v>2500</v>
      </c>
      <c r="K3416" s="10">
        <f t="shared" si="26"/>
        <v>1000</v>
      </c>
      <c r="L3416" s="10">
        <f t="shared" si="27"/>
        <v>400</v>
      </c>
      <c r="M3416" s="11">
        <v>0.4</v>
      </c>
      <c r="O3416" s="16"/>
      <c r="P3416" s="14"/>
      <c r="Q3416" s="12"/>
      <c r="R3416" s="13"/>
    </row>
    <row r="3417" spans="1:18" ht="15.75" customHeight="1" x14ac:dyDescent="0.35">
      <c r="A3417" s="1"/>
      <c r="B3417" s="6" t="s">
        <v>14</v>
      </c>
      <c r="C3417" s="6">
        <v>1185732</v>
      </c>
      <c r="D3417" s="7">
        <v>44322</v>
      </c>
      <c r="E3417" s="6" t="s">
        <v>15</v>
      </c>
      <c r="F3417" s="6" t="s">
        <v>116</v>
      </c>
      <c r="G3417" s="6" t="s">
        <v>117</v>
      </c>
      <c r="H3417" s="6" t="s">
        <v>20</v>
      </c>
      <c r="I3417" s="8">
        <v>0.4</v>
      </c>
      <c r="J3417" s="9">
        <v>2000</v>
      </c>
      <c r="K3417" s="10">
        <f t="shared" si="26"/>
        <v>800</v>
      </c>
      <c r="L3417" s="10">
        <f t="shared" si="27"/>
        <v>320</v>
      </c>
      <c r="M3417" s="11">
        <v>0.4</v>
      </c>
      <c r="O3417" s="16"/>
      <c r="P3417" s="14"/>
      <c r="Q3417" s="12"/>
      <c r="R3417" s="13"/>
    </row>
    <row r="3418" spans="1:18" ht="15.75" customHeight="1" x14ac:dyDescent="0.35">
      <c r="A3418" s="1"/>
      <c r="B3418" s="6" t="s">
        <v>14</v>
      </c>
      <c r="C3418" s="6">
        <v>1185732</v>
      </c>
      <c r="D3418" s="7">
        <v>44322</v>
      </c>
      <c r="E3418" s="6" t="s">
        <v>15</v>
      </c>
      <c r="F3418" s="6" t="s">
        <v>116</v>
      </c>
      <c r="G3418" s="6" t="s">
        <v>117</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5">
      <c r="A3419" s="1"/>
      <c r="B3419" s="6" t="s">
        <v>14</v>
      </c>
      <c r="C3419" s="6">
        <v>1185732</v>
      </c>
      <c r="D3419" s="7">
        <v>44322</v>
      </c>
      <c r="E3419" s="6" t="s">
        <v>15</v>
      </c>
      <c r="F3419" s="6" t="s">
        <v>116</v>
      </c>
      <c r="G3419" s="6" t="s">
        <v>117</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5">
      <c r="A3420" s="1"/>
      <c r="B3420" s="6" t="s">
        <v>14</v>
      </c>
      <c r="C3420" s="6">
        <v>1185732</v>
      </c>
      <c r="D3420" s="7">
        <v>44355</v>
      </c>
      <c r="E3420" s="6" t="s">
        <v>15</v>
      </c>
      <c r="F3420" s="6" t="s">
        <v>116</v>
      </c>
      <c r="G3420" s="6" t="s">
        <v>117</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5">
      <c r="A3421" s="1"/>
      <c r="B3421" s="6" t="s">
        <v>14</v>
      </c>
      <c r="C3421" s="6">
        <v>1185732</v>
      </c>
      <c r="D3421" s="7">
        <v>44355</v>
      </c>
      <c r="E3421" s="6" t="s">
        <v>15</v>
      </c>
      <c r="F3421" s="6" t="s">
        <v>116</v>
      </c>
      <c r="G3421" s="6" t="s">
        <v>117</v>
      </c>
      <c r="H3421" s="6" t="s">
        <v>18</v>
      </c>
      <c r="I3421" s="8">
        <v>0.45</v>
      </c>
      <c r="J3421" s="9">
        <v>3500</v>
      </c>
      <c r="K3421" s="10">
        <f t="shared" si="26"/>
        <v>1575</v>
      </c>
      <c r="L3421" s="10">
        <f t="shared" si="27"/>
        <v>551.25</v>
      </c>
      <c r="M3421" s="11">
        <v>0.35</v>
      </c>
      <c r="O3421" s="16"/>
      <c r="P3421" s="14"/>
      <c r="Q3421" s="12"/>
      <c r="R3421" s="13"/>
    </row>
    <row r="3422" spans="1:18" ht="15.75" customHeight="1" x14ac:dyDescent="0.35">
      <c r="A3422" s="1"/>
      <c r="B3422" s="6" t="s">
        <v>14</v>
      </c>
      <c r="C3422" s="6">
        <v>1185732</v>
      </c>
      <c r="D3422" s="7">
        <v>44355</v>
      </c>
      <c r="E3422" s="6" t="s">
        <v>15</v>
      </c>
      <c r="F3422" s="6" t="s">
        <v>116</v>
      </c>
      <c r="G3422" s="6" t="s">
        <v>117</v>
      </c>
      <c r="H3422" s="6" t="s">
        <v>19</v>
      </c>
      <c r="I3422" s="8">
        <v>0.4</v>
      </c>
      <c r="J3422" s="9">
        <v>2750</v>
      </c>
      <c r="K3422" s="10">
        <f t="shared" si="26"/>
        <v>1100</v>
      </c>
      <c r="L3422" s="10">
        <f t="shared" si="27"/>
        <v>440</v>
      </c>
      <c r="M3422" s="11">
        <v>0.4</v>
      </c>
      <c r="O3422" s="16"/>
      <c r="P3422" s="14"/>
      <c r="Q3422" s="12"/>
      <c r="R3422" s="13"/>
    </row>
    <row r="3423" spans="1:18" ht="15.75" customHeight="1" x14ac:dyDescent="0.35">
      <c r="A3423" s="1"/>
      <c r="B3423" s="6" t="s">
        <v>14</v>
      </c>
      <c r="C3423" s="6">
        <v>1185732</v>
      </c>
      <c r="D3423" s="7">
        <v>44355</v>
      </c>
      <c r="E3423" s="6" t="s">
        <v>15</v>
      </c>
      <c r="F3423" s="6" t="s">
        <v>116</v>
      </c>
      <c r="G3423" s="6" t="s">
        <v>117</v>
      </c>
      <c r="H3423" s="6" t="s">
        <v>20</v>
      </c>
      <c r="I3423" s="8">
        <v>0.4</v>
      </c>
      <c r="J3423" s="9">
        <v>2500</v>
      </c>
      <c r="K3423" s="10">
        <f t="shared" si="26"/>
        <v>1000</v>
      </c>
      <c r="L3423" s="10">
        <f t="shared" si="27"/>
        <v>400</v>
      </c>
      <c r="M3423" s="11">
        <v>0.4</v>
      </c>
      <c r="O3423" s="16"/>
      <c r="P3423" s="14"/>
      <c r="Q3423" s="12"/>
      <c r="R3423" s="13"/>
    </row>
    <row r="3424" spans="1:18" ht="15.75" customHeight="1" x14ac:dyDescent="0.35">
      <c r="A3424" s="1"/>
      <c r="B3424" s="6" t="s">
        <v>14</v>
      </c>
      <c r="C3424" s="6">
        <v>1185732</v>
      </c>
      <c r="D3424" s="7">
        <v>44355</v>
      </c>
      <c r="E3424" s="6" t="s">
        <v>15</v>
      </c>
      <c r="F3424" s="6" t="s">
        <v>116</v>
      </c>
      <c r="G3424" s="6" t="s">
        <v>117</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5">
      <c r="A3425" s="1"/>
      <c r="B3425" s="6" t="s">
        <v>14</v>
      </c>
      <c r="C3425" s="6">
        <v>1185732</v>
      </c>
      <c r="D3425" s="7">
        <v>44355</v>
      </c>
      <c r="E3425" s="6" t="s">
        <v>15</v>
      </c>
      <c r="F3425" s="6" t="s">
        <v>116</v>
      </c>
      <c r="G3425" s="6" t="s">
        <v>117</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5">
      <c r="A3426" s="1"/>
      <c r="B3426" s="6" t="s">
        <v>14</v>
      </c>
      <c r="C3426" s="6">
        <v>1185732</v>
      </c>
      <c r="D3426" s="7">
        <v>44383</v>
      </c>
      <c r="E3426" s="6" t="s">
        <v>15</v>
      </c>
      <c r="F3426" s="6" t="s">
        <v>116</v>
      </c>
      <c r="G3426" s="6" t="s">
        <v>117</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5">
      <c r="A3427" s="1"/>
      <c r="B3427" s="6" t="s">
        <v>14</v>
      </c>
      <c r="C3427" s="6">
        <v>1185732</v>
      </c>
      <c r="D3427" s="7">
        <v>44383</v>
      </c>
      <c r="E3427" s="6" t="s">
        <v>15</v>
      </c>
      <c r="F3427" s="6" t="s">
        <v>116</v>
      </c>
      <c r="G3427" s="6" t="s">
        <v>117</v>
      </c>
      <c r="H3427" s="6" t="s">
        <v>18</v>
      </c>
      <c r="I3427" s="8">
        <v>0.45</v>
      </c>
      <c r="J3427" s="9">
        <v>3750</v>
      </c>
      <c r="K3427" s="10">
        <f t="shared" si="26"/>
        <v>1687.5</v>
      </c>
      <c r="L3427" s="10">
        <f t="shared" si="27"/>
        <v>590.625</v>
      </c>
      <c r="M3427" s="11">
        <v>0.35</v>
      </c>
      <c r="O3427" s="16"/>
      <c r="P3427" s="14"/>
      <c r="Q3427" s="12"/>
      <c r="R3427" s="13"/>
    </row>
    <row r="3428" spans="1:18" ht="15.75" customHeight="1" x14ac:dyDescent="0.35">
      <c r="A3428" s="1"/>
      <c r="B3428" s="6" t="s">
        <v>14</v>
      </c>
      <c r="C3428" s="6">
        <v>1185732</v>
      </c>
      <c r="D3428" s="7">
        <v>44383</v>
      </c>
      <c r="E3428" s="6" t="s">
        <v>15</v>
      </c>
      <c r="F3428" s="6" t="s">
        <v>116</v>
      </c>
      <c r="G3428" s="6" t="s">
        <v>117</v>
      </c>
      <c r="H3428" s="6" t="s">
        <v>19</v>
      </c>
      <c r="I3428" s="8">
        <v>0.4</v>
      </c>
      <c r="J3428" s="9">
        <v>3000</v>
      </c>
      <c r="K3428" s="10">
        <f t="shared" si="26"/>
        <v>1200</v>
      </c>
      <c r="L3428" s="10">
        <f t="shared" si="27"/>
        <v>480</v>
      </c>
      <c r="M3428" s="11">
        <v>0.4</v>
      </c>
      <c r="O3428" s="16"/>
      <c r="P3428" s="14"/>
      <c r="Q3428" s="12"/>
      <c r="R3428" s="13"/>
    </row>
    <row r="3429" spans="1:18" ht="15.75" customHeight="1" x14ac:dyDescent="0.35">
      <c r="A3429" s="1"/>
      <c r="B3429" s="6" t="s">
        <v>14</v>
      </c>
      <c r="C3429" s="6">
        <v>1185732</v>
      </c>
      <c r="D3429" s="7">
        <v>44383</v>
      </c>
      <c r="E3429" s="6" t="s">
        <v>15</v>
      </c>
      <c r="F3429" s="6" t="s">
        <v>116</v>
      </c>
      <c r="G3429" s="6" t="s">
        <v>117</v>
      </c>
      <c r="H3429" s="6" t="s">
        <v>20</v>
      </c>
      <c r="I3429" s="8">
        <v>0.4</v>
      </c>
      <c r="J3429" s="9">
        <v>2500</v>
      </c>
      <c r="K3429" s="10">
        <f t="shared" si="26"/>
        <v>1000</v>
      </c>
      <c r="L3429" s="10">
        <f t="shared" si="27"/>
        <v>400</v>
      </c>
      <c r="M3429" s="11">
        <v>0.4</v>
      </c>
      <c r="O3429" s="16"/>
      <c r="P3429" s="14"/>
      <c r="Q3429" s="12"/>
      <c r="R3429" s="13"/>
    </row>
    <row r="3430" spans="1:18" ht="15.75" customHeight="1" x14ac:dyDescent="0.35">
      <c r="A3430" s="1"/>
      <c r="B3430" s="6" t="s">
        <v>14</v>
      </c>
      <c r="C3430" s="6">
        <v>1185732</v>
      </c>
      <c r="D3430" s="7">
        <v>44383</v>
      </c>
      <c r="E3430" s="6" t="s">
        <v>15</v>
      </c>
      <c r="F3430" s="6" t="s">
        <v>116</v>
      </c>
      <c r="G3430" s="6" t="s">
        <v>117</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5">
      <c r="A3431" s="1"/>
      <c r="B3431" s="6" t="s">
        <v>14</v>
      </c>
      <c r="C3431" s="6">
        <v>1185732</v>
      </c>
      <c r="D3431" s="7">
        <v>44383</v>
      </c>
      <c r="E3431" s="6" t="s">
        <v>15</v>
      </c>
      <c r="F3431" s="6" t="s">
        <v>116</v>
      </c>
      <c r="G3431" s="6" t="s">
        <v>117</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5">
      <c r="A3432" s="1"/>
      <c r="B3432" s="6" t="s">
        <v>14</v>
      </c>
      <c r="C3432" s="6">
        <v>1185732</v>
      </c>
      <c r="D3432" s="7">
        <v>44415</v>
      </c>
      <c r="E3432" s="6" t="s">
        <v>15</v>
      </c>
      <c r="F3432" s="6" t="s">
        <v>116</v>
      </c>
      <c r="G3432" s="6" t="s">
        <v>117</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5">
      <c r="A3433" s="1"/>
      <c r="B3433" s="6" t="s">
        <v>14</v>
      </c>
      <c r="C3433" s="6">
        <v>1185732</v>
      </c>
      <c r="D3433" s="7">
        <v>44415</v>
      </c>
      <c r="E3433" s="6" t="s">
        <v>15</v>
      </c>
      <c r="F3433" s="6" t="s">
        <v>116</v>
      </c>
      <c r="G3433" s="6" t="s">
        <v>117</v>
      </c>
      <c r="H3433" s="6" t="s">
        <v>18</v>
      </c>
      <c r="I3433" s="8">
        <v>0.45</v>
      </c>
      <c r="J3433" s="9">
        <v>3750</v>
      </c>
      <c r="K3433" s="10">
        <f t="shared" si="26"/>
        <v>1687.5</v>
      </c>
      <c r="L3433" s="10">
        <f t="shared" si="27"/>
        <v>590.625</v>
      </c>
      <c r="M3433" s="11">
        <v>0.35</v>
      </c>
      <c r="O3433" s="16"/>
      <c r="P3433" s="14"/>
      <c r="Q3433" s="12"/>
      <c r="R3433" s="13"/>
    </row>
    <row r="3434" spans="1:18" ht="15.75" customHeight="1" x14ac:dyDescent="0.35">
      <c r="A3434" s="1"/>
      <c r="B3434" s="6" t="s">
        <v>14</v>
      </c>
      <c r="C3434" s="6">
        <v>1185732</v>
      </c>
      <c r="D3434" s="7">
        <v>44415</v>
      </c>
      <c r="E3434" s="6" t="s">
        <v>15</v>
      </c>
      <c r="F3434" s="6" t="s">
        <v>116</v>
      </c>
      <c r="G3434" s="6" t="s">
        <v>117</v>
      </c>
      <c r="H3434" s="6" t="s">
        <v>19</v>
      </c>
      <c r="I3434" s="8">
        <v>0.4</v>
      </c>
      <c r="J3434" s="9">
        <v>3000</v>
      </c>
      <c r="K3434" s="10">
        <f t="shared" si="26"/>
        <v>1200</v>
      </c>
      <c r="L3434" s="10">
        <f t="shared" si="27"/>
        <v>480</v>
      </c>
      <c r="M3434" s="11">
        <v>0.4</v>
      </c>
      <c r="O3434" s="16"/>
      <c r="P3434" s="14"/>
      <c r="Q3434" s="12"/>
      <c r="R3434" s="13"/>
    </row>
    <row r="3435" spans="1:18" ht="15.75" customHeight="1" x14ac:dyDescent="0.35">
      <c r="A3435" s="1"/>
      <c r="B3435" s="6" t="s">
        <v>14</v>
      </c>
      <c r="C3435" s="6">
        <v>1185732</v>
      </c>
      <c r="D3435" s="7">
        <v>44415</v>
      </c>
      <c r="E3435" s="6" t="s">
        <v>15</v>
      </c>
      <c r="F3435" s="6" t="s">
        <v>116</v>
      </c>
      <c r="G3435" s="6" t="s">
        <v>117</v>
      </c>
      <c r="H3435" s="6" t="s">
        <v>20</v>
      </c>
      <c r="I3435" s="8">
        <v>0.4</v>
      </c>
      <c r="J3435" s="9">
        <v>2000</v>
      </c>
      <c r="K3435" s="10">
        <f t="shared" si="26"/>
        <v>800</v>
      </c>
      <c r="L3435" s="10">
        <f t="shared" si="27"/>
        <v>320</v>
      </c>
      <c r="M3435" s="11">
        <v>0.4</v>
      </c>
      <c r="O3435" s="16"/>
      <c r="P3435" s="14"/>
      <c r="Q3435" s="12"/>
      <c r="R3435" s="13"/>
    </row>
    <row r="3436" spans="1:18" ht="15.75" customHeight="1" x14ac:dyDescent="0.35">
      <c r="A3436" s="1"/>
      <c r="B3436" s="6" t="s">
        <v>14</v>
      </c>
      <c r="C3436" s="6">
        <v>1185732</v>
      </c>
      <c r="D3436" s="7">
        <v>44415</v>
      </c>
      <c r="E3436" s="6" t="s">
        <v>15</v>
      </c>
      <c r="F3436" s="6" t="s">
        <v>116</v>
      </c>
      <c r="G3436" s="6" t="s">
        <v>117</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5">
      <c r="A3437" s="1"/>
      <c r="B3437" s="6" t="s">
        <v>14</v>
      </c>
      <c r="C3437" s="6">
        <v>1185732</v>
      </c>
      <c r="D3437" s="7">
        <v>44415</v>
      </c>
      <c r="E3437" s="6" t="s">
        <v>15</v>
      </c>
      <c r="F3437" s="6" t="s">
        <v>116</v>
      </c>
      <c r="G3437" s="6" t="s">
        <v>117</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5">
      <c r="A3438" s="1"/>
      <c r="B3438" s="6" t="s">
        <v>14</v>
      </c>
      <c r="C3438" s="6">
        <v>1185732</v>
      </c>
      <c r="D3438" s="7">
        <v>44445</v>
      </c>
      <c r="E3438" s="6" t="s">
        <v>15</v>
      </c>
      <c r="F3438" s="6" t="s">
        <v>116</v>
      </c>
      <c r="G3438" s="6" t="s">
        <v>117</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5">
      <c r="A3439" s="1"/>
      <c r="B3439" s="6" t="s">
        <v>14</v>
      </c>
      <c r="C3439" s="6">
        <v>1185732</v>
      </c>
      <c r="D3439" s="7">
        <v>44445</v>
      </c>
      <c r="E3439" s="6" t="s">
        <v>15</v>
      </c>
      <c r="F3439" s="6" t="s">
        <v>116</v>
      </c>
      <c r="G3439" s="6" t="s">
        <v>117</v>
      </c>
      <c r="H3439" s="6" t="s">
        <v>18</v>
      </c>
      <c r="I3439" s="8">
        <v>0.45</v>
      </c>
      <c r="J3439" s="9">
        <v>2750</v>
      </c>
      <c r="K3439" s="10">
        <f t="shared" si="26"/>
        <v>1237.5</v>
      </c>
      <c r="L3439" s="10">
        <f t="shared" si="27"/>
        <v>433.125</v>
      </c>
      <c r="M3439" s="11">
        <v>0.35</v>
      </c>
      <c r="O3439" s="16"/>
      <c r="P3439" s="14"/>
      <c r="Q3439" s="12"/>
      <c r="R3439" s="13"/>
    </row>
    <row r="3440" spans="1:18" ht="15.75" customHeight="1" x14ac:dyDescent="0.35">
      <c r="A3440" s="1"/>
      <c r="B3440" s="6" t="s">
        <v>14</v>
      </c>
      <c r="C3440" s="6">
        <v>1185732</v>
      </c>
      <c r="D3440" s="7">
        <v>44445</v>
      </c>
      <c r="E3440" s="6" t="s">
        <v>15</v>
      </c>
      <c r="F3440" s="6" t="s">
        <v>116</v>
      </c>
      <c r="G3440" s="6" t="s">
        <v>117</v>
      </c>
      <c r="H3440" s="6" t="s">
        <v>19</v>
      </c>
      <c r="I3440" s="8">
        <v>0.4</v>
      </c>
      <c r="J3440" s="9">
        <v>1750</v>
      </c>
      <c r="K3440" s="10">
        <f t="shared" si="26"/>
        <v>700</v>
      </c>
      <c r="L3440" s="10">
        <f t="shared" si="27"/>
        <v>280</v>
      </c>
      <c r="M3440" s="11">
        <v>0.4</v>
      </c>
      <c r="O3440" s="16"/>
      <c r="P3440" s="14"/>
      <c r="Q3440" s="12"/>
      <c r="R3440" s="13"/>
    </row>
    <row r="3441" spans="1:18" ht="15.75" customHeight="1" x14ac:dyDescent="0.35">
      <c r="A3441" s="1"/>
      <c r="B3441" s="6" t="s">
        <v>14</v>
      </c>
      <c r="C3441" s="6">
        <v>1185732</v>
      </c>
      <c r="D3441" s="7">
        <v>44445</v>
      </c>
      <c r="E3441" s="6" t="s">
        <v>15</v>
      </c>
      <c r="F3441" s="6" t="s">
        <v>116</v>
      </c>
      <c r="G3441" s="6" t="s">
        <v>117</v>
      </c>
      <c r="H3441" s="6" t="s">
        <v>20</v>
      </c>
      <c r="I3441" s="8">
        <v>0.4</v>
      </c>
      <c r="J3441" s="9">
        <v>1500</v>
      </c>
      <c r="K3441" s="10">
        <f t="shared" si="26"/>
        <v>600</v>
      </c>
      <c r="L3441" s="10">
        <f t="shared" si="27"/>
        <v>240</v>
      </c>
      <c r="M3441" s="11">
        <v>0.4</v>
      </c>
      <c r="O3441" s="16"/>
      <c r="P3441" s="14"/>
      <c r="Q3441" s="12"/>
      <c r="R3441" s="13"/>
    </row>
    <row r="3442" spans="1:18" ht="15.75" customHeight="1" x14ac:dyDescent="0.35">
      <c r="A3442" s="1"/>
      <c r="B3442" s="6" t="s">
        <v>14</v>
      </c>
      <c r="C3442" s="6">
        <v>1185732</v>
      </c>
      <c r="D3442" s="7">
        <v>44445</v>
      </c>
      <c r="E3442" s="6" t="s">
        <v>15</v>
      </c>
      <c r="F3442" s="6" t="s">
        <v>116</v>
      </c>
      <c r="G3442" s="6" t="s">
        <v>117</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5">
      <c r="A3443" s="1"/>
      <c r="B3443" s="6" t="s">
        <v>14</v>
      </c>
      <c r="C3443" s="6">
        <v>1185732</v>
      </c>
      <c r="D3443" s="7">
        <v>44445</v>
      </c>
      <c r="E3443" s="6" t="s">
        <v>15</v>
      </c>
      <c r="F3443" s="6" t="s">
        <v>116</v>
      </c>
      <c r="G3443" s="6" t="s">
        <v>117</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5">
      <c r="A3444" s="1"/>
      <c r="B3444" s="6" t="s">
        <v>14</v>
      </c>
      <c r="C3444" s="6">
        <v>1185732</v>
      </c>
      <c r="D3444" s="7">
        <v>44477</v>
      </c>
      <c r="E3444" s="6" t="s">
        <v>15</v>
      </c>
      <c r="F3444" s="6" t="s">
        <v>116</v>
      </c>
      <c r="G3444" s="6" t="s">
        <v>117</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5">
      <c r="A3445" s="1"/>
      <c r="B3445" s="6" t="s">
        <v>14</v>
      </c>
      <c r="C3445" s="6">
        <v>1185732</v>
      </c>
      <c r="D3445" s="7">
        <v>44477</v>
      </c>
      <c r="E3445" s="6" t="s">
        <v>15</v>
      </c>
      <c r="F3445" s="6" t="s">
        <v>116</v>
      </c>
      <c r="G3445" s="6" t="s">
        <v>117</v>
      </c>
      <c r="H3445" s="6" t="s">
        <v>18</v>
      </c>
      <c r="I3445" s="8">
        <v>0.5</v>
      </c>
      <c r="J3445" s="9">
        <v>2500</v>
      </c>
      <c r="K3445" s="10">
        <f t="shared" si="26"/>
        <v>1250</v>
      </c>
      <c r="L3445" s="10">
        <f t="shared" si="27"/>
        <v>437.5</v>
      </c>
      <c r="M3445" s="11">
        <v>0.35</v>
      </c>
      <c r="O3445" s="16"/>
      <c r="P3445" s="14"/>
      <c r="Q3445" s="12"/>
      <c r="R3445" s="13"/>
    </row>
    <row r="3446" spans="1:18" ht="15.75" customHeight="1" x14ac:dyDescent="0.35">
      <c r="A3446" s="1"/>
      <c r="B3446" s="6" t="s">
        <v>14</v>
      </c>
      <c r="C3446" s="6">
        <v>1185732</v>
      </c>
      <c r="D3446" s="7">
        <v>44477</v>
      </c>
      <c r="E3446" s="6" t="s">
        <v>15</v>
      </c>
      <c r="F3446" s="6" t="s">
        <v>116</v>
      </c>
      <c r="G3446" s="6" t="s">
        <v>117</v>
      </c>
      <c r="H3446" s="6" t="s">
        <v>19</v>
      </c>
      <c r="I3446" s="8">
        <v>0.5</v>
      </c>
      <c r="J3446" s="9">
        <v>1500</v>
      </c>
      <c r="K3446" s="10">
        <f t="shared" si="26"/>
        <v>750</v>
      </c>
      <c r="L3446" s="10">
        <f t="shared" si="27"/>
        <v>300</v>
      </c>
      <c r="M3446" s="11">
        <v>0.4</v>
      </c>
      <c r="O3446" s="16"/>
      <c r="P3446" s="14"/>
      <c r="Q3446" s="12"/>
      <c r="R3446" s="13"/>
    </row>
    <row r="3447" spans="1:18" ht="15.75" customHeight="1" x14ac:dyDescent="0.35">
      <c r="A3447" s="1"/>
      <c r="B3447" s="6" t="s">
        <v>14</v>
      </c>
      <c r="C3447" s="6">
        <v>1185732</v>
      </c>
      <c r="D3447" s="7">
        <v>44477</v>
      </c>
      <c r="E3447" s="6" t="s">
        <v>15</v>
      </c>
      <c r="F3447" s="6" t="s">
        <v>116</v>
      </c>
      <c r="G3447" s="6" t="s">
        <v>117</v>
      </c>
      <c r="H3447" s="6" t="s">
        <v>20</v>
      </c>
      <c r="I3447" s="8">
        <v>0.5</v>
      </c>
      <c r="J3447" s="9">
        <v>1250</v>
      </c>
      <c r="K3447" s="10">
        <f t="shared" si="26"/>
        <v>625</v>
      </c>
      <c r="L3447" s="10">
        <f t="shared" si="27"/>
        <v>250</v>
      </c>
      <c r="M3447" s="11">
        <v>0.4</v>
      </c>
      <c r="O3447" s="16"/>
      <c r="P3447" s="14"/>
      <c r="Q3447" s="12"/>
      <c r="R3447" s="13"/>
    </row>
    <row r="3448" spans="1:18" ht="15.75" customHeight="1" x14ac:dyDescent="0.35">
      <c r="A3448" s="1"/>
      <c r="B3448" s="6" t="s">
        <v>14</v>
      </c>
      <c r="C3448" s="6">
        <v>1185732</v>
      </c>
      <c r="D3448" s="7">
        <v>44477</v>
      </c>
      <c r="E3448" s="6" t="s">
        <v>15</v>
      </c>
      <c r="F3448" s="6" t="s">
        <v>116</v>
      </c>
      <c r="G3448" s="6" t="s">
        <v>117</v>
      </c>
      <c r="H3448" s="6" t="s">
        <v>21</v>
      </c>
      <c r="I3448" s="8">
        <v>0.6</v>
      </c>
      <c r="J3448" s="9">
        <v>1250</v>
      </c>
      <c r="K3448" s="10">
        <f t="shared" si="26"/>
        <v>750</v>
      </c>
      <c r="L3448" s="10">
        <f t="shared" si="27"/>
        <v>225</v>
      </c>
      <c r="M3448" s="11">
        <v>0.3</v>
      </c>
      <c r="O3448" s="16"/>
      <c r="P3448" s="14"/>
      <c r="Q3448" s="12"/>
      <c r="R3448" s="13"/>
    </row>
    <row r="3449" spans="1:18" ht="15.75" customHeight="1" x14ac:dyDescent="0.35">
      <c r="A3449" s="1"/>
      <c r="B3449" s="6" t="s">
        <v>14</v>
      </c>
      <c r="C3449" s="6">
        <v>1185732</v>
      </c>
      <c r="D3449" s="7">
        <v>44477</v>
      </c>
      <c r="E3449" s="6" t="s">
        <v>15</v>
      </c>
      <c r="F3449" s="6" t="s">
        <v>116</v>
      </c>
      <c r="G3449" s="6" t="s">
        <v>117</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5">
      <c r="A3450" s="1"/>
      <c r="B3450" s="6" t="s">
        <v>14</v>
      </c>
      <c r="C3450" s="6">
        <v>1185732</v>
      </c>
      <c r="D3450" s="7">
        <v>44507</v>
      </c>
      <c r="E3450" s="6" t="s">
        <v>15</v>
      </c>
      <c r="F3450" s="6" t="s">
        <v>116</v>
      </c>
      <c r="G3450" s="6" t="s">
        <v>117</v>
      </c>
      <c r="H3450" s="6" t="s">
        <v>17</v>
      </c>
      <c r="I3450" s="8">
        <v>0.6</v>
      </c>
      <c r="J3450" s="9">
        <v>4000</v>
      </c>
      <c r="K3450" s="10">
        <f t="shared" si="26"/>
        <v>2400</v>
      </c>
      <c r="L3450" s="10">
        <f t="shared" si="27"/>
        <v>840</v>
      </c>
      <c r="M3450" s="11">
        <v>0.35</v>
      </c>
      <c r="O3450" s="16"/>
      <c r="P3450" s="14"/>
      <c r="Q3450" s="12"/>
      <c r="R3450" s="13"/>
    </row>
    <row r="3451" spans="1:18" ht="15.75" customHeight="1" x14ac:dyDescent="0.35">
      <c r="A3451" s="1"/>
      <c r="B3451" s="6" t="s">
        <v>14</v>
      </c>
      <c r="C3451" s="6">
        <v>1185732</v>
      </c>
      <c r="D3451" s="7">
        <v>44507</v>
      </c>
      <c r="E3451" s="6" t="s">
        <v>15</v>
      </c>
      <c r="F3451" s="6" t="s">
        <v>116</v>
      </c>
      <c r="G3451" s="6" t="s">
        <v>117</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5">
      <c r="A3452" s="1"/>
      <c r="B3452" s="6" t="s">
        <v>14</v>
      </c>
      <c r="C3452" s="6">
        <v>1185732</v>
      </c>
      <c r="D3452" s="7">
        <v>44507</v>
      </c>
      <c r="E3452" s="6" t="s">
        <v>15</v>
      </c>
      <c r="F3452" s="6" t="s">
        <v>116</v>
      </c>
      <c r="G3452" s="6" t="s">
        <v>117</v>
      </c>
      <c r="H3452" s="6" t="s">
        <v>19</v>
      </c>
      <c r="I3452" s="8">
        <v>0.5</v>
      </c>
      <c r="J3452" s="9">
        <v>2700</v>
      </c>
      <c r="K3452" s="10">
        <f t="shared" si="26"/>
        <v>1350</v>
      </c>
      <c r="L3452" s="10">
        <f t="shared" si="27"/>
        <v>540</v>
      </c>
      <c r="M3452" s="11">
        <v>0.4</v>
      </c>
      <c r="O3452" s="16"/>
      <c r="P3452" s="14"/>
      <c r="Q3452" s="12"/>
      <c r="R3452" s="13"/>
    </row>
    <row r="3453" spans="1:18" ht="15.75" customHeight="1" x14ac:dyDescent="0.35">
      <c r="A3453" s="1"/>
      <c r="B3453" s="6" t="s">
        <v>14</v>
      </c>
      <c r="C3453" s="6">
        <v>1185732</v>
      </c>
      <c r="D3453" s="7">
        <v>44507</v>
      </c>
      <c r="E3453" s="6" t="s">
        <v>15</v>
      </c>
      <c r="F3453" s="6" t="s">
        <v>116</v>
      </c>
      <c r="G3453" s="6" t="s">
        <v>117</v>
      </c>
      <c r="H3453" s="6" t="s">
        <v>20</v>
      </c>
      <c r="I3453" s="8">
        <v>0.5</v>
      </c>
      <c r="J3453" s="9">
        <v>2500</v>
      </c>
      <c r="K3453" s="10">
        <f t="shared" si="26"/>
        <v>1250</v>
      </c>
      <c r="L3453" s="10">
        <f t="shared" si="27"/>
        <v>500</v>
      </c>
      <c r="M3453" s="11">
        <v>0.4</v>
      </c>
      <c r="O3453" s="16"/>
      <c r="P3453" s="14"/>
      <c r="Q3453" s="12"/>
      <c r="R3453" s="13"/>
    </row>
    <row r="3454" spans="1:18" ht="15.75" customHeight="1" x14ac:dyDescent="0.35">
      <c r="A3454" s="1"/>
      <c r="B3454" s="6" t="s">
        <v>14</v>
      </c>
      <c r="C3454" s="6">
        <v>1185732</v>
      </c>
      <c r="D3454" s="7">
        <v>44507</v>
      </c>
      <c r="E3454" s="6" t="s">
        <v>15</v>
      </c>
      <c r="F3454" s="6" t="s">
        <v>116</v>
      </c>
      <c r="G3454" s="6" t="s">
        <v>117</v>
      </c>
      <c r="H3454" s="6" t="s">
        <v>21</v>
      </c>
      <c r="I3454" s="8">
        <v>0.6</v>
      </c>
      <c r="J3454" s="9">
        <v>2250</v>
      </c>
      <c r="K3454" s="10">
        <f t="shared" si="26"/>
        <v>1350</v>
      </c>
      <c r="L3454" s="10">
        <f t="shared" si="27"/>
        <v>405</v>
      </c>
      <c r="M3454" s="11">
        <v>0.3</v>
      </c>
      <c r="O3454" s="16"/>
      <c r="P3454" s="14"/>
      <c r="Q3454" s="12"/>
      <c r="R3454" s="13"/>
    </row>
    <row r="3455" spans="1:18" ht="15.75" customHeight="1" x14ac:dyDescent="0.35">
      <c r="A3455" s="1"/>
      <c r="B3455" s="6" t="s">
        <v>14</v>
      </c>
      <c r="C3455" s="6">
        <v>1185732</v>
      </c>
      <c r="D3455" s="7">
        <v>44507</v>
      </c>
      <c r="E3455" s="6" t="s">
        <v>15</v>
      </c>
      <c r="F3455" s="6" t="s">
        <v>116</v>
      </c>
      <c r="G3455" s="6" t="s">
        <v>117</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5">
      <c r="A3456" s="1"/>
      <c r="B3456" s="6" t="s">
        <v>14</v>
      </c>
      <c r="C3456" s="6">
        <v>1185732</v>
      </c>
      <c r="D3456" s="7">
        <v>44536</v>
      </c>
      <c r="E3456" s="6" t="s">
        <v>15</v>
      </c>
      <c r="F3456" s="6" t="s">
        <v>116</v>
      </c>
      <c r="G3456" s="6" t="s">
        <v>117</v>
      </c>
      <c r="H3456" s="6" t="s">
        <v>17</v>
      </c>
      <c r="I3456" s="8">
        <v>0.6</v>
      </c>
      <c r="J3456" s="9">
        <v>5500</v>
      </c>
      <c r="K3456" s="10">
        <f t="shared" si="26"/>
        <v>3300</v>
      </c>
      <c r="L3456" s="10">
        <f t="shared" si="27"/>
        <v>1155</v>
      </c>
      <c r="M3456" s="11">
        <v>0.35</v>
      </c>
      <c r="O3456" s="16"/>
      <c r="P3456" s="14"/>
      <c r="Q3456" s="12"/>
      <c r="R3456" s="13"/>
    </row>
    <row r="3457" spans="1:18" ht="15.75" customHeight="1" x14ac:dyDescent="0.35">
      <c r="A3457" s="1"/>
      <c r="B3457" s="6" t="s">
        <v>14</v>
      </c>
      <c r="C3457" s="6">
        <v>1185732</v>
      </c>
      <c r="D3457" s="7">
        <v>44536</v>
      </c>
      <c r="E3457" s="6" t="s">
        <v>15</v>
      </c>
      <c r="F3457" s="6" t="s">
        <v>116</v>
      </c>
      <c r="G3457" s="6" t="s">
        <v>117</v>
      </c>
      <c r="H3457" s="6" t="s">
        <v>18</v>
      </c>
      <c r="I3457" s="8">
        <v>0.5</v>
      </c>
      <c r="J3457" s="9">
        <v>3500</v>
      </c>
      <c r="K3457" s="10">
        <f t="shared" si="26"/>
        <v>1750</v>
      </c>
      <c r="L3457" s="10">
        <f t="shared" si="27"/>
        <v>612.5</v>
      </c>
      <c r="M3457" s="11">
        <v>0.35</v>
      </c>
      <c r="O3457" s="16"/>
      <c r="P3457" s="14"/>
      <c r="Q3457" s="12"/>
      <c r="R3457" s="13"/>
    </row>
    <row r="3458" spans="1:18" ht="15.75" customHeight="1" x14ac:dyDescent="0.35">
      <c r="A3458" s="1"/>
      <c r="B3458" s="6" t="s">
        <v>14</v>
      </c>
      <c r="C3458" s="6">
        <v>1185732</v>
      </c>
      <c r="D3458" s="7">
        <v>44536</v>
      </c>
      <c r="E3458" s="6" t="s">
        <v>15</v>
      </c>
      <c r="F3458" s="6" t="s">
        <v>116</v>
      </c>
      <c r="G3458" s="6" t="s">
        <v>117</v>
      </c>
      <c r="H3458" s="6" t="s">
        <v>19</v>
      </c>
      <c r="I3458" s="8">
        <v>0.5</v>
      </c>
      <c r="J3458" s="9">
        <v>3250</v>
      </c>
      <c r="K3458" s="10">
        <f t="shared" si="26"/>
        <v>1625</v>
      </c>
      <c r="L3458" s="10">
        <f t="shared" si="27"/>
        <v>650</v>
      </c>
      <c r="M3458" s="11">
        <v>0.4</v>
      </c>
      <c r="O3458" s="16"/>
      <c r="P3458" s="14"/>
      <c r="Q3458" s="12"/>
      <c r="R3458" s="13"/>
    </row>
    <row r="3459" spans="1:18" ht="15.75" customHeight="1" x14ac:dyDescent="0.35">
      <c r="A3459" s="1"/>
      <c r="B3459" s="6" t="s">
        <v>14</v>
      </c>
      <c r="C3459" s="6">
        <v>1185732</v>
      </c>
      <c r="D3459" s="7">
        <v>44536</v>
      </c>
      <c r="E3459" s="6" t="s">
        <v>15</v>
      </c>
      <c r="F3459" s="6" t="s">
        <v>116</v>
      </c>
      <c r="G3459" s="6" t="s">
        <v>117</v>
      </c>
      <c r="H3459" s="6" t="s">
        <v>20</v>
      </c>
      <c r="I3459" s="8">
        <v>0.5</v>
      </c>
      <c r="J3459" s="9">
        <v>2750</v>
      </c>
      <c r="K3459" s="10">
        <f t="shared" si="26"/>
        <v>1375</v>
      </c>
      <c r="L3459" s="10">
        <f t="shared" si="27"/>
        <v>550</v>
      </c>
      <c r="M3459" s="11">
        <v>0.4</v>
      </c>
      <c r="O3459" s="16"/>
      <c r="P3459" s="14"/>
      <c r="Q3459" s="12"/>
      <c r="R3459" s="13"/>
    </row>
    <row r="3460" spans="1:18" ht="15.75" customHeight="1" x14ac:dyDescent="0.35">
      <c r="A3460" s="1"/>
      <c r="B3460" s="6" t="s">
        <v>14</v>
      </c>
      <c r="C3460" s="6">
        <v>1185732</v>
      </c>
      <c r="D3460" s="7">
        <v>44536</v>
      </c>
      <c r="E3460" s="6" t="s">
        <v>15</v>
      </c>
      <c r="F3460" s="6" t="s">
        <v>116</v>
      </c>
      <c r="G3460" s="6" t="s">
        <v>117</v>
      </c>
      <c r="H3460" s="6" t="s">
        <v>21</v>
      </c>
      <c r="I3460" s="8">
        <v>0.6</v>
      </c>
      <c r="J3460" s="9">
        <v>2750</v>
      </c>
      <c r="K3460" s="10">
        <f t="shared" si="26"/>
        <v>1650</v>
      </c>
      <c r="L3460" s="10">
        <f t="shared" si="27"/>
        <v>495</v>
      </c>
      <c r="M3460" s="11">
        <v>0.3</v>
      </c>
      <c r="O3460" s="16"/>
      <c r="P3460" s="14"/>
      <c r="Q3460" s="12"/>
      <c r="R3460" s="13"/>
    </row>
    <row r="3461" spans="1:18" ht="15.75" customHeight="1" x14ac:dyDescent="0.35">
      <c r="A3461" s="1"/>
      <c r="B3461" s="6" t="s">
        <v>14</v>
      </c>
      <c r="C3461" s="6">
        <v>1185732</v>
      </c>
      <c r="D3461" s="7">
        <v>44536</v>
      </c>
      <c r="E3461" s="6" t="s">
        <v>15</v>
      </c>
      <c r="F3461" s="6" t="s">
        <v>116</v>
      </c>
      <c r="G3461" s="6" t="s">
        <v>117</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5">
      <c r="A3462" s="1"/>
      <c r="B3462" s="6" t="s">
        <v>14</v>
      </c>
      <c r="C3462" s="6">
        <v>1185732</v>
      </c>
      <c r="D3462" s="7">
        <v>44203</v>
      </c>
      <c r="E3462" s="6" t="s">
        <v>15</v>
      </c>
      <c r="F3462" s="6" t="s">
        <v>118</v>
      </c>
      <c r="G3462" s="6" t="s">
        <v>119</v>
      </c>
      <c r="H3462" s="6" t="s">
        <v>17</v>
      </c>
      <c r="I3462" s="8">
        <v>0.4</v>
      </c>
      <c r="J3462" s="9">
        <v>5000</v>
      </c>
      <c r="K3462" s="10">
        <f t="shared" si="26"/>
        <v>2000</v>
      </c>
      <c r="L3462" s="10">
        <f t="shared" si="27"/>
        <v>800</v>
      </c>
      <c r="M3462" s="11">
        <v>0.4</v>
      </c>
      <c r="O3462" s="16"/>
      <c r="P3462" s="14"/>
      <c r="Q3462" s="12"/>
      <c r="R3462" s="13"/>
    </row>
    <row r="3463" spans="1:18" ht="15.75" customHeight="1" x14ac:dyDescent="0.35">
      <c r="A3463" s="1"/>
      <c r="B3463" s="6" t="s">
        <v>14</v>
      </c>
      <c r="C3463" s="6">
        <v>1185732</v>
      </c>
      <c r="D3463" s="7">
        <v>44203</v>
      </c>
      <c r="E3463" s="6" t="s">
        <v>15</v>
      </c>
      <c r="F3463" s="6" t="s">
        <v>118</v>
      </c>
      <c r="G3463" s="6" t="s">
        <v>119</v>
      </c>
      <c r="H3463" s="6" t="s">
        <v>18</v>
      </c>
      <c r="I3463" s="8">
        <v>0.4</v>
      </c>
      <c r="J3463" s="9">
        <v>3000</v>
      </c>
      <c r="K3463" s="10">
        <f t="shared" si="26"/>
        <v>1200</v>
      </c>
      <c r="L3463" s="10">
        <f t="shared" si="27"/>
        <v>480</v>
      </c>
      <c r="M3463" s="11">
        <v>0.4</v>
      </c>
      <c r="O3463" s="16"/>
      <c r="P3463" s="14"/>
      <c r="Q3463" s="12"/>
      <c r="R3463" s="13"/>
    </row>
    <row r="3464" spans="1:18" ht="15.75" customHeight="1" x14ac:dyDescent="0.35">
      <c r="A3464" s="1"/>
      <c r="B3464" s="6" t="s">
        <v>14</v>
      </c>
      <c r="C3464" s="6">
        <v>1185732</v>
      </c>
      <c r="D3464" s="7">
        <v>44203</v>
      </c>
      <c r="E3464" s="6" t="s">
        <v>15</v>
      </c>
      <c r="F3464" s="6" t="s">
        <v>118</v>
      </c>
      <c r="G3464" s="6" t="s">
        <v>119</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5">
      <c r="A3465" s="1"/>
      <c r="B3465" s="6" t="s">
        <v>14</v>
      </c>
      <c r="C3465" s="6">
        <v>1185732</v>
      </c>
      <c r="D3465" s="7">
        <v>44203</v>
      </c>
      <c r="E3465" s="6" t="s">
        <v>15</v>
      </c>
      <c r="F3465" s="6" t="s">
        <v>118</v>
      </c>
      <c r="G3465" s="6" t="s">
        <v>119</v>
      </c>
      <c r="H3465" s="6" t="s">
        <v>20</v>
      </c>
      <c r="I3465" s="8">
        <v>0.35</v>
      </c>
      <c r="J3465" s="9">
        <v>1500</v>
      </c>
      <c r="K3465" s="10">
        <f t="shared" si="26"/>
        <v>525</v>
      </c>
      <c r="L3465" s="10">
        <f t="shared" si="27"/>
        <v>157.5</v>
      </c>
      <c r="M3465" s="11">
        <v>0.3</v>
      </c>
      <c r="O3465" s="16"/>
      <c r="P3465" s="14"/>
      <c r="Q3465" s="12"/>
      <c r="R3465" s="13"/>
    </row>
    <row r="3466" spans="1:18" ht="15.75" customHeight="1" x14ac:dyDescent="0.35">
      <c r="A3466" s="1"/>
      <c r="B3466" s="6" t="s">
        <v>14</v>
      </c>
      <c r="C3466" s="6">
        <v>1185732</v>
      </c>
      <c r="D3466" s="7">
        <v>44203</v>
      </c>
      <c r="E3466" s="6" t="s">
        <v>15</v>
      </c>
      <c r="F3466" s="6" t="s">
        <v>118</v>
      </c>
      <c r="G3466" s="6" t="s">
        <v>119</v>
      </c>
      <c r="H3466" s="6" t="s">
        <v>21</v>
      </c>
      <c r="I3466" s="8">
        <v>0.5</v>
      </c>
      <c r="J3466" s="9">
        <v>2000</v>
      </c>
      <c r="K3466" s="10">
        <f t="shared" si="26"/>
        <v>1000</v>
      </c>
      <c r="L3466" s="10">
        <f t="shared" si="27"/>
        <v>300</v>
      </c>
      <c r="M3466" s="11">
        <v>0.3</v>
      </c>
      <c r="O3466" s="16"/>
      <c r="P3466" s="14"/>
      <c r="Q3466" s="12"/>
      <c r="R3466" s="13"/>
    </row>
    <row r="3467" spans="1:18" ht="15.75" customHeight="1" x14ac:dyDescent="0.35">
      <c r="A3467" s="1"/>
      <c r="B3467" s="6" t="s">
        <v>14</v>
      </c>
      <c r="C3467" s="6">
        <v>1185732</v>
      </c>
      <c r="D3467" s="7">
        <v>44203</v>
      </c>
      <c r="E3467" s="6" t="s">
        <v>15</v>
      </c>
      <c r="F3467" s="6" t="s">
        <v>118</v>
      </c>
      <c r="G3467" s="6" t="s">
        <v>119</v>
      </c>
      <c r="H3467" s="6" t="s">
        <v>22</v>
      </c>
      <c r="I3467" s="8">
        <v>0.4</v>
      </c>
      <c r="J3467" s="9">
        <v>3000</v>
      </c>
      <c r="K3467" s="10">
        <f t="shared" si="26"/>
        <v>1200</v>
      </c>
      <c r="L3467" s="10">
        <f t="shared" si="27"/>
        <v>420</v>
      </c>
      <c r="M3467" s="11">
        <v>0.35</v>
      </c>
      <c r="O3467" s="16"/>
      <c r="P3467" s="14"/>
      <c r="Q3467" s="12"/>
      <c r="R3467" s="13"/>
    </row>
    <row r="3468" spans="1:18" ht="15.75" customHeight="1" x14ac:dyDescent="0.35">
      <c r="A3468" s="1"/>
      <c r="B3468" s="6" t="s">
        <v>14</v>
      </c>
      <c r="C3468" s="6">
        <v>1185732</v>
      </c>
      <c r="D3468" s="7">
        <v>44232</v>
      </c>
      <c r="E3468" s="6" t="s">
        <v>15</v>
      </c>
      <c r="F3468" s="6" t="s">
        <v>118</v>
      </c>
      <c r="G3468" s="6" t="s">
        <v>119</v>
      </c>
      <c r="H3468" s="6" t="s">
        <v>17</v>
      </c>
      <c r="I3468" s="8">
        <v>0.4</v>
      </c>
      <c r="J3468" s="9">
        <v>5500</v>
      </c>
      <c r="K3468" s="10">
        <f t="shared" si="26"/>
        <v>2200</v>
      </c>
      <c r="L3468" s="10">
        <f t="shared" si="27"/>
        <v>880</v>
      </c>
      <c r="M3468" s="11">
        <v>0.4</v>
      </c>
      <c r="O3468" s="16"/>
      <c r="P3468" s="14"/>
      <c r="Q3468" s="12"/>
      <c r="R3468" s="13"/>
    </row>
    <row r="3469" spans="1:18" ht="15.75" customHeight="1" x14ac:dyDescent="0.35">
      <c r="A3469" s="1"/>
      <c r="B3469" s="6" t="s">
        <v>14</v>
      </c>
      <c r="C3469" s="6">
        <v>1185732</v>
      </c>
      <c r="D3469" s="7">
        <v>44232</v>
      </c>
      <c r="E3469" s="6" t="s">
        <v>15</v>
      </c>
      <c r="F3469" s="6" t="s">
        <v>118</v>
      </c>
      <c r="G3469" s="6" t="s">
        <v>119</v>
      </c>
      <c r="H3469" s="6" t="s">
        <v>18</v>
      </c>
      <c r="I3469" s="8">
        <v>0.4</v>
      </c>
      <c r="J3469" s="9">
        <v>2000</v>
      </c>
      <c r="K3469" s="10">
        <f t="shared" si="26"/>
        <v>800</v>
      </c>
      <c r="L3469" s="10">
        <f t="shared" si="27"/>
        <v>320</v>
      </c>
      <c r="M3469" s="11">
        <v>0.4</v>
      </c>
      <c r="O3469" s="16"/>
      <c r="P3469" s="14"/>
      <c r="Q3469" s="12"/>
      <c r="R3469" s="13"/>
    </row>
    <row r="3470" spans="1:18" ht="15.75" customHeight="1" x14ac:dyDescent="0.35">
      <c r="A3470" s="1"/>
      <c r="B3470" s="6" t="s">
        <v>14</v>
      </c>
      <c r="C3470" s="6">
        <v>1185732</v>
      </c>
      <c r="D3470" s="7">
        <v>44232</v>
      </c>
      <c r="E3470" s="6" t="s">
        <v>15</v>
      </c>
      <c r="F3470" s="6" t="s">
        <v>118</v>
      </c>
      <c r="G3470" s="6" t="s">
        <v>119</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5">
      <c r="A3471" s="1"/>
      <c r="B3471" s="6" t="s">
        <v>14</v>
      </c>
      <c r="C3471" s="6">
        <v>1185732</v>
      </c>
      <c r="D3471" s="7">
        <v>44232</v>
      </c>
      <c r="E3471" s="6" t="s">
        <v>15</v>
      </c>
      <c r="F3471" s="6" t="s">
        <v>118</v>
      </c>
      <c r="G3471" s="6" t="s">
        <v>119</v>
      </c>
      <c r="H3471" s="6" t="s">
        <v>20</v>
      </c>
      <c r="I3471" s="8">
        <v>0.35</v>
      </c>
      <c r="J3471" s="9">
        <v>1250</v>
      </c>
      <c r="K3471" s="10">
        <f t="shared" si="26"/>
        <v>437.5</v>
      </c>
      <c r="L3471" s="10">
        <f t="shared" si="27"/>
        <v>131.25</v>
      </c>
      <c r="M3471" s="11">
        <v>0.3</v>
      </c>
      <c r="O3471" s="16"/>
      <c r="P3471" s="14"/>
      <c r="Q3471" s="12"/>
      <c r="R3471" s="13"/>
    </row>
    <row r="3472" spans="1:18" ht="15.75" customHeight="1" x14ac:dyDescent="0.35">
      <c r="A3472" s="1"/>
      <c r="B3472" s="6" t="s">
        <v>14</v>
      </c>
      <c r="C3472" s="6">
        <v>1185732</v>
      </c>
      <c r="D3472" s="7">
        <v>44232</v>
      </c>
      <c r="E3472" s="6" t="s">
        <v>15</v>
      </c>
      <c r="F3472" s="6" t="s">
        <v>118</v>
      </c>
      <c r="G3472" s="6" t="s">
        <v>119</v>
      </c>
      <c r="H3472" s="6" t="s">
        <v>21</v>
      </c>
      <c r="I3472" s="8">
        <v>0.5</v>
      </c>
      <c r="J3472" s="9">
        <v>2000</v>
      </c>
      <c r="K3472" s="10">
        <f t="shared" si="26"/>
        <v>1000</v>
      </c>
      <c r="L3472" s="10">
        <f t="shared" si="27"/>
        <v>300</v>
      </c>
      <c r="M3472" s="11">
        <v>0.3</v>
      </c>
      <c r="O3472" s="16"/>
      <c r="P3472" s="14"/>
      <c r="Q3472" s="12"/>
      <c r="R3472" s="13"/>
    </row>
    <row r="3473" spans="1:18" ht="15.75" customHeight="1" x14ac:dyDescent="0.35">
      <c r="A3473" s="1"/>
      <c r="B3473" s="6" t="s">
        <v>14</v>
      </c>
      <c r="C3473" s="6">
        <v>1185732</v>
      </c>
      <c r="D3473" s="7">
        <v>44232</v>
      </c>
      <c r="E3473" s="6" t="s">
        <v>15</v>
      </c>
      <c r="F3473" s="6" t="s">
        <v>118</v>
      </c>
      <c r="G3473" s="6" t="s">
        <v>119</v>
      </c>
      <c r="H3473" s="6" t="s">
        <v>22</v>
      </c>
      <c r="I3473" s="8">
        <v>0.4</v>
      </c>
      <c r="J3473" s="9">
        <v>3000</v>
      </c>
      <c r="K3473" s="10">
        <f t="shared" si="26"/>
        <v>1200</v>
      </c>
      <c r="L3473" s="10">
        <f t="shared" si="27"/>
        <v>420</v>
      </c>
      <c r="M3473" s="11">
        <v>0.35</v>
      </c>
      <c r="O3473" s="16"/>
      <c r="P3473" s="14"/>
      <c r="Q3473" s="12"/>
      <c r="R3473" s="13"/>
    </row>
    <row r="3474" spans="1:18" ht="15.75" customHeight="1" x14ac:dyDescent="0.35">
      <c r="A3474" s="1"/>
      <c r="B3474" s="6" t="s">
        <v>14</v>
      </c>
      <c r="C3474" s="6">
        <v>1185732</v>
      </c>
      <c r="D3474" s="7">
        <v>44258</v>
      </c>
      <c r="E3474" s="6" t="s">
        <v>15</v>
      </c>
      <c r="F3474" s="6" t="s">
        <v>118</v>
      </c>
      <c r="G3474" s="6" t="s">
        <v>119</v>
      </c>
      <c r="H3474" s="6" t="s">
        <v>17</v>
      </c>
      <c r="I3474" s="8">
        <v>0.4</v>
      </c>
      <c r="J3474" s="9">
        <v>5200</v>
      </c>
      <c r="K3474" s="10">
        <f t="shared" si="26"/>
        <v>2080</v>
      </c>
      <c r="L3474" s="10">
        <f t="shared" si="27"/>
        <v>832</v>
      </c>
      <c r="M3474" s="11">
        <v>0.4</v>
      </c>
      <c r="O3474" s="16"/>
      <c r="P3474" s="14"/>
      <c r="Q3474" s="12"/>
      <c r="R3474" s="13"/>
    </row>
    <row r="3475" spans="1:18" ht="15.75" customHeight="1" x14ac:dyDescent="0.35">
      <c r="A3475" s="1"/>
      <c r="B3475" s="6" t="s">
        <v>14</v>
      </c>
      <c r="C3475" s="6">
        <v>1185732</v>
      </c>
      <c r="D3475" s="7">
        <v>44258</v>
      </c>
      <c r="E3475" s="6" t="s">
        <v>15</v>
      </c>
      <c r="F3475" s="6" t="s">
        <v>118</v>
      </c>
      <c r="G3475" s="6" t="s">
        <v>119</v>
      </c>
      <c r="H3475" s="6" t="s">
        <v>18</v>
      </c>
      <c r="I3475" s="8">
        <v>0.4</v>
      </c>
      <c r="J3475" s="9">
        <v>2250</v>
      </c>
      <c r="K3475" s="10">
        <f t="shared" si="26"/>
        <v>900</v>
      </c>
      <c r="L3475" s="10">
        <f t="shared" si="27"/>
        <v>360</v>
      </c>
      <c r="M3475" s="11">
        <v>0.4</v>
      </c>
      <c r="O3475" s="16"/>
      <c r="P3475" s="14"/>
      <c r="Q3475" s="12"/>
      <c r="R3475" s="13"/>
    </row>
    <row r="3476" spans="1:18" ht="15.75" customHeight="1" x14ac:dyDescent="0.35">
      <c r="A3476" s="1"/>
      <c r="B3476" s="6" t="s">
        <v>14</v>
      </c>
      <c r="C3476" s="6">
        <v>1185732</v>
      </c>
      <c r="D3476" s="7">
        <v>44258</v>
      </c>
      <c r="E3476" s="6" t="s">
        <v>15</v>
      </c>
      <c r="F3476" s="6" t="s">
        <v>118</v>
      </c>
      <c r="G3476" s="6" t="s">
        <v>119</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5">
      <c r="A3477" s="1"/>
      <c r="B3477" s="6" t="s">
        <v>14</v>
      </c>
      <c r="C3477" s="6">
        <v>1185732</v>
      </c>
      <c r="D3477" s="7">
        <v>44258</v>
      </c>
      <c r="E3477" s="6" t="s">
        <v>15</v>
      </c>
      <c r="F3477" s="6" t="s">
        <v>118</v>
      </c>
      <c r="G3477" s="6" t="s">
        <v>119</v>
      </c>
      <c r="H3477" s="6" t="s">
        <v>20</v>
      </c>
      <c r="I3477" s="8">
        <v>0.35</v>
      </c>
      <c r="J3477" s="9">
        <v>1000</v>
      </c>
      <c r="K3477" s="10">
        <f t="shared" si="26"/>
        <v>350</v>
      </c>
      <c r="L3477" s="10">
        <f t="shared" si="27"/>
        <v>105</v>
      </c>
      <c r="M3477" s="11">
        <v>0.3</v>
      </c>
      <c r="O3477" s="16"/>
      <c r="P3477" s="14"/>
      <c r="Q3477" s="12"/>
      <c r="R3477" s="13"/>
    </row>
    <row r="3478" spans="1:18" ht="15.75" customHeight="1" x14ac:dyDescent="0.35">
      <c r="A3478" s="1"/>
      <c r="B3478" s="6" t="s">
        <v>14</v>
      </c>
      <c r="C3478" s="6">
        <v>1185732</v>
      </c>
      <c r="D3478" s="7">
        <v>44258</v>
      </c>
      <c r="E3478" s="6" t="s">
        <v>15</v>
      </c>
      <c r="F3478" s="6" t="s">
        <v>118</v>
      </c>
      <c r="G3478" s="6" t="s">
        <v>119</v>
      </c>
      <c r="H3478" s="6" t="s">
        <v>21</v>
      </c>
      <c r="I3478" s="8">
        <v>0.5</v>
      </c>
      <c r="J3478" s="9">
        <v>1500</v>
      </c>
      <c r="K3478" s="10">
        <f t="shared" si="26"/>
        <v>750</v>
      </c>
      <c r="L3478" s="10">
        <f t="shared" si="27"/>
        <v>225</v>
      </c>
      <c r="M3478" s="11">
        <v>0.3</v>
      </c>
      <c r="O3478" s="16"/>
      <c r="P3478" s="14"/>
      <c r="Q3478" s="12"/>
      <c r="R3478" s="13"/>
    </row>
    <row r="3479" spans="1:18" ht="15.75" customHeight="1" x14ac:dyDescent="0.35">
      <c r="A3479" s="1"/>
      <c r="B3479" s="6" t="s">
        <v>14</v>
      </c>
      <c r="C3479" s="6">
        <v>1185732</v>
      </c>
      <c r="D3479" s="7">
        <v>44258</v>
      </c>
      <c r="E3479" s="6" t="s">
        <v>15</v>
      </c>
      <c r="F3479" s="6" t="s">
        <v>118</v>
      </c>
      <c r="G3479" s="6" t="s">
        <v>119</v>
      </c>
      <c r="H3479" s="6" t="s">
        <v>22</v>
      </c>
      <c r="I3479" s="8">
        <v>0.4</v>
      </c>
      <c r="J3479" s="9">
        <v>2500</v>
      </c>
      <c r="K3479" s="10">
        <f t="shared" si="26"/>
        <v>1000</v>
      </c>
      <c r="L3479" s="10">
        <f t="shared" si="27"/>
        <v>350</v>
      </c>
      <c r="M3479" s="11">
        <v>0.35</v>
      </c>
      <c r="O3479" s="16"/>
      <c r="P3479" s="14"/>
      <c r="Q3479" s="12"/>
      <c r="R3479" s="13"/>
    </row>
    <row r="3480" spans="1:18" ht="15.75" customHeight="1" x14ac:dyDescent="0.35">
      <c r="A3480" s="1"/>
      <c r="B3480" s="6" t="s">
        <v>14</v>
      </c>
      <c r="C3480" s="6">
        <v>1185732</v>
      </c>
      <c r="D3480" s="7">
        <v>44290</v>
      </c>
      <c r="E3480" s="6" t="s">
        <v>15</v>
      </c>
      <c r="F3480" s="6" t="s">
        <v>118</v>
      </c>
      <c r="G3480" s="6" t="s">
        <v>119</v>
      </c>
      <c r="H3480" s="6" t="s">
        <v>17</v>
      </c>
      <c r="I3480" s="8">
        <v>0.4</v>
      </c>
      <c r="J3480" s="9">
        <v>5000</v>
      </c>
      <c r="K3480" s="10">
        <f t="shared" si="26"/>
        <v>2000</v>
      </c>
      <c r="L3480" s="10">
        <f t="shared" si="27"/>
        <v>800</v>
      </c>
      <c r="M3480" s="11">
        <v>0.4</v>
      </c>
      <c r="O3480" s="16"/>
      <c r="P3480" s="14"/>
      <c r="Q3480" s="12"/>
      <c r="R3480" s="13"/>
    </row>
    <row r="3481" spans="1:18" ht="15.75" customHeight="1" x14ac:dyDescent="0.35">
      <c r="A3481" s="1"/>
      <c r="B3481" s="6" t="s">
        <v>14</v>
      </c>
      <c r="C3481" s="6">
        <v>1185732</v>
      </c>
      <c r="D3481" s="7">
        <v>44290</v>
      </c>
      <c r="E3481" s="6" t="s">
        <v>15</v>
      </c>
      <c r="F3481" s="6" t="s">
        <v>118</v>
      </c>
      <c r="G3481" s="6" t="s">
        <v>119</v>
      </c>
      <c r="H3481" s="6" t="s">
        <v>18</v>
      </c>
      <c r="I3481" s="8">
        <v>0.4</v>
      </c>
      <c r="J3481" s="9">
        <v>2000</v>
      </c>
      <c r="K3481" s="10">
        <f t="shared" si="26"/>
        <v>800</v>
      </c>
      <c r="L3481" s="10">
        <f t="shared" si="27"/>
        <v>320</v>
      </c>
      <c r="M3481" s="11">
        <v>0.4</v>
      </c>
      <c r="O3481" s="16"/>
      <c r="P3481" s="14"/>
      <c r="Q3481" s="12"/>
      <c r="R3481" s="13"/>
    </row>
    <row r="3482" spans="1:18" ht="15.75" customHeight="1" x14ac:dyDescent="0.35">
      <c r="A3482" s="1"/>
      <c r="B3482" s="6" t="s">
        <v>14</v>
      </c>
      <c r="C3482" s="6">
        <v>1185732</v>
      </c>
      <c r="D3482" s="7">
        <v>44290</v>
      </c>
      <c r="E3482" s="6" t="s">
        <v>15</v>
      </c>
      <c r="F3482" s="6" t="s">
        <v>118</v>
      </c>
      <c r="G3482" s="6" t="s">
        <v>119</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5">
      <c r="A3483" s="1"/>
      <c r="B3483" s="6" t="s">
        <v>14</v>
      </c>
      <c r="C3483" s="6">
        <v>1185732</v>
      </c>
      <c r="D3483" s="7">
        <v>44290</v>
      </c>
      <c r="E3483" s="6" t="s">
        <v>15</v>
      </c>
      <c r="F3483" s="6" t="s">
        <v>118</v>
      </c>
      <c r="G3483" s="6" t="s">
        <v>119</v>
      </c>
      <c r="H3483" s="6" t="s">
        <v>20</v>
      </c>
      <c r="I3483" s="8">
        <v>0.35</v>
      </c>
      <c r="J3483" s="9">
        <v>1250</v>
      </c>
      <c r="K3483" s="10">
        <f t="shared" si="26"/>
        <v>437.5</v>
      </c>
      <c r="L3483" s="10">
        <f t="shared" si="27"/>
        <v>131.25</v>
      </c>
      <c r="M3483" s="11">
        <v>0.3</v>
      </c>
      <c r="O3483" s="16"/>
      <c r="P3483" s="14"/>
      <c r="Q3483" s="12"/>
      <c r="R3483" s="13"/>
    </row>
    <row r="3484" spans="1:18" ht="15.75" customHeight="1" x14ac:dyDescent="0.35">
      <c r="A3484" s="1"/>
      <c r="B3484" s="6" t="s">
        <v>14</v>
      </c>
      <c r="C3484" s="6">
        <v>1185732</v>
      </c>
      <c r="D3484" s="7">
        <v>44290</v>
      </c>
      <c r="E3484" s="6" t="s">
        <v>15</v>
      </c>
      <c r="F3484" s="6" t="s">
        <v>118</v>
      </c>
      <c r="G3484" s="6" t="s">
        <v>119</v>
      </c>
      <c r="H3484" s="6" t="s">
        <v>21</v>
      </c>
      <c r="I3484" s="8">
        <v>0.5</v>
      </c>
      <c r="J3484" s="9">
        <v>1250</v>
      </c>
      <c r="K3484" s="10">
        <f t="shared" si="26"/>
        <v>625</v>
      </c>
      <c r="L3484" s="10">
        <f t="shared" si="27"/>
        <v>187.5</v>
      </c>
      <c r="M3484" s="11">
        <v>0.3</v>
      </c>
      <c r="O3484" s="16"/>
      <c r="P3484" s="14"/>
      <c r="Q3484" s="12"/>
      <c r="R3484" s="13"/>
    </row>
    <row r="3485" spans="1:18" ht="15.75" customHeight="1" x14ac:dyDescent="0.35">
      <c r="A3485" s="1"/>
      <c r="B3485" s="6" t="s">
        <v>14</v>
      </c>
      <c r="C3485" s="6">
        <v>1185732</v>
      </c>
      <c r="D3485" s="7">
        <v>44290</v>
      </c>
      <c r="E3485" s="6" t="s">
        <v>15</v>
      </c>
      <c r="F3485" s="6" t="s">
        <v>118</v>
      </c>
      <c r="G3485" s="6" t="s">
        <v>119</v>
      </c>
      <c r="H3485" s="6" t="s">
        <v>22</v>
      </c>
      <c r="I3485" s="8">
        <v>0.4</v>
      </c>
      <c r="J3485" s="9">
        <v>2750</v>
      </c>
      <c r="K3485" s="10">
        <f t="shared" si="26"/>
        <v>1100</v>
      </c>
      <c r="L3485" s="10">
        <f t="shared" si="27"/>
        <v>385</v>
      </c>
      <c r="M3485" s="11">
        <v>0.35</v>
      </c>
      <c r="O3485" s="16"/>
      <c r="P3485" s="14"/>
      <c r="Q3485" s="12"/>
      <c r="R3485" s="13"/>
    </row>
    <row r="3486" spans="1:18" ht="15.75" customHeight="1" x14ac:dyDescent="0.35">
      <c r="A3486" s="1"/>
      <c r="B3486" s="6" t="s">
        <v>14</v>
      </c>
      <c r="C3486" s="6">
        <v>1185732</v>
      </c>
      <c r="D3486" s="7">
        <v>44319</v>
      </c>
      <c r="E3486" s="6" t="s">
        <v>15</v>
      </c>
      <c r="F3486" s="6" t="s">
        <v>118</v>
      </c>
      <c r="G3486" s="6" t="s">
        <v>119</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5">
      <c r="A3487" s="1"/>
      <c r="B3487" s="6" t="s">
        <v>14</v>
      </c>
      <c r="C3487" s="6">
        <v>1185732</v>
      </c>
      <c r="D3487" s="7">
        <v>44319</v>
      </c>
      <c r="E3487" s="6" t="s">
        <v>15</v>
      </c>
      <c r="F3487" s="6" t="s">
        <v>118</v>
      </c>
      <c r="G3487" s="6" t="s">
        <v>119</v>
      </c>
      <c r="H3487" s="6" t="s">
        <v>18</v>
      </c>
      <c r="I3487" s="8">
        <v>0.5</v>
      </c>
      <c r="J3487" s="9">
        <v>2500</v>
      </c>
      <c r="K3487" s="10">
        <f t="shared" si="26"/>
        <v>1250</v>
      </c>
      <c r="L3487" s="10">
        <f t="shared" si="27"/>
        <v>500</v>
      </c>
      <c r="M3487" s="11">
        <v>0.4</v>
      </c>
      <c r="O3487" s="16"/>
      <c r="P3487" s="14"/>
      <c r="Q3487" s="12"/>
      <c r="R3487" s="13"/>
    </row>
    <row r="3488" spans="1:18" ht="15.75" customHeight="1" x14ac:dyDescent="0.35">
      <c r="A3488" s="1"/>
      <c r="B3488" s="6" t="s">
        <v>14</v>
      </c>
      <c r="C3488" s="6">
        <v>1185732</v>
      </c>
      <c r="D3488" s="7">
        <v>44319</v>
      </c>
      <c r="E3488" s="6" t="s">
        <v>15</v>
      </c>
      <c r="F3488" s="6" t="s">
        <v>118</v>
      </c>
      <c r="G3488" s="6" t="s">
        <v>119</v>
      </c>
      <c r="H3488" s="6" t="s">
        <v>19</v>
      </c>
      <c r="I3488" s="8">
        <v>0.45</v>
      </c>
      <c r="J3488" s="9">
        <v>2750</v>
      </c>
      <c r="K3488" s="10">
        <f t="shared" si="26"/>
        <v>1237.5</v>
      </c>
      <c r="L3488" s="10">
        <f t="shared" si="27"/>
        <v>371.25</v>
      </c>
      <c r="M3488" s="11">
        <v>0.3</v>
      </c>
      <c r="O3488" s="16"/>
      <c r="P3488" s="14"/>
      <c r="Q3488" s="12"/>
      <c r="R3488" s="13"/>
    </row>
    <row r="3489" spans="1:18" ht="15.75" customHeight="1" x14ac:dyDescent="0.35">
      <c r="A3489" s="1"/>
      <c r="B3489" s="6" t="s">
        <v>14</v>
      </c>
      <c r="C3489" s="6">
        <v>1185732</v>
      </c>
      <c r="D3489" s="7">
        <v>44319</v>
      </c>
      <c r="E3489" s="6" t="s">
        <v>15</v>
      </c>
      <c r="F3489" s="6" t="s">
        <v>118</v>
      </c>
      <c r="G3489" s="6" t="s">
        <v>119</v>
      </c>
      <c r="H3489" s="6" t="s">
        <v>20</v>
      </c>
      <c r="I3489" s="8">
        <v>0.45</v>
      </c>
      <c r="J3489" s="9">
        <v>2250</v>
      </c>
      <c r="K3489" s="10">
        <f t="shared" si="26"/>
        <v>1012.5</v>
      </c>
      <c r="L3489" s="10">
        <f t="shared" si="27"/>
        <v>303.75</v>
      </c>
      <c r="M3489" s="11">
        <v>0.3</v>
      </c>
      <c r="O3489" s="16"/>
      <c r="P3489" s="14"/>
      <c r="Q3489" s="12"/>
      <c r="R3489" s="13"/>
    </row>
    <row r="3490" spans="1:18" ht="15.75" customHeight="1" x14ac:dyDescent="0.35">
      <c r="A3490" s="1"/>
      <c r="B3490" s="6" t="s">
        <v>14</v>
      </c>
      <c r="C3490" s="6">
        <v>1185732</v>
      </c>
      <c r="D3490" s="7">
        <v>44319</v>
      </c>
      <c r="E3490" s="6" t="s">
        <v>15</v>
      </c>
      <c r="F3490" s="6" t="s">
        <v>118</v>
      </c>
      <c r="G3490" s="6" t="s">
        <v>119</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5">
      <c r="A3491" s="1"/>
      <c r="B3491" s="6" t="s">
        <v>14</v>
      </c>
      <c r="C3491" s="6">
        <v>1185732</v>
      </c>
      <c r="D3491" s="7">
        <v>44319</v>
      </c>
      <c r="E3491" s="6" t="s">
        <v>15</v>
      </c>
      <c r="F3491" s="6" t="s">
        <v>118</v>
      </c>
      <c r="G3491" s="6" t="s">
        <v>119</v>
      </c>
      <c r="H3491" s="6" t="s">
        <v>22</v>
      </c>
      <c r="I3491" s="8">
        <v>0.6</v>
      </c>
      <c r="J3491" s="9">
        <v>3750</v>
      </c>
      <c r="K3491" s="10">
        <f t="shared" si="26"/>
        <v>2250</v>
      </c>
      <c r="L3491" s="10">
        <f t="shared" si="27"/>
        <v>787.5</v>
      </c>
      <c r="M3491" s="11">
        <v>0.35</v>
      </c>
      <c r="O3491" s="16"/>
      <c r="P3491" s="14"/>
      <c r="Q3491" s="12"/>
      <c r="R3491" s="13"/>
    </row>
    <row r="3492" spans="1:18" ht="15.75" customHeight="1" x14ac:dyDescent="0.35">
      <c r="A3492" s="1"/>
      <c r="B3492" s="6" t="s">
        <v>14</v>
      </c>
      <c r="C3492" s="6">
        <v>1185732</v>
      </c>
      <c r="D3492" s="7">
        <v>44352</v>
      </c>
      <c r="E3492" s="6" t="s">
        <v>15</v>
      </c>
      <c r="F3492" s="6" t="s">
        <v>118</v>
      </c>
      <c r="G3492" s="6" t="s">
        <v>119</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5">
      <c r="A3493" s="1"/>
      <c r="B3493" s="6" t="s">
        <v>14</v>
      </c>
      <c r="C3493" s="6">
        <v>1185732</v>
      </c>
      <c r="D3493" s="7">
        <v>44352</v>
      </c>
      <c r="E3493" s="6" t="s">
        <v>15</v>
      </c>
      <c r="F3493" s="6" t="s">
        <v>118</v>
      </c>
      <c r="G3493" s="6" t="s">
        <v>119</v>
      </c>
      <c r="H3493" s="6" t="s">
        <v>18</v>
      </c>
      <c r="I3493" s="8">
        <v>0.5</v>
      </c>
      <c r="J3493" s="9">
        <v>3750</v>
      </c>
      <c r="K3493" s="10">
        <f t="shared" si="26"/>
        <v>1875</v>
      </c>
      <c r="L3493" s="10">
        <f t="shared" si="27"/>
        <v>750</v>
      </c>
      <c r="M3493" s="11">
        <v>0.4</v>
      </c>
      <c r="O3493" s="16"/>
      <c r="P3493" s="14"/>
      <c r="Q3493" s="12"/>
      <c r="R3493" s="13"/>
    </row>
    <row r="3494" spans="1:18" ht="15.75" customHeight="1" x14ac:dyDescent="0.35">
      <c r="A3494" s="1"/>
      <c r="B3494" s="6" t="s">
        <v>14</v>
      </c>
      <c r="C3494" s="6">
        <v>1185732</v>
      </c>
      <c r="D3494" s="7">
        <v>44352</v>
      </c>
      <c r="E3494" s="6" t="s">
        <v>15</v>
      </c>
      <c r="F3494" s="6" t="s">
        <v>118</v>
      </c>
      <c r="G3494" s="6" t="s">
        <v>119</v>
      </c>
      <c r="H3494" s="6" t="s">
        <v>19</v>
      </c>
      <c r="I3494" s="8">
        <v>0.45</v>
      </c>
      <c r="J3494" s="9">
        <v>3000</v>
      </c>
      <c r="K3494" s="10">
        <f t="shared" si="26"/>
        <v>1350</v>
      </c>
      <c r="L3494" s="10">
        <f t="shared" si="27"/>
        <v>405</v>
      </c>
      <c r="M3494" s="11">
        <v>0.3</v>
      </c>
      <c r="O3494" s="16"/>
      <c r="P3494" s="14"/>
      <c r="Q3494" s="12"/>
      <c r="R3494" s="13"/>
    </row>
    <row r="3495" spans="1:18" ht="15.75" customHeight="1" x14ac:dyDescent="0.35">
      <c r="A3495" s="1"/>
      <c r="B3495" s="6" t="s">
        <v>14</v>
      </c>
      <c r="C3495" s="6">
        <v>1185732</v>
      </c>
      <c r="D3495" s="7">
        <v>44352</v>
      </c>
      <c r="E3495" s="6" t="s">
        <v>15</v>
      </c>
      <c r="F3495" s="6" t="s">
        <v>118</v>
      </c>
      <c r="G3495" s="6" t="s">
        <v>119</v>
      </c>
      <c r="H3495" s="6" t="s">
        <v>20</v>
      </c>
      <c r="I3495" s="8">
        <v>0.45</v>
      </c>
      <c r="J3495" s="9">
        <v>2750</v>
      </c>
      <c r="K3495" s="10">
        <f t="shared" si="26"/>
        <v>1237.5</v>
      </c>
      <c r="L3495" s="10">
        <f t="shared" si="27"/>
        <v>371.25</v>
      </c>
      <c r="M3495" s="11">
        <v>0.3</v>
      </c>
      <c r="O3495" s="16"/>
      <c r="P3495" s="14"/>
      <c r="Q3495" s="12"/>
      <c r="R3495" s="13"/>
    </row>
    <row r="3496" spans="1:18" ht="15.75" customHeight="1" x14ac:dyDescent="0.35">
      <c r="A3496" s="1"/>
      <c r="B3496" s="6" t="s">
        <v>14</v>
      </c>
      <c r="C3496" s="6">
        <v>1185732</v>
      </c>
      <c r="D3496" s="7">
        <v>44352</v>
      </c>
      <c r="E3496" s="6" t="s">
        <v>15</v>
      </c>
      <c r="F3496" s="6" t="s">
        <v>118</v>
      </c>
      <c r="G3496" s="6" t="s">
        <v>119</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5">
      <c r="A3497" s="1"/>
      <c r="B3497" s="6" t="s">
        <v>14</v>
      </c>
      <c r="C3497" s="6">
        <v>1185732</v>
      </c>
      <c r="D3497" s="7">
        <v>44352</v>
      </c>
      <c r="E3497" s="6" t="s">
        <v>15</v>
      </c>
      <c r="F3497" s="6" t="s">
        <v>118</v>
      </c>
      <c r="G3497" s="6" t="s">
        <v>119</v>
      </c>
      <c r="H3497" s="6" t="s">
        <v>22</v>
      </c>
      <c r="I3497" s="8">
        <v>0.6</v>
      </c>
      <c r="J3497" s="9">
        <v>4250</v>
      </c>
      <c r="K3497" s="10">
        <f t="shared" si="26"/>
        <v>2550</v>
      </c>
      <c r="L3497" s="10">
        <f t="shared" si="27"/>
        <v>892.5</v>
      </c>
      <c r="M3497" s="11">
        <v>0.35</v>
      </c>
      <c r="O3497" s="16"/>
      <c r="P3497" s="14"/>
      <c r="Q3497" s="12"/>
      <c r="R3497" s="13"/>
    </row>
    <row r="3498" spans="1:18" ht="15.75" customHeight="1" x14ac:dyDescent="0.35">
      <c r="A3498" s="1"/>
      <c r="B3498" s="6" t="s">
        <v>14</v>
      </c>
      <c r="C3498" s="6">
        <v>1185732</v>
      </c>
      <c r="D3498" s="7">
        <v>44380</v>
      </c>
      <c r="E3498" s="6" t="s">
        <v>15</v>
      </c>
      <c r="F3498" s="6" t="s">
        <v>118</v>
      </c>
      <c r="G3498" s="6" t="s">
        <v>119</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5">
      <c r="A3499" s="1"/>
      <c r="B3499" s="6" t="s">
        <v>14</v>
      </c>
      <c r="C3499" s="6">
        <v>1185732</v>
      </c>
      <c r="D3499" s="7">
        <v>44380</v>
      </c>
      <c r="E3499" s="6" t="s">
        <v>15</v>
      </c>
      <c r="F3499" s="6" t="s">
        <v>118</v>
      </c>
      <c r="G3499" s="6" t="s">
        <v>119</v>
      </c>
      <c r="H3499" s="6" t="s">
        <v>18</v>
      </c>
      <c r="I3499" s="8">
        <v>0.5</v>
      </c>
      <c r="J3499" s="9">
        <v>4000</v>
      </c>
      <c r="K3499" s="10">
        <f t="shared" si="26"/>
        <v>2000</v>
      </c>
      <c r="L3499" s="10">
        <f t="shared" si="27"/>
        <v>800</v>
      </c>
      <c r="M3499" s="11">
        <v>0.4</v>
      </c>
      <c r="O3499" s="16"/>
      <c r="P3499" s="14"/>
      <c r="Q3499" s="12"/>
      <c r="R3499" s="13"/>
    </row>
    <row r="3500" spans="1:18" ht="15.75" customHeight="1" x14ac:dyDescent="0.35">
      <c r="A3500" s="1"/>
      <c r="B3500" s="6" t="s">
        <v>14</v>
      </c>
      <c r="C3500" s="6">
        <v>1185732</v>
      </c>
      <c r="D3500" s="7">
        <v>44380</v>
      </c>
      <c r="E3500" s="6" t="s">
        <v>15</v>
      </c>
      <c r="F3500" s="6" t="s">
        <v>118</v>
      </c>
      <c r="G3500" s="6" t="s">
        <v>119</v>
      </c>
      <c r="H3500" s="6" t="s">
        <v>19</v>
      </c>
      <c r="I3500" s="8">
        <v>0.45</v>
      </c>
      <c r="J3500" s="9">
        <v>3250</v>
      </c>
      <c r="K3500" s="10">
        <f t="shared" si="26"/>
        <v>1462.5</v>
      </c>
      <c r="L3500" s="10">
        <f t="shared" si="27"/>
        <v>438.75</v>
      </c>
      <c r="M3500" s="11">
        <v>0.3</v>
      </c>
      <c r="O3500" s="16"/>
      <c r="P3500" s="14"/>
      <c r="Q3500" s="12"/>
      <c r="R3500" s="13"/>
    </row>
    <row r="3501" spans="1:18" ht="15.75" customHeight="1" x14ac:dyDescent="0.35">
      <c r="A3501" s="1"/>
      <c r="B3501" s="6" t="s">
        <v>14</v>
      </c>
      <c r="C3501" s="6">
        <v>1185732</v>
      </c>
      <c r="D3501" s="7">
        <v>44380</v>
      </c>
      <c r="E3501" s="6" t="s">
        <v>15</v>
      </c>
      <c r="F3501" s="6" t="s">
        <v>118</v>
      </c>
      <c r="G3501" s="6" t="s">
        <v>119</v>
      </c>
      <c r="H3501" s="6" t="s">
        <v>20</v>
      </c>
      <c r="I3501" s="8">
        <v>0.45</v>
      </c>
      <c r="J3501" s="9">
        <v>2750</v>
      </c>
      <c r="K3501" s="10">
        <f t="shared" si="26"/>
        <v>1237.5</v>
      </c>
      <c r="L3501" s="10">
        <f t="shared" si="27"/>
        <v>371.25</v>
      </c>
      <c r="M3501" s="11">
        <v>0.3</v>
      </c>
      <c r="O3501" s="16"/>
      <c r="P3501" s="14"/>
      <c r="Q3501" s="12"/>
      <c r="R3501" s="13"/>
    </row>
    <row r="3502" spans="1:18" ht="15.75" customHeight="1" x14ac:dyDescent="0.35">
      <c r="A3502" s="1"/>
      <c r="B3502" s="6" t="s">
        <v>14</v>
      </c>
      <c r="C3502" s="6">
        <v>1185732</v>
      </c>
      <c r="D3502" s="7">
        <v>44380</v>
      </c>
      <c r="E3502" s="6" t="s">
        <v>15</v>
      </c>
      <c r="F3502" s="6" t="s">
        <v>118</v>
      </c>
      <c r="G3502" s="6" t="s">
        <v>119</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5">
      <c r="A3503" s="1"/>
      <c r="B3503" s="6" t="s">
        <v>14</v>
      </c>
      <c r="C3503" s="6">
        <v>1185732</v>
      </c>
      <c r="D3503" s="7">
        <v>44380</v>
      </c>
      <c r="E3503" s="6" t="s">
        <v>15</v>
      </c>
      <c r="F3503" s="6" t="s">
        <v>118</v>
      </c>
      <c r="G3503" s="6" t="s">
        <v>119</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5">
      <c r="A3504" s="1"/>
      <c r="B3504" s="6" t="s">
        <v>14</v>
      </c>
      <c r="C3504" s="6">
        <v>1185732</v>
      </c>
      <c r="D3504" s="7">
        <v>44412</v>
      </c>
      <c r="E3504" s="6" t="s">
        <v>15</v>
      </c>
      <c r="F3504" s="6" t="s">
        <v>118</v>
      </c>
      <c r="G3504" s="6" t="s">
        <v>119</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5">
      <c r="A3505" s="1"/>
      <c r="B3505" s="6" t="s">
        <v>14</v>
      </c>
      <c r="C3505" s="6">
        <v>1185732</v>
      </c>
      <c r="D3505" s="7">
        <v>44412</v>
      </c>
      <c r="E3505" s="6" t="s">
        <v>15</v>
      </c>
      <c r="F3505" s="6" t="s">
        <v>118</v>
      </c>
      <c r="G3505" s="6" t="s">
        <v>119</v>
      </c>
      <c r="H3505" s="6" t="s">
        <v>18</v>
      </c>
      <c r="I3505" s="8">
        <v>0.5</v>
      </c>
      <c r="J3505" s="9">
        <v>4000</v>
      </c>
      <c r="K3505" s="10">
        <f t="shared" si="26"/>
        <v>2000</v>
      </c>
      <c r="L3505" s="10">
        <f t="shared" si="27"/>
        <v>800</v>
      </c>
      <c r="M3505" s="11">
        <v>0.4</v>
      </c>
      <c r="O3505" s="16"/>
      <c r="P3505" s="14"/>
      <c r="Q3505" s="12"/>
      <c r="R3505" s="13"/>
    </row>
    <row r="3506" spans="1:18" ht="15.75" customHeight="1" x14ac:dyDescent="0.35">
      <c r="A3506" s="1"/>
      <c r="B3506" s="6" t="s">
        <v>14</v>
      </c>
      <c r="C3506" s="6">
        <v>1185732</v>
      </c>
      <c r="D3506" s="7">
        <v>44412</v>
      </c>
      <c r="E3506" s="6" t="s">
        <v>15</v>
      </c>
      <c r="F3506" s="6" t="s">
        <v>118</v>
      </c>
      <c r="G3506" s="6" t="s">
        <v>119</v>
      </c>
      <c r="H3506" s="6" t="s">
        <v>19</v>
      </c>
      <c r="I3506" s="8">
        <v>0.45</v>
      </c>
      <c r="J3506" s="9">
        <v>3250</v>
      </c>
      <c r="K3506" s="10">
        <f t="shared" si="26"/>
        <v>1462.5</v>
      </c>
      <c r="L3506" s="10">
        <f t="shared" si="27"/>
        <v>438.75</v>
      </c>
      <c r="M3506" s="11">
        <v>0.3</v>
      </c>
      <c r="O3506" s="16"/>
      <c r="P3506" s="14"/>
      <c r="Q3506" s="12"/>
      <c r="R3506" s="13"/>
    </row>
    <row r="3507" spans="1:18" ht="15.75" customHeight="1" x14ac:dyDescent="0.35">
      <c r="A3507" s="1"/>
      <c r="B3507" s="6" t="s">
        <v>14</v>
      </c>
      <c r="C3507" s="6">
        <v>1185732</v>
      </c>
      <c r="D3507" s="7">
        <v>44412</v>
      </c>
      <c r="E3507" s="6" t="s">
        <v>15</v>
      </c>
      <c r="F3507" s="6" t="s">
        <v>118</v>
      </c>
      <c r="G3507" s="6" t="s">
        <v>119</v>
      </c>
      <c r="H3507" s="6" t="s">
        <v>20</v>
      </c>
      <c r="I3507" s="8">
        <v>0.45</v>
      </c>
      <c r="J3507" s="9">
        <v>2250</v>
      </c>
      <c r="K3507" s="10">
        <f t="shared" si="26"/>
        <v>1012.5</v>
      </c>
      <c r="L3507" s="10">
        <f t="shared" si="27"/>
        <v>303.75</v>
      </c>
      <c r="M3507" s="11">
        <v>0.3</v>
      </c>
      <c r="O3507" s="16"/>
      <c r="P3507" s="14"/>
      <c r="Q3507" s="12"/>
      <c r="R3507" s="13"/>
    </row>
    <row r="3508" spans="1:18" ht="15.75" customHeight="1" x14ac:dyDescent="0.35">
      <c r="A3508" s="1"/>
      <c r="B3508" s="6" t="s">
        <v>14</v>
      </c>
      <c r="C3508" s="6">
        <v>1185732</v>
      </c>
      <c r="D3508" s="7">
        <v>44412</v>
      </c>
      <c r="E3508" s="6" t="s">
        <v>15</v>
      </c>
      <c r="F3508" s="6" t="s">
        <v>118</v>
      </c>
      <c r="G3508" s="6" t="s">
        <v>119</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5">
      <c r="A3509" s="1"/>
      <c r="B3509" s="6" t="s">
        <v>14</v>
      </c>
      <c r="C3509" s="6">
        <v>1185732</v>
      </c>
      <c r="D3509" s="7">
        <v>44412</v>
      </c>
      <c r="E3509" s="6" t="s">
        <v>15</v>
      </c>
      <c r="F3509" s="6" t="s">
        <v>118</v>
      </c>
      <c r="G3509" s="6" t="s">
        <v>119</v>
      </c>
      <c r="H3509" s="6" t="s">
        <v>22</v>
      </c>
      <c r="I3509" s="8">
        <v>0.6</v>
      </c>
      <c r="J3509" s="9">
        <v>3750</v>
      </c>
      <c r="K3509" s="10">
        <f t="shared" si="26"/>
        <v>2250</v>
      </c>
      <c r="L3509" s="10">
        <f t="shared" si="27"/>
        <v>787.5</v>
      </c>
      <c r="M3509" s="11">
        <v>0.35</v>
      </c>
      <c r="O3509" s="16"/>
      <c r="P3509" s="14"/>
      <c r="Q3509" s="12"/>
      <c r="R3509" s="13"/>
    </row>
    <row r="3510" spans="1:18" ht="15.75" customHeight="1" x14ac:dyDescent="0.35">
      <c r="A3510" s="1"/>
      <c r="B3510" s="6" t="s">
        <v>14</v>
      </c>
      <c r="C3510" s="6">
        <v>1185732</v>
      </c>
      <c r="D3510" s="7">
        <v>44442</v>
      </c>
      <c r="E3510" s="6" t="s">
        <v>15</v>
      </c>
      <c r="F3510" s="6" t="s">
        <v>118</v>
      </c>
      <c r="G3510" s="6" t="s">
        <v>119</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5">
      <c r="A3511" s="1"/>
      <c r="B3511" s="6" t="s">
        <v>14</v>
      </c>
      <c r="C3511" s="6">
        <v>1185732</v>
      </c>
      <c r="D3511" s="7">
        <v>44442</v>
      </c>
      <c r="E3511" s="6" t="s">
        <v>15</v>
      </c>
      <c r="F3511" s="6" t="s">
        <v>118</v>
      </c>
      <c r="G3511" s="6" t="s">
        <v>119</v>
      </c>
      <c r="H3511" s="6" t="s">
        <v>18</v>
      </c>
      <c r="I3511" s="8">
        <v>0.5</v>
      </c>
      <c r="J3511" s="9">
        <v>3000</v>
      </c>
      <c r="K3511" s="10">
        <f t="shared" si="26"/>
        <v>1500</v>
      </c>
      <c r="L3511" s="10">
        <f t="shared" si="27"/>
        <v>600</v>
      </c>
      <c r="M3511" s="11">
        <v>0.4</v>
      </c>
      <c r="O3511" s="16"/>
      <c r="P3511" s="14"/>
      <c r="Q3511" s="12"/>
      <c r="R3511" s="13"/>
    </row>
    <row r="3512" spans="1:18" ht="15.75" customHeight="1" x14ac:dyDescent="0.35">
      <c r="A3512" s="1"/>
      <c r="B3512" s="6" t="s">
        <v>14</v>
      </c>
      <c r="C3512" s="6">
        <v>1185732</v>
      </c>
      <c r="D3512" s="7">
        <v>44442</v>
      </c>
      <c r="E3512" s="6" t="s">
        <v>15</v>
      </c>
      <c r="F3512" s="6" t="s">
        <v>118</v>
      </c>
      <c r="G3512" s="6" t="s">
        <v>119</v>
      </c>
      <c r="H3512" s="6" t="s">
        <v>19</v>
      </c>
      <c r="I3512" s="8">
        <v>0.45</v>
      </c>
      <c r="J3512" s="9">
        <v>2000</v>
      </c>
      <c r="K3512" s="10">
        <f t="shared" si="26"/>
        <v>900</v>
      </c>
      <c r="L3512" s="10">
        <f t="shared" si="27"/>
        <v>270</v>
      </c>
      <c r="M3512" s="11">
        <v>0.3</v>
      </c>
      <c r="O3512" s="16"/>
      <c r="P3512" s="14"/>
      <c r="Q3512" s="12"/>
      <c r="R3512" s="13"/>
    </row>
    <row r="3513" spans="1:18" ht="15.75" customHeight="1" x14ac:dyDescent="0.35">
      <c r="A3513" s="1"/>
      <c r="B3513" s="6" t="s">
        <v>14</v>
      </c>
      <c r="C3513" s="6">
        <v>1185732</v>
      </c>
      <c r="D3513" s="7">
        <v>44442</v>
      </c>
      <c r="E3513" s="6" t="s">
        <v>15</v>
      </c>
      <c r="F3513" s="6" t="s">
        <v>118</v>
      </c>
      <c r="G3513" s="6" t="s">
        <v>119</v>
      </c>
      <c r="H3513" s="6" t="s">
        <v>20</v>
      </c>
      <c r="I3513" s="8">
        <v>0.45</v>
      </c>
      <c r="J3513" s="9">
        <v>1750</v>
      </c>
      <c r="K3513" s="10">
        <f t="shared" si="26"/>
        <v>787.5</v>
      </c>
      <c r="L3513" s="10">
        <f t="shared" si="27"/>
        <v>236.25</v>
      </c>
      <c r="M3513" s="11">
        <v>0.3</v>
      </c>
      <c r="O3513" s="16"/>
      <c r="P3513" s="14"/>
      <c r="Q3513" s="12"/>
      <c r="R3513" s="13"/>
    </row>
    <row r="3514" spans="1:18" ht="15.75" customHeight="1" x14ac:dyDescent="0.35">
      <c r="A3514" s="1"/>
      <c r="B3514" s="6" t="s">
        <v>14</v>
      </c>
      <c r="C3514" s="6">
        <v>1185732</v>
      </c>
      <c r="D3514" s="7">
        <v>44442</v>
      </c>
      <c r="E3514" s="6" t="s">
        <v>15</v>
      </c>
      <c r="F3514" s="6" t="s">
        <v>118</v>
      </c>
      <c r="G3514" s="6" t="s">
        <v>119</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5">
      <c r="A3515" s="1"/>
      <c r="B3515" s="6" t="s">
        <v>14</v>
      </c>
      <c r="C3515" s="6">
        <v>1185732</v>
      </c>
      <c r="D3515" s="7">
        <v>44442</v>
      </c>
      <c r="E3515" s="6" t="s">
        <v>15</v>
      </c>
      <c r="F3515" s="6" t="s">
        <v>118</v>
      </c>
      <c r="G3515" s="6" t="s">
        <v>119</v>
      </c>
      <c r="H3515" s="6" t="s">
        <v>22</v>
      </c>
      <c r="I3515" s="8">
        <v>0.6</v>
      </c>
      <c r="J3515" s="9">
        <v>2750</v>
      </c>
      <c r="K3515" s="10">
        <f t="shared" si="26"/>
        <v>1650</v>
      </c>
      <c r="L3515" s="10">
        <f t="shared" si="27"/>
        <v>577.5</v>
      </c>
      <c r="M3515" s="11">
        <v>0.35</v>
      </c>
      <c r="O3515" s="16"/>
      <c r="P3515" s="14"/>
      <c r="Q3515" s="12"/>
      <c r="R3515" s="13"/>
    </row>
    <row r="3516" spans="1:18" ht="15.75" customHeight="1" x14ac:dyDescent="0.35">
      <c r="A3516" s="1"/>
      <c r="B3516" s="6" t="s">
        <v>14</v>
      </c>
      <c r="C3516" s="6">
        <v>1185732</v>
      </c>
      <c r="D3516" s="7">
        <v>44474</v>
      </c>
      <c r="E3516" s="6" t="s">
        <v>15</v>
      </c>
      <c r="F3516" s="6" t="s">
        <v>118</v>
      </c>
      <c r="G3516" s="6" t="s">
        <v>119</v>
      </c>
      <c r="H3516" s="6" t="s">
        <v>17</v>
      </c>
      <c r="I3516" s="8">
        <v>0.6</v>
      </c>
      <c r="J3516" s="9">
        <v>4500</v>
      </c>
      <c r="K3516" s="10">
        <f t="shared" si="26"/>
        <v>2700</v>
      </c>
      <c r="L3516" s="10">
        <f t="shared" si="27"/>
        <v>1080</v>
      </c>
      <c r="M3516" s="11">
        <v>0.4</v>
      </c>
      <c r="O3516" s="16"/>
      <c r="P3516" s="14"/>
      <c r="Q3516" s="12"/>
      <c r="R3516" s="13"/>
    </row>
    <row r="3517" spans="1:18" ht="15.75" customHeight="1" x14ac:dyDescent="0.35">
      <c r="A3517" s="1"/>
      <c r="B3517" s="6" t="s">
        <v>14</v>
      </c>
      <c r="C3517" s="6">
        <v>1185732</v>
      </c>
      <c r="D3517" s="7">
        <v>44474</v>
      </c>
      <c r="E3517" s="6" t="s">
        <v>15</v>
      </c>
      <c r="F3517" s="6" t="s">
        <v>118</v>
      </c>
      <c r="G3517" s="6" t="s">
        <v>119</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5">
      <c r="A3518" s="1"/>
      <c r="B3518" s="6" t="s">
        <v>14</v>
      </c>
      <c r="C3518" s="6">
        <v>1185732</v>
      </c>
      <c r="D3518" s="7">
        <v>44474</v>
      </c>
      <c r="E3518" s="6" t="s">
        <v>15</v>
      </c>
      <c r="F3518" s="6" t="s">
        <v>118</v>
      </c>
      <c r="G3518" s="6" t="s">
        <v>119</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5">
      <c r="A3519" s="1"/>
      <c r="B3519" s="6" t="s">
        <v>14</v>
      </c>
      <c r="C3519" s="6">
        <v>1185732</v>
      </c>
      <c r="D3519" s="7">
        <v>44474</v>
      </c>
      <c r="E3519" s="6" t="s">
        <v>15</v>
      </c>
      <c r="F3519" s="6" t="s">
        <v>118</v>
      </c>
      <c r="G3519" s="6" t="s">
        <v>119</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5">
      <c r="A3520" s="1"/>
      <c r="B3520" s="6" t="s">
        <v>14</v>
      </c>
      <c r="C3520" s="6">
        <v>1185732</v>
      </c>
      <c r="D3520" s="7">
        <v>44474</v>
      </c>
      <c r="E3520" s="6" t="s">
        <v>15</v>
      </c>
      <c r="F3520" s="6" t="s">
        <v>118</v>
      </c>
      <c r="G3520" s="6" t="s">
        <v>119</v>
      </c>
      <c r="H3520" s="6" t="s">
        <v>21</v>
      </c>
      <c r="I3520" s="8">
        <v>0.65</v>
      </c>
      <c r="J3520" s="9">
        <v>1500</v>
      </c>
      <c r="K3520" s="10">
        <f t="shared" si="26"/>
        <v>975</v>
      </c>
      <c r="L3520" s="10">
        <f t="shared" si="27"/>
        <v>292.5</v>
      </c>
      <c r="M3520" s="11">
        <v>0.3</v>
      </c>
      <c r="O3520" s="16"/>
      <c r="P3520" s="14"/>
      <c r="Q3520" s="12"/>
      <c r="R3520" s="13"/>
    </row>
    <row r="3521" spans="1:18" ht="15.75" customHeight="1" x14ac:dyDescent="0.35">
      <c r="A3521" s="1"/>
      <c r="B3521" s="6" t="s">
        <v>14</v>
      </c>
      <c r="C3521" s="6">
        <v>1185732</v>
      </c>
      <c r="D3521" s="7">
        <v>44474</v>
      </c>
      <c r="E3521" s="6" t="s">
        <v>15</v>
      </c>
      <c r="F3521" s="6" t="s">
        <v>118</v>
      </c>
      <c r="G3521" s="6" t="s">
        <v>119</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5">
      <c r="A3522" s="1"/>
      <c r="B3522" s="6" t="s">
        <v>14</v>
      </c>
      <c r="C3522" s="6">
        <v>1185732</v>
      </c>
      <c r="D3522" s="7">
        <v>44504</v>
      </c>
      <c r="E3522" s="6" t="s">
        <v>15</v>
      </c>
      <c r="F3522" s="6" t="s">
        <v>118</v>
      </c>
      <c r="G3522" s="6" t="s">
        <v>119</v>
      </c>
      <c r="H3522" s="6" t="s">
        <v>17</v>
      </c>
      <c r="I3522" s="8">
        <v>0.65</v>
      </c>
      <c r="J3522" s="9">
        <v>4250</v>
      </c>
      <c r="K3522" s="10">
        <f t="shared" si="26"/>
        <v>2762.5</v>
      </c>
      <c r="L3522" s="10">
        <f t="shared" si="27"/>
        <v>1105</v>
      </c>
      <c r="M3522" s="11">
        <v>0.4</v>
      </c>
      <c r="O3522" s="16"/>
      <c r="P3522" s="14"/>
      <c r="Q3522" s="12"/>
      <c r="R3522" s="13"/>
    </row>
    <row r="3523" spans="1:18" ht="15.75" customHeight="1" x14ac:dyDescent="0.35">
      <c r="A3523" s="1"/>
      <c r="B3523" s="6" t="s">
        <v>14</v>
      </c>
      <c r="C3523" s="6">
        <v>1185732</v>
      </c>
      <c r="D3523" s="7">
        <v>44504</v>
      </c>
      <c r="E3523" s="6" t="s">
        <v>15</v>
      </c>
      <c r="F3523" s="6" t="s">
        <v>118</v>
      </c>
      <c r="G3523" s="6" t="s">
        <v>119</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5">
      <c r="A3524" s="1"/>
      <c r="B3524" s="6" t="s">
        <v>14</v>
      </c>
      <c r="C3524" s="6">
        <v>1185732</v>
      </c>
      <c r="D3524" s="7">
        <v>44504</v>
      </c>
      <c r="E3524" s="6" t="s">
        <v>15</v>
      </c>
      <c r="F3524" s="6" t="s">
        <v>118</v>
      </c>
      <c r="G3524" s="6" t="s">
        <v>119</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5">
      <c r="A3525" s="1"/>
      <c r="B3525" s="6" t="s">
        <v>14</v>
      </c>
      <c r="C3525" s="6">
        <v>1185732</v>
      </c>
      <c r="D3525" s="7">
        <v>44504</v>
      </c>
      <c r="E3525" s="6" t="s">
        <v>15</v>
      </c>
      <c r="F3525" s="6" t="s">
        <v>118</v>
      </c>
      <c r="G3525" s="6" t="s">
        <v>119</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5">
      <c r="A3526" s="1"/>
      <c r="B3526" s="6" t="s">
        <v>14</v>
      </c>
      <c r="C3526" s="6">
        <v>1185732</v>
      </c>
      <c r="D3526" s="7">
        <v>44504</v>
      </c>
      <c r="E3526" s="6" t="s">
        <v>15</v>
      </c>
      <c r="F3526" s="6" t="s">
        <v>118</v>
      </c>
      <c r="G3526" s="6" t="s">
        <v>119</v>
      </c>
      <c r="H3526" s="6" t="s">
        <v>21</v>
      </c>
      <c r="I3526" s="8">
        <v>0.65</v>
      </c>
      <c r="J3526" s="9">
        <v>2500</v>
      </c>
      <c r="K3526" s="10">
        <f t="shared" si="26"/>
        <v>1625</v>
      </c>
      <c r="L3526" s="10">
        <f t="shared" si="27"/>
        <v>487.5</v>
      </c>
      <c r="M3526" s="11">
        <v>0.3</v>
      </c>
      <c r="O3526" s="16"/>
      <c r="P3526" s="14"/>
      <c r="Q3526" s="12"/>
      <c r="R3526" s="13"/>
    </row>
    <row r="3527" spans="1:18" ht="15.75" customHeight="1" x14ac:dyDescent="0.35">
      <c r="A3527" s="1"/>
      <c r="B3527" s="6" t="s">
        <v>14</v>
      </c>
      <c r="C3527" s="6">
        <v>1185732</v>
      </c>
      <c r="D3527" s="7">
        <v>44504</v>
      </c>
      <c r="E3527" s="6" t="s">
        <v>15</v>
      </c>
      <c r="F3527" s="6" t="s">
        <v>118</v>
      </c>
      <c r="G3527" s="6" t="s">
        <v>119</v>
      </c>
      <c r="H3527" s="6" t="s">
        <v>22</v>
      </c>
      <c r="I3527" s="8">
        <v>0.7</v>
      </c>
      <c r="J3527" s="9">
        <v>3500</v>
      </c>
      <c r="K3527" s="10">
        <f t="shared" si="26"/>
        <v>2450</v>
      </c>
      <c r="L3527" s="10">
        <f t="shared" si="27"/>
        <v>857.5</v>
      </c>
      <c r="M3527" s="11">
        <v>0.35</v>
      </c>
      <c r="O3527" s="16"/>
      <c r="P3527" s="14"/>
      <c r="Q3527" s="12"/>
      <c r="R3527" s="13"/>
    </row>
    <row r="3528" spans="1:18" ht="15.75" customHeight="1" x14ac:dyDescent="0.35">
      <c r="A3528" s="1"/>
      <c r="B3528" s="6" t="s">
        <v>14</v>
      </c>
      <c r="C3528" s="6">
        <v>1185732</v>
      </c>
      <c r="D3528" s="7">
        <v>44533</v>
      </c>
      <c r="E3528" s="6" t="s">
        <v>15</v>
      </c>
      <c r="F3528" s="6" t="s">
        <v>118</v>
      </c>
      <c r="G3528" s="6" t="s">
        <v>119</v>
      </c>
      <c r="H3528" s="6" t="s">
        <v>17</v>
      </c>
      <c r="I3528" s="8">
        <v>0.65</v>
      </c>
      <c r="J3528" s="9">
        <v>5750</v>
      </c>
      <c r="K3528" s="10">
        <f t="shared" si="26"/>
        <v>3737.5</v>
      </c>
      <c r="L3528" s="10">
        <f t="shared" si="27"/>
        <v>1495</v>
      </c>
      <c r="M3528" s="11">
        <v>0.4</v>
      </c>
      <c r="O3528" s="16"/>
      <c r="P3528" s="14"/>
      <c r="Q3528" s="12"/>
      <c r="R3528" s="13"/>
    </row>
    <row r="3529" spans="1:18" ht="15.75" customHeight="1" x14ac:dyDescent="0.35">
      <c r="A3529" s="1"/>
      <c r="B3529" s="6" t="s">
        <v>14</v>
      </c>
      <c r="C3529" s="6">
        <v>1185732</v>
      </c>
      <c r="D3529" s="7">
        <v>44533</v>
      </c>
      <c r="E3529" s="6" t="s">
        <v>15</v>
      </c>
      <c r="F3529" s="6" t="s">
        <v>118</v>
      </c>
      <c r="G3529" s="6" t="s">
        <v>119</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5">
      <c r="A3530" s="1"/>
      <c r="B3530" s="6" t="s">
        <v>14</v>
      </c>
      <c r="C3530" s="6">
        <v>1185732</v>
      </c>
      <c r="D3530" s="7">
        <v>44533</v>
      </c>
      <c r="E3530" s="6" t="s">
        <v>15</v>
      </c>
      <c r="F3530" s="6" t="s">
        <v>118</v>
      </c>
      <c r="G3530" s="6" t="s">
        <v>119</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5">
      <c r="A3531" s="1"/>
      <c r="B3531" s="6" t="s">
        <v>14</v>
      </c>
      <c r="C3531" s="6">
        <v>1185732</v>
      </c>
      <c r="D3531" s="7">
        <v>44533</v>
      </c>
      <c r="E3531" s="6" t="s">
        <v>15</v>
      </c>
      <c r="F3531" s="6" t="s">
        <v>118</v>
      </c>
      <c r="G3531" s="6" t="s">
        <v>119</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5">
      <c r="A3532" s="1"/>
      <c r="B3532" s="6" t="s">
        <v>14</v>
      </c>
      <c r="C3532" s="6">
        <v>1185732</v>
      </c>
      <c r="D3532" s="7">
        <v>44533</v>
      </c>
      <c r="E3532" s="6" t="s">
        <v>15</v>
      </c>
      <c r="F3532" s="6" t="s">
        <v>118</v>
      </c>
      <c r="G3532" s="6" t="s">
        <v>119</v>
      </c>
      <c r="H3532" s="6" t="s">
        <v>21</v>
      </c>
      <c r="I3532" s="8">
        <v>0.65</v>
      </c>
      <c r="J3532" s="9">
        <v>3000</v>
      </c>
      <c r="K3532" s="10">
        <f t="shared" si="26"/>
        <v>1950</v>
      </c>
      <c r="L3532" s="10">
        <f t="shared" si="27"/>
        <v>585</v>
      </c>
      <c r="M3532" s="11">
        <v>0.3</v>
      </c>
      <c r="O3532" s="16"/>
      <c r="P3532" s="14"/>
      <c r="Q3532" s="12"/>
      <c r="R3532" s="13"/>
    </row>
    <row r="3533" spans="1:18" ht="15.75" customHeight="1" x14ac:dyDescent="0.35">
      <c r="A3533" s="1"/>
      <c r="B3533" s="6" t="s">
        <v>14</v>
      </c>
      <c r="C3533" s="6">
        <v>1185732</v>
      </c>
      <c r="D3533" s="7">
        <v>44533</v>
      </c>
      <c r="E3533" s="6" t="s">
        <v>15</v>
      </c>
      <c r="F3533" s="6" t="s">
        <v>118</v>
      </c>
      <c r="G3533" s="6" t="s">
        <v>119</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5">
      <c r="A3534" s="1"/>
      <c r="B3534" s="6" t="s">
        <v>14</v>
      </c>
      <c r="C3534" s="6">
        <v>1185732</v>
      </c>
      <c r="D3534" s="7">
        <v>44206</v>
      </c>
      <c r="E3534" s="6" t="s">
        <v>15</v>
      </c>
      <c r="F3534" s="6" t="s">
        <v>120</v>
      </c>
      <c r="G3534" s="6" t="s">
        <v>121</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5">
      <c r="A3535" s="1"/>
      <c r="B3535" s="6" t="s">
        <v>14</v>
      </c>
      <c r="C3535" s="6">
        <v>1185732</v>
      </c>
      <c r="D3535" s="7">
        <v>44206</v>
      </c>
      <c r="E3535" s="6" t="s">
        <v>15</v>
      </c>
      <c r="F3535" s="6" t="s">
        <v>120</v>
      </c>
      <c r="G3535" s="6" t="s">
        <v>121</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5">
      <c r="A3536" s="1"/>
      <c r="B3536" s="6" t="s">
        <v>14</v>
      </c>
      <c r="C3536" s="6">
        <v>1185732</v>
      </c>
      <c r="D3536" s="7">
        <v>44206</v>
      </c>
      <c r="E3536" s="6" t="s">
        <v>15</v>
      </c>
      <c r="F3536" s="6" t="s">
        <v>120</v>
      </c>
      <c r="G3536" s="6" t="s">
        <v>121</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5">
      <c r="A3537" s="1"/>
      <c r="B3537" s="6" t="s">
        <v>14</v>
      </c>
      <c r="C3537" s="6">
        <v>1185732</v>
      </c>
      <c r="D3537" s="7">
        <v>44206</v>
      </c>
      <c r="E3537" s="6" t="s">
        <v>15</v>
      </c>
      <c r="F3537" s="6" t="s">
        <v>120</v>
      </c>
      <c r="G3537" s="6" t="s">
        <v>121</v>
      </c>
      <c r="H3537" s="6" t="s">
        <v>20</v>
      </c>
      <c r="I3537" s="8">
        <v>0.3</v>
      </c>
      <c r="J3537" s="9">
        <v>750</v>
      </c>
      <c r="K3537" s="10">
        <f t="shared" si="26"/>
        <v>225</v>
      </c>
      <c r="L3537" s="10">
        <f t="shared" si="27"/>
        <v>90</v>
      </c>
      <c r="M3537" s="11">
        <v>0.4</v>
      </c>
      <c r="O3537" s="16"/>
      <c r="P3537" s="14"/>
      <c r="Q3537" s="12"/>
      <c r="R3537" s="13"/>
    </row>
    <row r="3538" spans="1:18" ht="15.75" customHeight="1" x14ac:dyDescent="0.35">
      <c r="A3538" s="1"/>
      <c r="B3538" s="6" t="s">
        <v>14</v>
      </c>
      <c r="C3538" s="6">
        <v>1185732</v>
      </c>
      <c r="D3538" s="7">
        <v>44206</v>
      </c>
      <c r="E3538" s="6" t="s">
        <v>15</v>
      </c>
      <c r="F3538" s="6" t="s">
        <v>120</v>
      </c>
      <c r="G3538" s="6" t="s">
        <v>121</v>
      </c>
      <c r="H3538" s="6" t="s">
        <v>21</v>
      </c>
      <c r="I3538" s="8">
        <v>0.45</v>
      </c>
      <c r="J3538" s="9">
        <v>1250</v>
      </c>
      <c r="K3538" s="10">
        <f t="shared" si="26"/>
        <v>562.5</v>
      </c>
      <c r="L3538" s="10">
        <f t="shared" si="27"/>
        <v>168.75</v>
      </c>
      <c r="M3538" s="11">
        <v>0.3</v>
      </c>
      <c r="O3538" s="16"/>
      <c r="P3538" s="14"/>
      <c r="Q3538" s="12"/>
      <c r="R3538" s="13"/>
    </row>
    <row r="3539" spans="1:18" ht="15.75" customHeight="1" x14ac:dyDescent="0.35">
      <c r="A3539" s="1"/>
      <c r="B3539" s="6" t="s">
        <v>14</v>
      </c>
      <c r="C3539" s="6">
        <v>1185732</v>
      </c>
      <c r="D3539" s="7">
        <v>44206</v>
      </c>
      <c r="E3539" s="6" t="s">
        <v>15</v>
      </c>
      <c r="F3539" s="6" t="s">
        <v>120</v>
      </c>
      <c r="G3539" s="6" t="s">
        <v>121</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5">
      <c r="A3540" s="1"/>
      <c r="B3540" s="6" t="s">
        <v>14</v>
      </c>
      <c r="C3540" s="6">
        <v>1185732</v>
      </c>
      <c r="D3540" s="7">
        <v>44235</v>
      </c>
      <c r="E3540" s="6" t="s">
        <v>15</v>
      </c>
      <c r="F3540" s="6" t="s">
        <v>120</v>
      </c>
      <c r="G3540" s="6" t="s">
        <v>121</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5">
      <c r="A3541" s="1"/>
      <c r="B3541" s="6" t="s">
        <v>14</v>
      </c>
      <c r="C3541" s="6">
        <v>1185732</v>
      </c>
      <c r="D3541" s="7">
        <v>44235</v>
      </c>
      <c r="E3541" s="6" t="s">
        <v>15</v>
      </c>
      <c r="F3541" s="6" t="s">
        <v>120</v>
      </c>
      <c r="G3541" s="6" t="s">
        <v>121</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5">
      <c r="A3542" s="1"/>
      <c r="B3542" s="6" t="s">
        <v>14</v>
      </c>
      <c r="C3542" s="6">
        <v>1185732</v>
      </c>
      <c r="D3542" s="7">
        <v>44235</v>
      </c>
      <c r="E3542" s="6" t="s">
        <v>15</v>
      </c>
      <c r="F3542" s="6" t="s">
        <v>120</v>
      </c>
      <c r="G3542" s="6" t="s">
        <v>121</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5">
      <c r="A3543" s="1"/>
      <c r="B3543" s="6" t="s">
        <v>14</v>
      </c>
      <c r="C3543" s="6">
        <v>1185732</v>
      </c>
      <c r="D3543" s="7">
        <v>44235</v>
      </c>
      <c r="E3543" s="6" t="s">
        <v>15</v>
      </c>
      <c r="F3543" s="6" t="s">
        <v>120</v>
      </c>
      <c r="G3543" s="6" t="s">
        <v>121</v>
      </c>
      <c r="H3543" s="6" t="s">
        <v>20</v>
      </c>
      <c r="I3543" s="8">
        <v>0.3</v>
      </c>
      <c r="J3543" s="9">
        <v>500</v>
      </c>
      <c r="K3543" s="10">
        <f t="shared" si="26"/>
        <v>150</v>
      </c>
      <c r="L3543" s="10">
        <f t="shared" si="27"/>
        <v>60</v>
      </c>
      <c r="M3543" s="11">
        <v>0.4</v>
      </c>
      <c r="O3543" s="16"/>
      <c r="P3543" s="14"/>
      <c r="Q3543" s="12"/>
      <c r="R3543" s="13"/>
    </row>
    <row r="3544" spans="1:18" ht="15.75" customHeight="1" x14ac:dyDescent="0.35">
      <c r="A3544" s="1"/>
      <c r="B3544" s="6" t="s">
        <v>14</v>
      </c>
      <c r="C3544" s="6">
        <v>1185732</v>
      </c>
      <c r="D3544" s="7">
        <v>44235</v>
      </c>
      <c r="E3544" s="6" t="s">
        <v>15</v>
      </c>
      <c r="F3544" s="6" t="s">
        <v>120</v>
      </c>
      <c r="G3544" s="6" t="s">
        <v>121</v>
      </c>
      <c r="H3544" s="6" t="s">
        <v>21</v>
      </c>
      <c r="I3544" s="8">
        <v>0.45</v>
      </c>
      <c r="J3544" s="9">
        <v>1250</v>
      </c>
      <c r="K3544" s="10">
        <f t="shared" si="26"/>
        <v>562.5</v>
      </c>
      <c r="L3544" s="10">
        <f t="shared" si="27"/>
        <v>168.75</v>
      </c>
      <c r="M3544" s="11">
        <v>0.3</v>
      </c>
      <c r="O3544" s="16"/>
      <c r="P3544" s="14"/>
      <c r="Q3544" s="12"/>
      <c r="R3544" s="13"/>
    </row>
    <row r="3545" spans="1:18" ht="15.75" customHeight="1" x14ac:dyDescent="0.35">
      <c r="A3545" s="1"/>
      <c r="B3545" s="6" t="s">
        <v>14</v>
      </c>
      <c r="C3545" s="6">
        <v>1185732</v>
      </c>
      <c r="D3545" s="7">
        <v>44235</v>
      </c>
      <c r="E3545" s="6" t="s">
        <v>15</v>
      </c>
      <c r="F3545" s="6" t="s">
        <v>120</v>
      </c>
      <c r="G3545" s="6" t="s">
        <v>121</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5">
      <c r="A3546" s="1"/>
      <c r="B3546" s="6" t="s">
        <v>14</v>
      </c>
      <c r="C3546" s="6">
        <v>1185732</v>
      </c>
      <c r="D3546" s="7">
        <v>44261</v>
      </c>
      <c r="E3546" s="6" t="s">
        <v>15</v>
      </c>
      <c r="F3546" s="6" t="s">
        <v>120</v>
      </c>
      <c r="G3546" s="6" t="s">
        <v>121</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5">
      <c r="A3547" s="1"/>
      <c r="B3547" s="6" t="s">
        <v>14</v>
      </c>
      <c r="C3547" s="6">
        <v>1185732</v>
      </c>
      <c r="D3547" s="7">
        <v>44261</v>
      </c>
      <c r="E3547" s="6" t="s">
        <v>15</v>
      </c>
      <c r="F3547" s="6" t="s">
        <v>120</v>
      </c>
      <c r="G3547" s="6" t="s">
        <v>121</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5">
      <c r="A3548" s="1"/>
      <c r="B3548" s="6" t="s">
        <v>14</v>
      </c>
      <c r="C3548" s="6">
        <v>1185732</v>
      </c>
      <c r="D3548" s="7">
        <v>44261</v>
      </c>
      <c r="E3548" s="6" t="s">
        <v>15</v>
      </c>
      <c r="F3548" s="6" t="s">
        <v>120</v>
      </c>
      <c r="G3548" s="6" t="s">
        <v>121</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5">
      <c r="A3549" s="1"/>
      <c r="B3549" s="6" t="s">
        <v>14</v>
      </c>
      <c r="C3549" s="6">
        <v>1185732</v>
      </c>
      <c r="D3549" s="7">
        <v>44261</v>
      </c>
      <c r="E3549" s="6" t="s">
        <v>15</v>
      </c>
      <c r="F3549" s="6" t="s">
        <v>120</v>
      </c>
      <c r="G3549" s="6" t="s">
        <v>121</v>
      </c>
      <c r="H3549" s="6" t="s">
        <v>20</v>
      </c>
      <c r="I3549" s="8">
        <v>0.3</v>
      </c>
      <c r="J3549" s="9">
        <v>250</v>
      </c>
      <c r="K3549" s="10">
        <f t="shared" si="26"/>
        <v>75</v>
      </c>
      <c r="L3549" s="10">
        <f t="shared" si="27"/>
        <v>30</v>
      </c>
      <c r="M3549" s="11">
        <v>0.4</v>
      </c>
      <c r="O3549" s="16"/>
      <c r="P3549" s="14"/>
      <c r="Q3549" s="12"/>
      <c r="R3549" s="13"/>
    </row>
    <row r="3550" spans="1:18" ht="15.75" customHeight="1" x14ac:dyDescent="0.35">
      <c r="A3550" s="1"/>
      <c r="B3550" s="6" t="s">
        <v>14</v>
      </c>
      <c r="C3550" s="6">
        <v>1185732</v>
      </c>
      <c r="D3550" s="7">
        <v>44261</v>
      </c>
      <c r="E3550" s="6" t="s">
        <v>15</v>
      </c>
      <c r="F3550" s="6" t="s">
        <v>120</v>
      </c>
      <c r="G3550" s="6" t="s">
        <v>121</v>
      </c>
      <c r="H3550" s="6" t="s">
        <v>21</v>
      </c>
      <c r="I3550" s="8">
        <v>0.45</v>
      </c>
      <c r="J3550" s="9">
        <v>750</v>
      </c>
      <c r="K3550" s="10">
        <f t="shared" si="26"/>
        <v>337.5</v>
      </c>
      <c r="L3550" s="10">
        <f t="shared" si="27"/>
        <v>101.25</v>
      </c>
      <c r="M3550" s="11">
        <v>0.3</v>
      </c>
      <c r="O3550" s="16"/>
      <c r="P3550" s="14"/>
      <c r="Q3550" s="12"/>
      <c r="R3550" s="13"/>
    </row>
    <row r="3551" spans="1:18" ht="15.75" customHeight="1" x14ac:dyDescent="0.35">
      <c r="A3551" s="1"/>
      <c r="B3551" s="6" t="s">
        <v>14</v>
      </c>
      <c r="C3551" s="6">
        <v>1185732</v>
      </c>
      <c r="D3551" s="7">
        <v>44261</v>
      </c>
      <c r="E3551" s="6" t="s">
        <v>15</v>
      </c>
      <c r="F3551" s="6" t="s">
        <v>120</v>
      </c>
      <c r="G3551" s="6" t="s">
        <v>121</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5">
      <c r="A3552" s="1"/>
      <c r="B3552" s="6" t="s">
        <v>14</v>
      </c>
      <c r="C3552" s="6">
        <v>1185732</v>
      </c>
      <c r="D3552" s="7">
        <v>44293</v>
      </c>
      <c r="E3552" s="6" t="s">
        <v>15</v>
      </c>
      <c r="F3552" s="6" t="s">
        <v>120</v>
      </c>
      <c r="G3552" s="6" t="s">
        <v>121</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5">
      <c r="A3553" s="1"/>
      <c r="B3553" s="6" t="s">
        <v>14</v>
      </c>
      <c r="C3553" s="6">
        <v>1185732</v>
      </c>
      <c r="D3553" s="7">
        <v>44293</v>
      </c>
      <c r="E3553" s="6" t="s">
        <v>15</v>
      </c>
      <c r="F3553" s="6" t="s">
        <v>120</v>
      </c>
      <c r="G3553" s="6" t="s">
        <v>121</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5">
      <c r="A3554" s="1"/>
      <c r="B3554" s="6" t="s">
        <v>14</v>
      </c>
      <c r="C3554" s="6">
        <v>1185732</v>
      </c>
      <c r="D3554" s="7">
        <v>44293</v>
      </c>
      <c r="E3554" s="6" t="s">
        <v>15</v>
      </c>
      <c r="F3554" s="6" t="s">
        <v>120</v>
      </c>
      <c r="G3554" s="6" t="s">
        <v>121</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5">
      <c r="A3555" s="1"/>
      <c r="B3555" s="6" t="s">
        <v>14</v>
      </c>
      <c r="C3555" s="6">
        <v>1185732</v>
      </c>
      <c r="D3555" s="7">
        <v>44293</v>
      </c>
      <c r="E3555" s="6" t="s">
        <v>15</v>
      </c>
      <c r="F3555" s="6" t="s">
        <v>120</v>
      </c>
      <c r="G3555" s="6" t="s">
        <v>121</v>
      </c>
      <c r="H3555" s="6" t="s">
        <v>20</v>
      </c>
      <c r="I3555" s="8">
        <v>0.3</v>
      </c>
      <c r="J3555" s="9">
        <v>500</v>
      </c>
      <c r="K3555" s="10">
        <f t="shared" si="26"/>
        <v>150</v>
      </c>
      <c r="L3555" s="10">
        <f t="shared" si="27"/>
        <v>60</v>
      </c>
      <c r="M3555" s="11">
        <v>0.4</v>
      </c>
      <c r="O3555" s="16"/>
      <c r="P3555" s="14"/>
      <c r="Q3555" s="12"/>
      <c r="R3555" s="13"/>
    </row>
    <row r="3556" spans="1:18" ht="15.75" customHeight="1" x14ac:dyDescent="0.35">
      <c r="A3556" s="1"/>
      <c r="B3556" s="6" t="s">
        <v>14</v>
      </c>
      <c r="C3556" s="6">
        <v>1185732</v>
      </c>
      <c r="D3556" s="7">
        <v>44293</v>
      </c>
      <c r="E3556" s="6" t="s">
        <v>15</v>
      </c>
      <c r="F3556" s="6" t="s">
        <v>120</v>
      </c>
      <c r="G3556" s="6" t="s">
        <v>121</v>
      </c>
      <c r="H3556" s="6" t="s">
        <v>21</v>
      </c>
      <c r="I3556" s="8">
        <v>0.45</v>
      </c>
      <c r="J3556" s="9">
        <v>500</v>
      </c>
      <c r="K3556" s="10">
        <f t="shared" si="26"/>
        <v>225</v>
      </c>
      <c r="L3556" s="10">
        <f t="shared" si="27"/>
        <v>67.5</v>
      </c>
      <c r="M3556" s="11">
        <v>0.3</v>
      </c>
      <c r="O3556" s="16"/>
      <c r="P3556" s="14"/>
      <c r="Q3556" s="12"/>
      <c r="R3556" s="13"/>
    </row>
    <row r="3557" spans="1:18" ht="15.75" customHeight="1" x14ac:dyDescent="0.35">
      <c r="A3557" s="1"/>
      <c r="B3557" s="6" t="s">
        <v>14</v>
      </c>
      <c r="C3557" s="6">
        <v>1185732</v>
      </c>
      <c r="D3557" s="7">
        <v>44293</v>
      </c>
      <c r="E3557" s="6" t="s">
        <v>15</v>
      </c>
      <c r="F3557" s="6" t="s">
        <v>120</v>
      </c>
      <c r="G3557" s="6" t="s">
        <v>121</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5">
      <c r="A3558" s="1"/>
      <c r="B3558" s="6" t="s">
        <v>14</v>
      </c>
      <c r="C3558" s="6">
        <v>1185732</v>
      </c>
      <c r="D3558" s="7">
        <v>44322</v>
      </c>
      <c r="E3558" s="6" t="s">
        <v>15</v>
      </c>
      <c r="F3558" s="6" t="s">
        <v>120</v>
      </c>
      <c r="G3558" s="6" t="s">
        <v>121</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5">
      <c r="A3559" s="1"/>
      <c r="B3559" s="6" t="s">
        <v>14</v>
      </c>
      <c r="C3559" s="6">
        <v>1185732</v>
      </c>
      <c r="D3559" s="7">
        <v>44322</v>
      </c>
      <c r="E3559" s="6" t="s">
        <v>15</v>
      </c>
      <c r="F3559" s="6" t="s">
        <v>120</v>
      </c>
      <c r="G3559" s="6" t="s">
        <v>121</v>
      </c>
      <c r="H3559" s="6" t="s">
        <v>18</v>
      </c>
      <c r="I3559" s="8">
        <v>0.45</v>
      </c>
      <c r="J3559" s="9">
        <v>1750</v>
      </c>
      <c r="K3559" s="10">
        <f t="shared" si="26"/>
        <v>787.5</v>
      </c>
      <c r="L3559" s="10">
        <f t="shared" si="27"/>
        <v>275.625</v>
      </c>
      <c r="M3559" s="11">
        <v>0.35</v>
      </c>
      <c r="O3559" s="16"/>
      <c r="P3559" s="14"/>
      <c r="Q3559" s="12"/>
      <c r="R3559" s="13"/>
    </row>
    <row r="3560" spans="1:18" ht="15.75" customHeight="1" x14ac:dyDescent="0.35">
      <c r="A3560" s="1"/>
      <c r="B3560" s="6" t="s">
        <v>14</v>
      </c>
      <c r="C3560" s="6">
        <v>1185732</v>
      </c>
      <c r="D3560" s="7">
        <v>44322</v>
      </c>
      <c r="E3560" s="6" t="s">
        <v>15</v>
      </c>
      <c r="F3560" s="6" t="s">
        <v>120</v>
      </c>
      <c r="G3560" s="6" t="s">
        <v>121</v>
      </c>
      <c r="H3560" s="6" t="s">
        <v>19</v>
      </c>
      <c r="I3560" s="8">
        <v>0.4</v>
      </c>
      <c r="J3560" s="9">
        <v>2000</v>
      </c>
      <c r="K3560" s="10">
        <f t="shared" si="26"/>
        <v>800</v>
      </c>
      <c r="L3560" s="10">
        <f t="shared" si="27"/>
        <v>320</v>
      </c>
      <c r="M3560" s="11">
        <v>0.4</v>
      </c>
      <c r="O3560" s="16"/>
      <c r="P3560" s="14"/>
      <c r="Q3560" s="12"/>
      <c r="R3560" s="13"/>
    </row>
    <row r="3561" spans="1:18" ht="15.75" customHeight="1" x14ac:dyDescent="0.35">
      <c r="A3561" s="1"/>
      <c r="B3561" s="6" t="s">
        <v>14</v>
      </c>
      <c r="C3561" s="6">
        <v>1185732</v>
      </c>
      <c r="D3561" s="7">
        <v>44322</v>
      </c>
      <c r="E3561" s="6" t="s">
        <v>15</v>
      </c>
      <c r="F3561" s="6" t="s">
        <v>120</v>
      </c>
      <c r="G3561" s="6" t="s">
        <v>121</v>
      </c>
      <c r="H3561" s="6" t="s">
        <v>20</v>
      </c>
      <c r="I3561" s="8">
        <v>0.4</v>
      </c>
      <c r="J3561" s="9">
        <v>1500</v>
      </c>
      <c r="K3561" s="10">
        <f t="shared" si="26"/>
        <v>600</v>
      </c>
      <c r="L3561" s="10">
        <f t="shared" si="27"/>
        <v>240</v>
      </c>
      <c r="M3561" s="11">
        <v>0.4</v>
      </c>
      <c r="O3561" s="16"/>
      <c r="P3561" s="14"/>
      <c r="Q3561" s="12"/>
      <c r="R3561" s="13"/>
    </row>
    <row r="3562" spans="1:18" ht="15.75" customHeight="1" x14ac:dyDescent="0.35">
      <c r="A3562" s="1"/>
      <c r="B3562" s="6" t="s">
        <v>14</v>
      </c>
      <c r="C3562" s="6">
        <v>1185732</v>
      </c>
      <c r="D3562" s="7">
        <v>44322</v>
      </c>
      <c r="E3562" s="6" t="s">
        <v>15</v>
      </c>
      <c r="F3562" s="6" t="s">
        <v>120</v>
      </c>
      <c r="G3562" s="6" t="s">
        <v>121</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5">
      <c r="A3563" s="1"/>
      <c r="B3563" s="6" t="s">
        <v>14</v>
      </c>
      <c r="C3563" s="6">
        <v>1185732</v>
      </c>
      <c r="D3563" s="7">
        <v>44322</v>
      </c>
      <c r="E3563" s="6" t="s">
        <v>15</v>
      </c>
      <c r="F3563" s="6" t="s">
        <v>120</v>
      </c>
      <c r="G3563" s="6" t="s">
        <v>121</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5">
      <c r="A3564" s="1"/>
      <c r="B3564" s="6" t="s">
        <v>14</v>
      </c>
      <c r="C3564" s="6">
        <v>1185732</v>
      </c>
      <c r="D3564" s="7">
        <v>44355</v>
      </c>
      <c r="E3564" s="6" t="s">
        <v>15</v>
      </c>
      <c r="F3564" s="6" t="s">
        <v>120</v>
      </c>
      <c r="G3564" s="6" t="s">
        <v>121</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5">
      <c r="A3565" s="1"/>
      <c r="B3565" s="6" t="s">
        <v>14</v>
      </c>
      <c r="C3565" s="6">
        <v>1185732</v>
      </c>
      <c r="D3565" s="7">
        <v>44355</v>
      </c>
      <c r="E3565" s="6" t="s">
        <v>15</v>
      </c>
      <c r="F3565" s="6" t="s">
        <v>120</v>
      </c>
      <c r="G3565" s="6" t="s">
        <v>121</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5">
      <c r="A3566" s="1"/>
      <c r="B3566" s="6" t="s">
        <v>14</v>
      </c>
      <c r="C3566" s="6">
        <v>1185732</v>
      </c>
      <c r="D3566" s="7">
        <v>44355</v>
      </c>
      <c r="E3566" s="6" t="s">
        <v>15</v>
      </c>
      <c r="F3566" s="6" t="s">
        <v>120</v>
      </c>
      <c r="G3566" s="6" t="s">
        <v>121</v>
      </c>
      <c r="H3566" s="6" t="s">
        <v>19</v>
      </c>
      <c r="I3566" s="8">
        <v>0.4</v>
      </c>
      <c r="J3566" s="9">
        <v>2250</v>
      </c>
      <c r="K3566" s="10">
        <f t="shared" si="26"/>
        <v>900</v>
      </c>
      <c r="L3566" s="10">
        <f t="shared" si="27"/>
        <v>360</v>
      </c>
      <c r="M3566" s="11">
        <v>0.4</v>
      </c>
      <c r="O3566" s="16"/>
      <c r="P3566" s="14"/>
      <c r="Q3566" s="12"/>
      <c r="R3566" s="13"/>
    </row>
    <row r="3567" spans="1:18" ht="15.75" customHeight="1" x14ac:dyDescent="0.35">
      <c r="A3567" s="1"/>
      <c r="B3567" s="6" t="s">
        <v>14</v>
      </c>
      <c r="C3567" s="6">
        <v>1185732</v>
      </c>
      <c r="D3567" s="7">
        <v>44355</v>
      </c>
      <c r="E3567" s="6" t="s">
        <v>15</v>
      </c>
      <c r="F3567" s="6" t="s">
        <v>120</v>
      </c>
      <c r="G3567" s="6" t="s">
        <v>121</v>
      </c>
      <c r="H3567" s="6" t="s">
        <v>20</v>
      </c>
      <c r="I3567" s="8">
        <v>0.4</v>
      </c>
      <c r="J3567" s="9">
        <v>2000</v>
      </c>
      <c r="K3567" s="10">
        <f t="shared" si="26"/>
        <v>800</v>
      </c>
      <c r="L3567" s="10">
        <f t="shared" si="27"/>
        <v>320</v>
      </c>
      <c r="M3567" s="11">
        <v>0.4</v>
      </c>
      <c r="O3567" s="16"/>
      <c r="P3567" s="14"/>
      <c r="Q3567" s="12"/>
      <c r="R3567" s="13"/>
    </row>
    <row r="3568" spans="1:18" ht="15.75" customHeight="1" x14ac:dyDescent="0.35">
      <c r="A3568" s="1"/>
      <c r="B3568" s="6" t="s">
        <v>14</v>
      </c>
      <c r="C3568" s="6">
        <v>1185732</v>
      </c>
      <c r="D3568" s="7">
        <v>44355</v>
      </c>
      <c r="E3568" s="6" t="s">
        <v>15</v>
      </c>
      <c r="F3568" s="6" t="s">
        <v>120</v>
      </c>
      <c r="G3568" s="6" t="s">
        <v>121</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5">
      <c r="A3569" s="1"/>
      <c r="B3569" s="6" t="s">
        <v>14</v>
      </c>
      <c r="C3569" s="6">
        <v>1185732</v>
      </c>
      <c r="D3569" s="7">
        <v>44355</v>
      </c>
      <c r="E3569" s="6" t="s">
        <v>15</v>
      </c>
      <c r="F3569" s="6" t="s">
        <v>120</v>
      </c>
      <c r="G3569" s="6" t="s">
        <v>121</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5">
      <c r="A3570" s="1"/>
      <c r="B3570" s="6" t="s">
        <v>14</v>
      </c>
      <c r="C3570" s="6">
        <v>1185732</v>
      </c>
      <c r="D3570" s="7">
        <v>44383</v>
      </c>
      <c r="E3570" s="6" t="s">
        <v>15</v>
      </c>
      <c r="F3570" s="6" t="s">
        <v>120</v>
      </c>
      <c r="G3570" s="6" t="s">
        <v>121</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5">
      <c r="A3571" s="1"/>
      <c r="B3571" s="6" t="s">
        <v>14</v>
      </c>
      <c r="C3571" s="6">
        <v>1185732</v>
      </c>
      <c r="D3571" s="7">
        <v>44383</v>
      </c>
      <c r="E3571" s="6" t="s">
        <v>15</v>
      </c>
      <c r="F3571" s="6" t="s">
        <v>120</v>
      </c>
      <c r="G3571" s="6" t="s">
        <v>121</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5">
      <c r="A3572" s="1"/>
      <c r="B3572" s="6" t="s">
        <v>14</v>
      </c>
      <c r="C3572" s="6">
        <v>1185732</v>
      </c>
      <c r="D3572" s="7">
        <v>44383</v>
      </c>
      <c r="E3572" s="6" t="s">
        <v>15</v>
      </c>
      <c r="F3572" s="6" t="s">
        <v>120</v>
      </c>
      <c r="G3572" s="6" t="s">
        <v>121</v>
      </c>
      <c r="H3572" s="6" t="s">
        <v>19</v>
      </c>
      <c r="I3572" s="8">
        <v>0.4</v>
      </c>
      <c r="J3572" s="9">
        <v>2500</v>
      </c>
      <c r="K3572" s="10">
        <f t="shared" si="26"/>
        <v>1000</v>
      </c>
      <c r="L3572" s="10">
        <f t="shared" si="27"/>
        <v>400</v>
      </c>
      <c r="M3572" s="11">
        <v>0.4</v>
      </c>
      <c r="O3572" s="16"/>
      <c r="P3572" s="14"/>
      <c r="Q3572" s="12"/>
      <c r="R3572" s="13"/>
    </row>
    <row r="3573" spans="1:18" ht="15.75" customHeight="1" x14ac:dyDescent="0.35">
      <c r="A3573" s="1"/>
      <c r="B3573" s="6" t="s">
        <v>14</v>
      </c>
      <c r="C3573" s="6">
        <v>1185732</v>
      </c>
      <c r="D3573" s="7">
        <v>44383</v>
      </c>
      <c r="E3573" s="6" t="s">
        <v>15</v>
      </c>
      <c r="F3573" s="6" t="s">
        <v>120</v>
      </c>
      <c r="G3573" s="6" t="s">
        <v>121</v>
      </c>
      <c r="H3573" s="6" t="s">
        <v>20</v>
      </c>
      <c r="I3573" s="8">
        <v>0.4</v>
      </c>
      <c r="J3573" s="9">
        <v>2000</v>
      </c>
      <c r="K3573" s="10">
        <f t="shared" si="26"/>
        <v>800</v>
      </c>
      <c r="L3573" s="10">
        <f t="shared" si="27"/>
        <v>320</v>
      </c>
      <c r="M3573" s="11">
        <v>0.4</v>
      </c>
      <c r="O3573" s="16"/>
      <c r="P3573" s="14"/>
      <c r="Q3573" s="12"/>
      <c r="R3573" s="13"/>
    </row>
    <row r="3574" spans="1:18" ht="15.75" customHeight="1" x14ac:dyDescent="0.35">
      <c r="A3574" s="1"/>
      <c r="B3574" s="6" t="s">
        <v>14</v>
      </c>
      <c r="C3574" s="6">
        <v>1185732</v>
      </c>
      <c r="D3574" s="7">
        <v>44383</v>
      </c>
      <c r="E3574" s="6" t="s">
        <v>15</v>
      </c>
      <c r="F3574" s="6" t="s">
        <v>120</v>
      </c>
      <c r="G3574" s="6" t="s">
        <v>121</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5">
      <c r="A3575" s="1"/>
      <c r="B3575" s="6" t="s">
        <v>14</v>
      </c>
      <c r="C3575" s="6">
        <v>1185732</v>
      </c>
      <c r="D3575" s="7">
        <v>44383</v>
      </c>
      <c r="E3575" s="6" t="s">
        <v>15</v>
      </c>
      <c r="F3575" s="6" t="s">
        <v>120</v>
      </c>
      <c r="G3575" s="6" t="s">
        <v>121</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5">
      <c r="A3576" s="1"/>
      <c r="B3576" s="6" t="s">
        <v>14</v>
      </c>
      <c r="C3576" s="6">
        <v>1185732</v>
      </c>
      <c r="D3576" s="7">
        <v>44415</v>
      </c>
      <c r="E3576" s="6" t="s">
        <v>15</v>
      </c>
      <c r="F3576" s="6" t="s">
        <v>120</v>
      </c>
      <c r="G3576" s="6" t="s">
        <v>121</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5">
      <c r="A3577" s="1"/>
      <c r="B3577" s="6" t="s">
        <v>14</v>
      </c>
      <c r="C3577" s="6">
        <v>1185732</v>
      </c>
      <c r="D3577" s="7">
        <v>44415</v>
      </c>
      <c r="E3577" s="6" t="s">
        <v>15</v>
      </c>
      <c r="F3577" s="6" t="s">
        <v>120</v>
      </c>
      <c r="G3577" s="6" t="s">
        <v>121</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5">
      <c r="A3578" s="1"/>
      <c r="B3578" s="6" t="s">
        <v>14</v>
      </c>
      <c r="C3578" s="6">
        <v>1185732</v>
      </c>
      <c r="D3578" s="7">
        <v>44415</v>
      </c>
      <c r="E3578" s="6" t="s">
        <v>15</v>
      </c>
      <c r="F3578" s="6" t="s">
        <v>120</v>
      </c>
      <c r="G3578" s="6" t="s">
        <v>121</v>
      </c>
      <c r="H3578" s="6" t="s">
        <v>19</v>
      </c>
      <c r="I3578" s="8">
        <v>0.4</v>
      </c>
      <c r="J3578" s="9">
        <v>2500</v>
      </c>
      <c r="K3578" s="10">
        <f t="shared" si="28"/>
        <v>1000</v>
      </c>
      <c r="L3578" s="10">
        <f t="shared" si="29"/>
        <v>400</v>
      </c>
      <c r="M3578" s="11">
        <v>0.4</v>
      </c>
      <c r="O3578" s="16"/>
      <c r="P3578" s="14"/>
      <c r="Q3578" s="12"/>
      <c r="R3578" s="13"/>
    </row>
    <row r="3579" spans="1:18" ht="15.75" customHeight="1" x14ac:dyDescent="0.35">
      <c r="A3579" s="1"/>
      <c r="B3579" s="6" t="s">
        <v>14</v>
      </c>
      <c r="C3579" s="6">
        <v>1185732</v>
      </c>
      <c r="D3579" s="7">
        <v>44415</v>
      </c>
      <c r="E3579" s="6" t="s">
        <v>15</v>
      </c>
      <c r="F3579" s="6" t="s">
        <v>120</v>
      </c>
      <c r="G3579" s="6" t="s">
        <v>121</v>
      </c>
      <c r="H3579" s="6" t="s">
        <v>20</v>
      </c>
      <c r="I3579" s="8">
        <v>0.4</v>
      </c>
      <c r="J3579" s="9">
        <v>1500</v>
      </c>
      <c r="K3579" s="10">
        <f t="shared" si="28"/>
        <v>600</v>
      </c>
      <c r="L3579" s="10">
        <f t="shared" si="29"/>
        <v>240</v>
      </c>
      <c r="M3579" s="11">
        <v>0.4</v>
      </c>
      <c r="O3579" s="16"/>
      <c r="P3579" s="14"/>
      <c r="Q3579" s="12"/>
      <c r="R3579" s="13"/>
    </row>
    <row r="3580" spans="1:18" ht="15.75" customHeight="1" x14ac:dyDescent="0.35">
      <c r="A3580" s="1"/>
      <c r="B3580" s="6" t="s">
        <v>14</v>
      </c>
      <c r="C3580" s="6">
        <v>1185732</v>
      </c>
      <c r="D3580" s="7">
        <v>44415</v>
      </c>
      <c r="E3580" s="6" t="s">
        <v>15</v>
      </c>
      <c r="F3580" s="6" t="s">
        <v>120</v>
      </c>
      <c r="G3580" s="6" t="s">
        <v>121</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5">
      <c r="A3581" s="1"/>
      <c r="B3581" s="6" t="s">
        <v>14</v>
      </c>
      <c r="C3581" s="6">
        <v>1185732</v>
      </c>
      <c r="D3581" s="7">
        <v>44415</v>
      </c>
      <c r="E3581" s="6" t="s">
        <v>15</v>
      </c>
      <c r="F3581" s="6" t="s">
        <v>120</v>
      </c>
      <c r="G3581" s="6" t="s">
        <v>121</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5">
      <c r="A3582" s="1"/>
      <c r="B3582" s="6" t="s">
        <v>14</v>
      </c>
      <c r="C3582" s="6">
        <v>1185732</v>
      </c>
      <c r="D3582" s="7">
        <v>44445</v>
      </c>
      <c r="E3582" s="6" t="s">
        <v>15</v>
      </c>
      <c r="F3582" s="6" t="s">
        <v>120</v>
      </c>
      <c r="G3582" s="6" t="s">
        <v>121</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5">
      <c r="A3583" s="1"/>
      <c r="B3583" s="6" t="s">
        <v>14</v>
      </c>
      <c r="C3583" s="6">
        <v>1185732</v>
      </c>
      <c r="D3583" s="7">
        <v>44445</v>
      </c>
      <c r="E3583" s="6" t="s">
        <v>15</v>
      </c>
      <c r="F3583" s="6" t="s">
        <v>120</v>
      </c>
      <c r="G3583" s="6" t="s">
        <v>121</v>
      </c>
      <c r="H3583" s="6" t="s">
        <v>18</v>
      </c>
      <c r="I3583" s="8">
        <v>0.45</v>
      </c>
      <c r="J3583" s="9">
        <v>2250</v>
      </c>
      <c r="K3583" s="10">
        <f t="shared" si="28"/>
        <v>1012.5</v>
      </c>
      <c r="L3583" s="10">
        <f t="shared" si="29"/>
        <v>354.375</v>
      </c>
      <c r="M3583" s="11">
        <v>0.35</v>
      </c>
      <c r="O3583" s="16"/>
      <c r="P3583" s="14"/>
      <c r="Q3583" s="12"/>
      <c r="R3583" s="13"/>
    </row>
    <row r="3584" spans="1:18" ht="15.75" customHeight="1" x14ac:dyDescent="0.35">
      <c r="A3584" s="1"/>
      <c r="B3584" s="6" t="s">
        <v>14</v>
      </c>
      <c r="C3584" s="6">
        <v>1185732</v>
      </c>
      <c r="D3584" s="7">
        <v>44445</v>
      </c>
      <c r="E3584" s="6" t="s">
        <v>15</v>
      </c>
      <c r="F3584" s="6" t="s">
        <v>120</v>
      </c>
      <c r="G3584" s="6" t="s">
        <v>121</v>
      </c>
      <c r="H3584" s="6" t="s">
        <v>19</v>
      </c>
      <c r="I3584" s="8">
        <v>0.4</v>
      </c>
      <c r="J3584" s="9">
        <v>1250</v>
      </c>
      <c r="K3584" s="10">
        <f t="shared" si="28"/>
        <v>500</v>
      </c>
      <c r="L3584" s="10">
        <f t="shared" si="29"/>
        <v>200</v>
      </c>
      <c r="M3584" s="11">
        <v>0.4</v>
      </c>
      <c r="O3584" s="16"/>
      <c r="P3584" s="14"/>
      <c r="Q3584" s="12"/>
      <c r="R3584" s="13"/>
    </row>
    <row r="3585" spans="1:18" ht="15.75" customHeight="1" x14ac:dyDescent="0.35">
      <c r="A3585" s="1"/>
      <c r="B3585" s="6" t="s">
        <v>14</v>
      </c>
      <c r="C3585" s="6">
        <v>1185732</v>
      </c>
      <c r="D3585" s="7">
        <v>44445</v>
      </c>
      <c r="E3585" s="6" t="s">
        <v>15</v>
      </c>
      <c r="F3585" s="6" t="s">
        <v>120</v>
      </c>
      <c r="G3585" s="6" t="s">
        <v>121</v>
      </c>
      <c r="H3585" s="6" t="s">
        <v>20</v>
      </c>
      <c r="I3585" s="8">
        <v>0.4</v>
      </c>
      <c r="J3585" s="9">
        <v>1000</v>
      </c>
      <c r="K3585" s="10">
        <f t="shared" si="28"/>
        <v>400</v>
      </c>
      <c r="L3585" s="10">
        <f t="shared" si="29"/>
        <v>160</v>
      </c>
      <c r="M3585" s="11">
        <v>0.4</v>
      </c>
      <c r="O3585" s="16"/>
      <c r="P3585" s="14"/>
      <c r="Q3585" s="12"/>
      <c r="R3585" s="13"/>
    </row>
    <row r="3586" spans="1:18" ht="15.75" customHeight="1" x14ac:dyDescent="0.35">
      <c r="A3586" s="1"/>
      <c r="B3586" s="6" t="s">
        <v>14</v>
      </c>
      <c r="C3586" s="6">
        <v>1185732</v>
      </c>
      <c r="D3586" s="7">
        <v>44445</v>
      </c>
      <c r="E3586" s="6" t="s">
        <v>15</v>
      </c>
      <c r="F3586" s="6" t="s">
        <v>120</v>
      </c>
      <c r="G3586" s="6" t="s">
        <v>121</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5">
      <c r="A3587" s="1"/>
      <c r="B3587" s="6" t="s">
        <v>14</v>
      </c>
      <c r="C3587" s="6">
        <v>1185732</v>
      </c>
      <c r="D3587" s="7">
        <v>44445</v>
      </c>
      <c r="E3587" s="6" t="s">
        <v>15</v>
      </c>
      <c r="F3587" s="6" t="s">
        <v>120</v>
      </c>
      <c r="G3587" s="6" t="s">
        <v>121</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5">
      <c r="A3588" s="1"/>
      <c r="B3588" s="6" t="s">
        <v>14</v>
      </c>
      <c r="C3588" s="6">
        <v>1185732</v>
      </c>
      <c r="D3588" s="7">
        <v>44477</v>
      </c>
      <c r="E3588" s="6" t="s">
        <v>15</v>
      </c>
      <c r="F3588" s="6" t="s">
        <v>120</v>
      </c>
      <c r="G3588" s="6" t="s">
        <v>121</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5">
      <c r="A3589" s="1"/>
      <c r="B3589" s="6" t="s">
        <v>14</v>
      </c>
      <c r="C3589" s="6">
        <v>1185732</v>
      </c>
      <c r="D3589" s="7">
        <v>44477</v>
      </c>
      <c r="E3589" s="6" t="s">
        <v>15</v>
      </c>
      <c r="F3589" s="6" t="s">
        <v>120</v>
      </c>
      <c r="G3589" s="6" t="s">
        <v>121</v>
      </c>
      <c r="H3589" s="6" t="s">
        <v>18</v>
      </c>
      <c r="I3589" s="8">
        <v>0.5</v>
      </c>
      <c r="J3589" s="9">
        <v>2000</v>
      </c>
      <c r="K3589" s="10">
        <f t="shared" si="28"/>
        <v>1000</v>
      </c>
      <c r="L3589" s="10">
        <f t="shared" si="29"/>
        <v>350</v>
      </c>
      <c r="M3589" s="11">
        <v>0.35</v>
      </c>
      <c r="O3589" s="16"/>
      <c r="P3589" s="14"/>
      <c r="Q3589" s="12"/>
      <c r="R3589" s="13"/>
    </row>
    <row r="3590" spans="1:18" ht="15.75" customHeight="1" x14ac:dyDescent="0.35">
      <c r="A3590" s="1"/>
      <c r="B3590" s="6" t="s">
        <v>14</v>
      </c>
      <c r="C3590" s="6">
        <v>1185732</v>
      </c>
      <c r="D3590" s="7">
        <v>44477</v>
      </c>
      <c r="E3590" s="6" t="s">
        <v>15</v>
      </c>
      <c r="F3590" s="6" t="s">
        <v>120</v>
      </c>
      <c r="G3590" s="6" t="s">
        <v>121</v>
      </c>
      <c r="H3590" s="6" t="s">
        <v>19</v>
      </c>
      <c r="I3590" s="8">
        <v>0.5</v>
      </c>
      <c r="J3590" s="9">
        <v>1000</v>
      </c>
      <c r="K3590" s="10">
        <f t="shared" si="28"/>
        <v>500</v>
      </c>
      <c r="L3590" s="10">
        <f t="shared" si="29"/>
        <v>200</v>
      </c>
      <c r="M3590" s="11">
        <v>0.4</v>
      </c>
      <c r="O3590" s="16"/>
      <c r="P3590" s="14"/>
      <c r="Q3590" s="12"/>
      <c r="R3590" s="13"/>
    </row>
    <row r="3591" spans="1:18" ht="15.75" customHeight="1" x14ac:dyDescent="0.35">
      <c r="A3591" s="1"/>
      <c r="B3591" s="6" t="s">
        <v>14</v>
      </c>
      <c r="C3591" s="6">
        <v>1185732</v>
      </c>
      <c r="D3591" s="7">
        <v>44477</v>
      </c>
      <c r="E3591" s="6" t="s">
        <v>15</v>
      </c>
      <c r="F3591" s="6" t="s">
        <v>120</v>
      </c>
      <c r="G3591" s="6" t="s">
        <v>121</v>
      </c>
      <c r="H3591" s="6" t="s">
        <v>20</v>
      </c>
      <c r="I3591" s="8">
        <v>0.5</v>
      </c>
      <c r="J3591" s="9">
        <v>750</v>
      </c>
      <c r="K3591" s="10">
        <f t="shared" si="28"/>
        <v>375</v>
      </c>
      <c r="L3591" s="10">
        <f t="shared" si="29"/>
        <v>150</v>
      </c>
      <c r="M3591" s="11">
        <v>0.4</v>
      </c>
      <c r="O3591" s="16"/>
      <c r="P3591" s="14"/>
      <c r="Q3591" s="12"/>
      <c r="R3591" s="13"/>
    </row>
    <row r="3592" spans="1:18" ht="15.75" customHeight="1" x14ac:dyDescent="0.35">
      <c r="A3592" s="1"/>
      <c r="B3592" s="6" t="s">
        <v>14</v>
      </c>
      <c r="C3592" s="6">
        <v>1185732</v>
      </c>
      <c r="D3592" s="7">
        <v>44477</v>
      </c>
      <c r="E3592" s="6" t="s">
        <v>15</v>
      </c>
      <c r="F3592" s="6" t="s">
        <v>120</v>
      </c>
      <c r="G3592" s="6" t="s">
        <v>121</v>
      </c>
      <c r="H3592" s="6" t="s">
        <v>21</v>
      </c>
      <c r="I3592" s="8">
        <v>0.6</v>
      </c>
      <c r="J3592" s="9">
        <v>750</v>
      </c>
      <c r="K3592" s="10">
        <f t="shared" si="28"/>
        <v>450</v>
      </c>
      <c r="L3592" s="10">
        <f t="shared" si="29"/>
        <v>135</v>
      </c>
      <c r="M3592" s="11">
        <v>0.3</v>
      </c>
      <c r="O3592" s="16"/>
      <c r="P3592" s="14"/>
      <c r="Q3592" s="12"/>
      <c r="R3592" s="13"/>
    </row>
    <row r="3593" spans="1:18" ht="15.75" customHeight="1" x14ac:dyDescent="0.35">
      <c r="A3593" s="1"/>
      <c r="B3593" s="6" t="s">
        <v>14</v>
      </c>
      <c r="C3593" s="6">
        <v>1185732</v>
      </c>
      <c r="D3593" s="7">
        <v>44477</v>
      </c>
      <c r="E3593" s="6" t="s">
        <v>15</v>
      </c>
      <c r="F3593" s="6" t="s">
        <v>120</v>
      </c>
      <c r="G3593" s="6" t="s">
        <v>121</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5">
      <c r="A3594" s="1"/>
      <c r="B3594" s="6" t="s">
        <v>14</v>
      </c>
      <c r="C3594" s="6">
        <v>1185732</v>
      </c>
      <c r="D3594" s="7">
        <v>44507</v>
      </c>
      <c r="E3594" s="6" t="s">
        <v>15</v>
      </c>
      <c r="F3594" s="6" t="s">
        <v>120</v>
      </c>
      <c r="G3594" s="6" t="s">
        <v>121</v>
      </c>
      <c r="H3594" s="6" t="s">
        <v>17</v>
      </c>
      <c r="I3594" s="8">
        <v>0.6</v>
      </c>
      <c r="J3594" s="9">
        <v>3500</v>
      </c>
      <c r="K3594" s="10">
        <f t="shared" si="28"/>
        <v>2100</v>
      </c>
      <c r="L3594" s="10">
        <f t="shared" si="29"/>
        <v>735</v>
      </c>
      <c r="M3594" s="11">
        <v>0.35</v>
      </c>
      <c r="O3594" s="16"/>
      <c r="P3594" s="14"/>
      <c r="Q3594" s="12"/>
      <c r="R3594" s="13"/>
    </row>
    <row r="3595" spans="1:18" ht="15.75" customHeight="1" x14ac:dyDescent="0.35">
      <c r="A3595" s="1"/>
      <c r="B3595" s="6" t="s">
        <v>14</v>
      </c>
      <c r="C3595" s="6">
        <v>1185732</v>
      </c>
      <c r="D3595" s="7">
        <v>44507</v>
      </c>
      <c r="E3595" s="6" t="s">
        <v>15</v>
      </c>
      <c r="F3595" s="6" t="s">
        <v>120</v>
      </c>
      <c r="G3595" s="6" t="s">
        <v>121</v>
      </c>
      <c r="H3595" s="6" t="s">
        <v>18</v>
      </c>
      <c r="I3595" s="8">
        <v>0.5</v>
      </c>
      <c r="J3595" s="9">
        <v>2250</v>
      </c>
      <c r="K3595" s="10">
        <f t="shared" si="28"/>
        <v>1125</v>
      </c>
      <c r="L3595" s="10">
        <f t="shared" si="29"/>
        <v>393.75</v>
      </c>
      <c r="M3595" s="11">
        <v>0.35</v>
      </c>
      <c r="O3595" s="16"/>
      <c r="P3595" s="14"/>
      <c r="Q3595" s="12"/>
      <c r="R3595" s="13"/>
    </row>
    <row r="3596" spans="1:18" ht="15.75" customHeight="1" x14ac:dyDescent="0.35">
      <c r="A3596" s="1"/>
      <c r="B3596" s="6" t="s">
        <v>14</v>
      </c>
      <c r="C3596" s="6">
        <v>1185732</v>
      </c>
      <c r="D3596" s="7">
        <v>44507</v>
      </c>
      <c r="E3596" s="6" t="s">
        <v>15</v>
      </c>
      <c r="F3596" s="6" t="s">
        <v>120</v>
      </c>
      <c r="G3596" s="6" t="s">
        <v>121</v>
      </c>
      <c r="H3596" s="6" t="s">
        <v>19</v>
      </c>
      <c r="I3596" s="8">
        <v>0.5</v>
      </c>
      <c r="J3596" s="9">
        <v>2200</v>
      </c>
      <c r="K3596" s="10">
        <f t="shared" si="28"/>
        <v>1100</v>
      </c>
      <c r="L3596" s="10">
        <f t="shared" si="29"/>
        <v>440</v>
      </c>
      <c r="M3596" s="11">
        <v>0.4</v>
      </c>
      <c r="O3596" s="16"/>
      <c r="P3596" s="14"/>
      <c r="Q3596" s="12"/>
      <c r="R3596" s="13"/>
    </row>
    <row r="3597" spans="1:18" ht="15.75" customHeight="1" x14ac:dyDescent="0.35">
      <c r="A3597" s="1"/>
      <c r="B3597" s="6" t="s">
        <v>14</v>
      </c>
      <c r="C3597" s="6">
        <v>1185732</v>
      </c>
      <c r="D3597" s="7">
        <v>44507</v>
      </c>
      <c r="E3597" s="6" t="s">
        <v>15</v>
      </c>
      <c r="F3597" s="6" t="s">
        <v>120</v>
      </c>
      <c r="G3597" s="6" t="s">
        <v>121</v>
      </c>
      <c r="H3597" s="6" t="s">
        <v>20</v>
      </c>
      <c r="I3597" s="8">
        <v>0.5</v>
      </c>
      <c r="J3597" s="9">
        <v>2000</v>
      </c>
      <c r="K3597" s="10">
        <f t="shared" si="28"/>
        <v>1000</v>
      </c>
      <c r="L3597" s="10">
        <f t="shared" si="29"/>
        <v>400</v>
      </c>
      <c r="M3597" s="11">
        <v>0.4</v>
      </c>
      <c r="O3597" s="16"/>
      <c r="P3597" s="14"/>
      <c r="Q3597" s="12"/>
      <c r="R3597" s="13"/>
    </row>
    <row r="3598" spans="1:18" ht="15.75" customHeight="1" x14ac:dyDescent="0.35">
      <c r="A3598" s="1"/>
      <c r="B3598" s="6" t="s">
        <v>14</v>
      </c>
      <c r="C3598" s="6">
        <v>1185732</v>
      </c>
      <c r="D3598" s="7">
        <v>44507</v>
      </c>
      <c r="E3598" s="6" t="s">
        <v>15</v>
      </c>
      <c r="F3598" s="6" t="s">
        <v>120</v>
      </c>
      <c r="G3598" s="6" t="s">
        <v>121</v>
      </c>
      <c r="H3598" s="6" t="s">
        <v>21</v>
      </c>
      <c r="I3598" s="8">
        <v>0.6</v>
      </c>
      <c r="J3598" s="9">
        <v>1750</v>
      </c>
      <c r="K3598" s="10">
        <f t="shared" si="28"/>
        <v>1050</v>
      </c>
      <c r="L3598" s="10">
        <f t="shared" si="29"/>
        <v>315</v>
      </c>
      <c r="M3598" s="11">
        <v>0.3</v>
      </c>
      <c r="O3598" s="16"/>
      <c r="P3598" s="14"/>
      <c r="Q3598" s="12"/>
      <c r="R3598" s="13"/>
    </row>
    <row r="3599" spans="1:18" ht="15.75" customHeight="1" x14ac:dyDescent="0.35">
      <c r="A3599" s="1"/>
      <c r="B3599" s="6" t="s">
        <v>14</v>
      </c>
      <c r="C3599" s="6">
        <v>1185732</v>
      </c>
      <c r="D3599" s="7">
        <v>44507</v>
      </c>
      <c r="E3599" s="6" t="s">
        <v>15</v>
      </c>
      <c r="F3599" s="6" t="s">
        <v>120</v>
      </c>
      <c r="G3599" s="6" t="s">
        <v>121</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5">
      <c r="A3600" s="1"/>
      <c r="B3600" s="6" t="s">
        <v>14</v>
      </c>
      <c r="C3600" s="6">
        <v>1185732</v>
      </c>
      <c r="D3600" s="7">
        <v>44536</v>
      </c>
      <c r="E3600" s="6" t="s">
        <v>15</v>
      </c>
      <c r="F3600" s="6" t="s">
        <v>120</v>
      </c>
      <c r="G3600" s="6" t="s">
        <v>121</v>
      </c>
      <c r="H3600" s="6" t="s">
        <v>17</v>
      </c>
      <c r="I3600" s="8">
        <v>0.6</v>
      </c>
      <c r="J3600" s="9">
        <v>5000</v>
      </c>
      <c r="K3600" s="10">
        <f t="shared" si="28"/>
        <v>3000</v>
      </c>
      <c r="L3600" s="10">
        <f t="shared" si="29"/>
        <v>1050</v>
      </c>
      <c r="M3600" s="11">
        <v>0.35</v>
      </c>
      <c r="O3600" s="16"/>
      <c r="P3600" s="14"/>
      <c r="Q3600" s="12"/>
      <c r="R3600" s="13"/>
    </row>
    <row r="3601" spans="1:18" ht="15.75" customHeight="1" x14ac:dyDescent="0.35">
      <c r="A3601" s="1"/>
      <c r="B3601" s="6" t="s">
        <v>14</v>
      </c>
      <c r="C3601" s="6">
        <v>1185732</v>
      </c>
      <c r="D3601" s="7">
        <v>44536</v>
      </c>
      <c r="E3601" s="6" t="s">
        <v>15</v>
      </c>
      <c r="F3601" s="6" t="s">
        <v>120</v>
      </c>
      <c r="G3601" s="6" t="s">
        <v>121</v>
      </c>
      <c r="H3601" s="6" t="s">
        <v>18</v>
      </c>
      <c r="I3601" s="8">
        <v>0.5</v>
      </c>
      <c r="J3601" s="9">
        <v>3000</v>
      </c>
      <c r="K3601" s="10">
        <f t="shared" si="28"/>
        <v>1500</v>
      </c>
      <c r="L3601" s="10">
        <f t="shared" si="29"/>
        <v>525</v>
      </c>
      <c r="M3601" s="11">
        <v>0.35</v>
      </c>
      <c r="O3601" s="16"/>
      <c r="P3601" s="14"/>
      <c r="Q3601" s="12"/>
      <c r="R3601" s="13"/>
    </row>
    <row r="3602" spans="1:18" ht="15.75" customHeight="1" x14ac:dyDescent="0.35">
      <c r="A3602" s="1"/>
      <c r="B3602" s="6" t="s">
        <v>14</v>
      </c>
      <c r="C3602" s="6">
        <v>1185732</v>
      </c>
      <c r="D3602" s="7">
        <v>44536</v>
      </c>
      <c r="E3602" s="6" t="s">
        <v>15</v>
      </c>
      <c r="F3602" s="6" t="s">
        <v>120</v>
      </c>
      <c r="G3602" s="6" t="s">
        <v>121</v>
      </c>
      <c r="H3602" s="6" t="s">
        <v>19</v>
      </c>
      <c r="I3602" s="8">
        <v>0.5</v>
      </c>
      <c r="J3602" s="9">
        <v>2750</v>
      </c>
      <c r="K3602" s="10">
        <f t="shared" si="28"/>
        <v>1375</v>
      </c>
      <c r="L3602" s="10">
        <f t="shared" si="29"/>
        <v>550</v>
      </c>
      <c r="M3602" s="11">
        <v>0.4</v>
      </c>
      <c r="O3602" s="16"/>
      <c r="P3602" s="14"/>
      <c r="Q3602" s="12"/>
      <c r="R3602" s="13"/>
    </row>
    <row r="3603" spans="1:18" ht="15.75" customHeight="1" x14ac:dyDescent="0.35">
      <c r="A3603" s="1"/>
      <c r="B3603" s="6" t="s">
        <v>14</v>
      </c>
      <c r="C3603" s="6">
        <v>1185732</v>
      </c>
      <c r="D3603" s="7">
        <v>44536</v>
      </c>
      <c r="E3603" s="6" t="s">
        <v>15</v>
      </c>
      <c r="F3603" s="6" t="s">
        <v>120</v>
      </c>
      <c r="G3603" s="6" t="s">
        <v>121</v>
      </c>
      <c r="H3603" s="6" t="s">
        <v>20</v>
      </c>
      <c r="I3603" s="8">
        <v>0.5</v>
      </c>
      <c r="J3603" s="9">
        <v>2250</v>
      </c>
      <c r="K3603" s="10">
        <f t="shared" si="28"/>
        <v>1125</v>
      </c>
      <c r="L3603" s="10">
        <f t="shared" si="29"/>
        <v>450</v>
      </c>
      <c r="M3603" s="11">
        <v>0.4</v>
      </c>
      <c r="O3603" s="16"/>
      <c r="P3603" s="14"/>
      <c r="Q3603" s="12"/>
      <c r="R3603" s="13"/>
    </row>
    <row r="3604" spans="1:18" ht="15.75" customHeight="1" x14ac:dyDescent="0.35">
      <c r="A3604" s="1"/>
      <c r="B3604" s="6" t="s">
        <v>14</v>
      </c>
      <c r="C3604" s="6">
        <v>1185732</v>
      </c>
      <c r="D3604" s="7">
        <v>44536</v>
      </c>
      <c r="E3604" s="6" t="s">
        <v>15</v>
      </c>
      <c r="F3604" s="6" t="s">
        <v>120</v>
      </c>
      <c r="G3604" s="6" t="s">
        <v>121</v>
      </c>
      <c r="H3604" s="6" t="s">
        <v>21</v>
      </c>
      <c r="I3604" s="8">
        <v>0.6</v>
      </c>
      <c r="J3604" s="9">
        <v>2250</v>
      </c>
      <c r="K3604" s="10">
        <f t="shared" si="28"/>
        <v>1350</v>
      </c>
      <c r="L3604" s="10">
        <f t="shared" si="29"/>
        <v>405</v>
      </c>
      <c r="M3604" s="11">
        <v>0.3</v>
      </c>
      <c r="O3604" s="16"/>
      <c r="P3604" s="14"/>
      <c r="Q3604" s="12"/>
      <c r="R3604" s="13"/>
    </row>
    <row r="3605" spans="1:18" ht="15.75" customHeight="1" x14ac:dyDescent="0.35">
      <c r="A3605" s="1"/>
      <c r="B3605" s="6" t="s">
        <v>14</v>
      </c>
      <c r="C3605" s="6">
        <v>1185732</v>
      </c>
      <c r="D3605" s="7">
        <v>44536</v>
      </c>
      <c r="E3605" s="6" t="s">
        <v>15</v>
      </c>
      <c r="F3605" s="6" t="s">
        <v>120</v>
      </c>
      <c r="G3605" s="6" t="s">
        <v>121</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5">
      <c r="A3606" s="1"/>
      <c r="B3606" s="6" t="s">
        <v>14</v>
      </c>
      <c r="C3606" s="6">
        <v>1185732</v>
      </c>
      <c r="D3606" s="7">
        <v>44213</v>
      </c>
      <c r="E3606" s="6" t="s">
        <v>15</v>
      </c>
      <c r="F3606" s="6" t="s">
        <v>122</v>
      </c>
      <c r="G3606" s="6" t="s">
        <v>123</v>
      </c>
      <c r="H3606" s="6" t="s">
        <v>17</v>
      </c>
      <c r="I3606" s="8">
        <v>0.4</v>
      </c>
      <c r="J3606" s="9">
        <v>4500</v>
      </c>
      <c r="K3606" s="10">
        <f t="shared" si="28"/>
        <v>1800</v>
      </c>
      <c r="L3606" s="10">
        <f t="shared" si="29"/>
        <v>540</v>
      </c>
      <c r="M3606" s="11">
        <v>0.3</v>
      </c>
      <c r="O3606" s="16"/>
      <c r="P3606" s="14"/>
      <c r="Q3606" s="12"/>
      <c r="R3606" s="13"/>
    </row>
    <row r="3607" spans="1:18" ht="15.75" customHeight="1" x14ac:dyDescent="0.35">
      <c r="A3607" s="1"/>
      <c r="B3607" s="6" t="s">
        <v>14</v>
      </c>
      <c r="C3607" s="6">
        <v>1185732</v>
      </c>
      <c r="D3607" s="7">
        <v>44213</v>
      </c>
      <c r="E3607" s="6" t="s">
        <v>15</v>
      </c>
      <c r="F3607" s="6" t="s">
        <v>122</v>
      </c>
      <c r="G3607" s="6" t="s">
        <v>123</v>
      </c>
      <c r="H3607" s="6" t="s">
        <v>18</v>
      </c>
      <c r="I3607" s="8">
        <v>0.4</v>
      </c>
      <c r="J3607" s="9">
        <v>2500</v>
      </c>
      <c r="K3607" s="10">
        <f t="shared" si="28"/>
        <v>1000</v>
      </c>
      <c r="L3607" s="10">
        <f t="shared" si="29"/>
        <v>300</v>
      </c>
      <c r="M3607" s="11">
        <v>0.3</v>
      </c>
      <c r="O3607" s="16"/>
      <c r="P3607" s="14"/>
      <c r="Q3607" s="12"/>
      <c r="R3607" s="13"/>
    </row>
    <row r="3608" spans="1:18" ht="15.75" customHeight="1" x14ac:dyDescent="0.35">
      <c r="A3608" s="1"/>
      <c r="B3608" s="6" t="s">
        <v>14</v>
      </c>
      <c r="C3608" s="6">
        <v>1185732</v>
      </c>
      <c r="D3608" s="7">
        <v>44213</v>
      </c>
      <c r="E3608" s="6" t="s">
        <v>15</v>
      </c>
      <c r="F3608" s="6" t="s">
        <v>122</v>
      </c>
      <c r="G3608" s="6" t="s">
        <v>123</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5">
      <c r="A3609" s="1"/>
      <c r="B3609" s="6" t="s">
        <v>14</v>
      </c>
      <c r="C3609" s="6">
        <v>1185732</v>
      </c>
      <c r="D3609" s="7">
        <v>44213</v>
      </c>
      <c r="E3609" s="6" t="s">
        <v>15</v>
      </c>
      <c r="F3609" s="6" t="s">
        <v>122</v>
      </c>
      <c r="G3609" s="6" t="s">
        <v>123</v>
      </c>
      <c r="H3609" s="6" t="s">
        <v>20</v>
      </c>
      <c r="I3609" s="8">
        <v>0.35</v>
      </c>
      <c r="J3609" s="9">
        <v>1000</v>
      </c>
      <c r="K3609" s="10">
        <f t="shared" si="28"/>
        <v>350</v>
      </c>
      <c r="L3609" s="10">
        <f t="shared" si="29"/>
        <v>87.5</v>
      </c>
      <c r="M3609" s="11">
        <v>0.25</v>
      </c>
      <c r="O3609" s="16"/>
      <c r="P3609" s="14"/>
      <c r="Q3609" s="12"/>
      <c r="R3609" s="13"/>
    </row>
    <row r="3610" spans="1:18" ht="15.75" customHeight="1" x14ac:dyDescent="0.35">
      <c r="A3610" s="1"/>
      <c r="B3610" s="6" t="s">
        <v>14</v>
      </c>
      <c r="C3610" s="6">
        <v>1185732</v>
      </c>
      <c r="D3610" s="7">
        <v>44213</v>
      </c>
      <c r="E3610" s="6" t="s">
        <v>15</v>
      </c>
      <c r="F3610" s="6" t="s">
        <v>122</v>
      </c>
      <c r="G3610" s="6" t="s">
        <v>123</v>
      </c>
      <c r="H3610" s="6" t="s">
        <v>21</v>
      </c>
      <c r="I3610" s="8">
        <v>0.5</v>
      </c>
      <c r="J3610" s="9">
        <v>1500</v>
      </c>
      <c r="K3610" s="10">
        <f t="shared" si="28"/>
        <v>750</v>
      </c>
      <c r="L3610" s="10">
        <f t="shared" si="29"/>
        <v>187.5</v>
      </c>
      <c r="M3610" s="11">
        <v>0.25</v>
      </c>
      <c r="O3610" s="16"/>
      <c r="P3610" s="14"/>
      <c r="Q3610" s="12"/>
      <c r="R3610" s="13"/>
    </row>
    <row r="3611" spans="1:18" ht="15.75" customHeight="1" x14ac:dyDescent="0.35">
      <c r="A3611" s="1"/>
      <c r="B3611" s="6" t="s">
        <v>14</v>
      </c>
      <c r="C3611" s="6">
        <v>1185732</v>
      </c>
      <c r="D3611" s="7">
        <v>44213</v>
      </c>
      <c r="E3611" s="6" t="s">
        <v>15</v>
      </c>
      <c r="F3611" s="6" t="s">
        <v>122</v>
      </c>
      <c r="G3611" s="6" t="s">
        <v>123</v>
      </c>
      <c r="H3611" s="6" t="s">
        <v>22</v>
      </c>
      <c r="I3611" s="8">
        <v>0.4</v>
      </c>
      <c r="J3611" s="9">
        <v>2500</v>
      </c>
      <c r="K3611" s="10">
        <f t="shared" si="28"/>
        <v>1000</v>
      </c>
      <c r="L3611" s="10">
        <f t="shared" si="29"/>
        <v>300</v>
      </c>
      <c r="M3611" s="11">
        <v>0.3</v>
      </c>
      <c r="O3611" s="16"/>
      <c r="P3611" s="14"/>
      <c r="Q3611" s="12"/>
      <c r="R3611" s="13"/>
    </row>
    <row r="3612" spans="1:18" ht="15.75" customHeight="1" x14ac:dyDescent="0.35">
      <c r="A3612" s="1"/>
      <c r="B3612" s="6" t="s">
        <v>14</v>
      </c>
      <c r="C3612" s="6">
        <v>1185732</v>
      </c>
      <c r="D3612" s="7">
        <v>44242</v>
      </c>
      <c r="E3612" s="6" t="s">
        <v>15</v>
      </c>
      <c r="F3612" s="6" t="s">
        <v>122</v>
      </c>
      <c r="G3612" s="6" t="s">
        <v>123</v>
      </c>
      <c r="H3612" s="6" t="s">
        <v>17</v>
      </c>
      <c r="I3612" s="8">
        <v>0.4</v>
      </c>
      <c r="J3612" s="9">
        <v>5000</v>
      </c>
      <c r="K3612" s="10">
        <f t="shared" si="28"/>
        <v>2000</v>
      </c>
      <c r="L3612" s="10">
        <f t="shared" si="29"/>
        <v>600</v>
      </c>
      <c r="M3612" s="11">
        <v>0.3</v>
      </c>
      <c r="O3612" s="16"/>
      <c r="P3612" s="14"/>
      <c r="Q3612" s="12"/>
      <c r="R3612" s="13"/>
    </row>
    <row r="3613" spans="1:18" ht="15.75" customHeight="1" x14ac:dyDescent="0.35">
      <c r="A3613" s="1"/>
      <c r="B3613" s="6" t="s">
        <v>14</v>
      </c>
      <c r="C3613" s="6">
        <v>1185732</v>
      </c>
      <c r="D3613" s="7">
        <v>44242</v>
      </c>
      <c r="E3613" s="6" t="s">
        <v>15</v>
      </c>
      <c r="F3613" s="6" t="s">
        <v>122</v>
      </c>
      <c r="G3613" s="6" t="s">
        <v>123</v>
      </c>
      <c r="H3613" s="6" t="s">
        <v>18</v>
      </c>
      <c r="I3613" s="8">
        <v>0.4</v>
      </c>
      <c r="J3613" s="9">
        <v>1500</v>
      </c>
      <c r="K3613" s="10">
        <f t="shared" si="28"/>
        <v>600</v>
      </c>
      <c r="L3613" s="10">
        <f t="shared" si="29"/>
        <v>180</v>
      </c>
      <c r="M3613" s="11">
        <v>0.3</v>
      </c>
      <c r="O3613" s="16"/>
      <c r="P3613" s="14"/>
      <c r="Q3613" s="12"/>
      <c r="R3613" s="13"/>
    </row>
    <row r="3614" spans="1:18" ht="15.75" customHeight="1" x14ac:dyDescent="0.35">
      <c r="A3614" s="1"/>
      <c r="B3614" s="6" t="s">
        <v>14</v>
      </c>
      <c r="C3614" s="6">
        <v>1185732</v>
      </c>
      <c r="D3614" s="7">
        <v>44242</v>
      </c>
      <c r="E3614" s="6" t="s">
        <v>15</v>
      </c>
      <c r="F3614" s="6" t="s">
        <v>122</v>
      </c>
      <c r="G3614" s="6" t="s">
        <v>123</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5">
      <c r="A3615" s="1"/>
      <c r="B3615" s="6" t="s">
        <v>14</v>
      </c>
      <c r="C3615" s="6">
        <v>1185732</v>
      </c>
      <c r="D3615" s="7">
        <v>44242</v>
      </c>
      <c r="E3615" s="6" t="s">
        <v>15</v>
      </c>
      <c r="F3615" s="6" t="s">
        <v>122</v>
      </c>
      <c r="G3615" s="6" t="s">
        <v>123</v>
      </c>
      <c r="H3615" s="6" t="s">
        <v>20</v>
      </c>
      <c r="I3615" s="8">
        <v>0.35</v>
      </c>
      <c r="J3615" s="9">
        <v>2500</v>
      </c>
      <c r="K3615" s="10">
        <f t="shared" si="28"/>
        <v>875</v>
      </c>
      <c r="L3615" s="10">
        <f t="shared" si="29"/>
        <v>218.75</v>
      </c>
      <c r="M3615" s="11">
        <v>0.25</v>
      </c>
      <c r="O3615" s="16"/>
      <c r="P3615" s="14"/>
      <c r="Q3615" s="12"/>
      <c r="R3615" s="13"/>
    </row>
    <row r="3616" spans="1:18" ht="15.75" customHeight="1" x14ac:dyDescent="0.35">
      <c r="A3616" s="1"/>
      <c r="B3616" s="6" t="s">
        <v>14</v>
      </c>
      <c r="C3616" s="6">
        <v>1185732</v>
      </c>
      <c r="D3616" s="7">
        <v>44242</v>
      </c>
      <c r="E3616" s="6" t="s">
        <v>15</v>
      </c>
      <c r="F3616" s="6" t="s">
        <v>122</v>
      </c>
      <c r="G3616" s="6" t="s">
        <v>123</v>
      </c>
      <c r="H3616" s="6" t="s">
        <v>21</v>
      </c>
      <c r="I3616" s="8">
        <v>0.5</v>
      </c>
      <c r="J3616" s="9">
        <v>1500</v>
      </c>
      <c r="K3616" s="10">
        <f t="shared" si="28"/>
        <v>750</v>
      </c>
      <c r="L3616" s="10">
        <f t="shared" si="29"/>
        <v>187.5</v>
      </c>
      <c r="M3616" s="11">
        <v>0.25</v>
      </c>
      <c r="O3616" s="16"/>
      <c r="P3616" s="14"/>
      <c r="Q3616" s="12"/>
      <c r="R3616" s="13"/>
    </row>
    <row r="3617" spans="1:18" ht="15.75" customHeight="1" x14ac:dyDescent="0.35">
      <c r="A3617" s="1"/>
      <c r="B3617" s="6" t="s">
        <v>14</v>
      </c>
      <c r="C3617" s="6">
        <v>1185732</v>
      </c>
      <c r="D3617" s="7">
        <v>44242</v>
      </c>
      <c r="E3617" s="6" t="s">
        <v>15</v>
      </c>
      <c r="F3617" s="6" t="s">
        <v>122</v>
      </c>
      <c r="G3617" s="6" t="s">
        <v>123</v>
      </c>
      <c r="H3617" s="6" t="s">
        <v>22</v>
      </c>
      <c r="I3617" s="8">
        <v>0.4</v>
      </c>
      <c r="J3617" s="9">
        <v>2500</v>
      </c>
      <c r="K3617" s="10">
        <f t="shared" si="28"/>
        <v>1000</v>
      </c>
      <c r="L3617" s="10">
        <f t="shared" si="29"/>
        <v>300</v>
      </c>
      <c r="M3617" s="11">
        <v>0.3</v>
      </c>
      <c r="O3617" s="16"/>
      <c r="P3617" s="14"/>
      <c r="Q3617" s="12"/>
      <c r="R3617" s="13"/>
    </row>
    <row r="3618" spans="1:18" ht="15.75" customHeight="1" x14ac:dyDescent="0.35">
      <c r="A3618" s="1"/>
      <c r="B3618" s="6" t="s">
        <v>14</v>
      </c>
      <c r="C3618" s="6">
        <v>1185732</v>
      </c>
      <c r="D3618" s="7">
        <v>44268</v>
      </c>
      <c r="E3618" s="6" t="s">
        <v>15</v>
      </c>
      <c r="F3618" s="6" t="s">
        <v>122</v>
      </c>
      <c r="G3618" s="6" t="s">
        <v>123</v>
      </c>
      <c r="H3618" s="6" t="s">
        <v>17</v>
      </c>
      <c r="I3618" s="8">
        <v>0.4</v>
      </c>
      <c r="J3618" s="9">
        <v>4700</v>
      </c>
      <c r="K3618" s="10">
        <f t="shared" si="28"/>
        <v>1880</v>
      </c>
      <c r="L3618" s="10">
        <f t="shared" si="29"/>
        <v>564</v>
      </c>
      <c r="M3618" s="11">
        <v>0.3</v>
      </c>
      <c r="O3618" s="16"/>
      <c r="P3618" s="14"/>
      <c r="Q3618" s="12"/>
      <c r="R3618" s="13"/>
    </row>
    <row r="3619" spans="1:18" ht="15.75" customHeight="1" x14ac:dyDescent="0.35">
      <c r="A3619" s="1"/>
      <c r="B3619" s="6" t="s">
        <v>14</v>
      </c>
      <c r="C3619" s="6">
        <v>1185732</v>
      </c>
      <c r="D3619" s="7">
        <v>44268</v>
      </c>
      <c r="E3619" s="6" t="s">
        <v>15</v>
      </c>
      <c r="F3619" s="6" t="s">
        <v>122</v>
      </c>
      <c r="G3619" s="6" t="s">
        <v>123</v>
      </c>
      <c r="H3619" s="6" t="s">
        <v>18</v>
      </c>
      <c r="I3619" s="8">
        <v>0.4</v>
      </c>
      <c r="J3619" s="9">
        <v>1750</v>
      </c>
      <c r="K3619" s="10">
        <f t="shared" si="28"/>
        <v>700</v>
      </c>
      <c r="L3619" s="10">
        <f t="shared" si="29"/>
        <v>210</v>
      </c>
      <c r="M3619" s="11">
        <v>0.3</v>
      </c>
      <c r="O3619" s="16"/>
      <c r="P3619" s="14"/>
      <c r="Q3619" s="12"/>
      <c r="R3619" s="13"/>
    </row>
    <row r="3620" spans="1:18" ht="15.75" customHeight="1" x14ac:dyDescent="0.35">
      <c r="A3620" s="1"/>
      <c r="B3620" s="6" t="s">
        <v>14</v>
      </c>
      <c r="C3620" s="6">
        <v>1185732</v>
      </c>
      <c r="D3620" s="7">
        <v>44268</v>
      </c>
      <c r="E3620" s="6" t="s">
        <v>15</v>
      </c>
      <c r="F3620" s="6" t="s">
        <v>122</v>
      </c>
      <c r="G3620" s="6" t="s">
        <v>123</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5">
      <c r="A3621" s="1"/>
      <c r="B3621" s="6" t="s">
        <v>14</v>
      </c>
      <c r="C3621" s="6">
        <v>1185732</v>
      </c>
      <c r="D3621" s="7">
        <v>44268</v>
      </c>
      <c r="E3621" s="6" t="s">
        <v>15</v>
      </c>
      <c r="F3621" s="6" t="s">
        <v>122</v>
      </c>
      <c r="G3621" s="6" t="s">
        <v>123</v>
      </c>
      <c r="H3621" s="6" t="s">
        <v>20</v>
      </c>
      <c r="I3621" s="8">
        <v>0.35</v>
      </c>
      <c r="J3621" s="9">
        <v>3000</v>
      </c>
      <c r="K3621" s="10">
        <f t="shared" si="28"/>
        <v>1050</v>
      </c>
      <c r="L3621" s="10">
        <f t="shared" si="29"/>
        <v>262.5</v>
      </c>
      <c r="M3621" s="11">
        <v>0.25</v>
      </c>
      <c r="O3621" s="16"/>
      <c r="P3621" s="14"/>
      <c r="Q3621" s="12"/>
      <c r="R3621" s="13"/>
    </row>
    <row r="3622" spans="1:18" ht="15.75" customHeight="1" x14ac:dyDescent="0.35">
      <c r="A3622" s="1"/>
      <c r="B3622" s="6" t="s">
        <v>14</v>
      </c>
      <c r="C3622" s="6">
        <v>1185732</v>
      </c>
      <c r="D3622" s="7">
        <v>44268</v>
      </c>
      <c r="E3622" s="6" t="s">
        <v>15</v>
      </c>
      <c r="F3622" s="6" t="s">
        <v>122</v>
      </c>
      <c r="G3622" s="6" t="s">
        <v>123</v>
      </c>
      <c r="H3622" s="6" t="s">
        <v>21</v>
      </c>
      <c r="I3622" s="8">
        <v>0.5</v>
      </c>
      <c r="J3622" s="9">
        <v>1000</v>
      </c>
      <c r="K3622" s="10">
        <f t="shared" si="28"/>
        <v>500</v>
      </c>
      <c r="L3622" s="10">
        <f t="shared" si="29"/>
        <v>125</v>
      </c>
      <c r="M3622" s="11">
        <v>0.25</v>
      </c>
      <c r="O3622" s="16"/>
      <c r="P3622" s="14"/>
      <c r="Q3622" s="12"/>
      <c r="R3622" s="13"/>
    </row>
    <row r="3623" spans="1:18" ht="15.75" customHeight="1" x14ac:dyDescent="0.35">
      <c r="A3623" s="1"/>
      <c r="B3623" s="6" t="s">
        <v>14</v>
      </c>
      <c r="C3623" s="6">
        <v>1185732</v>
      </c>
      <c r="D3623" s="7">
        <v>44268</v>
      </c>
      <c r="E3623" s="6" t="s">
        <v>15</v>
      </c>
      <c r="F3623" s="6" t="s">
        <v>122</v>
      </c>
      <c r="G3623" s="6" t="s">
        <v>123</v>
      </c>
      <c r="H3623" s="6" t="s">
        <v>22</v>
      </c>
      <c r="I3623" s="8">
        <v>0.4</v>
      </c>
      <c r="J3623" s="9">
        <v>2000</v>
      </c>
      <c r="K3623" s="10">
        <f t="shared" si="28"/>
        <v>800</v>
      </c>
      <c r="L3623" s="10">
        <f t="shared" si="29"/>
        <v>240</v>
      </c>
      <c r="M3623" s="11">
        <v>0.3</v>
      </c>
      <c r="O3623" s="16"/>
      <c r="P3623" s="14"/>
      <c r="Q3623" s="12"/>
      <c r="R3623" s="13"/>
    </row>
    <row r="3624" spans="1:18" ht="15.75" customHeight="1" x14ac:dyDescent="0.35">
      <c r="A3624" s="1"/>
      <c r="B3624" s="6" t="s">
        <v>14</v>
      </c>
      <c r="C3624" s="6">
        <v>1185732</v>
      </c>
      <c r="D3624" s="7">
        <v>44300</v>
      </c>
      <c r="E3624" s="6" t="s">
        <v>15</v>
      </c>
      <c r="F3624" s="6" t="s">
        <v>122</v>
      </c>
      <c r="G3624" s="6" t="s">
        <v>123</v>
      </c>
      <c r="H3624" s="6" t="s">
        <v>17</v>
      </c>
      <c r="I3624" s="8">
        <v>0.4</v>
      </c>
      <c r="J3624" s="9">
        <v>4500</v>
      </c>
      <c r="K3624" s="10">
        <f t="shared" si="28"/>
        <v>1800</v>
      </c>
      <c r="L3624" s="10">
        <f t="shared" si="29"/>
        <v>540</v>
      </c>
      <c r="M3624" s="11">
        <v>0.3</v>
      </c>
      <c r="O3624" s="16"/>
      <c r="P3624" s="14"/>
      <c r="Q3624" s="12"/>
      <c r="R3624" s="13"/>
    </row>
    <row r="3625" spans="1:18" ht="15.75" customHeight="1" x14ac:dyDescent="0.35">
      <c r="A3625" s="1"/>
      <c r="B3625" s="6" t="s">
        <v>14</v>
      </c>
      <c r="C3625" s="6">
        <v>1185732</v>
      </c>
      <c r="D3625" s="7">
        <v>44300</v>
      </c>
      <c r="E3625" s="6" t="s">
        <v>15</v>
      </c>
      <c r="F3625" s="6" t="s">
        <v>122</v>
      </c>
      <c r="G3625" s="6" t="s">
        <v>123</v>
      </c>
      <c r="H3625" s="6" t="s">
        <v>18</v>
      </c>
      <c r="I3625" s="8">
        <v>0.4</v>
      </c>
      <c r="J3625" s="9">
        <v>1500</v>
      </c>
      <c r="K3625" s="10">
        <f t="shared" si="28"/>
        <v>600</v>
      </c>
      <c r="L3625" s="10">
        <f t="shared" si="29"/>
        <v>180</v>
      </c>
      <c r="M3625" s="11">
        <v>0.3</v>
      </c>
      <c r="O3625" s="16"/>
      <c r="P3625" s="14"/>
      <c r="Q3625" s="12"/>
      <c r="R3625" s="13"/>
    </row>
    <row r="3626" spans="1:18" ht="15.75" customHeight="1" x14ac:dyDescent="0.35">
      <c r="A3626" s="1"/>
      <c r="B3626" s="6" t="s">
        <v>14</v>
      </c>
      <c r="C3626" s="6">
        <v>1185732</v>
      </c>
      <c r="D3626" s="7">
        <v>44300</v>
      </c>
      <c r="E3626" s="6" t="s">
        <v>15</v>
      </c>
      <c r="F3626" s="6" t="s">
        <v>122</v>
      </c>
      <c r="G3626" s="6" t="s">
        <v>123</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5">
      <c r="A3627" s="1"/>
      <c r="B3627" s="6" t="s">
        <v>14</v>
      </c>
      <c r="C3627" s="6">
        <v>1185732</v>
      </c>
      <c r="D3627" s="7">
        <v>44300</v>
      </c>
      <c r="E3627" s="6" t="s">
        <v>15</v>
      </c>
      <c r="F3627" s="6" t="s">
        <v>122</v>
      </c>
      <c r="G3627" s="6" t="s">
        <v>123</v>
      </c>
      <c r="H3627" s="6" t="s">
        <v>20</v>
      </c>
      <c r="I3627" s="8">
        <v>0.35</v>
      </c>
      <c r="J3627" s="9">
        <v>1250</v>
      </c>
      <c r="K3627" s="10">
        <f t="shared" si="28"/>
        <v>437.5</v>
      </c>
      <c r="L3627" s="10">
        <f t="shared" si="29"/>
        <v>109.375</v>
      </c>
      <c r="M3627" s="11">
        <v>0.25</v>
      </c>
      <c r="O3627" s="16"/>
      <c r="P3627" s="14"/>
      <c r="Q3627" s="12"/>
      <c r="R3627" s="13"/>
    </row>
    <row r="3628" spans="1:18" ht="15.75" customHeight="1" x14ac:dyDescent="0.35">
      <c r="A3628" s="1"/>
      <c r="B3628" s="6" t="s">
        <v>14</v>
      </c>
      <c r="C3628" s="6">
        <v>1185732</v>
      </c>
      <c r="D3628" s="7">
        <v>44300</v>
      </c>
      <c r="E3628" s="6" t="s">
        <v>15</v>
      </c>
      <c r="F3628" s="6" t="s">
        <v>122</v>
      </c>
      <c r="G3628" s="6" t="s">
        <v>123</v>
      </c>
      <c r="H3628" s="6" t="s">
        <v>21</v>
      </c>
      <c r="I3628" s="8">
        <v>0.5</v>
      </c>
      <c r="J3628" s="9">
        <v>1250</v>
      </c>
      <c r="K3628" s="10">
        <f t="shared" si="28"/>
        <v>625</v>
      </c>
      <c r="L3628" s="10">
        <f t="shared" si="29"/>
        <v>156.25</v>
      </c>
      <c r="M3628" s="11">
        <v>0.25</v>
      </c>
      <c r="O3628" s="16"/>
      <c r="P3628" s="14"/>
      <c r="Q3628" s="12"/>
      <c r="R3628" s="13"/>
    </row>
    <row r="3629" spans="1:18" ht="15.75" customHeight="1" x14ac:dyDescent="0.35">
      <c r="A3629" s="1"/>
      <c r="B3629" s="6" t="s">
        <v>14</v>
      </c>
      <c r="C3629" s="6">
        <v>1185732</v>
      </c>
      <c r="D3629" s="7">
        <v>44300</v>
      </c>
      <c r="E3629" s="6" t="s">
        <v>15</v>
      </c>
      <c r="F3629" s="6" t="s">
        <v>122</v>
      </c>
      <c r="G3629" s="6" t="s">
        <v>123</v>
      </c>
      <c r="H3629" s="6" t="s">
        <v>22</v>
      </c>
      <c r="I3629" s="8">
        <v>0.4</v>
      </c>
      <c r="J3629" s="9">
        <v>2750</v>
      </c>
      <c r="K3629" s="10">
        <f t="shared" si="28"/>
        <v>1100</v>
      </c>
      <c r="L3629" s="10">
        <f t="shared" si="29"/>
        <v>330</v>
      </c>
      <c r="M3629" s="11">
        <v>0.3</v>
      </c>
      <c r="O3629" s="16"/>
      <c r="P3629" s="14"/>
      <c r="Q3629" s="12"/>
      <c r="R3629" s="13"/>
    </row>
    <row r="3630" spans="1:18" ht="15.75" customHeight="1" x14ac:dyDescent="0.35">
      <c r="A3630" s="1"/>
      <c r="B3630" s="6" t="s">
        <v>14</v>
      </c>
      <c r="C3630" s="6">
        <v>1185732</v>
      </c>
      <c r="D3630" s="7">
        <v>44329</v>
      </c>
      <c r="E3630" s="6" t="s">
        <v>15</v>
      </c>
      <c r="F3630" s="6" t="s">
        <v>122</v>
      </c>
      <c r="G3630" s="6" t="s">
        <v>123</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5">
      <c r="A3631" s="1"/>
      <c r="B3631" s="6" t="s">
        <v>14</v>
      </c>
      <c r="C3631" s="6">
        <v>1185732</v>
      </c>
      <c r="D3631" s="7">
        <v>44329</v>
      </c>
      <c r="E3631" s="6" t="s">
        <v>15</v>
      </c>
      <c r="F3631" s="6" t="s">
        <v>122</v>
      </c>
      <c r="G3631" s="6" t="s">
        <v>123</v>
      </c>
      <c r="H3631" s="6" t="s">
        <v>18</v>
      </c>
      <c r="I3631" s="8">
        <v>0.5</v>
      </c>
      <c r="J3631" s="9">
        <v>2000</v>
      </c>
      <c r="K3631" s="10">
        <f t="shared" si="28"/>
        <v>1000</v>
      </c>
      <c r="L3631" s="10">
        <f t="shared" si="29"/>
        <v>300</v>
      </c>
      <c r="M3631" s="11">
        <v>0.3</v>
      </c>
      <c r="O3631" s="16"/>
      <c r="P3631" s="14"/>
      <c r="Q3631" s="12"/>
      <c r="R3631" s="13"/>
    </row>
    <row r="3632" spans="1:18" ht="15.75" customHeight="1" x14ac:dyDescent="0.35">
      <c r="A3632" s="1"/>
      <c r="B3632" s="6" t="s">
        <v>14</v>
      </c>
      <c r="C3632" s="6">
        <v>1185732</v>
      </c>
      <c r="D3632" s="7">
        <v>44329</v>
      </c>
      <c r="E3632" s="6" t="s">
        <v>15</v>
      </c>
      <c r="F3632" s="6" t="s">
        <v>122</v>
      </c>
      <c r="G3632" s="6" t="s">
        <v>123</v>
      </c>
      <c r="H3632" s="6" t="s">
        <v>19</v>
      </c>
      <c r="I3632" s="8">
        <v>0.45</v>
      </c>
      <c r="J3632" s="9">
        <v>2250</v>
      </c>
      <c r="K3632" s="10">
        <f t="shared" si="28"/>
        <v>1012.5</v>
      </c>
      <c r="L3632" s="10">
        <f t="shared" si="29"/>
        <v>253.125</v>
      </c>
      <c r="M3632" s="11">
        <v>0.25</v>
      </c>
      <c r="O3632" s="16"/>
      <c r="P3632" s="14"/>
      <c r="Q3632" s="12"/>
      <c r="R3632" s="13"/>
    </row>
    <row r="3633" spans="1:18" ht="15.75" customHeight="1" x14ac:dyDescent="0.35">
      <c r="A3633" s="1"/>
      <c r="B3633" s="6" t="s">
        <v>14</v>
      </c>
      <c r="C3633" s="6">
        <v>1185732</v>
      </c>
      <c r="D3633" s="7">
        <v>44329</v>
      </c>
      <c r="E3633" s="6" t="s">
        <v>15</v>
      </c>
      <c r="F3633" s="6" t="s">
        <v>122</v>
      </c>
      <c r="G3633" s="6" t="s">
        <v>123</v>
      </c>
      <c r="H3633" s="6" t="s">
        <v>20</v>
      </c>
      <c r="I3633" s="8">
        <v>0.45</v>
      </c>
      <c r="J3633" s="9">
        <v>1750</v>
      </c>
      <c r="K3633" s="10">
        <f t="shared" si="28"/>
        <v>787.5</v>
      </c>
      <c r="L3633" s="10">
        <f t="shared" si="29"/>
        <v>196.875</v>
      </c>
      <c r="M3633" s="11">
        <v>0.25</v>
      </c>
      <c r="O3633" s="16"/>
      <c r="P3633" s="14"/>
      <c r="Q3633" s="12"/>
      <c r="R3633" s="13"/>
    </row>
    <row r="3634" spans="1:18" ht="15.75" customHeight="1" x14ac:dyDescent="0.35">
      <c r="A3634" s="1"/>
      <c r="B3634" s="6" t="s">
        <v>14</v>
      </c>
      <c r="C3634" s="6">
        <v>1185732</v>
      </c>
      <c r="D3634" s="7">
        <v>44329</v>
      </c>
      <c r="E3634" s="6" t="s">
        <v>15</v>
      </c>
      <c r="F3634" s="6" t="s">
        <v>122</v>
      </c>
      <c r="G3634" s="6" t="s">
        <v>123</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5">
      <c r="A3635" s="1"/>
      <c r="B3635" s="6" t="s">
        <v>14</v>
      </c>
      <c r="C3635" s="6">
        <v>1185732</v>
      </c>
      <c r="D3635" s="7">
        <v>44329</v>
      </c>
      <c r="E3635" s="6" t="s">
        <v>15</v>
      </c>
      <c r="F3635" s="6" t="s">
        <v>122</v>
      </c>
      <c r="G3635" s="6" t="s">
        <v>123</v>
      </c>
      <c r="H3635" s="6" t="s">
        <v>22</v>
      </c>
      <c r="I3635" s="8">
        <v>0.6</v>
      </c>
      <c r="J3635" s="9">
        <v>3250</v>
      </c>
      <c r="K3635" s="10">
        <f t="shared" si="28"/>
        <v>1950</v>
      </c>
      <c r="L3635" s="10">
        <f t="shared" si="29"/>
        <v>585</v>
      </c>
      <c r="M3635" s="11">
        <v>0.3</v>
      </c>
      <c r="O3635" s="16"/>
      <c r="P3635" s="14"/>
      <c r="Q3635" s="12"/>
      <c r="R3635" s="13"/>
    </row>
    <row r="3636" spans="1:18" ht="15.75" customHeight="1" x14ac:dyDescent="0.35">
      <c r="A3636" s="1"/>
      <c r="B3636" s="6" t="s">
        <v>14</v>
      </c>
      <c r="C3636" s="6">
        <v>1185732</v>
      </c>
      <c r="D3636" s="7">
        <v>44362</v>
      </c>
      <c r="E3636" s="6" t="s">
        <v>15</v>
      </c>
      <c r="F3636" s="6" t="s">
        <v>122</v>
      </c>
      <c r="G3636" s="6" t="s">
        <v>123</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5">
      <c r="A3637" s="1"/>
      <c r="B3637" s="6" t="s">
        <v>14</v>
      </c>
      <c r="C3637" s="6">
        <v>1185732</v>
      </c>
      <c r="D3637" s="7">
        <v>44362</v>
      </c>
      <c r="E3637" s="6" t="s">
        <v>15</v>
      </c>
      <c r="F3637" s="6" t="s">
        <v>122</v>
      </c>
      <c r="G3637" s="6" t="s">
        <v>123</v>
      </c>
      <c r="H3637" s="6" t="s">
        <v>18</v>
      </c>
      <c r="I3637" s="8">
        <v>0.5</v>
      </c>
      <c r="J3637" s="9">
        <v>3250</v>
      </c>
      <c r="K3637" s="10">
        <f t="shared" si="28"/>
        <v>1625</v>
      </c>
      <c r="L3637" s="10">
        <f t="shared" si="29"/>
        <v>487.5</v>
      </c>
      <c r="M3637" s="11">
        <v>0.3</v>
      </c>
      <c r="O3637" s="16"/>
      <c r="P3637" s="14"/>
      <c r="Q3637" s="12"/>
      <c r="R3637" s="13"/>
    </row>
    <row r="3638" spans="1:18" ht="15.75" customHeight="1" x14ac:dyDescent="0.35">
      <c r="A3638" s="1"/>
      <c r="B3638" s="6" t="s">
        <v>14</v>
      </c>
      <c r="C3638" s="6">
        <v>1185732</v>
      </c>
      <c r="D3638" s="7">
        <v>44362</v>
      </c>
      <c r="E3638" s="6" t="s">
        <v>15</v>
      </c>
      <c r="F3638" s="6" t="s">
        <v>122</v>
      </c>
      <c r="G3638" s="6" t="s">
        <v>123</v>
      </c>
      <c r="H3638" s="6" t="s">
        <v>19</v>
      </c>
      <c r="I3638" s="8">
        <v>0.45</v>
      </c>
      <c r="J3638" s="9">
        <v>2500</v>
      </c>
      <c r="K3638" s="10">
        <f t="shared" si="28"/>
        <v>1125</v>
      </c>
      <c r="L3638" s="10">
        <f t="shared" si="29"/>
        <v>281.25</v>
      </c>
      <c r="M3638" s="11">
        <v>0.25</v>
      </c>
      <c r="O3638" s="16"/>
      <c r="P3638" s="14"/>
      <c r="Q3638" s="12"/>
      <c r="R3638" s="13"/>
    </row>
    <row r="3639" spans="1:18" ht="15.75" customHeight="1" x14ac:dyDescent="0.35">
      <c r="A3639" s="1"/>
      <c r="B3639" s="6" t="s">
        <v>14</v>
      </c>
      <c r="C3639" s="6">
        <v>1185732</v>
      </c>
      <c r="D3639" s="7">
        <v>44362</v>
      </c>
      <c r="E3639" s="6" t="s">
        <v>15</v>
      </c>
      <c r="F3639" s="6" t="s">
        <v>122</v>
      </c>
      <c r="G3639" s="6" t="s">
        <v>123</v>
      </c>
      <c r="H3639" s="6" t="s">
        <v>20</v>
      </c>
      <c r="I3639" s="8">
        <v>0.45</v>
      </c>
      <c r="J3639" s="9">
        <v>2250</v>
      </c>
      <c r="K3639" s="10">
        <f t="shared" si="28"/>
        <v>1012.5</v>
      </c>
      <c r="L3639" s="10">
        <f t="shared" si="29"/>
        <v>253.125</v>
      </c>
      <c r="M3639" s="11">
        <v>0.25</v>
      </c>
      <c r="O3639" s="16"/>
      <c r="P3639" s="14"/>
      <c r="Q3639" s="12"/>
      <c r="R3639" s="13"/>
    </row>
    <row r="3640" spans="1:18" ht="15.75" customHeight="1" x14ac:dyDescent="0.35">
      <c r="A3640" s="1"/>
      <c r="B3640" s="6" t="s">
        <v>14</v>
      </c>
      <c r="C3640" s="6">
        <v>1185732</v>
      </c>
      <c r="D3640" s="7">
        <v>44362</v>
      </c>
      <c r="E3640" s="6" t="s">
        <v>15</v>
      </c>
      <c r="F3640" s="6" t="s">
        <v>122</v>
      </c>
      <c r="G3640" s="6" t="s">
        <v>123</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5">
      <c r="A3641" s="1"/>
      <c r="B3641" s="6" t="s">
        <v>14</v>
      </c>
      <c r="C3641" s="6">
        <v>1185732</v>
      </c>
      <c r="D3641" s="7">
        <v>44362</v>
      </c>
      <c r="E3641" s="6" t="s">
        <v>15</v>
      </c>
      <c r="F3641" s="6" t="s">
        <v>122</v>
      </c>
      <c r="G3641" s="6" t="s">
        <v>123</v>
      </c>
      <c r="H3641" s="6" t="s">
        <v>22</v>
      </c>
      <c r="I3641" s="8">
        <v>0.6</v>
      </c>
      <c r="J3641" s="9">
        <v>3750</v>
      </c>
      <c r="K3641" s="10">
        <f t="shared" si="28"/>
        <v>2250</v>
      </c>
      <c r="L3641" s="10">
        <f t="shared" si="29"/>
        <v>675</v>
      </c>
      <c r="M3641" s="11">
        <v>0.3</v>
      </c>
      <c r="O3641" s="16"/>
      <c r="P3641" s="14"/>
      <c r="Q3641" s="12"/>
      <c r="R3641" s="13"/>
    </row>
    <row r="3642" spans="1:18" ht="15.75" customHeight="1" x14ac:dyDescent="0.35">
      <c r="A3642" s="1"/>
      <c r="B3642" s="6" t="s">
        <v>14</v>
      </c>
      <c r="C3642" s="6">
        <v>1185732</v>
      </c>
      <c r="D3642" s="7">
        <v>44390</v>
      </c>
      <c r="E3642" s="6" t="s">
        <v>15</v>
      </c>
      <c r="F3642" s="6" t="s">
        <v>122</v>
      </c>
      <c r="G3642" s="6" t="s">
        <v>123</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5">
      <c r="A3643" s="1"/>
      <c r="B3643" s="6" t="s">
        <v>14</v>
      </c>
      <c r="C3643" s="6">
        <v>1185732</v>
      </c>
      <c r="D3643" s="7">
        <v>44390</v>
      </c>
      <c r="E3643" s="6" t="s">
        <v>15</v>
      </c>
      <c r="F3643" s="6" t="s">
        <v>122</v>
      </c>
      <c r="G3643" s="6" t="s">
        <v>123</v>
      </c>
      <c r="H3643" s="6" t="s">
        <v>18</v>
      </c>
      <c r="I3643" s="8">
        <v>0.5</v>
      </c>
      <c r="J3643" s="9">
        <v>3500</v>
      </c>
      <c r="K3643" s="10">
        <f t="shared" si="28"/>
        <v>1750</v>
      </c>
      <c r="L3643" s="10">
        <f t="shared" si="29"/>
        <v>525</v>
      </c>
      <c r="M3643" s="11">
        <v>0.3</v>
      </c>
      <c r="O3643" s="16"/>
      <c r="P3643" s="14"/>
      <c r="Q3643" s="12"/>
      <c r="R3643" s="13"/>
    </row>
    <row r="3644" spans="1:18" ht="15.75" customHeight="1" x14ac:dyDescent="0.35">
      <c r="A3644" s="1"/>
      <c r="B3644" s="6" t="s">
        <v>14</v>
      </c>
      <c r="C3644" s="6">
        <v>1185732</v>
      </c>
      <c r="D3644" s="7">
        <v>44390</v>
      </c>
      <c r="E3644" s="6" t="s">
        <v>15</v>
      </c>
      <c r="F3644" s="6" t="s">
        <v>122</v>
      </c>
      <c r="G3644" s="6" t="s">
        <v>123</v>
      </c>
      <c r="H3644" s="6" t="s">
        <v>19</v>
      </c>
      <c r="I3644" s="8">
        <v>0.45</v>
      </c>
      <c r="J3644" s="9">
        <v>2750</v>
      </c>
      <c r="K3644" s="10">
        <f t="shared" si="28"/>
        <v>1237.5</v>
      </c>
      <c r="L3644" s="10">
        <f t="shared" si="29"/>
        <v>309.375</v>
      </c>
      <c r="M3644" s="11">
        <v>0.25</v>
      </c>
      <c r="O3644" s="16"/>
      <c r="P3644" s="14"/>
      <c r="Q3644" s="12"/>
      <c r="R3644" s="13"/>
    </row>
    <row r="3645" spans="1:18" ht="15.75" customHeight="1" x14ac:dyDescent="0.35">
      <c r="A3645" s="1"/>
      <c r="B3645" s="6" t="s">
        <v>14</v>
      </c>
      <c r="C3645" s="6">
        <v>1185732</v>
      </c>
      <c r="D3645" s="7">
        <v>44390</v>
      </c>
      <c r="E3645" s="6" t="s">
        <v>15</v>
      </c>
      <c r="F3645" s="6" t="s">
        <v>122</v>
      </c>
      <c r="G3645" s="6" t="s">
        <v>123</v>
      </c>
      <c r="H3645" s="6" t="s">
        <v>20</v>
      </c>
      <c r="I3645" s="8">
        <v>0.45</v>
      </c>
      <c r="J3645" s="9">
        <v>2250</v>
      </c>
      <c r="K3645" s="10">
        <f t="shared" si="28"/>
        <v>1012.5</v>
      </c>
      <c r="L3645" s="10">
        <f t="shared" si="29"/>
        <v>253.125</v>
      </c>
      <c r="M3645" s="11">
        <v>0.25</v>
      </c>
      <c r="O3645" s="16"/>
      <c r="P3645" s="14"/>
      <c r="Q3645" s="12"/>
      <c r="R3645" s="13"/>
    </row>
    <row r="3646" spans="1:18" ht="15.75" customHeight="1" x14ac:dyDescent="0.35">
      <c r="A3646" s="1"/>
      <c r="B3646" s="6" t="s">
        <v>14</v>
      </c>
      <c r="C3646" s="6">
        <v>1185732</v>
      </c>
      <c r="D3646" s="7">
        <v>44390</v>
      </c>
      <c r="E3646" s="6" t="s">
        <v>15</v>
      </c>
      <c r="F3646" s="6" t="s">
        <v>122</v>
      </c>
      <c r="G3646" s="6" t="s">
        <v>123</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5">
      <c r="A3647" s="1"/>
      <c r="B3647" s="6" t="s">
        <v>14</v>
      </c>
      <c r="C3647" s="6">
        <v>1185732</v>
      </c>
      <c r="D3647" s="7">
        <v>44390</v>
      </c>
      <c r="E3647" s="6" t="s">
        <v>15</v>
      </c>
      <c r="F3647" s="6" t="s">
        <v>122</v>
      </c>
      <c r="G3647" s="6" t="s">
        <v>123</v>
      </c>
      <c r="H3647" s="6" t="s">
        <v>22</v>
      </c>
      <c r="I3647" s="8">
        <v>0.6</v>
      </c>
      <c r="J3647" s="9">
        <v>4250</v>
      </c>
      <c r="K3647" s="10">
        <f t="shared" si="28"/>
        <v>2550</v>
      </c>
      <c r="L3647" s="10">
        <f t="shared" si="29"/>
        <v>765</v>
      </c>
      <c r="M3647" s="11">
        <v>0.3</v>
      </c>
      <c r="O3647" s="16"/>
      <c r="P3647" s="14"/>
      <c r="Q3647" s="12"/>
      <c r="R3647" s="13"/>
    </row>
    <row r="3648" spans="1:18" ht="15.75" customHeight="1" x14ac:dyDescent="0.35">
      <c r="A3648" s="1"/>
      <c r="B3648" s="6" t="s">
        <v>14</v>
      </c>
      <c r="C3648" s="6">
        <v>1185732</v>
      </c>
      <c r="D3648" s="7">
        <v>44422</v>
      </c>
      <c r="E3648" s="6" t="s">
        <v>15</v>
      </c>
      <c r="F3648" s="6" t="s">
        <v>122</v>
      </c>
      <c r="G3648" s="6" t="s">
        <v>123</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5">
      <c r="A3649" s="1"/>
      <c r="B3649" s="6" t="s">
        <v>14</v>
      </c>
      <c r="C3649" s="6">
        <v>1185732</v>
      </c>
      <c r="D3649" s="7">
        <v>44422</v>
      </c>
      <c r="E3649" s="6" t="s">
        <v>15</v>
      </c>
      <c r="F3649" s="6" t="s">
        <v>122</v>
      </c>
      <c r="G3649" s="6" t="s">
        <v>123</v>
      </c>
      <c r="H3649" s="6" t="s">
        <v>18</v>
      </c>
      <c r="I3649" s="8">
        <v>0.5</v>
      </c>
      <c r="J3649" s="9">
        <v>3500</v>
      </c>
      <c r="K3649" s="10">
        <f t="shared" si="28"/>
        <v>1750</v>
      </c>
      <c r="L3649" s="10">
        <f t="shared" si="29"/>
        <v>525</v>
      </c>
      <c r="M3649" s="11">
        <v>0.3</v>
      </c>
      <c r="O3649" s="16"/>
      <c r="P3649" s="14"/>
      <c r="Q3649" s="12"/>
      <c r="R3649" s="13"/>
    </row>
    <row r="3650" spans="1:18" ht="15.75" customHeight="1" x14ac:dyDescent="0.35">
      <c r="A3650" s="1"/>
      <c r="B3650" s="6" t="s">
        <v>14</v>
      </c>
      <c r="C3650" s="6">
        <v>1185732</v>
      </c>
      <c r="D3650" s="7">
        <v>44422</v>
      </c>
      <c r="E3650" s="6" t="s">
        <v>15</v>
      </c>
      <c r="F3650" s="6" t="s">
        <v>122</v>
      </c>
      <c r="G3650" s="6" t="s">
        <v>123</v>
      </c>
      <c r="H3650" s="6" t="s">
        <v>19</v>
      </c>
      <c r="I3650" s="8">
        <v>0.45</v>
      </c>
      <c r="J3650" s="9">
        <v>2750</v>
      </c>
      <c r="K3650" s="10">
        <f t="shared" si="28"/>
        <v>1237.5</v>
      </c>
      <c r="L3650" s="10">
        <f t="shared" si="29"/>
        <v>309.375</v>
      </c>
      <c r="M3650" s="11">
        <v>0.25</v>
      </c>
      <c r="O3650" s="16"/>
      <c r="P3650" s="14"/>
      <c r="Q3650" s="12"/>
      <c r="R3650" s="13"/>
    </row>
    <row r="3651" spans="1:18" ht="15.75" customHeight="1" x14ac:dyDescent="0.35">
      <c r="A3651" s="1"/>
      <c r="B3651" s="6" t="s">
        <v>14</v>
      </c>
      <c r="C3651" s="6">
        <v>1185732</v>
      </c>
      <c r="D3651" s="7">
        <v>44422</v>
      </c>
      <c r="E3651" s="6" t="s">
        <v>15</v>
      </c>
      <c r="F3651" s="6" t="s">
        <v>122</v>
      </c>
      <c r="G3651" s="6" t="s">
        <v>123</v>
      </c>
      <c r="H3651" s="6" t="s">
        <v>20</v>
      </c>
      <c r="I3651" s="8">
        <v>0.45</v>
      </c>
      <c r="J3651" s="9">
        <v>1750</v>
      </c>
      <c r="K3651" s="10">
        <f t="shared" si="28"/>
        <v>787.5</v>
      </c>
      <c r="L3651" s="10">
        <f t="shared" si="29"/>
        <v>196.875</v>
      </c>
      <c r="M3651" s="11">
        <v>0.25</v>
      </c>
      <c r="O3651" s="16"/>
      <c r="P3651" s="14"/>
      <c r="Q3651" s="12"/>
      <c r="R3651" s="13"/>
    </row>
    <row r="3652" spans="1:18" ht="15.75" customHeight="1" x14ac:dyDescent="0.35">
      <c r="A3652" s="1"/>
      <c r="B3652" s="6" t="s">
        <v>14</v>
      </c>
      <c r="C3652" s="6">
        <v>1185732</v>
      </c>
      <c r="D3652" s="7">
        <v>44422</v>
      </c>
      <c r="E3652" s="6" t="s">
        <v>15</v>
      </c>
      <c r="F3652" s="6" t="s">
        <v>122</v>
      </c>
      <c r="G3652" s="6" t="s">
        <v>123</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5">
      <c r="A3653" s="1"/>
      <c r="B3653" s="6" t="s">
        <v>14</v>
      </c>
      <c r="C3653" s="6">
        <v>1185732</v>
      </c>
      <c r="D3653" s="7">
        <v>44422</v>
      </c>
      <c r="E3653" s="6" t="s">
        <v>15</v>
      </c>
      <c r="F3653" s="6" t="s">
        <v>122</v>
      </c>
      <c r="G3653" s="6" t="s">
        <v>123</v>
      </c>
      <c r="H3653" s="6" t="s">
        <v>22</v>
      </c>
      <c r="I3653" s="8">
        <v>0.6</v>
      </c>
      <c r="J3653" s="9">
        <v>3250</v>
      </c>
      <c r="K3653" s="10">
        <f t="shared" si="28"/>
        <v>1950</v>
      </c>
      <c r="L3653" s="10">
        <f t="shared" si="29"/>
        <v>585</v>
      </c>
      <c r="M3653" s="11">
        <v>0.3</v>
      </c>
      <c r="O3653" s="16"/>
      <c r="P3653" s="14"/>
      <c r="Q3653" s="12"/>
      <c r="R3653" s="13"/>
    </row>
    <row r="3654" spans="1:18" ht="15.75" customHeight="1" x14ac:dyDescent="0.35">
      <c r="A3654" s="1"/>
      <c r="B3654" s="6" t="s">
        <v>14</v>
      </c>
      <c r="C3654" s="6">
        <v>1185732</v>
      </c>
      <c r="D3654" s="7">
        <v>44452</v>
      </c>
      <c r="E3654" s="6" t="s">
        <v>15</v>
      </c>
      <c r="F3654" s="6" t="s">
        <v>122</v>
      </c>
      <c r="G3654" s="6" t="s">
        <v>123</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5">
      <c r="A3655" s="1"/>
      <c r="B3655" s="6" t="s">
        <v>14</v>
      </c>
      <c r="C3655" s="6">
        <v>1185732</v>
      </c>
      <c r="D3655" s="7">
        <v>44452</v>
      </c>
      <c r="E3655" s="6" t="s">
        <v>15</v>
      </c>
      <c r="F3655" s="6" t="s">
        <v>122</v>
      </c>
      <c r="G3655" s="6" t="s">
        <v>123</v>
      </c>
      <c r="H3655" s="6" t="s">
        <v>18</v>
      </c>
      <c r="I3655" s="8">
        <v>0.5</v>
      </c>
      <c r="J3655" s="9">
        <v>2500</v>
      </c>
      <c r="K3655" s="10">
        <f t="shared" si="28"/>
        <v>1250</v>
      </c>
      <c r="L3655" s="10">
        <f t="shared" si="29"/>
        <v>375</v>
      </c>
      <c r="M3655" s="11">
        <v>0.3</v>
      </c>
      <c r="O3655" s="16"/>
      <c r="P3655" s="14"/>
      <c r="Q3655" s="12"/>
      <c r="R3655" s="13"/>
    </row>
    <row r="3656" spans="1:18" ht="15.75" customHeight="1" x14ac:dyDescent="0.35">
      <c r="A3656" s="1"/>
      <c r="B3656" s="6" t="s">
        <v>14</v>
      </c>
      <c r="C3656" s="6">
        <v>1185732</v>
      </c>
      <c r="D3656" s="7">
        <v>44452</v>
      </c>
      <c r="E3656" s="6" t="s">
        <v>15</v>
      </c>
      <c r="F3656" s="6" t="s">
        <v>122</v>
      </c>
      <c r="G3656" s="6" t="s">
        <v>123</v>
      </c>
      <c r="H3656" s="6" t="s">
        <v>19</v>
      </c>
      <c r="I3656" s="8">
        <v>0.45</v>
      </c>
      <c r="J3656" s="9">
        <v>1500</v>
      </c>
      <c r="K3656" s="10">
        <f t="shared" si="28"/>
        <v>675</v>
      </c>
      <c r="L3656" s="10">
        <f t="shared" si="29"/>
        <v>168.75</v>
      </c>
      <c r="M3656" s="11">
        <v>0.25</v>
      </c>
      <c r="O3656" s="16"/>
      <c r="P3656" s="14"/>
      <c r="Q3656" s="12"/>
      <c r="R3656" s="13"/>
    </row>
    <row r="3657" spans="1:18" ht="15.75" customHeight="1" x14ac:dyDescent="0.35">
      <c r="A3657" s="1"/>
      <c r="B3657" s="6" t="s">
        <v>14</v>
      </c>
      <c r="C3657" s="6">
        <v>1185732</v>
      </c>
      <c r="D3657" s="7">
        <v>44452</v>
      </c>
      <c r="E3657" s="6" t="s">
        <v>15</v>
      </c>
      <c r="F3657" s="6" t="s">
        <v>122</v>
      </c>
      <c r="G3657" s="6" t="s">
        <v>123</v>
      </c>
      <c r="H3657" s="6" t="s">
        <v>20</v>
      </c>
      <c r="I3657" s="8">
        <v>0.45</v>
      </c>
      <c r="J3657" s="9">
        <v>1250</v>
      </c>
      <c r="K3657" s="10">
        <f t="shared" si="28"/>
        <v>562.5</v>
      </c>
      <c r="L3657" s="10">
        <f t="shared" si="29"/>
        <v>140.625</v>
      </c>
      <c r="M3657" s="11">
        <v>0.25</v>
      </c>
      <c r="O3657" s="16"/>
      <c r="P3657" s="14"/>
      <c r="Q3657" s="12"/>
      <c r="R3657" s="13"/>
    </row>
    <row r="3658" spans="1:18" ht="15.75" customHeight="1" x14ac:dyDescent="0.35">
      <c r="A3658" s="1"/>
      <c r="B3658" s="6" t="s">
        <v>14</v>
      </c>
      <c r="C3658" s="6">
        <v>1185732</v>
      </c>
      <c r="D3658" s="7">
        <v>44452</v>
      </c>
      <c r="E3658" s="6" t="s">
        <v>15</v>
      </c>
      <c r="F3658" s="6" t="s">
        <v>122</v>
      </c>
      <c r="G3658" s="6" t="s">
        <v>123</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5">
      <c r="A3659" s="1"/>
      <c r="B3659" s="6" t="s">
        <v>14</v>
      </c>
      <c r="C3659" s="6">
        <v>1185732</v>
      </c>
      <c r="D3659" s="7">
        <v>44452</v>
      </c>
      <c r="E3659" s="6" t="s">
        <v>15</v>
      </c>
      <c r="F3659" s="6" t="s">
        <v>122</v>
      </c>
      <c r="G3659" s="6" t="s">
        <v>123</v>
      </c>
      <c r="H3659" s="6" t="s">
        <v>22</v>
      </c>
      <c r="I3659" s="8">
        <v>0.6</v>
      </c>
      <c r="J3659" s="9">
        <v>2250</v>
      </c>
      <c r="K3659" s="10">
        <f t="shared" si="28"/>
        <v>1350</v>
      </c>
      <c r="L3659" s="10">
        <f t="shared" si="29"/>
        <v>405</v>
      </c>
      <c r="M3659" s="11">
        <v>0.3</v>
      </c>
      <c r="O3659" s="16"/>
      <c r="P3659" s="14"/>
      <c r="Q3659" s="12"/>
      <c r="R3659" s="13"/>
    </row>
    <row r="3660" spans="1:18" ht="15.75" customHeight="1" x14ac:dyDescent="0.35">
      <c r="A3660" s="1"/>
      <c r="B3660" s="6" t="s">
        <v>14</v>
      </c>
      <c r="C3660" s="6">
        <v>1185732</v>
      </c>
      <c r="D3660" s="7">
        <v>44484</v>
      </c>
      <c r="E3660" s="6" t="s">
        <v>15</v>
      </c>
      <c r="F3660" s="6" t="s">
        <v>122</v>
      </c>
      <c r="G3660" s="6" t="s">
        <v>123</v>
      </c>
      <c r="H3660" s="6" t="s">
        <v>17</v>
      </c>
      <c r="I3660" s="8">
        <v>0.6</v>
      </c>
      <c r="J3660" s="9">
        <v>4000</v>
      </c>
      <c r="K3660" s="10">
        <f t="shared" si="28"/>
        <v>2400</v>
      </c>
      <c r="L3660" s="10">
        <f t="shared" si="29"/>
        <v>720</v>
      </c>
      <c r="M3660" s="11">
        <v>0.3</v>
      </c>
      <c r="O3660" s="16"/>
      <c r="P3660" s="14"/>
      <c r="Q3660" s="12"/>
      <c r="R3660" s="13"/>
    </row>
    <row r="3661" spans="1:18" ht="15.75" customHeight="1" x14ac:dyDescent="0.35">
      <c r="A3661" s="1"/>
      <c r="B3661" s="6" t="s">
        <v>14</v>
      </c>
      <c r="C3661" s="6">
        <v>1185732</v>
      </c>
      <c r="D3661" s="7">
        <v>44484</v>
      </c>
      <c r="E3661" s="6" t="s">
        <v>15</v>
      </c>
      <c r="F3661" s="6" t="s">
        <v>122</v>
      </c>
      <c r="G3661" s="6" t="s">
        <v>123</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5">
      <c r="A3662" s="1"/>
      <c r="B3662" s="6" t="s">
        <v>14</v>
      </c>
      <c r="C3662" s="6">
        <v>1185732</v>
      </c>
      <c r="D3662" s="7">
        <v>44484</v>
      </c>
      <c r="E3662" s="6" t="s">
        <v>15</v>
      </c>
      <c r="F3662" s="6" t="s">
        <v>122</v>
      </c>
      <c r="G3662" s="6" t="s">
        <v>123</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5">
      <c r="A3663" s="1"/>
      <c r="B3663" s="6" t="s">
        <v>14</v>
      </c>
      <c r="C3663" s="6">
        <v>1185732</v>
      </c>
      <c r="D3663" s="7">
        <v>44484</v>
      </c>
      <c r="E3663" s="6" t="s">
        <v>15</v>
      </c>
      <c r="F3663" s="6" t="s">
        <v>122</v>
      </c>
      <c r="G3663" s="6" t="s">
        <v>123</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5">
      <c r="A3664" s="1"/>
      <c r="B3664" s="6" t="s">
        <v>14</v>
      </c>
      <c r="C3664" s="6">
        <v>1185732</v>
      </c>
      <c r="D3664" s="7">
        <v>44484</v>
      </c>
      <c r="E3664" s="6" t="s">
        <v>15</v>
      </c>
      <c r="F3664" s="6" t="s">
        <v>122</v>
      </c>
      <c r="G3664" s="6" t="s">
        <v>123</v>
      </c>
      <c r="H3664" s="6" t="s">
        <v>21</v>
      </c>
      <c r="I3664" s="8">
        <v>0.65</v>
      </c>
      <c r="J3664" s="9">
        <v>1000</v>
      </c>
      <c r="K3664" s="10">
        <f t="shared" si="28"/>
        <v>650</v>
      </c>
      <c r="L3664" s="10">
        <f t="shared" si="29"/>
        <v>162.5</v>
      </c>
      <c r="M3664" s="11">
        <v>0.25</v>
      </c>
      <c r="O3664" s="16"/>
      <c r="P3664" s="14"/>
      <c r="Q3664" s="12"/>
      <c r="R3664" s="13"/>
    </row>
    <row r="3665" spans="1:18" ht="15.75" customHeight="1" x14ac:dyDescent="0.35">
      <c r="A3665" s="1"/>
      <c r="B3665" s="6" t="s">
        <v>14</v>
      </c>
      <c r="C3665" s="6">
        <v>1185732</v>
      </c>
      <c r="D3665" s="7">
        <v>44484</v>
      </c>
      <c r="E3665" s="6" t="s">
        <v>15</v>
      </c>
      <c r="F3665" s="6" t="s">
        <v>122</v>
      </c>
      <c r="G3665" s="6" t="s">
        <v>123</v>
      </c>
      <c r="H3665" s="6" t="s">
        <v>22</v>
      </c>
      <c r="I3665" s="8">
        <v>0.7</v>
      </c>
      <c r="J3665" s="9">
        <v>2250</v>
      </c>
      <c r="K3665" s="10">
        <f t="shared" si="28"/>
        <v>1575</v>
      </c>
      <c r="L3665" s="10">
        <f t="shared" si="29"/>
        <v>472.5</v>
      </c>
      <c r="M3665" s="11">
        <v>0.3</v>
      </c>
      <c r="O3665" s="16"/>
      <c r="P3665" s="14"/>
      <c r="Q3665" s="12"/>
      <c r="R3665" s="13"/>
    </row>
    <row r="3666" spans="1:18" ht="15.75" customHeight="1" x14ac:dyDescent="0.35">
      <c r="A3666" s="1"/>
      <c r="B3666" s="6" t="s">
        <v>14</v>
      </c>
      <c r="C3666" s="6">
        <v>1185732</v>
      </c>
      <c r="D3666" s="7">
        <v>44514</v>
      </c>
      <c r="E3666" s="6" t="s">
        <v>15</v>
      </c>
      <c r="F3666" s="6" t="s">
        <v>122</v>
      </c>
      <c r="G3666" s="6" t="s">
        <v>123</v>
      </c>
      <c r="H3666" s="6" t="s">
        <v>17</v>
      </c>
      <c r="I3666" s="8">
        <v>0.65</v>
      </c>
      <c r="J3666" s="9">
        <v>3750</v>
      </c>
      <c r="K3666" s="10">
        <f t="shared" si="28"/>
        <v>2437.5</v>
      </c>
      <c r="L3666" s="10">
        <f t="shared" si="29"/>
        <v>731.25</v>
      </c>
      <c r="M3666" s="11">
        <v>0.3</v>
      </c>
      <c r="O3666" s="16"/>
      <c r="P3666" s="14"/>
      <c r="Q3666" s="12"/>
      <c r="R3666" s="13"/>
    </row>
    <row r="3667" spans="1:18" ht="15.75" customHeight="1" x14ac:dyDescent="0.35">
      <c r="A3667" s="1"/>
      <c r="B3667" s="6" t="s">
        <v>14</v>
      </c>
      <c r="C3667" s="6">
        <v>1185732</v>
      </c>
      <c r="D3667" s="7">
        <v>44514</v>
      </c>
      <c r="E3667" s="6" t="s">
        <v>15</v>
      </c>
      <c r="F3667" s="6" t="s">
        <v>122</v>
      </c>
      <c r="G3667" s="6" t="s">
        <v>123</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5">
      <c r="A3668" s="1"/>
      <c r="B3668" s="6" t="s">
        <v>14</v>
      </c>
      <c r="C3668" s="6">
        <v>1185732</v>
      </c>
      <c r="D3668" s="7">
        <v>44514</v>
      </c>
      <c r="E3668" s="6" t="s">
        <v>15</v>
      </c>
      <c r="F3668" s="6" t="s">
        <v>122</v>
      </c>
      <c r="G3668" s="6" t="s">
        <v>123</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5">
      <c r="A3669" s="1"/>
      <c r="B3669" s="6" t="s">
        <v>14</v>
      </c>
      <c r="C3669" s="6">
        <v>1185732</v>
      </c>
      <c r="D3669" s="7">
        <v>44514</v>
      </c>
      <c r="E3669" s="6" t="s">
        <v>15</v>
      </c>
      <c r="F3669" s="6" t="s">
        <v>122</v>
      </c>
      <c r="G3669" s="6" t="s">
        <v>123</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5">
      <c r="A3670" s="1"/>
      <c r="B3670" s="6" t="s">
        <v>14</v>
      </c>
      <c r="C3670" s="6">
        <v>1185732</v>
      </c>
      <c r="D3670" s="7">
        <v>44514</v>
      </c>
      <c r="E3670" s="6" t="s">
        <v>15</v>
      </c>
      <c r="F3670" s="6" t="s">
        <v>122</v>
      </c>
      <c r="G3670" s="6" t="s">
        <v>123</v>
      </c>
      <c r="H3670" s="6" t="s">
        <v>21</v>
      </c>
      <c r="I3670" s="8">
        <v>0.65</v>
      </c>
      <c r="J3670" s="9">
        <v>2500</v>
      </c>
      <c r="K3670" s="10">
        <f t="shared" si="28"/>
        <v>1625</v>
      </c>
      <c r="L3670" s="10">
        <f t="shared" si="29"/>
        <v>406.25</v>
      </c>
      <c r="M3670" s="11">
        <v>0.25</v>
      </c>
      <c r="O3670" s="16"/>
      <c r="P3670" s="14"/>
      <c r="Q3670" s="12"/>
      <c r="R3670" s="13"/>
    </row>
    <row r="3671" spans="1:18" ht="15.75" customHeight="1" x14ac:dyDescent="0.35">
      <c r="A3671" s="1"/>
      <c r="B3671" s="6" t="s">
        <v>14</v>
      </c>
      <c r="C3671" s="6">
        <v>1185732</v>
      </c>
      <c r="D3671" s="7">
        <v>44514</v>
      </c>
      <c r="E3671" s="6" t="s">
        <v>15</v>
      </c>
      <c r="F3671" s="6" t="s">
        <v>122</v>
      </c>
      <c r="G3671" s="6" t="s">
        <v>123</v>
      </c>
      <c r="H3671" s="6" t="s">
        <v>22</v>
      </c>
      <c r="I3671" s="8">
        <v>0.7</v>
      </c>
      <c r="J3671" s="9">
        <v>3500</v>
      </c>
      <c r="K3671" s="10">
        <f t="shared" si="28"/>
        <v>2450</v>
      </c>
      <c r="L3671" s="10">
        <f t="shared" si="29"/>
        <v>735</v>
      </c>
      <c r="M3671" s="11">
        <v>0.3</v>
      </c>
      <c r="O3671" s="16"/>
      <c r="P3671" s="14"/>
      <c r="Q3671" s="12"/>
      <c r="R3671" s="13"/>
    </row>
    <row r="3672" spans="1:18" ht="15.75" customHeight="1" x14ac:dyDescent="0.35">
      <c r="A3672" s="1"/>
      <c r="B3672" s="6" t="s">
        <v>14</v>
      </c>
      <c r="C3672" s="6">
        <v>1185732</v>
      </c>
      <c r="D3672" s="7">
        <v>44543</v>
      </c>
      <c r="E3672" s="6" t="s">
        <v>15</v>
      </c>
      <c r="F3672" s="6" t="s">
        <v>122</v>
      </c>
      <c r="G3672" s="6" t="s">
        <v>123</v>
      </c>
      <c r="H3672" s="6" t="s">
        <v>17</v>
      </c>
      <c r="I3672" s="8">
        <v>0.65</v>
      </c>
      <c r="J3672" s="9">
        <v>5750</v>
      </c>
      <c r="K3672" s="10">
        <f t="shared" si="28"/>
        <v>3737.5</v>
      </c>
      <c r="L3672" s="10">
        <f t="shared" si="29"/>
        <v>1121.25</v>
      </c>
      <c r="M3672" s="11">
        <v>0.3</v>
      </c>
      <c r="O3672" s="16"/>
      <c r="P3672" s="14"/>
      <c r="Q3672" s="12"/>
      <c r="R3672" s="13"/>
    </row>
    <row r="3673" spans="1:18" ht="15.75" customHeight="1" x14ac:dyDescent="0.35">
      <c r="A3673" s="1"/>
      <c r="B3673" s="6" t="s">
        <v>14</v>
      </c>
      <c r="C3673" s="6">
        <v>1185732</v>
      </c>
      <c r="D3673" s="7">
        <v>44543</v>
      </c>
      <c r="E3673" s="6" t="s">
        <v>15</v>
      </c>
      <c r="F3673" s="6" t="s">
        <v>122</v>
      </c>
      <c r="G3673" s="6" t="s">
        <v>123</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5">
      <c r="A3674" s="1"/>
      <c r="B3674" s="6" t="s">
        <v>14</v>
      </c>
      <c r="C3674" s="6">
        <v>1185732</v>
      </c>
      <c r="D3674" s="7">
        <v>44543</v>
      </c>
      <c r="E3674" s="6" t="s">
        <v>15</v>
      </c>
      <c r="F3674" s="6" t="s">
        <v>122</v>
      </c>
      <c r="G3674" s="6" t="s">
        <v>123</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5">
      <c r="A3675" s="1"/>
      <c r="B3675" s="6" t="s">
        <v>14</v>
      </c>
      <c r="C3675" s="6">
        <v>1185732</v>
      </c>
      <c r="D3675" s="7">
        <v>44543</v>
      </c>
      <c r="E3675" s="6" t="s">
        <v>15</v>
      </c>
      <c r="F3675" s="6" t="s">
        <v>122</v>
      </c>
      <c r="G3675" s="6" t="s">
        <v>123</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5">
      <c r="A3676" s="1"/>
      <c r="B3676" s="6" t="s">
        <v>14</v>
      </c>
      <c r="C3676" s="6">
        <v>1185732</v>
      </c>
      <c r="D3676" s="7">
        <v>44543</v>
      </c>
      <c r="E3676" s="6" t="s">
        <v>15</v>
      </c>
      <c r="F3676" s="6" t="s">
        <v>122</v>
      </c>
      <c r="G3676" s="6" t="s">
        <v>123</v>
      </c>
      <c r="H3676" s="6" t="s">
        <v>21</v>
      </c>
      <c r="I3676" s="8">
        <v>0.65</v>
      </c>
      <c r="J3676" s="9">
        <v>3000</v>
      </c>
      <c r="K3676" s="10">
        <f t="shared" si="28"/>
        <v>1950</v>
      </c>
      <c r="L3676" s="10">
        <f t="shared" si="29"/>
        <v>487.5</v>
      </c>
      <c r="M3676" s="11">
        <v>0.25</v>
      </c>
      <c r="O3676" s="16"/>
      <c r="P3676" s="14"/>
      <c r="Q3676" s="12"/>
      <c r="R3676" s="13"/>
    </row>
    <row r="3677" spans="1:18" ht="15.75" customHeight="1" x14ac:dyDescent="0.35">
      <c r="A3677" s="1"/>
      <c r="B3677" s="6" t="s">
        <v>14</v>
      </c>
      <c r="C3677" s="6">
        <v>1185732</v>
      </c>
      <c r="D3677" s="7">
        <v>44543</v>
      </c>
      <c r="E3677" s="6" t="s">
        <v>15</v>
      </c>
      <c r="F3677" s="6" t="s">
        <v>122</v>
      </c>
      <c r="G3677" s="6" t="s">
        <v>123</v>
      </c>
      <c r="H3677" s="6" t="s">
        <v>22</v>
      </c>
      <c r="I3677" s="8">
        <v>0.7</v>
      </c>
      <c r="J3677" s="9">
        <v>4000</v>
      </c>
      <c r="K3677" s="10">
        <f t="shared" si="28"/>
        <v>2800</v>
      </c>
      <c r="L3677" s="10">
        <f t="shared" si="29"/>
        <v>840</v>
      </c>
      <c r="M3677" s="11">
        <v>0.3</v>
      </c>
      <c r="O3677" s="16"/>
      <c r="P3677" s="14"/>
      <c r="Q3677" s="12"/>
      <c r="R3677" s="13"/>
    </row>
    <row r="3678" spans="1:18" ht="15.75" customHeight="1" x14ac:dyDescent="0.35">
      <c r="A3678" s="1"/>
      <c r="B3678" s="6" t="s">
        <v>14</v>
      </c>
      <c r="C3678" s="6">
        <v>1185732</v>
      </c>
      <c r="D3678" s="7">
        <v>44210</v>
      </c>
      <c r="E3678" s="6" t="s">
        <v>15</v>
      </c>
      <c r="F3678" s="6" t="s">
        <v>124</v>
      </c>
      <c r="G3678" s="6" t="s">
        <v>125</v>
      </c>
      <c r="H3678" s="6" t="s">
        <v>17</v>
      </c>
      <c r="I3678" s="8">
        <v>0.45</v>
      </c>
      <c r="J3678" s="9">
        <v>5250</v>
      </c>
      <c r="K3678" s="10">
        <f t="shared" si="28"/>
        <v>2362.5</v>
      </c>
      <c r="L3678" s="10">
        <f t="shared" si="29"/>
        <v>1063.125</v>
      </c>
      <c r="M3678" s="11">
        <v>0.45</v>
      </c>
      <c r="O3678" s="16"/>
      <c r="P3678" s="14"/>
      <c r="Q3678" s="12"/>
      <c r="R3678" s="13"/>
    </row>
    <row r="3679" spans="1:18" ht="15.75" customHeight="1" x14ac:dyDescent="0.35">
      <c r="A3679" s="1"/>
      <c r="B3679" s="6" t="s">
        <v>14</v>
      </c>
      <c r="C3679" s="6">
        <v>1185732</v>
      </c>
      <c r="D3679" s="7">
        <v>44210</v>
      </c>
      <c r="E3679" s="6" t="s">
        <v>15</v>
      </c>
      <c r="F3679" s="6" t="s">
        <v>124</v>
      </c>
      <c r="G3679" s="6" t="s">
        <v>125</v>
      </c>
      <c r="H3679" s="6" t="s">
        <v>18</v>
      </c>
      <c r="I3679" s="8">
        <v>0.45</v>
      </c>
      <c r="J3679" s="9">
        <v>3250</v>
      </c>
      <c r="K3679" s="10">
        <f t="shared" si="28"/>
        <v>1462.5</v>
      </c>
      <c r="L3679" s="10">
        <f t="shared" si="29"/>
        <v>658.125</v>
      </c>
      <c r="M3679" s="11">
        <v>0.45</v>
      </c>
      <c r="O3679" s="16"/>
      <c r="P3679" s="14"/>
      <c r="Q3679" s="12"/>
      <c r="R3679" s="13"/>
    </row>
    <row r="3680" spans="1:18" ht="15.75" customHeight="1" x14ac:dyDescent="0.35">
      <c r="A3680" s="1"/>
      <c r="B3680" s="6" t="s">
        <v>14</v>
      </c>
      <c r="C3680" s="6">
        <v>1185732</v>
      </c>
      <c r="D3680" s="7">
        <v>44210</v>
      </c>
      <c r="E3680" s="6" t="s">
        <v>15</v>
      </c>
      <c r="F3680" s="6" t="s">
        <v>124</v>
      </c>
      <c r="G3680" s="6" t="s">
        <v>125</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5">
      <c r="A3681" s="1"/>
      <c r="B3681" s="6" t="s">
        <v>14</v>
      </c>
      <c r="C3681" s="6">
        <v>1185732</v>
      </c>
      <c r="D3681" s="7">
        <v>44210</v>
      </c>
      <c r="E3681" s="6" t="s">
        <v>15</v>
      </c>
      <c r="F3681" s="6" t="s">
        <v>124</v>
      </c>
      <c r="G3681" s="6" t="s">
        <v>125</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5">
      <c r="A3682" s="1"/>
      <c r="B3682" s="6" t="s">
        <v>14</v>
      </c>
      <c r="C3682" s="6">
        <v>1185732</v>
      </c>
      <c r="D3682" s="7">
        <v>44210</v>
      </c>
      <c r="E3682" s="6" t="s">
        <v>15</v>
      </c>
      <c r="F3682" s="6" t="s">
        <v>124</v>
      </c>
      <c r="G3682" s="6" t="s">
        <v>125</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5">
      <c r="A3683" s="1"/>
      <c r="B3683" s="6" t="s">
        <v>14</v>
      </c>
      <c r="C3683" s="6">
        <v>1185732</v>
      </c>
      <c r="D3683" s="7">
        <v>44210</v>
      </c>
      <c r="E3683" s="6" t="s">
        <v>15</v>
      </c>
      <c r="F3683" s="6" t="s">
        <v>124</v>
      </c>
      <c r="G3683" s="6" t="s">
        <v>125</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5">
      <c r="A3684" s="1"/>
      <c r="B3684" s="6" t="s">
        <v>14</v>
      </c>
      <c r="C3684" s="6">
        <v>1185732</v>
      </c>
      <c r="D3684" s="7">
        <v>44239</v>
      </c>
      <c r="E3684" s="6" t="s">
        <v>15</v>
      </c>
      <c r="F3684" s="6" t="s">
        <v>124</v>
      </c>
      <c r="G3684" s="6" t="s">
        <v>125</v>
      </c>
      <c r="H3684" s="6" t="s">
        <v>17</v>
      </c>
      <c r="I3684" s="8">
        <v>0.45</v>
      </c>
      <c r="J3684" s="9">
        <v>5750</v>
      </c>
      <c r="K3684" s="10">
        <f t="shared" si="28"/>
        <v>2587.5</v>
      </c>
      <c r="L3684" s="10">
        <f t="shared" si="29"/>
        <v>1164.375</v>
      </c>
      <c r="M3684" s="11">
        <v>0.45</v>
      </c>
      <c r="O3684" s="16"/>
      <c r="P3684" s="14"/>
      <c r="Q3684" s="12"/>
      <c r="R3684" s="13"/>
    </row>
    <row r="3685" spans="1:18" ht="15.75" customHeight="1" x14ac:dyDescent="0.35">
      <c r="A3685" s="1"/>
      <c r="B3685" s="6" t="s">
        <v>14</v>
      </c>
      <c r="C3685" s="6">
        <v>1185732</v>
      </c>
      <c r="D3685" s="7">
        <v>44239</v>
      </c>
      <c r="E3685" s="6" t="s">
        <v>15</v>
      </c>
      <c r="F3685" s="6" t="s">
        <v>124</v>
      </c>
      <c r="G3685" s="6" t="s">
        <v>125</v>
      </c>
      <c r="H3685" s="6" t="s">
        <v>18</v>
      </c>
      <c r="I3685" s="8">
        <v>0.45</v>
      </c>
      <c r="J3685" s="9">
        <v>2250</v>
      </c>
      <c r="K3685" s="10">
        <f t="shared" si="28"/>
        <v>1012.5</v>
      </c>
      <c r="L3685" s="10">
        <f t="shared" si="29"/>
        <v>455.625</v>
      </c>
      <c r="M3685" s="11">
        <v>0.45</v>
      </c>
      <c r="O3685" s="16"/>
      <c r="P3685" s="14"/>
      <c r="Q3685" s="12"/>
      <c r="R3685" s="13"/>
    </row>
    <row r="3686" spans="1:18" ht="15.75" customHeight="1" x14ac:dyDescent="0.35">
      <c r="A3686" s="1"/>
      <c r="B3686" s="6" t="s">
        <v>14</v>
      </c>
      <c r="C3686" s="6">
        <v>1185732</v>
      </c>
      <c r="D3686" s="7">
        <v>44239</v>
      </c>
      <c r="E3686" s="6" t="s">
        <v>15</v>
      </c>
      <c r="F3686" s="6" t="s">
        <v>124</v>
      </c>
      <c r="G3686" s="6" t="s">
        <v>125</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5">
      <c r="A3687" s="1"/>
      <c r="B3687" s="6" t="s">
        <v>14</v>
      </c>
      <c r="C3687" s="6">
        <v>1185732</v>
      </c>
      <c r="D3687" s="7">
        <v>44239</v>
      </c>
      <c r="E3687" s="6" t="s">
        <v>15</v>
      </c>
      <c r="F3687" s="6" t="s">
        <v>124</v>
      </c>
      <c r="G3687" s="6" t="s">
        <v>125</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5">
      <c r="A3688" s="1"/>
      <c r="B3688" s="6" t="s">
        <v>14</v>
      </c>
      <c r="C3688" s="6">
        <v>1185732</v>
      </c>
      <c r="D3688" s="7">
        <v>44239</v>
      </c>
      <c r="E3688" s="6" t="s">
        <v>15</v>
      </c>
      <c r="F3688" s="6" t="s">
        <v>124</v>
      </c>
      <c r="G3688" s="6" t="s">
        <v>125</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5">
      <c r="A3689" s="1"/>
      <c r="B3689" s="6" t="s">
        <v>14</v>
      </c>
      <c r="C3689" s="6">
        <v>1185732</v>
      </c>
      <c r="D3689" s="7">
        <v>44239</v>
      </c>
      <c r="E3689" s="6" t="s">
        <v>15</v>
      </c>
      <c r="F3689" s="6" t="s">
        <v>124</v>
      </c>
      <c r="G3689" s="6" t="s">
        <v>125</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5">
      <c r="A3690" s="1"/>
      <c r="B3690" s="6" t="s">
        <v>14</v>
      </c>
      <c r="C3690" s="6">
        <v>1185732</v>
      </c>
      <c r="D3690" s="7">
        <v>44265</v>
      </c>
      <c r="E3690" s="6" t="s">
        <v>15</v>
      </c>
      <c r="F3690" s="6" t="s">
        <v>124</v>
      </c>
      <c r="G3690" s="6" t="s">
        <v>125</v>
      </c>
      <c r="H3690" s="6" t="s">
        <v>17</v>
      </c>
      <c r="I3690" s="8">
        <v>0.45</v>
      </c>
      <c r="J3690" s="9">
        <v>5450</v>
      </c>
      <c r="K3690" s="10">
        <f t="shared" si="28"/>
        <v>2452.5</v>
      </c>
      <c r="L3690" s="10">
        <f t="shared" si="29"/>
        <v>1103.625</v>
      </c>
      <c r="M3690" s="11">
        <v>0.45</v>
      </c>
      <c r="O3690" s="16"/>
      <c r="P3690" s="14"/>
      <c r="Q3690" s="12"/>
      <c r="R3690" s="13"/>
    </row>
    <row r="3691" spans="1:18" ht="15.75" customHeight="1" x14ac:dyDescent="0.35">
      <c r="A3691" s="1"/>
      <c r="B3691" s="6" t="s">
        <v>14</v>
      </c>
      <c r="C3691" s="6">
        <v>1185732</v>
      </c>
      <c r="D3691" s="7">
        <v>44265</v>
      </c>
      <c r="E3691" s="6" t="s">
        <v>15</v>
      </c>
      <c r="F3691" s="6" t="s">
        <v>124</v>
      </c>
      <c r="G3691" s="6" t="s">
        <v>125</v>
      </c>
      <c r="H3691" s="6" t="s">
        <v>18</v>
      </c>
      <c r="I3691" s="8">
        <v>0.45</v>
      </c>
      <c r="J3691" s="9">
        <v>2500</v>
      </c>
      <c r="K3691" s="10">
        <f t="shared" si="28"/>
        <v>1125</v>
      </c>
      <c r="L3691" s="10">
        <f t="shared" si="29"/>
        <v>506.25</v>
      </c>
      <c r="M3691" s="11">
        <v>0.45</v>
      </c>
      <c r="O3691" s="16"/>
      <c r="P3691" s="14"/>
      <c r="Q3691" s="12"/>
      <c r="R3691" s="13"/>
    </row>
    <row r="3692" spans="1:18" ht="15.75" customHeight="1" x14ac:dyDescent="0.35">
      <c r="A3692" s="1"/>
      <c r="B3692" s="6" t="s">
        <v>14</v>
      </c>
      <c r="C3692" s="6">
        <v>1185732</v>
      </c>
      <c r="D3692" s="7">
        <v>44265</v>
      </c>
      <c r="E3692" s="6" t="s">
        <v>15</v>
      </c>
      <c r="F3692" s="6" t="s">
        <v>124</v>
      </c>
      <c r="G3692" s="6" t="s">
        <v>125</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5">
      <c r="A3693" s="1"/>
      <c r="B3693" s="6" t="s">
        <v>14</v>
      </c>
      <c r="C3693" s="6">
        <v>1185732</v>
      </c>
      <c r="D3693" s="7">
        <v>44265</v>
      </c>
      <c r="E3693" s="6" t="s">
        <v>15</v>
      </c>
      <c r="F3693" s="6" t="s">
        <v>124</v>
      </c>
      <c r="G3693" s="6" t="s">
        <v>125</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5">
      <c r="A3694" s="1"/>
      <c r="B3694" s="6" t="s">
        <v>14</v>
      </c>
      <c r="C3694" s="6">
        <v>1185732</v>
      </c>
      <c r="D3694" s="7">
        <v>44265</v>
      </c>
      <c r="E3694" s="6" t="s">
        <v>15</v>
      </c>
      <c r="F3694" s="6" t="s">
        <v>124</v>
      </c>
      <c r="G3694" s="6" t="s">
        <v>125</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5">
      <c r="A3695" s="1"/>
      <c r="B3695" s="6" t="s">
        <v>14</v>
      </c>
      <c r="C3695" s="6">
        <v>1185732</v>
      </c>
      <c r="D3695" s="7">
        <v>44265</v>
      </c>
      <c r="E3695" s="6" t="s">
        <v>15</v>
      </c>
      <c r="F3695" s="6" t="s">
        <v>124</v>
      </c>
      <c r="G3695" s="6" t="s">
        <v>125</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5">
      <c r="A3696" s="1"/>
      <c r="B3696" s="6" t="s">
        <v>14</v>
      </c>
      <c r="C3696" s="6">
        <v>1185732</v>
      </c>
      <c r="D3696" s="7">
        <v>44297</v>
      </c>
      <c r="E3696" s="6" t="s">
        <v>15</v>
      </c>
      <c r="F3696" s="6" t="s">
        <v>124</v>
      </c>
      <c r="G3696" s="6" t="s">
        <v>125</v>
      </c>
      <c r="H3696" s="6" t="s">
        <v>17</v>
      </c>
      <c r="I3696" s="8">
        <v>0.45</v>
      </c>
      <c r="J3696" s="9">
        <v>5250</v>
      </c>
      <c r="K3696" s="10">
        <f t="shared" si="28"/>
        <v>2362.5</v>
      </c>
      <c r="L3696" s="10">
        <f t="shared" si="29"/>
        <v>1063.125</v>
      </c>
      <c r="M3696" s="11">
        <v>0.45</v>
      </c>
      <c r="O3696" s="16"/>
      <c r="P3696" s="14"/>
      <c r="Q3696" s="12"/>
      <c r="R3696" s="13"/>
    </row>
    <row r="3697" spans="1:18" ht="15.75" customHeight="1" x14ac:dyDescent="0.35">
      <c r="A3697" s="1"/>
      <c r="B3697" s="6" t="s">
        <v>14</v>
      </c>
      <c r="C3697" s="6">
        <v>1185732</v>
      </c>
      <c r="D3697" s="7">
        <v>44297</v>
      </c>
      <c r="E3697" s="6" t="s">
        <v>15</v>
      </c>
      <c r="F3697" s="6" t="s">
        <v>124</v>
      </c>
      <c r="G3697" s="6" t="s">
        <v>125</v>
      </c>
      <c r="H3697" s="6" t="s">
        <v>18</v>
      </c>
      <c r="I3697" s="8">
        <v>0.45</v>
      </c>
      <c r="J3697" s="9">
        <v>2250</v>
      </c>
      <c r="K3697" s="10">
        <f t="shared" si="28"/>
        <v>1012.5</v>
      </c>
      <c r="L3697" s="10">
        <f t="shared" si="29"/>
        <v>455.625</v>
      </c>
      <c r="M3697" s="11">
        <v>0.45</v>
      </c>
      <c r="O3697" s="16"/>
      <c r="P3697" s="14"/>
      <c r="Q3697" s="12"/>
      <c r="R3697" s="13"/>
    </row>
    <row r="3698" spans="1:18" ht="15.75" customHeight="1" x14ac:dyDescent="0.35">
      <c r="A3698" s="1"/>
      <c r="B3698" s="6" t="s">
        <v>14</v>
      </c>
      <c r="C3698" s="6">
        <v>1185732</v>
      </c>
      <c r="D3698" s="7">
        <v>44297</v>
      </c>
      <c r="E3698" s="6" t="s">
        <v>15</v>
      </c>
      <c r="F3698" s="6" t="s">
        <v>124</v>
      </c>
      <c r="G3698" s="6" t="s">
        <v>125</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5">
      <c r="A3699" s="1"/>
      <c r="B3699" s="6" t="s">
        <v>14</v>
      </c>
      <c r="C3699" s="6">
        <v>1185732</v>
      </c>
      <c r="D3699" s="7">
        <v>44297</v>
      </c>
      <c r="E3699" s="6" t="s">
        <v>15</v>
      </c>
      <c r="F3699" s="6" t="s">
        <v>124</v>
      </c>
      <c r="G3699" s="6" t="s">
        <v>125</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5">
      <c r="A3700" s="1"/>
      <c r="B3700" s="6" t="s">
        <v>14</v>
      </c>
      <c r="C3700" s="6">
        <v>1185732</v>
      </c>
      <c r="D3700" s="7">
        <v>44297</v>
      </c>
      <c r="E3700" s="6" t="s">
        <v>15</v>
      </c>
      <c r="F3700" s="6" t="s">
        <v>124</v>
      </c>
      <c r="G3700" s="6" t="s">
        <v>125</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5">
      <c r="A3701" s="1"/>
      <c r="B3701" s="6" t="s">
        <v>14</v>
      </c>
      <c r="C3701" s="6">
        <v>1185732</v>
      </c>
      <c r="D3701" s="7">
        <v>44297</v>
      </c>
      <c r="E3701" s="6" t="s">
        <v>15</v>
      </c>
      <c r="F3701" s="6" t="s">
        <v>124</v>
      </c>
      <c r="G3701" s="6" t="s">
        <v>125</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5">
      <c r="A3702" s="1"/>
      <c r="B3702" s="6" t="s">
        <v>14</v>
      </c>
      <c r="C3702" s="6">
        <v>1185732</v>
      </c>
      <c r="D3702" s="7">
        <v>44326</v>
      </c>
      <c r="E3702" s="6" t="s">
        <v>15</v>
      </c>
      <c r="F3702" s="6" t="s">
        <v>124</v>
      </c>
      <c r="G3702" s="6" t="s">
        <v>125</v>
      </c>
      <c r="H3702" s="6" t="s">
        <v>17</v>
      </c>
      <c r="I3702" s="8">
        <v>0.6</v>
      </c>
      <c r="J3702" s="9">
        <v>5700</v>
      </c>
      <c r="K3702" s="10">
        <f t="shared" si="28"/>
        <v>3420</v>
      </c>
      <c r="L3702" s="10">
        <f t="shared" si="29"/>
        <v>1539</v>
      </c>
      <c r="M3702" s="11">
        <v>0.45</v>
      </c>
      <c r="O3702" s="16"/>
      <c r="P3702" s="14"/>
      <c r="Q3702" s="12"/>
      <c r="R3702" s="13"/>
    </row>
    <row r="3703" spans="1:18" ht="15.75" customHeight="1" x14ac:dyDescent="0.35">
      <c r="A3703" s="1"/>
      <c r="B3703" s="6" t="s">
        <v>14</v>
      </c>
      <c r="C3703" s="6">
        <v>1185732</v>
      </c>
      <c r="D3703" s="7">
        <v>44326</v>
      </c>
      <c r="E3703" s="6" t="s">
        <v>15</v>
      </c>
      <c r="F3703" s="6" t="s">
        <v>124</v>
      </c>
      <c r="G3703" s="6" t="s">
        <v>125</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5">
      <c r="A3704" s="1"/>
      <c r="B3704" s="6" t="s">
        <v>14</v>
      </c>
      <c r="C3704" s="6">
        <v>1185732</v>
      </c>
      <c r="D3704" s="7">
        <v>44326</v>
      </c>
      <c r="E3704" s="6" t="s">
        <v>15</v>
      </c>
      <c r="F3704" s="6" t="s">
        <v>124</v>
      </c>
      <c r="G3704" s="6" t="s">
        <v>125</v>
      </c>
      <c r="H3704" s="6" t="s">
        <v>19</v>
      </c>
      <c r="I3704" s="8">
        <v>0.5</v>
      </c>
      <c r="J3704" s="9">
        <v>3000</v>
      </c>
      <c r="K3704" s="10">
        <f t="shared" si="28"/>
        <v>1500</v>
      </c>
      <c r="L3704" s="10">
        <f t="shared" si="29"/>
        <v>525</v>
      </c>
      <c r="M3704" s="11">
        <v>0.35</v>
      </c>
      <c r="O3704" s="16"/>
      <c r="P3704" s="14"/>
      <c r="Q3704" s="12"/>
      <c r="R3704" s="13"/>
    </row>
    <row r="3705" spans="1:18" ht="15.75" customHeight="1" x14ac:dyDescent="0.35">
      <c r="A3705" s="1"/>
      <c r="B3705" s="6" t="s">
        <v>14</v>
      </c>
      <c r="C3705" s="6">
        <v>1185732</v>
      </c>
      <c r="D3705" s="7">
        <v>44326</v>
      </c>
      <c r="E3705" s="6" t="s">
        <v>15</v>
      </c>
      <c r="F3705" s="6" t="s">
        <v>124</v>
      </c>
      <c r="G3705" s="6" t="s">
        <v>125</v>
      </c>
      <c r="H3705" s="6" t="s">
        <v>20</v>
      </c>
      <c r="I3705" s="8">
        <v>0.5</v>
      </c>
      <c r="J3705" s="9">
        <v>2500</v>
      </c>
      <c r="K3705" s="10">
        <f t="shared" si="28"/>
        <v>1250</v>
      </c>
      <c r="L3705" s="10">
        <f t="shared" si="29"/>
        <v>437.5</v>
      </c>
      <c r="M3705" s="11">
        <v>0.35</v>
      </c>
      <c r="O3705" s="16"/>
      <c r="P3705" s="14"/>
      <c r="Q3705" s="12"/>
      <c r="R3705" s="13"/>
    </row>
    <row r="3706" spans="1:18" ht="15.75" customHeight="1" x14ac:dyDescent="0.35">
      <c r="A3706" s="1"/>
      <c r="B3706" s="6" t="s">
        <v>14</v>
      </c>
      <c r="C3706" s="6">
        <v>1185732</v>
      </c>
      <c r="D3706" s="7">
        <v>44326</v>
      </c>
      <c r="E3706" s="6" t="s">
        <v>15</v>
      </c>
      <c r="F3706" s="6" t="s">
        <v>124</v>
      </c>
      <c r="G3706" s="6" t="s">
        <v>125</v>
      </c>
      <c r="H3706" s="6" t="s">
        <v>21</v>
      </c>
      <c r="I3706" s="8">
        <v>0.6</v>
      </c>
      <c r="J3706" s="9">
        <v>2750</v>
      </c>
      <c r="K3706" s="10">
        <f t="shared" si="28"/>
        <v>1650</v>
      </c>
      <c r="L3706" s="10">
        <f t="shared" si="29"/>
        <v>577.5</v>
      </c>
      <c r="M3706" s="11">
        <v>0.35</v>
      </c>
      <c r="O3706" s="16"/>
      <c r="P3706" s="14"/>
      <c r="Q3706" s="12"/>
      <c r="R3706" s="13"/>
    </row>
    <row r="3707" spans="1:18" ht="15.75" customHeight="1" x14ac:dyDescent="0.35">
      <c r="A3707" s="1"/>
      <c r="B3707" s="6" t="s">
        <v>14</v>
      </c>
      <c r="C3707" s="6">
        <v>1185732</v>
      </c>
      <c r="D3707" s="7">
        <v>44326</v>
      </c>
      <c r="E3707" s="6" t="s">
        <v>15</v>
      </c>
      <c r="F3707" s="6" t="s">
        <v>124</v>
      </c>
      <c r="G3707" s="6" t="s">
        <v>125</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5">
      <c r="A3708" s="1"/>
      <c r="B3708" s="6" t="s">
        <v>14</v>
      </c>
      <c r="C3708" s="6">
        <v>1185732</v>
      </c>
      <c r="D3708" s="7">
        <v>44359</v>
      </c>
      <c r="E3708" s="6" t="s">
        <v>15</v>
      </c>
      <c r="F3708" s="6" t="s">
        <v>124</v>
      </c>
      <c r="G3708" s="6" t="s">
        <v>125</v>
      </c>
      <c r="H3708" s="6" t="s">
        <v>17</v>
      </c>
      <c r="I3708" s="8">
        <v>0.6</v>
      </c>
      <c r="J3708" s="9">
        <v>6500</v>
      </c>
      <c r="K3708" s="10">
        <f t="shared" si="28"/>
        <v>3900</v>
      </c>
      <c r="L3708" s="10">
        <f t="shared" si="29"/>
        <v>1755</v>
      </c>
      <c r="M3708" s="11">
        <v>0.45</v>
      </c>
      <c r="O3708" s="16"/>
      <c r="P3708" s="14"/>
      <c r="Q3708" s="12"/>
      <c r="R3708" s="13"/>
    </row>
    <row r="3709" spans="1:18" ht="15.75" customHeight="1" x14ac:dyDescent="0.35">
      <c r="A3709" s="1"/>
      <c r="B3709" s="6" t="s">
        <v>14</v>
      </c>
      <c r="C3709" s="6">
        <v>1185732</v>
      </c>
      <c r="D3709" s="7">
        <v>44359</v>
      </c>
      <c r="E3709" s="6" t="s">
        <v>15</v>
      </c>
      <c r="F3709" s="6" t="s">
        <v>124</v>
      </c>
      <c r="G3709" s="6" t="s">
        <v>125</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5">
      <c r="A3710" s="1"/>
      <c r="B3710" s="6" t="s">
        <v>14</v>
      </c>
      <c r="C3710" s="6">
        <v>1185732</v>
      </c>
      <c r="D3710" s="7">
        <v>44359</v>
      </c>
      <c r="E3710" s="6" t="s">
        <v>15</v>
      </c>
      <c r="F3710" s="6" t="s">
        <v>124</v>
      </c>
      <c r="G3710" s="6" t="s">
        <v>125</v>
      </c>
      <c r="H3710" s="6" t="s">
        <v>19</v>
      </c>
      <c r="I3710" s="8">
        <v>0.5</v>
      </c>
      <c r="J3710" s="9">
        <v>3250</v>
      </c>
      <c r="K3710" s="10">
        <f t="shared" si="28"/>
        <v>1625</v>
      </c>
      <c r="L3710" s="10">
        <f t="shared" si="29"/>
        <v>568.75</v>
      </c>
      <c r="M3710" s="11">
        <v>0.35</v>
      </c>
      <c r="O3710" s="16"/>
      <c r="P3710" s="14"/>
      <c r="Q3710" s="12"/>
      <c r="R3710" s="13"/>
    </row>
    <row r="3711" spans="1:18" ht="15.75" customHeight="1" x14ac:dyDescent="0.35">
      <c r="A3711" s="1"/>
      <c r="B3711" s="6" t="s">
        <v>14</v>
      </c>
      <c r="C3711" s="6">
        <v>1185732</v>
      </c>
      <c r="D3711" s="7">
        <v>44359</v>
      </c>
      <c r="E3711" s="6" t="s">
        <v>15</v>
      </c>
      <c r="F3711" s="6" t="s">
        <v>124</v>
      </c>
      <c r="G3711" s="6" t="s">
        <v>125</v>
      </c>
      <c r="H3711" s="6" t="s">
        <v>20</v>
      </c>
      <c r="I3711" s="8">
        <v>0.5</v>
      </c>
      <c r="J3711" s="9">
        <v>3000</v>
      </c>
      <c r="K3711" s="10">
        <f t="shared" si="28"/>
        <v>1500</v>
      </c>
      <c r="L3711" s="10">
        <f t="shared" si="29"/>
        <v>525</v>
      </c>
      <c r="M3711" s="11">
        <v>0.35</v>
      </c>
      <c r="O3711" s="16"/>
      <c r="P3711" s="14"/>
      <c r="Q3711" s="12"/>
      <c r="R3711" s="13"/>
    </row>
    <row r="3712" spans="1:18" ht="15.75" customHeight="1" x14ac:dyDescent="0.35">
      <c r="A3712" s="1"/>
      <c r="B3712" s="6" t="s">
        <v>14</v>
      </c>
      <c r="C3712" s="6">
        <v>1185732</v>
      </c>
      <c r="D3712" s="7">
        <v>44359</v>
      </c>
      <c r="E3712" s="6" t="s">
        <v>15</v>
      </c>
      <c r="F3712" s="6" t="s">
        <v>124</v>
      </c>
      <c r="G3712" s="6" t="s">
        <v>125</v>
      </c>
      <c r="H3712" s="6" t="s">
        <v>21</v>
      </c>
      <c r="I3712" s="8">
        <v>0.6</v>
      </c>
      <c r="J3712" s="9">
        <v>3000</v>
      </c>
      <c r="K3712" s="10">
        <f t="shared" si="28"/>
        <v>1800</v>
      </c>
      <c r="L3712" s="10">
        <f t="shared" si="29"/>
        <v>630</v>
      </c>
      <c r="M3712" s="11">
        <v>0.35</v>
      </c>
      <c r="O3712" s="16"/>
      <c r="P3712" s="14"/>
      <c r="Q3712" s="12"/>
      <c r="R3712" s="13"/>
    </row>
    <row r="3713" spans="1:18" ht="15.75" customHeight="1" x14ac:dyDescent="0.35">
      <c r="A3713" s="1"/>
      <c r="B3713" s="6" t="s">
        <v>14</v>
      </c>
      <c r="C3713" s="6">
        <v>1185732</v>
      </c>
      <c r="D3713" s="7">
        <v>44359</v>
      </c>
      <c r="E3713" s="6" t="s">
        <v>15</v>
      </c>
      <c r="F3713" s="6" t="s">
        <v>124</v>
      </c>
      <c r="G3713" s="6" t="s">
        <v>125</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5">
      <c r="A3714" s="1"/>
      <c r="B3714" s="6" t="s">
        <v>14</v>
      </c>
      <c r="C3714" s="6">
        <v>1185732</v>
      </c>
      <c r="D3714" s="7">
        <v>44387</v>
      </c>
      <c r="E3714" s="6" t="s">
        <v>15</v>
      </c>
      <c r="F3714" s="6" t="s">
        <v>124</v>
      </c>
      <c r="G3714" s="6" t="s">
        <v>125</v>
      </c>
      <c r="H3714" s="6" t="s">
        <v>17</v>
      </c>
      <c r="I3714" s="8">
        <v>0.6</v>
      </c>
      <c r="J3714" s="9">
        <v>6750</v>
      </c>
      <c r="K3714" s="10">
        <f t="shared" si="28"/>
        <v>4050</v>
      </c>
      <c r="L3714" s="10">
        <f t="shared" si="29"/>
        <v>1822.5</v>
      </c>
      <c r="M3714" s="11">
        <v>0.45</v>
      </c>
      <c r="O3714" s="16"/>
      <c r="P3714" s="14"/>
      <c r="Q3714" s="12"/>
      <c r="R3714" s="13"/>
    </row>
    <row r="3715" spans="1:18" ht="15.75" customHeight="1" x14ac:dyDescent="0.35">
      <c r="A3715" s="1"/>
      <c r="B3715" s="6" t="s">
        <v>14</v>
      </c>
      <c r="C3715" s="6">
        <v>1185732</v>
      </c>
      <c r="D3715" s="7">
        <v>44387</v>
      </c>
      <c r="E3715" s="6" t="s">
        <v>15</v>
      </c>
      <c r="F3715" s="6" t="s">
        <v>124</v>
      </c>
      <c r="G3715" s="6" t="s">
        <v>125</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5">
      <c r="A3716" s="1"/>
      <c r="B3716" s="6" t="s">
        <v>14</v>
      </c>
      <c r="C3716" s="6">
        <v>1185732</v>
      </c>
      <c r="D3716" s="7">
        <v>44387</v>
      </c>
      <c r="E3716" s="6" t="s">
        <v>15</v>
      </c>
      <c r="F3716" s="6" t="s">
        <v>124</v>
      </c>
      <c r="G3716" s="6" t="s">
        <v>125</v>
      </c>
      <c r="H3716" s="6" t="s">
        <v>19</v>
      </c>
      <c r="I3716" s="8">
        <v>0.5</v>
      </c>
      <c r="J3716" s="9">
        <v>3500</v>
      </c>
      <c r="K3716" s="10">
        <f t="shared" si="28"/>
        <v>1750</v>
      </c>
      <c r="L3716" s="10">
        <f t="shared" si="29"/>
        <v>612.5</v>
      </c>
      <c r="M3716" s="11">
        <v>0.35</v>
      </c>
      <c r="O3716" s="16"/>
      <c r="P3716" s="14"/>
      <c r="Q3716" s="12"/>
      <c r="R3716" s="13"/>
    </row>
    <row r="3717" spans="1:18" ht="15.75" customHeight="1" x14ac:dyDescent="0.35">
      <c r="A3717" s="1"/>
      <c r="B3717" s="6" t="s">
        <v>14</v>
      </c>
      <c r="C3717" s="6">
        <v>1185732</v>
      </c>
      <c r="D3717" s="7">
        <v>44387</v>
      </c>
      <c r="E3717" s="6" t="s">
        <v>15</v>
      </c>
      <c r="F3717" s="6" t="s">
        <v>124</v>
      </c>
      <c r="G3717" s="6" t="s">
        <v>125</v>
      </c>
      <c r="H3717" s="6" t="s">
        <v>20</v>
      </c>
      <c r="I3717" s="8">
        <v>0.5</v>
      </c>
      <c r="J3717" s="9">
        <v>3000</v>
      </c>
      <c r="K3717" s="10">
        <f t="shared" si="28"/>
        <v>1500</v>
      </c>
      <c r="L3717" s="10">
        <f t="shared" si="29"/>
        <v>525</v>
      </c>
      <c r="M3717" s="11">
        <v>0.35</v>
      </c>
      <c r="O3717" s="16"/>
      <c r="P3717" s="14"/>
      <c r="Q3717" s="12"/>
      <c r="R3717" s="13"/>
    </row>
    <row r="3718" spans="1:18" ht="15.75" customHeight="1" x14ac:dyDescent="0.35">
      <c r="A3718" s="1"/>
      <c r="B3718" s="6" t="s">
        <v>14</v>
      </c>
      <c r="C3718" s="6">
        <v>1185732</v>
      </c>
      <c r="D3718" s="7">
        <v>44387</v>
      </c>
      <c r="E3718" s="6" t="s">
        <v>15</v>
      </c>
      <c r="F3718" s="6" t="s">
        <v>124</v>
      </c>
      <c r="G3718" s="6" t="s">
        <v>125</v>
      </c>
      <c r="H3718" s="6" t="s">
        <v>21</v>
      </c>
      <c r="I3718" s="8">
        <v>0.6</v>
      </c>
      <c r="J3718" s="9">
        <v>3250</v>
      </c>
      <c r="K3718" s="10">
        <f t="shared" si="28"/>
        <v>1950</v>
      </c>
      <c r="L3718" s="10">
        <f t="shared" si="29"/>
        <v>682.5</v>
      </c>
      <c r="M3718" s="11">
        <v>0.35</v>
      </c>
      <c r="O3718" s="16"/>
      <c r="P3718" s="14"/>
      <c r="Q3718" s="12"/>
      <c r="R3718" s="13"/>
    </row>
    <row r="3719" spans="1:18" ht="15.75" customHeight="1" x14ac:dyDescent="0.35">
      <c r="A3719" s="1"/>
      <c r="B3719" s="6" t="s">
        <v>14</v>
      </c>
      <c r="C3719" s="6">
        <v>1185732</v>
      </c>
      <c r="D3719" s="7">
        <v>44387</v>
      </c>
      <c r="E3719" s="6" t="s">
        <v>15</v>
      </c>
      <c r="F3719" s="6" t="s">
        <v>124</v>
      </c>
      <c r="G3719" s="6" t="s">
        <v>125</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5">
      <c r="A3720" s="1"/>
      <c r="B3720" s="6" t="s">
        <v>14</v>
      </c>
      <c r="C3720" s="6">
        <v>1185732</v>
      </c>
      <c r="D3720" s="7">
        <v>44419</v>
      </c>
      <c r="E3720" s="6" t="s">
        <v>15</v>
      </c>
      <c r="F3720" s="6" t="s">
        <v>124</v>
      </c>
      <c r="G3720" s="6" t="s">
        <v>125</v>
      </c>
      <c r="H3720" s="6" t="s">
        <v>17</v>
      </c>
      <c r="I3720" s="8">
        <v>0.6</v>
      </c>
      <c r="J3720" s="9">
        <v>6500</v>
      </c>
      <c r="K3720" s="10">
        <f t="shared" si="28"/>
        <v>3900</v>
      </c>
      <c r="L3720" s="10">
        <f t="shared" si="29"/>
        <v>1755</v>
      </c>
      <c r="M3720" s="11">
        <v>0.45</v>
      </c>
      <c r="O3720" s="16"/>
      <c r="P3720" s="14"/>
      <c r="Q3720" s="12"/>
      <c r="R3720" s="13"/>
    </row>
    <row r="3721" spans="1:18" ht="15.75" customHeight="1" x14ac:dyDescent="0.35">
      <c r="A3721" s="1"/>
      <c r="B3721" s="6" t="s">
        <v>14</v>
      </c>
      <c r="C3721" s="6">
        <v>1185732</v>
      </c>
      <c r="D3721" s="7">
        <v>44419</v>
      </c>
      <c r="E3721" s="6" t="s">
        <v>15</v>
      </c>
      <c r="F3721" s="6" t="s">
        <v>124</v>
      </c>
      <c r="G3721" s="6" t="s">
        <v>125</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5">
      <c r="A3722" s="1"/>
      <c r="B3722" s="6" t="s">
        <v>14</v>
      </c>
      <c r="C3722" s="6">
        <v>1185732</v>
      </c>
      <c r="D3722" s="7">
        <v>44419</v>
      </c>
      <c r="E3722" s="6" t="s">
        <v>15</v>
      </c>
      <c r="F3722" s="6" t="s">
        <v>124</v>
      </c>
      <c r="G3722" s="6" t="s">
        <v>125</v>
      </c>
      <c r="H3722" s="6" t="s">
        <v>19</v>
      </c>
      <c r="I3722" s="8">
        <v>0.5</v>
      </c>
      <c r="J3722" s="9">
        <v>3500</v>
      </c>
      <c r="K3722" s="10">
        <f t="shared" si="28"/>
        <v>1750</v>
      </c>
      <c r="L3722" s="10">
        <f t="shared" si="29"/>
        <v>612.5</v>
      </c>
      <c r="M3722" s="11">
        <v>0.35</v>
      </c>
      <c r="O3722" s="16"/>
      <c r="P3722" s="14"/>
      <c r="Q3722" s="12"/>
      <c r="R3722" s="13"/>
    </row>
    <row r="3723" spans="1:18" ht="15.75" customHeight="1" x14ac:dyDescent="0.35">
      <c r="A3723" s="1"/>
      <c r="B3723" s="6" t="s">
        <v>14</v>
      </c>
      <c r="C3723" s="6">
        <v>1185732</v>
      </c>
      <c r="D3723" s="7">
        <v>44419</v>
      </c>
      <c r="E3723" s="6" t="s">
        <v>15</v>
      </c>
      <c r="F3723" s="6" t="s">
        <v>124</v>
      </c>
      <c r="G3723" s="6" t="s">
        <v>125</v>
      </c>
      <c r="H3723" s="6" t="s">
        <v>20</v>
      </c>
      <c r="I3723" s="8">
        <v>0.5</v>
      </c>
      <c r="J3723" s="9">
        <v>2500</v>
      </c>
      <c r="K3723" s="10">
        <f t="shared" si="28"/>
        <v>1250</v>
      </c>
      <c r="L3723" s="10">
        <f t="shared" si="29"/>
        <v>437.5</v>
      </c>
      <c r="M3723" s="11">
        <v>0.35</v>
      </c>
      <c r="O3723" s="16"/>
      <c r="P3723" s="14"/>
      <c r="Q3723" s="12"/>
      <c r="R3723" s="13"/>
    </row>
    <row r="3724" spans="1:18" ht="15.75" customHeight="1" x14ac:dyDescent="0.35">
      <c r="A3724" s="1"/>
      <c r="B3724" s="6" t="s">
        <v>14</v>
      </c>
      <c r="C3724" s="6">
        <v>1185732</v>
      </c>
      <c r="D3724" s="7">
        <v>44419</v>
      </c>
      <c r="E3724" s="6" t="s">
        <v>15</v>
      </c>
      <c r="F3724" s="6" t="s">
        <v>124</v>
      </c>
      <c r="G3724" s="6" t="s">
        <v>125</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5">
      <c r="A3725" s="1"/>
      <c r="B3725" s="6" t="s">
        <v>14</v>
      </c>
      <c r="C3725" s="6">
        <v>1185732</v>
      </c>
      <c r="D3725" s="7">
        <v>44419</v>
      </c>
      <c r="E3725" s="6" t="s">
        <v>15</v>
      </c>
      <c r="F3725" s="6" t="s">
        <v>124</v>
      </c>
      <c r="G3725" s="6" t="s">
        <v>125</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5">
      <c r="A3726" s="1"/>
      <c r="B3726" s="6" t="s">
        <v>14</v>
      </c>
      <c r="C3726" s="6">
        <v>1185732</v>
      </c>
      <c r="D3726" s="7">
        <v>44449</v>
      </c>
      <c r="E3726" s="6" t="s">
        <v>15</v>
      </c>
      <c r="F3726" s="6" t="s">
        <v>124</v>
      </c>
      <c r="G3726" s="6" t="s">
        <v>125</v>
      </c>
      <c r="H3726" s="6" t="s">
        <v>17</v>
      </c>
      <c r="I3726" s="8">
        <v>0.6</v>
      </c>
      <c r="J3726" s="9">
        <v>5250</v>
      </c>
      <c r="K3726" s="10">
        <f t="shared" si="28"/>
        <v>3150</v>
      </c>
      <c r="L3726" s="10">
        <f t="shared" si="29"/>
        <v>1417.5</v>
      </c>
      <c r="M3726" s="11">
        <v>0.45</v>
      </c>
      <c r="O3726" s="16"/>
      <c r="P3726" s="14"/>
      <c r="Q3726" s="12"/>
      <c r="R3726" s="13"/>
    </row>
    <row r="3727" spans="1:18" ht="15.75" customHeight="1" x14ac:dyDescent="0.35">
      <c r="A3727" s="1"/>
      <c r="B3727" s="6" t="s">
        <v>14</v>
      </c>
      <c r="C3727" s="6">
        <v>1185732</v>
      </c>
      <c r="D3727" s="7">
        <v>44449</v>
      </c>
      <c r="E3727" s="6" t="s">
        <v>15</v>
      </c>
      <c r="F3727" s="6" t="s">
        <v>124</v>
      </c>
      <c r="G3727" s="6" t="s">
        <v>125</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5">
      <c r="A3728" s="1"/>
      <c r="B3728" s="6" t="s">
        <v>14</v>
      </c>
      <c r="C3728" s="6">
        <v>1185732</v>
      </c>
      <c r="D3728" s="7">
        <v>44449</v>
      </c>
      <c r="E3728" s="6" t="s">
        <v>15</v>
      </c>
      <c r="F3728" s="6" t="s">
        <v>124</v>
      </c>
      <c r="G3728" s="6" t="s">
        <v>125</v>
      </c>
      <c r="H3728" s="6" t="s">
        <v>19</v>
      </c>
      <c r="I3728" s="8">
        <v>0.5</v>
      </c>
      <c r="J3728" s="9">
        <v>2250</v>
      </c>
      <c r="K3728" s="10">
        <f t="shared" si="28"/>
        <v>1125</v>
      </c>
      <c r="L3728" s="10">
        <f t="shared" si="29"/>
        <v>393.75</v>
      </c>
      <c r="M3728" s="11">
        <v>0.35</v>
      </c>
      <c r="O3728" s="16"/>
      <c r="P3728" s="14"/>
      <c r="Q3728" s="12"/>
      <c r="R3728" s="13"/>
    </row>
    <row r="3729" spans="1:18" ht="15.75" customHeight="1" x14ac:dyDescent="0.35">
      <c r="A3729" s="1"/>
      <c r="B3729" s="6" t="s">
        <v>14</v>
      </c>
      <c r="C3729" s="6">
        <v>1185732</v>
      </c>
      <c r="D3729" s="7">
        <v>44449</v>
      </c>
      <c r="E3729" s="6" t="s">
        <v>15</v>
      </c>
      <c r="F3729" s="6" t="s">
        <v>124</v>
      </c>
      <c r="G3729" s="6" t="s">
        <v>125</v>
      </c>
      <c r="H3729" s="6" t="s">
        <v>20</v>
      </c>
      <c r="I3729" s="8">
        <v>0.5</v>
      </c>
      <c r="J3729" s="9">
        <v>2000</v>
      </c>
      <c r="K3729" s="10">
        <f t="shared" si="28"/>
        <v>1000</v>
      </c>
      <c r="L3729" s="10">
        <f t="shared" si="29"/>
        <v>350</v>
      </c>
      <c r="M3729" s="11">
        <v>0.35</v>
      </c>
      <c r="O3729" s="16"/>
      <c r="P3729" s="14"/>
      <c r="Q3729" s="12"/>
      <c r="R3729" s="13"/>
    </row>
    <row r="3730" spans="1:18" ht="15.75" customHeight="1" x14ac:dyDescent="0.35">
      <c r="A3730" s="1"/>
      <c r="B3730" s="6" t="s">
        <v>14</v>
      </c>
      <c r="C3730" s="6">
        <v>1185732</v>
      </c>
      <c r="D3730" s="7">
        <v>44449</v>
      </c>
      <c r="E3730" s="6" t="s">
        <v>15</v>
      </c>
      <c r="F3730" s="6" t="s">
        <v>124</v>
      </c>
      <c r="G3730" s="6" t="s">
        <v>125</v>
      </c>
      <c r="H3730" s="6" t="s">
        <v>21</v>
      </c>
      <c r="I3730" s="8">
        <v>0.6</v>
      </c>
      <c r="J3730" s="9">
        <v>2000</v>
      </c>
      <c r="K3730" s="10">
        <f t="shared" si="28"/>
        <v>1200</v>
      </c>
      <c r="L3730" s="10">
        <f t="shared" si="29"/>
        <v>420</v>
      </c>
      <c r="M3730" s="11">
        <v>0.35</v>
      </c>
      <c r="O3730" s="16"/>
      <c r="P3730" s="14"/>
      <c r="Q3730" s="12"/>
      <c r="R3730" s="13"/>
    </row>
    <row r="3731" spans="1:18" ht="15.75" customHeight="1" x14ac:dyDescent="0.35">
      <c r="A3731" s="1"/>
      <c r="B3731" s="6" t="s">
        <v>14</v>
      </c>
      <c r="C3731" s="6">
        <v>1185732</v>
      </c>
      <c r="D3731" s="7">
        <v>44449</v>
      </c>
      <c r="E3731" s="6" t="s">
        <v>15</v>
      </c>
      <c r="F3731" s="6" t="s">
        <v>124</v>
      </c>
      <c r="G3731" s="6" t="s">
        <v>125</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5">
      <c r="A3732" s="1"/>
      <c r="B3732" s="6" t="s">
        <v>14</v>
      </c>
      <c r="C3732" s="6">
        <v>1185732</v>
      </c>
      <c r="D3732" s="7">
        <v>44481</v>
      </c>
      <c r="E3732" s="6" t="s">
        <v>15</v>
      </c>
      <c r="F3732" s="6" t="s">
        <v>124</v>
      </c>
      <c r="G3732" s="6" t="s">
        <v>125</v>
      </c>
      <c r="H3732" s="6" t="s">
        <v>17</v>
      </c>
      <c r="I3732" s="8">
        <v>0.65</v>
      </c>
      <c r="J3732" s="9">
        <v>4750</v>
      </c>
      <c r="K3732" s="10">
        <f t="shared" si="28"/>
        <v>3087.5</v>
      </c>
      <c r="L3732" s="10">
        <f t="shared" si="29"/>
        <v>1389.375</v>
      </c>
      <c r="M3732" s="11">
        <v>0.45</v>
      </c>
      <c r="O3732" s="16"/>
      <c r="P3732" s="14"/>
      <c r="Q3732" s="12"/>
      <c r="R3732" s="13"/>
    </row>
    <row r="3733" spans="1:18" ht="15.75" customHeight="1" x14ac:dyDescent="0.35">
      <c r="A3733" s="1"/>
      <c r="B3733" s="6" t="s">
        <v>14</v>
      </c>
      <c r="C3733" s="6">
        <v>1185732</v>
      </c>
      <c r="D3733" s="7">
        <v>44481</v>
      </c>
      <c r="E3733" s="6" t="s">
        <v>15</v>
      </c>
      <c r="F3733" s="6" t="s">
        <v>124</v>
      </c>
      <c r="G3733" s="6" t="s">
        <v>125</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5">
      <c r="A3734" s="1"/>
      <c r="B3734" s="6" t="s">
        <v>14</v>
      </c>
      <c r="C3734" s="6">
        <v>1185732</v>
      </c>
      <c r="D3734" s="7">
        <v>44481</v>
      </c>
      <c r="E3734" s="6" t="s">
        <v>15</v>
      </c>
      <c r="F3734" s="6" t="s">
        <v>124</v>
      </c>
      <c r="G3734" s="6" t="s">
        <v>125</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5">
      <c r="A3735" s="1"/>
      <c r="B3735" s="6" t="s">
        <v>14</v>
      </c>
      <c r="C3735" s="6">
        <v>1185732</v>
      </c>
      <c r="D3735" s="7">
        <v>44481</v>
      </c>
      <c r="E3735" s="6" t="s">
        <v>15</v>
      </c>
      <c r="F3735" s="6" t="s">
        <v>124</v>
      </c>
      <c r="G3735" s="6" t="s">
        <v>125</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5">
      <c r="A3736" s="1"/>
      <c r="B3736" s="6" t="s">
        <v>14</v>
      </c>
      <c r="C3736" s="6">
        <v>1185732</v>
      </c>
      <c r="D3736" s="7">
        <v>44481</v>
      </c>
      <c r="E3736" s="6" t="s">
        <v>15</v>
      </c>
      <c r="F3736" s="6" t="s">
        <v>124</v>
      </c>
      <c r="G3736" s="6" t="s">
        <v>125</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5">
      <c r="A3737" s="1"/>
      <c r="B3737" s="6" t="s">
        <v>14</v>
      </c>
      <c r="C3737" s="6">
        <v>1185732</v>
      </c>
      <c r="D3737" s="7">
        <v>44481</v>
      </c>
      <c r="E3737" s="6" t="s">
        <v>15</v>
      </c>
      <c r="F3737" s="6" t="s">
        <v>124</v>
      </c>
      <c r="G3737" s="6" t="s">
        <v>125</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5">
      <c r="A3738" s="1"/>
      <c r="B3738" s="6" t="s">
        <v>14</v>
      </c>
      <c r="C3738" s="6">
        <v>1185732</v>
      </c>
      <c r="D3738" s="7">
        <v>44511</v>
      </c>
      <c r="E3738" s="6" t="s">
        <v>15</v>
      </c>
      <c r="F3738" s="6" t="s">
        <v>124</v>
      </c>
      <c r="G3738" s="6" t="s">
        <v>125</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5">
      <c r="A3739" s="1"/>
      <c r="B3739" s="6" t="s">
        <v>14</v>
      </c>
      <c r="C3739" s="6">
        <v>1185732</v>
      </c>
      <c r="D3739" s="7">
        <v>44511</v>
      </c>
      <c r="E3739" s="6" t="s">
        <v>15</v>
      </c>
      <c r="F3739" s="6" t="s">
        <v>124</v>
      </c>
      <c r="G3739" s="6" t="s">
        <v>125</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5">
      <c r="A3740" s="1"/>
      <c r="B3740" s="6" t="s">
        <v>14</v>
      </c>
      <c r="C3740" s="6">
        <v>1185732</v>
      </c>
      <c r="D3740" s="7">
        <v>44511</v>
      </c>
      <c r="E3740" s="6" t="s">
        <v>15</v>
      </c>
      <c r="F3740" s="6" t="s">
        <v>124</v>
      </c>
      <c r="G3740" s="6" t="s">
        <v>125</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5">
      <c r="A3741" s="1"/>
      <c r="B3741" s="6" t="s">
        <v>14</v>
      </c>
      <c r="C3741" s="6">
        <v>1185732</v>
      </c>
      <c r="D3741" s="7">
        <v>44511</v>
      </c>
      <c r="E3741" s="6" t="s">
        <v>15</v>
      </c>
      <c r="F3741" s="6" t="s">
        <v>124</v>
      </c>
      <c r="G3741" s="6" t="s">
        <v>125</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5">
      <c r="A3742" s="1"/>
      <c r="B3742" s="6" t="s">
        <v>14</v>
      </c>
      <c r="C3742" s="6">
        <v>1185732</v>
      </c>
      <c r="D3742" s="7">
        <v>44511</v>
      </c>
      <c r="E3742" s="6" t="s">
        <v>15</v>
      </c>
      <c r="F3742" s="6" t="s">
        <v>124</v>
      </c>
      <c r="G3742" s="6" t="s">
        <v>125</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5">
      <c r="A3743" s="1"/>
      <c r="B3743" s="6" t="s">
        <v>14</v>
      </c>
      <c r="C3743" s="6">
        <v>1185732</v>
      </c>
      <c r="D3743" s="7">
        <v>44511</v>
      </c>
      <c r="E3743" s="6" t="s">
        <v>15</v>
      </c>
      <c r="F3743" s="6" t="s">
        <v>124</v>
      </c>
      <c r="G3743" s="6" t="s">
        <v>125</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5">
      <c r="A3744" s="1"/>
      <c r="B3744" s="6" t="s">
        <v>14</v>
      </c>
      <c r="C3744" s="6">
        <v>1185732</v>
      </c>
      <c r="D3744" s="7">
        <v>44540</v>
      </c>
      <c r="E3744" s="6" t="s">
        <v>15</v>
      </c>
      <c r="F3744" s="6" t="s">
        <v>124</v>
      </c>
      <c r="G3744" s="6" t="s">
        <v>125</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5">
      <c r="A3745" s="1"/>
      <c r="B3745" s="6" t="s">
        <v>14</v>
      </c>
      <c r="C3745" s="6">
        <v>1185732</v>
      </c>
      <c r="D3745" s="7">
        <v>44540</v>
      </c>
      <c r="E3745" s="6" t="s">
        <v>15</v>
      </c>
      <c r="F3745" s="6" t="s">
        <v>124</v>
      </c>
      <c r="G3745" s="6" t="s">
        <v>125</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5">
      <c r="A3746" s="1"/>
      <c r="B3746" s="6" t="s">
        <v>14</v>
      </c>
      <c r="C3746" s="6">
        <v>1185732</v>
      </c>
      <c r="D3746" s="7">
        <v>44540</v>
      </c>
      <c r="E3746" s="6" t="s">
        <v>15</v>
      </c>
      <c r="F3746" s="6" t="s">
        <v>124</v>
      </c>
      <c r="G3746" s="6" t="s">
        <v>125</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5">
      <c r="A3747" s="1"/>
      <c r="B3747" s="6" t="s">
        <v>14</v>
      </c>
      <c r="C3747" s="6">
        <v>1185732</v>
      </c>
      <c r="D3747" s="7">
        <v>44540</v>
      </c>
      <c r="E3747" s="6" t="s">
        <v>15</v>
      </c>
      <c r="F3747" s="6" t="s">
        <v>124</v>
      </c>
      <c r="G3747" s="6" t="s">
        <v>125</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5">
      <c r="A3748" s="1"/>
      <c r="B3748" s="6" t="s">
        <v>14</v>
      </c>
      <c r="C3748" s="6">
        <v>1185732</v>
      </c>
      <c r="D3748" s="7">
        <v>44540</v>
      </c>
      <c r="E3748" s="6" t="s">
        <v>15</v>
      </c>
      <c r="F3748" s="6" t="s">
        <v>124</v>
      </c>
      <c r="G3748" s="6" t="s">
        <v>125</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5">
      <c r="A3749" s="1"/>
      <c r="B3749" s="6" t="s">
        <v>14</v>
      </c>
      <c r="C3749" s="6">
        <v>1185732</v>
      </c>
      <c r="D3749" s="7">
        <v>44540</v>
      </c>
      <c r="E3749" s="6" t="s">
        <v>15</v>
      </c>
      <c r="F3749" s="6" t="s">
        <v>124</v>
      </c>
      <c r="G3749" s="6" t="s">
        <v>125</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5">
      <c r="A3750" s="1"/>
      <c r="B3750" s="6" t="s">
        <v>14</v>
      </c>
      <c r="C3750" s="6">
        <v>1185732</v>
      </c>
      <c r="D3750" s="7">
        <v>44217</v>
      </c>
      <c r="E3750" s="6" t="s">
        <v>15</v>
      </c>
      <c r="F3750" s="6" t="s">
        <v>126</v>
      </c>
      <c r="G3750" s="6" t="s">
        <v>127</v>
      </c>
      <c r="H3750" s="6" t="s">
        <v>17</v>
      </c>
      <c r="I3750" s="8">
        <v>0.5</v>
      </c>
      <c r="J3750" s="9">
        <v>5250</v>
      </c>
      <c r="K3750" s="10">
        <f t="shared" si="28"/>
        <v>2625</v>
      </c>
      <c r="L3750" s="10">
        <f t="shared" si="29"/>
        <v>1050</v>
      </c>
      <c r="M3750" s="11">
        <v>0.4</v>
      </c>
      <c r="O3750" s="16"/>
      <c r="P3750" s="14"/>
      <c r="Q3750" s="12"/>
      <c r="R3750" s="13"/>
    </row>
    <row r="3751" spans="1:18" ht="15.75" customHeight="1" x14ac:dyDescent="0.35">
      <c r="A3751" s="1"/>
      <c r="B3751" s="6" t="s">
        <v>14</v>
      </c>
      <c r="C3751" s="6">
        <v>1185732</v>
      </c>
      <c r="D3751" s="7">
        <v>44217</v>
      </c>
      <c r="E3751" s="6" t="s">
        <v>15</v>
      </c>
      <c r="F3751" s="6" t="s">
        <v>126</v>
      </c>
      <c r="G3751" s="6" t="s">
        <v>127</v>
      </c>
      <c r="H3751" s="6" t="s">
        <v>18</v>
      </c>
      <c r="I3751" s="8">
        <v>0.5</v>
      </c>
      <c r="J3751" s="9">
        <v>3250</v>
      </c>
      <c r="K3751" s="10">
        <f t="shared" si="28"/>
        <v>1625</v>
      </c>
      <c r="L3751" s="10">
        <f t="shared" si="29"/>
        <v>650</v>
      </c>
      <c r="M3751" s="11">
        <v>0.4</v>
      </c>
      <c r="O3751" s="16"/>
      <c r="P3751" s="14"/>
      <c r="Q3751" s="12"/>
      <c r="R3751" s="13"/>
    </row>
    <row r="3752" spans="1:18" ht="15.75" customHeight="1" x14ac:dyDescent="0.35">
      <c r="A3752" s="1"/>
      <c r="B3752" s="6" t="s">
        <v>14</v>
      </c>
      <c r="C3752" s="6">
        <v>1185732</v>
      </c>
      <c r="D3752" s="7">
        <v>44217</v>
      </c>
      <c r="E3752" s="6" t="s">
        <v>15</v>
      </c>
      <c r="F3752" s="6" t="s">
        <v>126</v>
      </c>
      <c r="G3752" s="6" t="s">
        <v>127</v>
      </c>
      <c r="H3752" s="6" t="s">
        <v>19</v>
      </c>
      <c r="I3752" s="8">
        <v>0.4</v>
      </c>
      <c r="J3752" s="9">
        <v>3250</v>
      </c>
      <c r="K3752" s="10">
        <f t="shared" si="28"/>
        <v>1300</v>
      </c>
      <c r="L3752" s="10">
        <f t="shared" si="29"/>
        <v>390</v>
      </c>
      <c r="M3752" s="11">
        <v>0.3</v>
      </c>
      <c r="O3752" s="16"/>
      <c r="P3752" s="14"/>
      <c r="Q3752" s="12"/>
      <c r="R3752" s="13"/>
    </row>
    <row r="3753" spans="1:18" ht="15.75" customHeight="1" x14ac:dyDescent="0.35">
      <c r="A3753" s="1"/>
      <c r="B3753" s="6" t="s">
        <v>14</v>
      </c>
      <c r="C3753" s="6">
        <v>1185732</v>
      </c>
      <c r="D3753" s="7">
        <v>44217</v>
      </c>
      <c r="E3753" s="6" t="s">
        <v>15</v>
      </c>
      <c r="F3753" s="6" t="s">
        <v>126</v>
      </c>
      <c r="G3753" s="6" t="s">
        <v>127</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5">
      <c r="A3754" s="1"/>
      <c r="B3754" s="6" t="s">
        <v>14</v>
      </c>
      <c r="C3754" s="6">
        <v>1185732</v>
      </c>
      <c r="D3754" s="7">
        <v>44217</v>
      </c>
      <c r="E3754" s="6" t="s">
        <v>15</v>
      </c>
      <c r="F3754" s="6" t="s">
        <v>126</v>
      </c>
      <c r="G3754" s="6" t="s">
        <v>127</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5">
      <c r="A3755" s="1"/>
      <c r="B3755" s="6" t="s">
        <v>14</v>
      </c>
      <c r="C3755" s="6">
        <v>1185732</v>
      </c>
      <c r="D3755" s="7">
        <v>44217</v>
      </c>
      <c r="E3755" s="6" t="s">
        <v>15</v>
      </c>
      <c r="F3755" s="6" t="s">
        <v>126</v>
      </c>
      <c r="G3755" s="6" t="s">
        <v>127</v>
      </c>
      <c r="H3755" s="6" t="s">
        <v>22</v>
      </c>
      <c r="I3755" s="8">
        <v>0.5</v>
      </c>
      <c r="J3755" s="9">
        <v>3250</v>
      </c>
      <c r="K3755" s="10">
        <f t="shared" si="28"/>
        <v>1625</v>
      </c>
      <c r="L3755" s="10">
        <f t="shared" si="29"/>
        <v>568.75</v>
      </c>
      <c r="M3755" s="11">
        <v>0.35</v>
      </c>
      <c r="O3755" s="16"/>
      <c r="P3755" s="14"/>
      <c r="Q3755" s="12"/>
      <c r="R3755" s="13"/>
    </row>
    <row r="3756" spans="1:18" ht="15.75" customHeight="1" x14ac:dyDescent="0.35">
      <c r="A3756" s="1"/>
      <c r="B3756" s="6" t="s">
        <v>14</v>
      </c>
      <c r="C3756" s="6">
        <v>1185732</v>
      </c>
      <c r="D3756" s="7">
        <v>44246</v>
      </c>
      <c r="E3756" s="6" t="s">
        <v>15</v>
      </c>
      <c r="F3756" s="6" t="s">
        <v>126</v>
      </c>
      <c r="G3756" s="6" t="s">
        <v>127</v>
      </c>
      <c r="H3756" s="6" t="s">
        <v>17</v>
      </c>
      <c r="I3756" s="8">
        <v>0.5</v>
      </c>
      <c r="J3756" s="9">
        <v>6000</v>
      </c>
      <c r="K3756" s="10">
        <f t="shared" si="28"/>
        <v>3000</v>
      </c>
      <c r="L3756" s="10">
        <f t="shared" si="29"/>
        <v>1200</v>
      </c>
      <c r="M3756" s="11">
        <v>0.4</v>
      </c>
      <c r="O3756" s="16"/>
      <c r="P3756" s="14"/>
      <c r="Q3756" s="12"/>
      <c r="R3756" s="13"/>
    </row>
    <row r="3757" spans="1:18" ht="15.75" customHeight="1" x14ac:dyDescent="0.35">
      <c r="A3757" s="1"/>
      <c r="B3757" s="6" t="s">
        <v>14</v>
      </c>
      <c r="C3757" s="6">
        <v>1185732</v>
      </c>
      <c r="D3757" s="7">
        <v>44246</v>
      </c>
      <c r="E3757" s="6" t="s">
        <v>15</v>
      </c>
      <c r="F3757" s="6" t="s">
        <v>126</v>
      </c>
      <c r="G3757" s="6" t="s">
        <v>127</v>
      </c>
      <c r="H3757" s="6" t="s">
        <v>18</v>
      </c>
      <c r="I3757" s="8">
        <v>0.5</v>
      </c>
      <c r="J3757" s="9">
        <v>2500</v>
      </c>
      <c r="K3757" s="10">
        <f t="shared" si="28"/>
        <v>1250</v>
      </c>
      <c r="L3757" s="10">
        <f t="shared" si="29"/>
        <v>500</v>
      </c>
      <c r="M3757" s="11">
        <v>0.4</v>
      </c>
      <c r="O3757" s="16"/>
      <c r="P3757" s="14"/>
      <c r="Q3757" s="12"/>
      <c r="R3757" s="13"/>
    </row>
    <row r="3758" spans="1:18" ht="15.75" customHeight="1" x14ac:dyDescent="0.35">
      <c r="A3758" s="1"/>
      <c r="B3758" s="6" t="s">
        <v>14</v>
      </c>
      <c r="C3758" s="6">
        <v>1185732</v>
      </c>
      <c r="D3758" s="7">
        <v>44246</v>
      </c>
      <c r="E3758" s="6" t="s">
        <v>15</v>
      </c>
      <c r="F3758" s="6" t="s">
        <v>126</v>
      </c>
      <c r="G3758" s="6" t="s">
        <v>127</v>
      </c>
      <c r="H3758" s="6" t="s">
        <v>19</v>
      </c>
      <c r="I3758" s="8">
        <v>0.4</v>
      </c>
      <c r="J3758" s="9">
        <v>3000</v>
      </c>
      <c r="K3758" s="10">
        <f t="shared" si="28"/>
        <v>1200</v>
      </c>
      <c r="L3758" s="10">
        <f t="shared" si="29"/>
        <v>360</v>
      </c>
      <c r="M3758" s="11">
        <v>0.3</v>
      </c>
      <c r="O3758" s="16"/>
      <c r="P3758" s="14"/>
      <c r="Q3758" s="12"/>
      <c r="R3758" s="13"/>
    </row>
    <row r="3759" spans="1:18" ht="15.75" customHeight="1" x14ac:dyDescent="0.35">
      <c r="A3759" s="1"/>
      <c r="B3759" s="6" t="s">
        <v>14</v>
      </c>
      <c r="C3759" s="6">
        <v>1185732</v>
      </c>
      <c r="D3759" s="7">
        <v>44246</v>
      </c>
      <c r="E3759" s="6" t="s">
        <v>15</v>
      </c>
      <c r="F3759" s="6" t="s">
        <v>126</v>
      </c>
      <c r="G3759" s="6" t="s">
        <v>127</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5">
      <c r="A3760" s="1"/>
      <c r="B3760" s="6" t="s">
        <v>14</v>
      </c>
      <c r="C3760" s="6">
        <v>1185732</v>
      </c>
      <c r="D3760" s="7">
        <v>44246</v>
      </c>
      <c r="E3760" s="6" t="s">
        <v>15</v>
      </c>
      <c r="F3760" s="6" t="s">
        <v>126</v>
      </c>
      <c r="G3760" s="6" t="s">
        <v>127</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5">
      <c r="A3761" s="1"/>
      <c r="B3761" s="6" t="s">
        <v>14</v>
      </c>
      <c r="C3761" s="6">
        <v>1185732</v>
      </c>
      <c r="D3761" s="7">
        <v>44246</v>
      </c>
      <c r="E3761" s="6" t="s">
        <v>15</v>
      </c>
      <c r="F3761" s="6" t="s">
        <v>126</v>
      </c>
      <c r="G3761" s="6" t="s">
        <v>127</v>
      </c>
      <c r="H3761" s="6" t="s">
        <v>22</v>
      </c>
      <c r="I3761" s="8">
        <v>0.5</v>
      </c>
      <c r="J3761" s="9">
        <v>3750</v>
      </c>
      <c r="K3761" s="10">
        <f t="shared" si="28"/>
        <v>1875</v>
      </c>
      <c r="L3761" s="10">
        <f t="shared" si="29"/>
        <v>656.25</v>
      </c>
      <c r="M3761" s="11">
        <v>0.35</v>
      </c>
      <c r="O3761" s="16"/>
      <c r="P3761" s="14"/>
      <c r="Q3761" s="12"/>
      <c r="R3761" s="13"/>
    </row>
    <row r="3762" spans="1:18" ht="15.75" customHeight="1" x14ac:dyDescent="0.35">
      <c r="A3762" s="1"/>
      <c r="B3762" s="6" t="s">
        <v>14</v>
      </c>
      <c r="C3762" s="6">
        <v>1185732</v>
      </c>
      <c r="D3762" s="7">
        <v>44272</v>
      </c>
      <c r="E3762" s="6" t="s">
        <v>15</v>
      </c>
      <c r="F3762" s="6" t="s">
        <v>126</v>
      </c>
      <c r="G3762" s="6" t="s">
        <v>127</v>
      </c>
      <c r="H3762" s="6" t="s">
        <v>17</v>
      </c>
      <c r="I3762" s="8">
        <v>0.5</v>
      </c>
      <c r="J3762" s="9">
        <v>5700</v>
      </c>
      <c r="K3762" s="10">
        <f t="shared" si="28"/>
        <v>2850</v>
      </c>
      <c r="L3762" s="10">
        <f t="shared" si="29"/>
        <v>1140</v>
      </c>
      <c r="M3762" s="11">
        <v>0.4</v>
      </c>
      <c r="O3762" s="16"/>
      <c r="P3762" s="14"/>
      <c r="Q3762" s="12"/>
      <c r="R3762" s="13"/>
    </row>
    <row r="3763" spans="1:18" ht="15.75" customHeight="1" x14ac:dyDescent="0.35">
      <c r="A3763" s="1"/>
      <c r="B3763" s="6" t="s">
        <v>14</v>
      </c>
      <c r="C3763" s="6">
        <v>1185732</v>
      </c>
      <c r="D3763" s="7">
        <v>44272</v>
      </c>
      <c r="E3763" s="6" t="s">
        <v>15</v>
      </c>
      <c r="F3763" s="6" t="s">
        <v>126</v>
      </c>
      <c r="G3763" s="6" t="s">
        <v>127</v>
      </c>
      <c r="H3763" s="6" t="s">
        <v>18</v>
      </c>
      <c r="I3763" s="8">
        <v>0.5</v>
      </c>
      <c r="J3763" s="9">
        <v>2750</v>
      </c>
      <c r="K3763" s="10">
        <f t="shared" si="28"/>
        <v>1375</v>
      </c>
      <c r="L3763" s="10">
        <f t="shared" si="29"/>
        <v>550</v>
      </c>
      <c r="M3763" s="11">
        <v>0.4</v>
      </c>
      <c r="O3763" s="16"/>
      <c r="P3763" s="14"/>
      <c r="Q3763" s="12"/>
      <c r="R3763" s="13"/>
    </row>
    <row r="3764" spans="1:18" ht="15.75" customHeight="1" x14ac:dyDescent="0.35">
      <c r="A3764" s="1"/>
      <c r="B3764" s="6" t="s">
        <v>14</v>
      </c>
      <c r="C3764" s="6">
        <v>1185732</v>
      </c>
      <c r="D3764" s="7">
        <v>44272</v>
      </c>
      <c r="E3764" s="6" t="s">
        <v>15</v>
      </c>
      <c r="F3764" s="6" t="s">
        <v>126</v>
      </c>
      <c r="G3764" s="6" t="s">
        <v>127</v>
      </c>
      <c r="H3764" s="6" t="s">
        <v>19</v>
      </c>
      <c r="I3764" s="8">
        <v>0.4</v>
      </c>
      <c r="J3764" s="9">
        <v>3000</v>
      </c>
      <c r="K3764" s="10">
        <f t="shared" si="28"/>
        <v>1200</v>
      </c>
      <c r="L3764" s="10">
        <f t="shared" si="29"/>
        <v>360</v>
      </c>
      <c r="M3764" s="11">
        <v>0.3</v>
      </c>
      <c r="O3764" s="16"/>
      <c r="P3764" s="14"/>
      <c r="Q3764" s="12"/>
      <c r="R3764" s="13"/>
    </row>
    <row r="3765" spans="1:18" ht="15.75" customHeight="1" x14ac:dyDescent="0.35">
      <c r="A3765" s="1"/>
      <c r="B3765" s="6" t="s">
        <v>14</v>
      </c>
      <c r="C3765" s="6">
        <v>1185732</v>
      </c>
      <c r="D3765" s="7">
        <v>44272</v>
      </c>
      <c r="E3765" s="6" t="s">
        <v>15</v>
      </c>
      <c r="F3765" s="6" t="s">
        <v>126</v>
      </c>
      <c r="G3765" s="6" t="s">
        <v>127</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5">
      <c r="A3766" s="1"/>
      <c r="B3766" s="6" t="s">
        <v>14</v>
      </c>
      <c r="C3766" s="6">
        <v>1185732</v>
      </c>
      <c r="D3766" s="7">
        <v>44272</v>
      </c>
      <c r="E3766" s="6" t="s">
        <v>15</v>
      </c>
      <c r="F3766" s="6" t="s">
        <v>126</v>
      </c>
      <c r="G3766" s="6" t="s">
        <v>127</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5">
      <c r="A3767" s="1"/>
      <c r="B3767" s="6" t="s">
        <v>14</v>
      </c>
      <c r="C3767" s="6">
        <v>1185732</v>
      </c>
      <c r="D3767" s="7">
        <v>44272</v>
      </c>
      <c r="E3767" s="6" t="s">
        <v>15</v>
      </c>
      <c r="F3767" s="6" t="s">
        <v>126</v>
      </c>
      <c r="G3767" s="6" t="s">
        <v>127</v>
      </c>
      <c r="H3767" s="6" t="s">
        <v>22</v>
      </c>
      <c r="I3767" s="8">
        <v>0.5</v>
      </c>
      <c r="J3767" s="9">
        <v>3000</v>
      </c>
      <c r="K3767" s="10">
        <f t="shared" si="28"/>
        <v>1500</v>
      </c>
      <c r="L3767" s="10">
        <f t="shared" si="29"/>
        <v>525</v>
      </c>
      <c r="M3767" s="11">
        <v>0.35</v>
      </c>
      <c r="O3767" s="16"/>
      <c r="P3767" s="14"/>
      <c r="Q3767" s="12"/>
      <c r="R3767" s="13"/>
    </row>
    <row r="3768" spans="1:18" ht="15.75" customHeight="1" x14ac:dyDescent="0.35">
      <c r="A3768" s="1"/>
      <c r="B3768" s="6" t="s">
        <v>14</v>
      </c>
      <c r="C3768" s="6">
        <v>1185732</v>
      </c>
      <c r="D3768" s="7">
        <v>44304</v>
      </c>
      <c r="E3768" s="6" t="s">
        <v>15</v>
      </c>
      <c r="F3768" s="6" t="s">
        <v>126</v>
      </c>
      <c r="G3768" s="6" t="s">
        <v>127</v>
      </c>
      <c r="H3768" s="6" t="s">
        <v>17</v>
      </c>
      <c r="I3768" s="8">
        <v>0.5</v>
      </c>
      <c r="J3768" s="9">
        <v>5500</v>
      </c>
      <c r="K3768" s="10">
        <f t="shared" si="28"/>
        <v>2750</v>
      </c>
      <c r="L3768" s="10">
        <f t="shared" si="29"/>
        <v>1100</v>
      </c>
      <c r="M3768" s="11">
        <v>0.4</v>
      </c>
      <c r="O3768" s="16"/>
      <c r="P3768" s="14"/>
      <c r="Q3768" s="12"/>
      <c r="R3768" s="13"/>
    </row>
    <row r="3769" spans="1:18" ht="15.75" customHeight="1" x14ac:dyDescent="0.35">
      <c r="A3769" s="1"/>
      <c r="B3769" s="6" t="s">
        <v>14</v>
      </c>
      <c r="C3769" s="6">
        <v>1185732</v>
      </c>
      <c r="D3769" s="7">
        <v>44304</v>
      </c>
      <c r="E3769" s="6" t="s">
        <v>15</v>
      </c>
      <c r="F3769" s="6" t="s">
        <v>126</v>
      </c>
      <c r="G3769" s="6" t="s">
        <v>127</v>
      </c>
      <c r="H3769" s="6" t="s">
        <v>18</v>
      </c>
      <c r="I3769" s="8">
        <v>0.5</v>
      </c>
      <c r="J3769" s="9">
        <v>2500</v>
      </c>
      <c r="K3769" s="10">
        <f t="shared" si="28"/>
        <v>1250</v>
      </c>
      <c r="L3769" s="10">
        <f t="shared" si="29"/>
        <v>500</v>
      </c>
      <c r="M3769" s="11">
        <v>0.4</v>
      </c>
      <c r="O3769" s="16"/>
      <c r="P3769" s="14"/>
      <c r="Q3769" s="12"/>
      <c r="R3769" s="13"/>
    </row>
    <row r="3770" spans="1:18" ht="15.75" customHeight="1" x14ac:dyDescent="0.35">
      <c r="A3770" s="1"/>
      <c r="B3770" s="6" t="s">
        <v>14</v>
      </c>
      <c r="C3770" s="6">
        <v>1185732</v>
      </c>
      <c r="D3770" s="7">
        <v>44304</v>
      </c>
      <c r="E3770" s="6" t="s">
        <v>15</v>
      </c>
      <c r="F3770" s="6" t="s">
        <v>126</v>
      </c>
      <c r="G3770" s="6" t="s">
        <v>127</v>
      </c>
      <c r="H3770" s="6" t="s">
        <v>19</v>
      </c>
      <c r="I3770" s="8">
        <v>0.4</v>
      </c>
      <c r="J3770" s="9">
        <v>2500</v>
      </c>
      <c r="K3770" s="10">
        <f t="shared" si="28"/>
        <v>1000</v>
      </c>
      <c r="L3770" s="10">
        <f t="shared" si="29"/>
        <v>300</v>
      </c>
      <c r="M3770" s="11">
        <v>0.3</v>
      </c>
      <c r="O3770" s="16"/>
      <c r="P3770" s="14"/>
      <c r="Q3770" s="12"/>
      <c r="R3770" s="13"/>
    </row>
    <row r="3771" spans="1:18" ht="15.75" customHeight="1" x14ac:dyDescent="0.35">
      <c r="A3771" s="1"/>
      <c r="B3771" s="6" t="s">
        <v>14</v>
      </c>
      <c r="C3771" s="6">
        <v>1185732</v>
      </c>
      <c r="D3771" s="7">
        <v>44304</v>
      </c>
      <c r="E3771" s="6" t="s">
        <v>15</v>
      </c>
      <c r="F3771" s="6" t="s">
        <v>126</v>
      </c>
      <c r="G3771" s="6" t="s">
        <v>127</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5">
      <c r="A3772" s="1"/>
      <c r="B3772" s="6" t="s">
        <v>14</v>
      </c>
      <c r="C3772" s="6">
        <v>1185732</v>
      </c>
      <c r="D3772" s="7">
        <v>44304</v>
      </c>
      <c r="E3772" s="6" t="s">
        <v>15</v>
      </c>
      <c r="F3772" s="6" t="s">
        <v>126</v>
      </c>
      <c r="G3772" s="6" t="s">
        <v>127</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5">
      <c r="A3773" s="1"/>
      <c r="B3773" s="6" t="s">
        <v>14</v>
      </c>
      <c r="C3773" s="6">
        <v>1185732</v>
      </c>
      <c r="D3773" s="7">
        <v>44304</v>
      </c>
      <c r="E3773" s="6" t="s">
        <v>15</v>
      </c>
      <c r="F3773" s="6" t="s">
        <v>126</v>
      </c>
      <c r="G3773" s="6" t="s">
        <v>127</v>
      </c>
      <c r="H3773" s="6" t="s">
        <v>22</v>
      </c>
      <c r="I3773" s="8">
        <v>0.5</v>
      </c>
      <c r="J3773" s="9">
        <v>3250</v>
      </c>
      <c r="K3773" s="10">
        <f t="shared" si="28"/>
        <v>1625</v>
      </c>
      <c r="L3773" s="10">
        <f t="shared" si="29"/>
        <v>568.75</v>
      </c>
      <c r="M3773" s="11">
        <v>0.35</v>
      </c>
      <c r="O3773" s="16"/>
      <c r="P3773" s="14"/>
      <c r="Q3773" s="12"/>
      <c r="R3773" s="13"/>
    </row>
    <row r="3774" spans="1:18" ht="15.75" customHeight="1" x14ac:dyDescent="0.35">
      <c r="A3774" s="1"/>
      <c r="B3774" s="6" t="s">
        <v>14</v>
      </c>
      <c r="C3774" s="6">
        <v>1185732</v>
      </c>
      <c r="D3774" s="7">
        <v>44333</v>
      </c>
      <c r="E3774" s="6" t="s">
        <v>15</v>
      </c>
      <c r="F3774" s="6" t="s">
        <v>126</v>
      </c>
      <c r="G3774" s="6" t="s">
        <v>127</v>
      </c>
      <c r="H3774" s="6" t="s">
        <v>17</v>
      </c>
      <c r="I3774" s="8">
        <v>0.65</v>
      </c>
      <c r="J3774" s="9">
        <v>5950</v>
      </c>
      <c r="K3774" s="10">
        <f t="shared" si="28"/>
        <v>3867.5</v>
      </c>
      <c r="L3774" s="10">
        <f t="shared" si="29"/>
        <v>1547</v>
      </c>
      <c r="M3774" s="11">
        <v>0.4</v>
      </c>
      <c r="O3774" s="16"/>
      <c r="P3774" s="14"/>
      <c r="Q3774" s="12"/>
      <c r="R3774" s="13"/>
    </row>
    <row r="3775" spans="1:18" ht="15.75" customHeight="1" x14ac:dyDescent="0.35">
      <c r="A3775" s="1"/>
      <c r="B3775" s="6" t="s">
        <v>14</v>
      </c>
      <c r="C3775" s="6">
        <v>1185732</v>
      </c>
      <c r="D3775" s="7">
        <v>44333</v>
      </c>
      <c r="E3775" s="6" t="s">
        <v>15</v>
      </c>
      <c r="F3775" s="6" t="s">
        <v>126</v>
      </c>
      <c r="G3775" s="6" t="s">
        <v>127</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5">
      <c r="A3776" s="1"/>
      <c r="B3776" s="6" t="s">
        <v>14</v>
      </c>
      <c r="C3776" s="6">
        <v>1185732</v>
      </c>
      <c r="D3776" s="7">
        <v>44333</v>
      </c>
      <c r="E3776" s="6" t="s">
        <v>15</v>
      </c>
      <c r="F3776" s="6" t="s">
        <v>126</v>
      </c>
      <c r="G3776" s="6" t="s">
        <v>127</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5">
      <c r="A3777" s="1"/>
      <c r="B3777" s="6" t="s">
        <v>14</v>
      </c>
      <c r="C3777" s="6">
        <v>1185732</v>
      </c>
      <c r="D3777" s="7">
        <v>44333</v>
      </c>
      <c r="E3777" s="6" t="s">
        <v>15</v>
      </c>
      <c r="F3777" s="6" t="s">
        <v>126</v>
      </c>
      <c r="G3777" s="6" t="s">
        <v>127</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5">
      <c r="A3778" s="1"/>
      <c r="B3778" s="6" t="s">
        <v>14</v>
      </c>
      <c r="C3778" s="6">
        <v>1185732</v>
      </c>
      <c r="D3778" s="7">
        <v>44333</v>
      </c>
      <c r="E3778" s="6" t="s">
        <v>15</v>
      </c>
      <c r="F3778" s="6" t="s">
        <v>126</v>
      </c>
      <c r="G3778" s="6" t="s">
        <v>127</v>
      </c>
      <c r="H3778" s="6" t="s">
        <v>21</v>
      </c>
      <c r="I3778" s="8">
        <v>0.65</v>
      </c>
      <c r="J3778" s="9">
        <v>3000</v>
      </c>
      <c r="K3778" s="10">
        <f t="shared" si="28"/>
        <v>1950</v>
      </c>
      <c r="L3778" s="10">
        <f t="shared" si="29"/>
        <v>585</v>
      </c>
      <c r="M3778" s="11">
        <v>0.3</v>
      </c>
      <c r="O3778" s="16"/>
      <c r="P3778" s="14"/>
      <c r="Q3778" s="12"/>
      <c r="R3778" s="13"/>
    </row>
    <row r="3779" spans="1:18" ht="15.75" customHeight="1" x14ac:dyDescent="0.35">
      <c r="A3779" s="1"/>
      <c r="B3779" s="6" t="s">
        <v>14</v>
      </c>
      <c r="C3779" s="6">
        <v>1185732</v>
      </c>
      <c r="D3779" s="7">
        <v>44333</v>
      </c>
      <c r="E3779" s="6" t="s">
        <v>15</v>
      </c>
      <c r="F3779" s="6" t="s">
        <v>126</v>
      </c>
      <c r="G3779" s="6" t="s">
        <v>127</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5">
      <c r="A3780" s="1"/>
      <c r="B3780" s="6" t="s">
        <v>14</v>
      </c>
      <c r="C3780" s="6">
        <v>1185732</v>
      </c>
      <c r="D3780" s="7">
        <v>44366</v>
      </c>
      <c r="E3780" s="6" t="s">
        <v>15</v>
      </c>
      <c r="F3780" s="6" t="s">
        <v>126</v>
      </c>
      <c r="G3780" s="6" t="s">
        <v>127</v>
      </c>
      <c r="H3780" s="6" t="s">
        <v>17</v>
      </c>
      <c r="I3780" s="8">
        <v>0.65</v>
      </c>
      <c r="J3780" s="9">
        <v>6750</v>
      </c>
      <c r="K3780" s="10">
        <f t="shared" si="28"/>
        <v>4387.5</v>
      </c>
      <c r="L3780" s="10">
        <f t="shared" si="29"/>
        <v>1755</v>
      </c>
      <c r="M3780" s="11">
        <v>0.4</v>
      </c>
      <c r="O3780" s="16"/>
      <c r="P3780" s="14"/>
      <c r="Q3780" s="12"/>
      <c r="R3780" s="13"/>
    </row>
    <row r="3781" spans="1:18" ht="15.75" customHeight="1" x14ac:dyDescent="0.35">
      <c r="A3781" s="1"/>
      <c r="B3781" s="6" t="s">
        <v>14</v>
      </c>
      <c r="C3781" s="6">
        <v>1185732</v>
      </c>
      <c r="D3781" s="7">
        <v>44366</v>
      </c>
      <c r="E3781" s="6" t="s">
        <v>15</v>
      </c>
      <c r="F3781" s="6" t="s">
        <v>126</v>
      </c>
      <c r="G3781" s="6" t="s">
        <v>127</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5">
      <c r="A3782" s="1"/>
      <c r="B3782" s="6" t="s">
        <v>14</v>
      </c>
      <c r="C3782" s="6">
        <v>1185732</v>
      </c>
      <c r="D3782" s="7">
        <v>44366</v>
      </c>
      <c r="E3782" s="6" t="s">
        <v>15</v>
      </c>
      <c r="F3782" s="6" t="s">
        <v>126</v>
      </c>
      <c r="G3782" s="6" t="s">
        <v>127</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5">
      <c r="A3783" s="1"/>
      <c r="B3783" s="6" t="s">
        <v>14</v>
      </c>
      <c r="C3783" s="6">
        <v>1185732</v>
      </c>
      <c r="D3783" s="7">
        <v>44366</v>
      </c>
      <c r="E3783" s="6" t="s">
        <v>15</v>
      </c>
      <c r="F3783" s="6" t="s">
        <v>126</v>
      </c>
      <c r="G3783" s="6" t="s">
        <v>127</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5">
      <c r="A3784" s="1"/>
      <c r="B3784" s="6" t="s">
        <v>14</v>
      </c>
      <c r="C3784" s="6">
        <v>1185732</v>
      </c>
      <c r="D3784" s="7">
        <v>44366</v>
      </c>
      <c r="E3784" s="6" t="s">
        <v>15</v>
      </c>
      <c r="F3784" s="6" t="s">
        <v>126</v>
      </c>
      <c r="G3784" s="6" t="s">
        <v>127</v>
      </c>
      <c r="H3784" s="6" t="s">
        <v>21</v>
      </c>
      <c r="I3784" s="8">
        <v>0.65</v>
      </c>
      <c r="J3784" s="9">
        <v>3250</v>
      </c>
      <c r="K3784" s="10">
        <f t="shared" si="28"/>
        <v>2112.5</v>
      </c>
      <c r="L3784" s="10">
        <f t="shared" si="29"/>
        <v>633.75</v>
      </c>
      <c r="M3784" s="11">
        <v>0.3</v>
      </c>
      <c r="O3784" s="16"/>
      <c r="P3784" s="14"/>
      <c r="Q3784" s="12"/>
      <c r="R3784" s="13"/>
    </row>
    <row r="3785" spans="1:18" ht="15.75" customHeight="1" x14ac:dyDescent="0.35">
      <c r="A3785" s="1"/>
      <c r="B3785" s="6" t="s">
        <v>14</v>
      </c>
      <c r="C3785" s="6">
        <v>1185732</v>
      </c>
      <c r="D3785" s="7">
        <v>44366</v>
      </c>
      <c r="E3785" s="6" t="s">
        <v>15</v>
      </c>
      <c r="F3785" s="6" t="s">
        <v>126</v>
      </c>
      <c r="G3785" s="6" t="s">
        <v>127</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5">
      <c r="A3786" s="1"/>
      <c r="B3786" s="6" t="s">
        <v>14</v>
      </c>
      <c r="C3786" s="6">
        <v>1185732</v>
      </c>
      <c r="D3786" s="7">
        <v>44394</v>
      </c>
      <c r="E3786" s="6" t="s">
        <v>15</v>
      </c>
      <c r="F3786" s="6" t="s">
        <v>126</v>
      </c>
      <c r="G3786" s="6" t="s">
        <v>127</v>
      </c>
      <c r="H3786" s="6" t="s">
        <v>17</v>
      </c>
      <c r="I3786" s="8">
        <v>0.65</v>
      </c>
      <c r="J3786" s="9">
        <v>7000</v>
      </c>
      <c r="K3786" s="10">
        <f t="shared" si="28"/>
        <v>4550</v>
      </c>
      <c r="L3786" s="10">
        <f t="shared" si="29"/>
        <v>1820</v>
      </c>
      <c r="M3786" s="11">
        <v>0.4</v>
      </c>
      <c r="O3786" s="16"/>
      <c r="P3786" s="14"/>
      <c r="Q3786" s="12"/>
      <c r="R3786" s="13"/>
    </row>
    <row r="3787" spans="1:18" ht="15.75" customHeight="1" x14ac:dyDescent="0.35">
      <c r="A3787" s="1"/>
      <c r="B3787" s="6" t="s">
        <v>14</v>
      </c>
      <c r="C3787" s="6">
        <v>1185732</v>
      </c>
      <c r="D3787" s="7">
        <v>44394</v>
      </c>
      <c r="E3787" s="6" t="s">
        <v>15</v>
      </c>
      <c r="F3787" s="6" t="s">
        <v>126</v>
      </c>
      <c r="G3787" s="6" t="s">
        <v>127</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5">
      <c r="A3788" s="1"/>
      <c r="B3788" s="6" t="s">
        <v>14</v>
      </c>
      <c r="C3788" s="6">
        <v>1185732</v>
      </c>
      <c r="D3788" s="7">
        <v>44394</v>
      </c>
      <c r="E3788" s="6" t="s">
        <v>15</v>
      </c>
      <c r="F3788" s="6" t="s">
        <v>126</v>
      </c>
      <c r="G3788" s="6" t="s">
        <v>127</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5">
      <c r="A3789" s="1"/>
      <c r="B3789" s="6" t="s">
        <v>14</v>
      </c>
      <c r="C3789" s="6">
        <v>1185732</v>
      </c>
      <c r="D3789" s="7">
        <v>44394</v>
      </c>
      <c r="E3789" s="6" t="s">
        <v>15</v>
      </c>
      <c r="F3789" s="6" t="s">
        <v>126</v>
      </c>
      <c r="G3789" s="6" t="s">
        <v>127</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5">
      <c r="A3790" s="1"/>
      <c r="B3790" s="6" t="s">
        <v>14</v>
      </c>
      <c r="C3790" s="6">
        <v>1185732</v>
      </c>
      <c r="D3790" s="7">
        <v>44394</v>
      </c>
      <c r="E3790" s="6" t="s">
        <v>15</v>
      </c>
      <c r="F3790" s="6" t="s">
        <v>126</v>
      </c>
      <c r="G3790" s="6" t="s">
        <v>127</v>
      </c>
      <c r="H3790" s="6" t="s">
        <v>21</v>
      </c>
      <c r="I3790" s="8">
        <v>0.65</v>
      </c>
      <c r="J3790" s="9">
        <v>3500</v>
      </c>
      <c r="K3790" s="10">
        <f t="shared" si="28"/>
        <v>2275</v>
      </c>
      <c r="L3790" s="10">
        <f t="shared" si="29"/>
        <v>682.5</v>
      </c>
      <c r="M3790" s="11">
        <v>0.3</v>
      </c>
      <c r="O3790" s="16"/>
      <c r="P3790" s="14"/>
      <c r="Q3790" s="12"/>
      <c r="R3790" s="13"/>
    </row>
    <row r="3791" spans="1:18" ht="15.75" customHeight="1" x14ac:dyDescent="0.35">
      <c r="A3791" s="1"/>
      <c r="B3791" s="6" t="s">
        <v>14</v>
      </c>
      <c r="C3791" s="6">
        <v>1185732</v>
      </c>
      <c r="D3791" s="7">
        <v>44394</v>
      </c>
      <c r="E3791" s="6" t="s">
        <v>15</v>
      </c>
      <c r="F3791" s="6" t="s">
        <v>126</v>
      </c>
      <c r="G3791" s="6" t="s">
        <v>127</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5">
      <c r="A3792" s="1"/>
      <c r="B3792" s="6" t="s">
        <v>14</v>
      </c>
      <c r="C3792" s="6">
        <v>1185732</v>
      </c>
      <c r="D3792" s="7">
        <v>44426</v>
      </c>
      <c r="E3792" s="6" t="s">
        <v>15</v>
      </c>
      <c r="F3792" s="6" t="s">
        <v>126</v>
      </c>
      <c r="G3792" s="6" t="s">
        <v>127</v>
      </c>
      <c r="H3792" s="6" t="s">
        <v>17</v>
      </c>
      <c r="I3792" s="8">
        <v>0.65</v>
      </c>
      <c r="J3792" s="9">
        <v>6750</v>
      </c>
      <c r="K3792" s="10">
        <f t="shared" si="28"/>
        <v>4387.5</v>
      </c>
      <c r="L3792" s="10">
        <f t="shared" si="29"/>
        <v>1755</v>
      </c>
      <c r="M3792" s="11">
        <v>0.4</v>
      </c>
      <c r="O3792" s="16"/>
      <c r="P3792" s="14"/>
      <c r="Q3792" s="12"/>
      <c r="R3792" s="13"/>
    </row>
    <row r="3793" spans="1:18" ht="15.75" customHeight="1" x14ac:dyDescent="0.35">
      <c r="A3793" s="1"/>
      <c r="B3793" s="6" t="s">
        <v>14</v>
      </c>
      <c r="C3793" s="6">
        <v>1185732</v>
      </c>
      <c r="D3793" s="7">
        <v>44426</v>
      </c>
      <c r="E3793" s="6" t="s">
        <v>15</v>
      </c>
      <c r="F3793" s="6" t="s">
        <v>126</v>
      </c>
      <c r="G3793" s="6" t="s">
        <v>127</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5">
      <c r="A3794" s="1"/>
      <c r="B3794" s="6" t="s">
        <v>14</v>
      </c>
      <c r="C3794" s="6">
        <v>1185732</v>
      </c>
      <c r="D3794" s="7">
        <v>44426</v>
      </c>
      <c r="E3794" s="6" t="s">
        <v>15</v>
      </c>
      <c r="F3794" s="6" t="s">
        <v>126</v>
      </c>
      <c r="G3794" s="6" t="s">
        <v>127</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5">
      <c r="A3795" s="1"/>
      <c r="B3795" s="6" t="s">
        <v>14</v>
      </c>
      <c r="C3795" s="6">
        <v>1185732</v>
      </c>
      <c r="D3795" s="7">
        <v>44426</v>
      </c>
      <c r="E3795" s="6" t="s">
        <v>15</v>
      </c>
      <c r="F3795" s="6" t="s">
        <v>126</v>
      </c>
      <c r="G3795" s="6" t="s">
        <v>127</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5">
      <c r="A3796" s="1"/>
      <c r="B3796" s="6" t="s">
        <v>14</v>
      </c>
      <c r="C3796" s="6">
        <v>1185732</v>
      </c>
      <c r="D3796" s="7">
        <v>44426</v>
      </c>
      <c r="E3796" s="6" t="s">
        <v>15</v>
      </c>
      <c r="F3796" s="6" t="s">
        <v>126</v>
      </c>
      <c r="G3796" s="6" t="s">
        <v>127</v>
      </c>
      <c r="H3796" s="6" t="s">
        <v>21</v>
      </c>
      <c r="I3796" s="8">
        <v>0.65</v>
      </c>
      <c r="J3796" s="9">
        <v>2500</v>
      </c>
      <c r="K3796" s="10">
        <f t="shared" si="28"/>
        <v>1625</v>
      </c>
      <c r="L3796" s="10">
        <f t="shared" si="29"/>
        <v>487.5</v>
      </c>
      <c r="M3796" s="11">
        <v>0.3</v>
      </c>
      <c r="O3796" s="16"/>
      <c r="P3796" s="14"/>
      <c r="Q3796" s="12"/>
      <c r="R3796" s="13"/>
    </row>
    <row r="3797" spans="1:18" ht="15.75" customHeight="1" x14ac:dyDescent="0.35">
      <c r="A3797" s="1"/>
      <c r="B3797" s="6" t="s">
        <v>14</v>
      </c>
      <c r="C3797" s="6">
        <v>1185732</v>
      </c>
      <c r="D3797" s="7">
        <v>44426</v>
      </c>
      <c r="E3797" s="6" t="s">
        <v>15</v>
      </c>
      <c r="F3797" s="6" t="s">
        <v>126</v>
      </c>
      <c r="G3797" s="6" t="s">
        <v>127</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5">
      <c r="A3798" s="1"/>
      <c r="B3798" s="6" t="s">
        <v>14</v>
      </c>
      <c r="C3798" s="6">
        <v>1185732</v>
      </c>
      <c r="D3798" s="7">
        <v>44456</v>
      </c>
      <c r="E3798" s="6" t="s">
        <v>15</v>
      </c>
      <c r="F3798" s="6" t="s">
        <v>126</v>
      </c>
      <c r="G3798" s="6" t="s">
        <v>127</v>
      </c>
      <c r="H3798" s="6" t="s">
        <v>17</v>
      </c>
      <c r="I3798" s="8">
        <v>0.65</v>
      </c>
      <c r="J3798" s="9">
        <v>5500</v>
      </c>
      <c r="K3798" s="10">
        <f t="shared" si="28"/>
        <v>3575</v>
      </c>
      <c r="L3798" s="10">
        <f t="shared" si="29"/>
        <v>1430</v>
      </c>
      <c r="M3798" s="11">
        <v>0.4</v>
      </c>
      <c r="O3798" s="16"/>
      <c r="P3798" s="14"/>
      <c r="Q3798" s="12"/>
      <c r="R3798" s="13"/>
    </row>
    <row r="3799" spans="1:18" ht="15.75" customHeight="1" x14ac:dyDescent="0.35">
      <c r="A3799" s="1"/>
      <c r="B3799" s="6" t="s">
        <v>14</v>
      </c>
      <c r="C3799" s="6">
        <v>1185732</v>
      </c>
      <c r="D3799" s="7">
        <v>44456</v>
      </c>
      <c r="E3799" s="6" t="s">
        <v>15</v>
      </c>
      <c r="F3799" s="6" t="s">
        <v>126</v>
      </c>
      <c r="G3799" s="6" t="s">
        <v>127</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5">
      <c r="A3800" s="1"/>
      <c r="B3800" s="6" t="s">
        <v>14</v>
      </c>
      <c r="C3800" s="6">
        <v>1185732</v>
      </c>
      <c r="D3800" s="7">
        <v>44456</v>
      </c>
      <c r="E3800" s="6" t="s">
        <v>15</v>
      </c>
      <c r="F3800" s="6" t="s">
        <v>126</v>
      </c>
      <c r="G3800" s="6" t="s">
        <v>127</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5">
      <c r="A3801" s="1"/>
      <c r="B3801" s="6" t="s">
        <v>14</v>
      </c>
      <c r="C3801" s="6">
        <v>1185732</v>
      </c>
      <c r="D3801" s="7">
        <v>44456</v>
      </c>
      <c r="E3801" s="6" t="s">
        <v>15</v>
      </c>
      <c r="F3801" s="6" t="s">
        <v>126</v>
      </c>
      <c r="G3801" s="6" t="s">
        <v>127</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5">
      <c r="A3802" s="1"/>
      <c r="B3802" s="6" t="s">
        <v>14</v>
      </c>
      <c r="C3802" s="6">
        <v>1185732</v>
      </c>
      <c r="D3802" s="7">
        <v>44456</v>
      </c>
      <c r="E3802" s="6" t="s">
        <v>15</v>
      </c>
      <c r="F3802" s="6" t="s">
        <v>126</v>
      </c>
      <c r="G3802" s="6" t="s">
        <v>127</v>
      </c>
      <c r="H3802" s="6" t="s">
        <v>21</v>
      </c>
      <c r="I3802" s="8">
        <v>0.65</v>
      </c>
      <c r="J3802" s="9">
        <v>2250</v>
      </c>
      <c r="K3802" s="10">
        <f t="shared" si="28"/>
        <v>1462.5</v>
      </c>
      <c r="L3802" s="10">
        <f t="shared" si="29"/>
        <v>438.75</v>
      </c>
      <c r="M3802" s="11">
        <v>0.3</v>
      </c>
      <c r="O3802" s="16"/>
      <c r="P3802" s="14"/>
      <c r="Q3802" s="12"/>
      <c r="R3802" s="13"/>
    </row>
    <row r="3803" spans="1:18" ht="15.75" customHeight="1" x14ac:dyDescent="0.35">
      <c r="A3803" s="1"/>
      <c r="B3803" s="6" t="s">
        <v>14</v>
      </c>
      <c r="C3803" s="6">
        <v>1185732</v>
      </c>
      <c r="D3803" s="7">
        <v>44456</v>
      </c>
      <c r="E3803" s="6" t="s">
        <v>15</v>
      </c>
      <c r="F3803" s="6" t="s">
        <v>126</v>
      </c>
      <c r="G3803" s="6" t="s">
        <v>127</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5">
      <c r="A3804" s="1"/>
      <c r="B3804" s="6" t="s">
        <v>14</v>
      </c>
      <c r="C3804" s="6">
        <v>1185732</v>
      </c>
      <c r="D3804" s="7">
        <v>44488</v>
      </c>
      <c r="E3804" s="6" t="s">
        <v>15</v>
      </c>
      <c r="F3804" s="6" t="s">
        <v>126</v>
      </c>
      <c r="G3804" s="6" t="s">
        <v>127</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5">
      <c r="A3805" s="1"/>
      <c r="B3805" s="6" t="s">
        <v>14</v>
      </c>
      <c r="C3805" s="6">
        <v>1185732</v>
      </c>
      <c r="D3805" s="7">
        <v>44488</v>
      </c>
      <c r="E3805" s="6" t="s">
        <v>15</v>
      </c>
      <c r="F3805" s="6" t="s">
        <v>126</v>
      </c>
      <c r="G3805" s="6" t="s">
        <v>127</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5">
      <c r="A3806" s="1"/>
      <c r="B3806" s="6" t="s">
        <v>14</v>
      </c>
      <c r="C3806" s="6">
        <v>1185732</v>
      </c>
      <c r="D3806" s="7">
        <v>44488</v>
      </c>
      <c r="E3806" s="6" t="s">
        <v>15</v>
      </c>
      <c r="F3806" s="6" t="s">
        <v>126</v>
      </c>
      <c r="G3806" s="6" t="s">
        <v>127</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5">
      <c r="A3807" s="1"/>
      <c r="B3807" s="6" t="s">
        <v>14</v>
      </c>
      <c r="C3807" s="6">
        <v>1185732</v>
      </c>
      <c r="D3807" s="7">
        <v>44488</v>
      </c>
      <c r="E3807" s="6" t="s">
        <v>15</v>
      </c>
      <c r="F3807" s="6" t="s">
        <v>126</v>
      </c>
      <c r="G3807" s="6" t="s">
        <v>127</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5">
      <c r="A3808" s="1"/>
      <c r="B3808" s="6" t="s">
        <v>14</v>
      </c>
      <c r="C3808" s="6">
        <v>1185732</v>
      </c>
      <c r="D3808" s="7">
        <v>44488</v>
      </c>
      <c r="E3808" s="6" t="s">
        <v>15</v>
      </c>
      <c r="F3808" s="6" t="s">
        <v>126</v>
      </c>
      <c r="G3808" s="6" t="s">
        <v>127</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5">
      <c r="A3809" s="1"/>
      <c r="B3809" s="6" t="s">
        <v>14</v>
      </c>
      <c r="C3809" s="6">
        <v>1185732</v>
      </c>
      <c r="D3809" s="7">
        <v>44488</v>
      </c>
      <c r="E3809" s="6" t="s">
        <v>15</v>
      </c>
      <c r="F3809" s="6" t="s">
        <v>126</v>
      </c>
      <c r="G3809" s="6" t="s">
        <v>127</v>
      </c>
      <c r="H3809" s="6" t="s">
        <v>22</v>
      </c>
      <c r="I3809" s="8">
        <v>0.8</v>
      </c>
      <c r="J3809" s="9">
        <v>3000</v>
      </c>
      <c r="K3809" s="10">
        <f t="shared" si="28"/>
        <v>2400</v>
      </c>
      <c r="L3809" s="10">
        <f t="shared" si="29"/>
        <v>840</v>
      </c>
      <c r="M3809" s="11">
        <v>0.35</v>
      </c>
      <c r="O3809" s="16"/>
      <c r="P3809" s="14"/>
      <c r="Q3809" s="12"/>
      <c r="R3809" s="13"/>
    </row>
    <row r="3810" spans="1:18" ht="15.75" customHeight="1" x14ac:dyDescent="0.35">
      <c r="A3810" s="1"/>
      <c r="B3810" s="6" t="s">
        <v>14</v>
      </c>
      <c r="C3810" s="6">
        <v>1185732</v>
      </c>
      <c r="D3810" s="7">
        <v>44518</v>
      </c>
      <c r="E3810" s="6" t="s">
        <v>15</v>
      </c>
      <c r="F3810" s="6" t="s">
        <v>126</v>
      </c>
      <c r="G3810" s="6" t="s">
        <v>127</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5">
      <c r="A3811" s="1"/>
      <c r="B3811" s="6" t="s">
        <v>14</v>
      </c>
      <c r="C3811" s="6">
        <v>1185732</v>
      </c>
      <c r="D3811" s="7">
        <v>44518</v>
      </c>
      <c r="E3811" s="6" t="s">
        <v>15</v>
      </c>
      <c r="F3811" s="6" t="s">
        <v>126</v>
      </c>
      <c r="G3811" s="6" t="s">
        <v>127</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5">
      <c r="A3812" s="1"/>
      <c r="B3812" s="6" t="s">
        <v>14</v>
      </c>
      <c r="C3812" s="6">
        <v>1185732</v>
      </c>
      <c r="D3812" s="7">
        <v>44518</v>
      </c>
      <c r="E3812" s="6" t="s">
        <v>15</v>
      </c>
      <c r="F3812" s="6" t="s">
        <v>126</v>
      </c>
      <c r="G3812" s="6" t="s">
        <v>127</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5">
      <c r="A3813" s="1"/>
      <c r="B3813" s="6" t="s">
        <v>14</v>
      </c>
      <c r="C3813" s="6">
        <v>1185732</v>
      </c>
      <c r="D3813" s="7">
        <v>44518</v>
      </c>
      <c r="E3813" s="6" t="s">
        <v>15</v>
      </c>
      <c r="F3813" s="6" t="s">
        <v>126</v>
      </c>
      <c r="G3813" s="6" t="s">
        <v>127</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5">
      <c r="A3814" s="1"/>
      <c r="B3814" s="6" t="s">
        <v>14</v>
      </c>
      <c r="C3814" s="6">
        <v>1185732</v>
      </c>
      <c r="D3814" s="7">
        <v>44518</v>
      </c>
      <c r="E3814" s="6" t="s">
        <v>15</v>
      </c>
      <c r="F3814" s="6" t="s">
        <v>126</v>
      </c>
      <c r="G3814" s="6" t="s">
        <v>127</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5">
      <c r="A3815" s="1"/>
      <c r="B3815" s="6" t="s">
        <v>14</v>
      </c>
      <c r="C3815" s="6">
        <v>1185732</v>
      </c>
      <c r="D3815" s="7">
        <v>44518</v>
      </c>
      <c r="E3815" s="6" t="s">
        <v>15</v>
      </c>
      <c r="F3815" s="6" t="s">
        <v>126</v>
      </c>
      <c r="G3815" s="6" t="s">
        <v>127</v>
      </c>
      <c r="H3815" s="6" t="s">
        <v>22</v>
      </c>
      <c r="I3815" s="8">
        <v>0.8</v>
      </c>
      <c r="J3815" s="9">
        <v>4000</v>
      </c>
      <c r="K3815" s="10">
        <f t="shared" si="28"/>
        <v>3200</v>
      </c>
      <c r="L3815" s="10">
        <f t="shared" si="29"/>
        <v>1120</v>
      </c>
      <c r="M3815" s="11">
        <v>0.35</v>
      </c>
      <c r="O3815" s="16"/>
      <c r="P3815" s="14"/>
      <c r="Q3815" s="12"/>
      <c r="R3815" s="13"/>
    </row>
    <row r="3816" spans="1:18" ht="15.75" customHeight="1" x14ac:dyDescent="0.35">
      <c r="A3816" s="1"/>
      <c r="B3816" s="6" t="s">
        <v>14</v>
      </c>
      <c r="C3816" s="6">
        <v>1185732</v>
      </c>
      <c r="D3816" s="7">
        <v>44547</v>
      </c>
      <c r="E3816" s="6" t="s">
        <v>15</v>
      </c>
      <c r="F3816" s="6" t="s">
        <v>126</v>
      </c>
      <c r="G3816" s="6" t="s">
        <v>127</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5">
      <c r="A3817" s="1"/>
      <c r="B3817" s="6" t="s">
        <v>14</v>
      </c>
      <c r="C3817" s="6">
        <v>1185732</v>
      </c>
      <c r="D3817" s="7">
        <v>44547</v>
      </c>
      <c r="E3817" s="6" t="s">
        <v>15</v>
      </c>
      <c r="F3817" s="6" t="s">
        <v>126</v>
      </c>
      <c r="G3817" s="6" t="s">
        <v>127</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5">
      <c r="A3818" s="1"/>
      <c r="B3818" s="6" t="s">
        <v>14</v>
      </c>
      <c r="C3818" s="6">
        <v>1185732</v>
      </c>
      <c r="D3818" s="7">
        <v>44547</v>
      </c>
      <c r="E3818" s="6" t="s">
        <v>15</v>
      </c>
      <c r="F3818" s="6" t="s">
        <v>126</v>
      </c>
      <c r="G3818" s="6" t="s">
        <v>127</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5">
      <c r="A3819" s="1"/>
      <c r="B3819" s="6" t="s">
        <v>14</v>
      </c>
      <c r="C3819" s="6">
        <v>1185732</v>
      </c>
      <c r="D3819" s="7">
        <v>44547</v>
      </c>
      <c r="E3819" s="6" t="s">
        <v>15</v>
      </c>
      <c r="F3819" s="6" t="s">
        <v>126</v>
      </c>
      <c r="G3819" s="6" t="s">
        <v>127</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5">
      <c r="A3820" s="1"/>
      <c r="B3820" s="6" t="s">
        <v>14</v>
      </c>
      <c r="C3820" s="6">
        <v>1185732</v>
      </c>
      <c r="D3820" s="7">
        <v>44547</v>
      </c>
      <c r="E3820" s="6" t="s">
        <v>15</v>
      </c>
      <c r="F3820" s="6" t="s">
        <v>126</v>
      </c>
      <c r="G3820" s="6" t="s">
        <v>127</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5">
      <c r="A3821" s="1"/>
      <c r="B3821" s="6" t="s">
        <v>14</v>
      </c>
      <c r="C3821" s="6">
        <v>1185732</v>
      </c>
      <c r="D3821" s="7">
        <v>44547</v>
      </c>
      <c r="E3821" s="6" t="s">
        <v>15</v>
      </c>
      <c r="F3821" s="6" t="s">
        <v>126</v>
      </c>
      <c r="G3821" s="6" t="s">
        <v>127</v>
      </c>
      <c r="H3821" s="6" t="s">
        <v>22</v>
      </c>
      <c r="I3821" s="8">
        <v>0.8</v>
      </c>
      <c r="J3821" s="9">
        <v>4500</v>
      </c>
      <c r="K3821" s="10">
        <f t="shared" si="28"/>
        <v>3600</v>
      </c>
      <c r="L3821" s="10">
        <f t="shared" si="29"/>
        <v>1260</v>
      </c>
      <c r="M3821" s="11">
        <v>0.35</v>
      </c>
      <c r="O3821" s="16"/>
      <c r="P3821" s="14"/>
      <c r="Q3821" s="12"/>
      <c r="R3821" s="13"/>
    </row>
    <row r="3822" spans="1:18" ht="15.75" customHeight="1" x14ac:dyDescent="0.35">
      <c r="A3822" s="1"/>
      <c r="B3822" s="6" t="s">
        <v>14</v>
      </c>
      <c r="C3822" s="6">
        <v>1185732</v>
      </c>
      <c r="D3822" s="7">
        <v>44220</v>
      </c>
      <c r="E3822" s="6" t="s">
        <v>15</v>
      </c>
      <c r="F3822" s="6" t="s">
        <v>128</v>
      </c>
      <c r="G3822" s="6" t="s">
        <v>129</v>
      </c>
      <c r="H3822" s="6" t="s">
        <v>17</v>
      </c>
      <c r="I3822" s="8">
        <v>0.55000000000000004</v>
      </c>
      <c r="J3822" s="9">
        <v>5000</v>
      </c>
      <c r="K3822" s="10">
        <f t="shared" si="28"/>
        <v>2750</v>
      </c>
      <c r="L3822" s="10">
        <f t="shared" si="29"/>
        <v>962.50000000000011</v>
      </c>
      <c r="M3822" s="11">
        <v>0.35000000000000003</v>
      </c>
      <c r="O3822" s="16"/>
      <c r="P3822" s="14"/>
      <c r="Q3822" s="12"/>
      <c r="R3822" s="13"/>
    </row>
    <row r="3823" spans="1:18" ht="15.75" customHeight="1" x14ac:dyDescent="0.35">
      <c r="A3823" s="1"/>
      <c r="B3823" s="6" t="s">
        <v>14</v>
      </c>
      <c r="C3823" s="6">
        <v>1185732</v>
      </c>
      <c r="D3823" s="7">
        <v>44220</v>
      </c>
      <c r="E3823" s="6" t="s">
        <v>15</v>
      </c>
      <c r="F3823" s="6" t="s">
        <v>128</v>
      </c>
      <c r="G3823" s="6" t="s">
        <v>129</v>
      </c>
      <c r="H3823" s="6" t="s">
        <v>18</v>
      </c>
      <c r="I3823" s="8">
        <v>0.55000000000000004</v>
      </c>
      <c r="J3823" s="9">
        <v>3000</v>
      </c>
      <c r="K3823" s="10">
        <f t="shared" si="28"/>
        <v>1650.0000000000002</v>
      </c>
      <c r="L3823" s="10">
        <f t="shared" si="29"/>
        <v>577.50000000000011</v>
      </c>
      <c r="M3823" s="11">
        <v>0.35000000000000003</v>
      </c>
      <c r="O3823" s="16"/>
      <c r="P3823" s="14"/>
      <c r="Q3823" s="12"/>
      <c r="R3823" s="13"/>
    </row>
    <row r="3824" spans="1:18" ht="15.75" customHeight="1" x14ac:dyDescent="0.35">
      <c r="A3824" s="1"/>
      <c r="B3824" s="6" t="s">
        <v>14</v>
      </c>
      <c r="C3824" s="6">
        <v>1185732</v>
      </c>
      <c r="D3824" s="7">
        <v>44220</v>
      </c>
      <c r="E3824" s="6" t="s">
        <v>15</v>
      </c>
      <c r="F3824" s="6" t="s">
        <v>128</v>
      </c>
      <c r="G3824" s="6" t="s">
        <v>129</v>
      </c>
      <c r="H3824" s="6" t="s">
        <v>19</v>
      </c>
      <c r="I3824" s="8">
        <v>0.45</v>
      </c>
      <c r="J3824" s="9">
        <v>3000</v>
      </c>
      <c r="K3824" s="10">
        <f t="shared" si="28"/>
        <v>1350</v>
      </c>
      <c r="L3824" s="10">
        <f t="shared" si="29"/>
        <v>337.5</v>
      </c>
      <c r="M3824" s="11">
        <v>0.25</v>
      </c>
      <c r="O3824" s="16"/>
      <c r="P3824" s="14"/>
      <c r="Q3824" s="12"/>
      <c r="R3824" s="13"/>
    </row>
    <row r="3825" spans="1:18" ht="15.75" customHeight="1" x14ac:dyDescent="0.35">
      <c r="A3825" s="1"/>
      <c r="B3825" s="6" t="s">
        <v>14</v>
      </c>
      <c r="C3825" s="6">
        <v>1185732</v>
      </c>
      <c r="D3825" s="7">
        <v>44220</v>
      </c>
      <c r="E3825" s="6" t="s">
        <v>15</v>
      </c>
      <c r="F3825" s="6" t="s">
        <v>128</v>
      </c>
      <c r="G3825" s="6" t="s">
        <v>129</v>
      </c>
      <c r="H3825" s="6" t="s">
        <v>20</v>
      </c>
      <c r="I3825" s="8">
        <v>0.49999999999999994</v>
      </c>
      <c r="J3825" s="9">
        <v>1500</v>
      </c>
      <c r="K3825" s="10">
        <f t="shared" si="28"/>
        <v>749.99999999999989</v>
      </c>
      <c r="L3825" s="10">
        <f t="shared" si="29"/>
        <v>187.49999999999997</v>
      </c>
      <c r="M3825" s="11">
        <v>0.25</v>
      </c>
      <c r="O3825" s="16"/>
      <c r="P3825" s="14"/>
      <c r="Q3825" s="12"/>
      <c r="R3825" s="13"/>
    </row>
    <row r="3826" spans="1:18" ht="15.75" customHeight="1" x14ac:dyDescent="0.35">
      <c r="A3826" s="1"/>
      <c r="B3826" s="6" t="s">
        <v>14</v>
      </c>
      <c r="C3826" s="6">
        <v>1185732</v>
      </c>
      <c r="D3826" s="7">
        <v>44220</v>
      </c>
      <c r="E3826" s="6" t="s">
        <v>15</v>
      </c>
      <c r="F3826" s="6" t="s">
        <v>128</v>
      </c>
      <c r="G3826" s="6" t="s">
        <v>129</v>
      </c>
      <c r="H3826" s="6" t="s">
        <v>21</v>
      </c>
      <c r="I3826" s="8">
        <v>0.65000000000000013</v>
      </c>
      <c r="J3826" s="9">
        <v>2000</v>
      </c>
      <c r="K3826" s="10">
        <f t="shared" si="28"/>
        <v>1300.0000000000002</v>
      </c>
      <c r="L3826" s="10">
        <f t="shared" si="29"/>
        <v>325.00000000000006</v>
      </c>
      <c r="M3826" s="11">
        <v>0.25</v>
      </c>
      <c r="O3826" s="16"/>
      <c r="P3826" s="14"/>
      <c r="Q3826" s="12"/>
      <c r="R3826" s="13"/>
    </row>
    <row r="3827" spans="1:18" ht="15.75" customHeight="1" x14ac:dyDescent="0.35">
      <c r="A3827" s="1"/>
      <c r="B3827" s="6" t="s">
        <v>14</v>
      </c>
      <c r="C3827" s="6">
        <v>1185732</v>
      </c>
      <c r="D3827" s="7">
        <v>44220</v>
      </c>
      <c r="E3827" s="6" t="s">
        <v>15</v>
      </c>
      <c r="F3827" s="6" t="s">
        <v>128</v>
      </c>
      <c r="G3827" s="6" t="s">
        <v>129</v>
      </c>
      <c r="H3827" s="6" t="s">
        <v>22</v>
      </c>
      <c r="I3827" s="8">
        <v>0.55000000000000004</v>
      </c>
      <c r="J3827" s="9">
        <v>3000</v>
      </c>
      <c r="K3827" s="10">
        <f t="shared" si="28"/>
        <v>1650.0000000000002</v>
      </c>
      <c r="L3827" s="10">
        <f t="shared" si="29"/>
        <v>495.00000000000006</v>
      </c>
      <c r="M3827" s="11">
        <v>0.3</v>
      </c>
      <c r="O3827" s="16"/>
      <c r="P3827" s="14"/>
      <c r="Q3827" s="12"/>
      <c r="R3827" s="13"/>
    </row>
    <row r="3828" spans="1:18" ht="15.75" customHeight="1" x14ac:dyDescent="0.35">
      <c r="A3828" s="1"/>
      <c r="B3828" s="6" t="s">
        <v>14</v>
      </c>
      <c r="C3828" s="6">
        <v>1185732</v>
      </c>
      <c r="D3828" s="7">
        <v>44249</v>
      </c>
      <c r="E3828" s="6" t="s">
        <v>15</v>
      </c>
      <c r="F3828" s="6" t="s">
        <v>128</v>
      </c>
      <c r="G3828" s="6" t="s">
        <v>129</v>
      </c>
      <c r="H3828" s="6" t="s">
        <v>17</v>
      </c>
      <c r="I3828" s="8">
        <v>0.55000000000000004</v>
      </c>
      <c r="J3828" s="9">
        <v>5750</v>
      </c>
      <c r="K3828" s="10">
        <f t="shared" si="28"/>
        <v>3162.5000000000005</v>
      </c>
      <c r="L3828" s="10">
        <f t="shared" si="29"/>
        <v>1106.8750000000002</v>
      </c>
      <c r="M3828" s="11">
        <v>0.35000000000000003</v>
      </c>
      <c r="O3828" s="16"/>
      <c r="P3828" s="14"/>
      <c r="Q3828" s="12"/>
      <c r="R3828" s="13"/>
    </row>
    <row r="3829" spans="1:18" ht="15.75" customHeight="1" x14ac:dyDescent="0.35">
      <c r="A3829" s="1"/>
      <c r="B3829" s="6" t="s">
        <v>14</v>
      </c>
      <c r="C3829" s="6">
        <v>1185732</v>
      </c>
      <c r="D3829" s="7">
        <v>44249</v>
      </c>
      <c r="E3829" s="6" t="s">
        <v>15</v>
      </c>
      <c r="F3829" s="6" t="s">
        <v>128</v>
      </c>
      <c r="G3829" s="6" t="s">
        <v>129</v>
      </c>
      <c r="H3829" s="6" t="s">
        <v>18</v>
      </c>
      <c r="I3829" s="8">
        <v>0.55000000000000004</v>
      </c>
      <c r="J3829" s="9">
        <v>2250</v>
      </c>
      <c r="K3829" s="10">
        <f t="shared" si="28"/>
        <v>1237.5</v>
      </c>
      <c r="L3829" s="10">
        <f t="shared" si="29"/>
        <v>433.12500000000006</v>
      </c>
      <c r="M3829" s="11">
        <v>0.35000000000000003</v>
      </c>
      <c r="O3829" s="16"/>
      <c r="P3829" s="14"/>
      <c r="Q3829" s="12"/>
      <c r="R3829" s="13"/>
    </row>
    <row r="3830" spans="1:18" ht="15.75" customHeight="1" x14ac:dyDescent="0.35">
      <c r="A3830" s="1"/>
      <c r="B3830" s="6" t="s">
        <v>14</v>
      </c>
      <c r="C3830" s="6">
        <v>1185732</v>
      </c>
      <c r="D3830" s="7">
        <v>44249</v>
      </c>
      <c r="E3830" s="6" t="s">
        <v>15</v>
      </c>
      <c r="F3830" s="6" t="s">
        <v>128</v>
      </c>
      <c r="G3830" s="6" t="s">
        <v>129</v>
      </c>
      <c r="H3830" s="6" t="s">
        <v>19</v>
      </c>
      <c r="I3830" s="8">
        <v>0.45</v>
      </c>
      <c r="J3830" s="9">
        <v>2750</v>
      </c>
      <c r="K3830" s="10">
        <f t="shared" si="28"/>
        <v>1237.5</v>
      </c>
      <c r="L3830" s="10">
        <f t="shared" si="29"/>
        <v>309.375</v>
      </c>
      <c r="M3830" s="11">
        <v>0.25</v>
      </c>
      <c r="O3830" s="16"/>
      <c r="P3830" s="14"/>
      <c r="Q3830" s="12"/>
      <c r="R3830" s="13"/>
    </row>
    <row r="3831" spans="1:18" ht="15.75" customHeight="1" x14ac:dyDescent="0.35">
      <c r="A3831" s="1"/>
      <c r="B3831" s="6" t="s">
        <v>14</v>
      </c>
      <c r="C3831" s="6">
        <v>1185732</v>
      </c>
      <c r="D3831" s="7">
        <v>44249</v>
      </c>
      <c r="E3831" s="6" t="s">
        <v>15</v>
      </c>
      <c r="F3831" s="6" t="s">
        <v>128</v>
      </c>
      <c r="G3831" s="6" t="s">
        <v>129</v>
      </c>
      <c r="H3831" s="6" t="s">
        <v>20</v>
      </c>
      <c r="I3831" s="8">
        <v>0.49999999999999994</v>
      </c>
      <c r="J3831" s="9">
        <v>1750</v>
      </c>
      <c r="K3831" s="10">
        <f t="shared" ref="K3831:K3893" si="30">I3831*J3831</f>
        <v>874.99999999999989</v>
      </c>
      <c r="L3831" s="10">
        <f t="shared" ref="L3831:L3893" si="31">K3831*M3831</f>
        <v>218.74999999999997</v>
      </c>
      <c r="M3831" s="11">
        <v>0.25</v>
      </c>
      <c r="O3831" s="16"/>
      <c r="P3831" s="14"/>
      <c r="Q3831" s="12"/>
      <c r="R3831" s="13"/>
    </row>
    <row r="3832" spans="1:18" ht="15.75" customHeight="1" x14ac:dyDescent="0.35">
      <c r="A3832" s="1"/>
      <c r="B3832" s="6" t="s">
        <v>14</v>
      </c>
      <c r="C3832" s="6">
        <v>1185732</v>
      </c>
      <c r="D3832" s="7">
        <v>44249</v>
      </c>
      <c r="E3832" s="6" t="s">
        <v>15</v>
      </c>
      <c r="F3832" s="6" t="s">
        <v>128</v>
      </c>
      <c r="G3832" s="6" t="s">
        <v>129</v>
      </c>
      <c r="H3832" s="6" t="s">
        <v>21</v>
      </c>
      <c r="I3832" s="8">
        <v>0.65000000000000013</v>
      </c>
      <c r="J3832" s="9">
        <v>2500</v>
      </c>
      <c r="K3832" s="10">
        <f t="shared" si="30"/>
        <v>1625.0000000000002</v>
      </c>
      <c r="L3832" s="10">
        <f t="shared" si="31"/>
        <v>406.25000000000006</v>
      </c>
      <c r="M3832" s="11">
        <v>0.25</v>
      </c>
      <c r="O3832" s="16"/>
      <c r="P3832" s="14"/>
      <c r="Q3832" s="12"/>
      <c r="R3832" s="13"/>
    </row>
    <row r="3833" spans="1:18" ht="15.75" customHeight="1" x14ac:dyDescent="0.35">
      <c r="A3833" s="1"/>
      <c r="B3833" s="6" t="s">
        <v>14</v>
      </c>
      <c r="C3833" s="6">
        <v>1185732</v>
      </c>
      <c r="D3833" s="7">
        <v>44249</v>
      </c>
      <c r="E3833" s="6" t="s">
        <v>15</v>
      </c>
      <c r="F3833" s="6" t="s">
        <v>128</v>
      </c>
      <c r="G3833" s="6" t="s">
        <v>129</v>
      </c>
      <c r="H3833" s="6" t="s">
        <v>22</v>
      </c>
      <c r="I3833" s="8">
        <v>0.55000000000000004</v>
      </c>
      <c r="J3833" s="9">
        <v>3500</v>
      </c>
      <c r="K3833" s="10">
        <f t="shared" si="30"/>
        <v>1925.0000000000002</v>
      </c>
      <c r="L3833" s="10">
        <f t="shared" si="31"/>
        <v>577.5</v>
      </c>
      <c r="M3833" s="11">
        <v>0.3</v>
      </c>
      <c r="O3833" s="16"/>
      <c r="P3833" s="14"/>
      <c r="Q3833" s="12"/>
      <c r="R3833" s="13"/>
    </row>
    <row r="3834" spans="1:18" ht="15.75" customHeight="1" x14ac:dyDescent="0.35">
      <c r="A3834" s="1"/>
      <c r="B3834" s="6" t="s">
        <v>14</v>
      </c>
      <c r="C3834" s="6">
        <v>1185732</v>
      </c>
      <c r="D3834" s="7">
        <v>44275</v>
      </c>
      <c r="E3834" s="6" t="s">
        <v>15</v>
      </c>
      <c r="F3834" s="6" t="s">
        <v>128</v>
      </c>
      <c r="G3834" s="6" t="s">
        <v>129</v>
      </c>
      <c r="H3834" s="6" t="s">
        <v>17</v>
      </c>
      <c r="I3834" s="8">
        <v>0.55000000000000004</v>
      </c>
      <c r="J3834" s="9">
        <v>5450</v>
      </c>
      <c r="K3834" s="10">
        <f t="shared" si="30"/>
        <v>2997.5000000000005</v>
      </c>
      <c r="L3834" s="10">
        <f t="shared" si="31"/>
        <v>1049.1250000000002</v>
      </c>
      <c r="M3834" s="11">
        <v>0.35000000000000003</v>
      </c>
      <c r="O3834" s="16"/>
      <c r="P3834" s="14"/>
      <c r="Q3834" s="12"/>
      <c r="R3834" s="13"/>
    </row>
    <row r="3835" spans="1:18" ht="15.75" customHeight="1" x14ac:dyDescent="0.35">
      <c r="A3835" s="1"/>
      <c r="B3835" s="6" t="s">
        <v>14</v>
      </c>
      <c r="C3835" s="6">
        <v>1185732</v>
      </c>
      <c r="D3835" s="7">
        <v>44275</v>
      </c>
      <c r="E3835" s="6" t="s">
        <v>15</v>
      </c>
      <c r="F3835" s="6" t="s">
        <v>128</v>
      </c>
      <c r="G3835" s="6" t="s">
        <v>129</v>
      </c>
      <c r="H3835" s="6" t="s">
        <v>18</v>
      </c>
      <c r="I3835" s="8">
        <v>0.55000000000000004</v>
      </c>
      <c r="J3835" s="9">
        <v>2500</v>
      </c>
      <c r="K3835" s="10">
        <f t="shared" si="30"/>
        <v>1375</v>
      </c>
      <c r="L3835" s="10">
        <f t="shared" si="31"/>
        <v>481.25000000000006</v>
      </c>
      <c r="M3835" s="11">
        <v>0.35000000000000003</v>
      </c>
      <c r="O3835" s="16"/>
      <c r="P3835" s="14"/>
      <c r="Q3835" s="12"/>
      <c r="R3835" s="13"/>
    </row>
    <row r="3836" spans="1:18" ht="15.75" customHeight="1" x14ac:dyDescent="0.35">
      <c r="A3836" s="1"/>
      <c r="B3836" s="6" t="s">
        <v>14</v>
      </c>
      <c r="C3836" s="6">
        <v>1185732</v>
      </c>
      <c r="D3836" s="7">
        <v>44275</v>
      </c>
      <c r="E3836" s="6" t="s">
        <v>15</v>
      </c>
      <c r="F3836" s="6" t="s">
        <v>128</v>
      </c>
      <c r="G3836" s="6" t="s">
        <v>129</v>
      </c>
      <c r="H3836" s="6" t="s">
        <v>19</v>
      </c>
      <c r="I3836" s="8">
        <v>0.45</v>
      </c>
      <c r="J3836" s="9">
        <v>2750</v>
      </c>
      <c r="K3836" s="10">
        <f t="shared" si="30"/>
        <v>1237.5</v>
      </c>
      <c r="L3836" s="10">
        <f t="shared" si="31"/>
        <v>309.375</v>
      </c>
      <c r="M3836" s="11">
        <v>0.25</v>
      </c>
      <c r="O3836" s="16"/>
      <c r="P3836" s="14"/>
      <c r="Q3836" s="12"/>
      <c r="R3836" s="13"/>
    </row>
    <row r="3837" spans="1:18" ht="15.75" customHeight="1" x14ac:dyDescent="0.35">
      <c r="A3837" s="1"/>
      <c r="B3837" s="6" t="s">
        <v>14</v>
      </c>
      <c r="C3837" s="6">
        <v>1185732</v>
      </c>
      <c r="D3837" s="7">
        <v>44275</v>
      </c>
      <c r="E3837" s="6" t="s">
        <v>15</v>
      </c>
      <c r="F3837" s="6" t="s">
        <v>128</v>
      </c>
      <c r="G3837" s="6" t="s">
        <v>129</v>
      </c>
      <c r="H3837" s="6" t="s">
        <v>20</v>
      </c>
      <c r="I3837" s="8">
        <v>0.49999999999999994</v>
      </c>
      <c r="J3837" s="9">
        <v>1250</v>
      </c>
      <c r="K3837" s="10">
        <f t="shared" si="30"/>
        <v>624.99999999999989</v>
      </c>
      <c r="L3837" s="10">
        <f t="shared" si="31"/>
        <v>156.24999999999997</v>
      </c>
      <c r="M3837" s="11">
        <v>0.25</v>
      </c>
      <c r="O3837" s="16"/>
      <c r="P3837" s="14"/>
      <c r="Q3837" s="12"/>
      <c r="R3837" s="13"/>
    </row>
    <row r="3838" spans="1:18" ht="15.75" customHeight="1" x14ac:dyDescent="0.35">
      <c r="A3838" s="1"/>
      <c r="B3838" s="6" t="s">
        <v>14</v>
      </c>
      <c r="C3838" s="6">
        <v>1185732</v>
      </c>
      <c r="D3838" s="7">
        <v>44275</v>
      </c>
      <c r="E3838" s="6" t="s">
        <v>15</v>
      </c>
      <c r="F3838" s="6" t="s">
        <v>128</v>
      </c>
      <c r="G3838" s="6" t="s">
        <v>129</v>
      </c>
      <c r="H3838" s="6" t="s">
        <v>21</v>
      </c>
      <c r="I3838" s="8">
        <v>0.65000000000000013</v>
      </c>
      <c r="J3838" s="9">
        <v>1750</v>
      </c>
      <c r="K3838" s="10">
        <f t="shared" si="30"/>
        <v>1137.5000000000002</v>
      </c>
      <c r="L3838" s="10">
        <f t="shared" si="31"/>
        <v>284.37500000000006</v>
      </c>
      <c r="M3838" s="11">
        <v>0.25</v>
      </c>
      <c r="O3838" s="16"/>
      <c r="P3838" s="14"/>
      <c r="Q3838" s="12"/>
      <c r="R3838" s="13"/>
    </row>
    <row r="3839" spans="1:18" ht="15.75" customHeight="1" x14ac:dyDescent="0.35">
      <c r="A3839" s="1"/>
      <c r="B3839" s="6" t="s">
        <v>14</v>
      </c>
      <c r="C3839" s="6">
        <v>1185732</v>
      </c>
      <c r="D3839" s="7">
        <v>44275</v>
      </c>
      <c r="E3839" s="6" t="s">
        <v>15</v>
      </c>
      <c r="F3839" s="6" t="s">
        <v>128</v>
      </c>
      <c r="G3839" s="6" t="s">
        <v>129</v>
      </c>
      <c r="H3839" s="6" t="s">
        <v>22</v>
      </c>
      <c r="I3839" s="8">
        <v>0.55000000000000004</v>
      </c>
      <c r="J3839" s="9">
        <v>2750</v>
      </c>
      <c r="K3839" s="10">
        <f t="shared" si="30"/>
        <v>1512.5000000000002</v>
      </c>
      <c r="L3839" s="10">
        <f t="shared" si="31"/>
        <v>453.75000000000006</v>
      </c>
      <c r="M3839" s="11">
        <v>0.3</v>
      </c>
      <c r="O3839" s="16"/>
      <c r="P3839" s="14"/>
      <c r="Q3839" s="12"/>
      <c r="R3839" s="13"/>
    </row>
    <row r="3840" spans="1:18" ht="15.75" customHeight="1" x14ac:dyDescent="0.35">
      <c r="A3840" s="1"/>
      <c r="B3840" s="6" t="s">
        <v>14</v>
      </c>
      <c r="C3840" s="6">
        <v>1185732</v>
      </c>
      <c r="D3840" s="7">
        <v>44307</v>
      </c>
      <c r="E3840" s="6" t="s">
        <v>15</v>
      </c>
      <c r="F3840" s="6" t="s">
        <v>128</v>
      </c>
      <c r="G3840" s="6" t="s">
        <v>129</v>
      </c>
      <c r="H3840" s="6" t="s">
        <v>17</v>
      </c>
      <c r="I3840" s="8">
        <v>0.55000000000000004</v>
      </c>
      <c r="J3840" s="9">
        <v>5250</v>
      </c>
      <c r="K3840" s="10">
        <f t="shared" si="30"/>
        <v>2887.5000000000005</v>
      </c>
      <c r="L3840" s="10">
        <f t="shared" si="31"/>
        <v>1010.6250000000002</v>
      </c>
      <c r="M3840" s="11">
        <v>0.35000000000000003</v>
      </c>
      <c r="O3840" s="16"/>
      <c r="P3840" s="14"/>
      <c r="Q3840" s="12"/>
      <c r="R3840" s="13"/>
    </row>
    <row r="3841" spans="1:18" ht="15.75" customHeight="1" x14ac:dyDescent="0.35">
      <c r="A3841" s="1"/>
      <c r="B3841" s="6" t="s">
        <v>14</v>
      </c>
      <c r="C3841" s="6">
        <v>1185732</v>
      </c>
      <c r="D3841" s="7">
        <v>44307</v>
      </c>
      <c r="E3841" s="6" t="s">
        <v>15</v>
      </c>
      <c r="F3841" s="6" t="s">
        <v>128</v>
      </c>
      <c r="G3841" s="6" t="s">
        <v>129</v>
      </c>
      <c r="H3841" s="6" t="s">
        <v>18</v>
      </c>
      <c r="I3841" s="8">
        <v>0.55000000000000004</v>
      </c>
      <c r="J3841" s="9">
        <v>2250</v>
      </c>
      <c r="K3841" s="10">
        <f t="shared" si="30"/>
        <v>1237.5</v>
      </c>
      <c r="L3841" s="10">
        <f t="shared" si="31"/>
        <v>433.12500000000006</v>
      </c>
      <c r="M3841" s="11">
        <v>0.35000000000000003</v>
      </c>
      <c r="O3841" s="16"/>
      <c r="P3841" s="14"/>
      <c r="Q3841" s="12"/>
      <c r="R3841" s="13"/>
    </row>
    <row r="3842" spans="1:18" ht="15.75" customHeight="1" x14ac:dyDescent="0.35">
      <c r="A3842" s="1"/>
      <c r="B3842" s="6" t="s">
        <v>14</v>
      </c>
      <c r="C3842" s="6">
        <v>1185732</v>
      </c>
      <c r="D3842" s="7">
        <v>44307</v>
      </c>
      <c r="E3842" s="6" t="s">
        <v>15</v>
      </c>
      <c r="F3842" s="6" t="s">
        <v>128</v>
      </c>
      <c r="G3842" s="6" t="s">
        <v>129</v>
      </c>
      <c r="H3842" s="6" t="s">
        <v>19</v>
      </c>
      <c r="I3842" s="8">
        <v>0.45</v>
      </c>
      <c r="J3842" s="9">
        <v>2250</v>
      </c>
      <c r="K3842" s="10">
        <f t="shared" si="30"/>
        <v>1012.5</v>
      </c>
      <c r="L3842" s="10">
        <f t="shared" si="31"/>
        <v>253.125</v>
      </c>
      <c r="M3842" s="11">
        <v>0.25</v>
      </c>
      <c r="O3842" s="16"/>
      <c r="P3842" s="14"/>
      <c r="Q3842" s="12"/>
      <c r="R3842" s="13"/>
    </row>
    <row r="3843" spans="1:18" ht="15.75" customHeight="1" x14ac:dyDescent="0.35">
      <c r="A3843" s="1"/>
      <c r="B3843" s="6" t="s">
        <v>14</v>
      </c>
      <c r="C3843" s="6">
        <v>1185732</v>
      </c>
      <c r="D3843" s="7">
        <v>44307</v>
      </c>
      <c r="E3843" s="6" t="s">
        <v>15</v>
      </c>
      <c r="F3843" s="6" t="s">
        <v>128</v>
      </c>
      <c r="G3843" s="6" t="s">
        <v>129</v>
      </c>
      <c r="H3843" s="6" t="s">
        <v>20</v>
      </c>
      <c r="I3843" s="8">
        <v>0.49999999999999994</v>
      </c>
      <c r="J3843" s="9">
        <v>1500</v>
      </c>
      <c r="K3843" s="10">
        <f t="shared" si="30"/>
        <v>749.99999999999989</v>
      </c>
      <c r="L3843" s="10">
        <f t="shared" si="31"/>
        <v>187.49999999999997</v>
      </c>
      <c r="M3843" s="11">
        <v>0.25</v>
      </c>
      <c r="O3843" s="16"/>
      <c r="P3843" s="14"/>
      <c r="Q3843" s="12"/>
      <c r="R3843" s="13"/>
    </row>
    <row r="3844" spans="1:18" ht="15.75" customHeight="1" x14ac:dyDescent="0.35">
      <c r="A3844" s="1"/>
      <c r="B3844" s="6" t="s">
        <v>14</v>
      </c>
      <c r="C3844" s="6">
        <v>1185732</v>
      </c>
      <c r="D3844" s="7">
        <v>44307</v>
      </c>
      <c r="E3844" s="6" t="s">
        <v>15</v>
      </c>
      <c r="F3844" s="6" t="s">
        <v>128</v>
      </c>
      <c r="G3844" s="6" t="s">
        <v>129</v>
      </c>
      <c r="H3844" s="6" t="s">
        <v>21</v>
      </c>
      <c r="I3844" s="8">
        <v>0.60000000000000009</v>
      </c>
      <c r="J3844" s="9">
        <v>1500</v>
      </c>
      <c r="K3844" s="10">
        <f t="shared" si="30"/>
        <v>900.00000000000011</v>
      </c>
      <c r="L3844" s="10">
        <f t="shared" si="31"/>
        <v>225.00000000000003</v>
      </c>
      <c r="M3844" s="11">
        <v>0.25</v>
      </c>
      <c r="O3844" s="16"/>
      <c r="P3844" s="14"/>
      <c r="Q3844" s="12"/>
      <c r="R3844" s="13"/>
    </row>
    <row r="3845" spans="1:18" ht="15.75" customHeight="1" x14ac:dyDescent="0.35">
      <c r="A3845" s="1"/>
      <c r="B3845" s="6" t="s">
        <v>14</v>
      </c>
      <c r="C3845" s="6">
        <v>1185732</v>
      </c>
      <c r="D3845" s="7">
        <v>44307</v>
      </c>
      <c r="E3845" s="6" t="s">
        <v>15</v>
      </c>
      <c r="F3845" s="6" t="s">
        <v>128</v>
      </c>
      <c r="G3845" s="6" t="s">
        <v>129</v>
      </c>
      <c r="H3845" s="6" t="s">
        <v>22</v>
      </c>
      <c r="I3845" s="8">
        <v>0.5</v>
      </c>
      <c r="J3845" s="9">
        <v>3000</v>
      </c>
      <c r="K3845" s="10">
        <f t="shared" si="30"/>
        <v>1500</v>
      </c>
      <c r="L3845" s="10">
        <f t="shared" si="31"/>
        <v>450</v>
      </c>
      <c r="M3845" s="11">
        <v>0.3</v>
      </c>
      <c r="O3845" s="16"/>
      <c r="P3845" s="14"/>
      <c r="Q3845" s="12"/>
      <c r="R3845" s="13"/>
    </row>
    <row r="3846" spans="1:18" ht="15.75" customHeight="1" x14ac:dyDescent="0.35">
      <c r="A3846" s="1"/>
      <c r="B3846" s="6" t="s">
        <v>14</v>
      </c>
      <c r="C3846" s="6">
        <v>1185732</v>
      </c>
      <c r="D3846" s="7">
        <v>44336</v>
      </c>
      <c r="E3846" s="6" t="s">
        <v>15</v>
      </c>
      <c r="F3846" s="6" t="s">
        <v>128</v>
      </c>
      <c r="G3846" s="6" t="s">
        <v>129</v>
      </c>
      <c r="H3846" s="6" t="s">
        <v>17</v>
      </c>
      <c r="I3846" s="8">
        <v>0.65</v>
      </c>
      <c r="J3846" s="9">
        <v>5700</v>
      </c>
      <c r="K3846" s="10">
        <f t="shared" si="30"/>
        <v>3705</v>
      </c>
      <c r="L3846" s="10">
        <f t="shared" si="31"/>
        <v>1296.7500000000002</v>
      </c>
      <c r="M3846" s="11">
        <v>0.35000000000000003</v>
      </c>
      <c r="O3846" s="16"/>
      <c r="P3846" s="14"/>
      <c r="Q3846" s="12"/>
      <c r="R3846" s="13"/>
    </row>
    <row r="3847" spans="1:18" ht="15.75" customHeight="1" x14ac:dyDescent="0.35">
      <c r="A3847" s="1"/>
      <c r="B3847" s="6" t="s">
        <v>14</v>
      </c>
      <c r="C3847" s="6">
        <v>1185732</v>
      </c>
      <c r="D3847" s="7">
        <v>44336</v>
      </c>
      <c r="E3847" s="6" t="s">
        <v>15</v>
      </c>
      <c r="F3847" s="6" t="s">
        <v>128</v>
      </c>
      <c r="G3847" s="6" t="s">
        <v>129</v>
      </c>
      <c r="H3847" s="6" t="s">
        <v>18</v>
      </c>
      <c r="I3847" s="8">
        <v>0.60000000000000009</v>
      </c>
      <c r="J3847" s="9">
        <v>2750</v>
      </c>
      <c r="K3847" s="10">
        <f t="shared" si="30"/>
        <v>1650.0000000000002</v>
      </c>
      <c r="L3847" s="10">
        <f t="shared" si="31"/>
        <v>577.50000000000011</v>
      </c>
      <c r="M3847" s="11">
        <v>0.35000000000000003</v>
      </c>
      <c r="O3847" s="16"/>
      <c r="P3847" s="14"/>
      <c r="Q3847" s="12"/>
      <c r="R3847" s="13"/>
    </row>
    <row r="3848" spans="1:18" ht="15.75" customHeight="1" x14ac:dyDescent="0.35">
      <c r="A3848" s="1"/>
      <c r="B3848" s="6" t="s">
        <v>14</v>
      </c>
      <c r="C3848" s="6">
        <v>1185732</v>
      </c>
      <c r="D3848" s="7">
        <v>44336</v>
      </c>
      <c r="E3848" s="6" t="s">
        <v>15</v>
      </c>
      <c r="F3848" s="6" t="s">
        <v>128</v>
      </c>
      <c r="G3848" s="6" t="s">
        <v>129</v>
      </c>
      <c r="H3848" s="6" t="s">
        <v>19</v>
      </c>
      <c r="I3848" s="8">
        <v>0.55000000000000004</v>
      </c>
      <c r="J3848" s="9">
        <v>3000</v>
      </c>
      <c r="K3848" s="10">
        <f t="shared" si="30"/>
        <v>1650.0000000000002</v>
      </c>
      <c r="L3848" s="10">
        <f t="shared" si="31"/>
        <v>412.50000000000006</v>
      </c>
      <c r="M3848" s="11">
        <v>0.25</v>
      </c>
      <c r="O3848" s="16"/>
      <c r="P3848" s="14"/>
      <c r="Q3848" s="12"/>
      <c r="R3848" s="13"/>
    </row>
    <row r="3849" spans="1:18" ht="15.75" customHeight="1" x14ac:dyDescent="0.35">
      <c r="A3849" s="1"/>
      <c r="B3849" s="6" t="s">
        <v>14</v>
      </c>
      <c r="C3849" s="6">
        <v>1185732</v>
      </c>
      <c r="D3849" s="7">
        <v>44336</v>
      </c>
      <c r="E3849" s="6" t="s">
        <v>15</v>
      </c>
      <c r="F3849" s="6" t="s">
        <v>128</v>
      </c>
      <c r="G3849" s="6" t="s">
        <v>129</v>
      </c>
      <c r="H3849" s="6" t="s">
        <v>20</v>
      </c>
      <c r="I3849" s="8">
        <v>0.55000000000000004</v>
      </c>
      <c r="J3849" s="9">
        <v>2500</v>
      </c>
      <c r="K3849" s="10">
        <f t="shared" si="30"/>
        <v>1375</v>
      </c>
      <c r="L3849" s="10">
        <f t="shared" si="31"/>
        <v>343.75</v>
      </c>
      <c r="M3849" s="11">
        <v>0.25</v>
      </c>
      <c r="O3849" s="16"/>
      <c r="P3849" s="14"/>
      <c r="Q3849" s="12"/>
      <c r="R3849" s="13"/>
    </row>
    <row r="3850" spans="1:18" ht="15.75" customHeight="1" x14ac:dyDescent="0.35">
      <c r="A3850" s="1"/>
      <c r="B3850" s="6" t="s">
        <v>14</v>
      </c>
      <c r="C3850" s="6">
        <v>1185732</v>
      </c>
      <c r="D3850" s="7">
        <v>44336</v>
      </c>
      <c r="E3850" s="6" t="s">
        <v>15</v>
      </c>
      <c r="F3850" s="6" t="s">
        <v>128</v>
      </c>
      <c r="G3850" s="6" t="s">
        <v>129</v>
      </c>
      <c r="H3850" s="6" t="s">
        <v>21</v>
      </c>
      <c r="I3850" s="8">
        <v>0.65</v>
      </c>
      <c r="J3850" s="9">
        <v>2750</v>
      </c>
      <c r="K3850" s="10">
        <f t="shared" si="30"/>
        <v>1787.5</v>
      </c>
      <c r="L3850" s="10">
        <f t="shared" si="31"/>
        <v>446.875</v>
      </c>
      <c r="M3850" s="11">
        <v>0.25</v>
      </c>
      <c r="O3850" s="16"/>
      <c r="P3850" s="14"/>
      <c r="Q3850" s="12"/>
      <c r="R3850" s="13"/>
    </row>
    <row r="3851" spans="1:18" ht="15.75" customHeight="1" x14ac:dyDescent="0.35">
      <c r="A3851" s="1"/>
      <c r="B3851" s="6" t="s">
        <v>14</v>
      </c>
      <c r="C3851" s="6">
        <v>1185732</v>
      </c>
      <c r="D3851" s="7">
        <v>44336</v>
      </c>
      <c r="E3851" s="6" t="s">
        <v>15</v>
      </c>
      <c r="F3851" s="6" t="s">
        <v>128</v>
      </c>
      <c r="G3851" s="6" t="s">
        <v>129</v>
      </c>
      <c r="H3851" s="6" t="s">
        <v>22</v>
      </c>
      <c r="I3851" s="8">
        <v>0.70000000000000007</v>
      </c>
      <c r="J3851" s="9">
        <v>4000</v>
      </c>
      <c r="K3851" s="10">
        <f t="shared" si="30"/>
        <v>2800.0000000000005</v>
      </c>
      <c r="L3851" s="10">
        <f t="shared" si="31"/>
        <v>840.00000000000011</v>
      </c>
      <c r="M3851" s="11">
        <v>0.3</v>
      </c>
      <c r="O3851" s="16"/>
      <c r="P3851" s="14"/>
      <c r="Q3851" s="12"/>
      <c r="R3851" s="13"/>
    </row>
    <row r="3852" spans="1:18" ht="15.75" customHeight="1" x14ac:dyDescent="0.35">
      <c r="A3852" s="1"/>
      <c r="B3852" s="6" t="s">
        <v>14</v>
      </c>
      <c r="C3852" s="6">
        <v>1185732</v>
      </c>
      <c r="D3852" s="7">
        <v>44369</v>
      </c>
      <c r="E3852" s="6" t="s">
        <v>15</v>
      </c>
      <c r="F3852" s="6" t="s">
        <v>128</v>
      </c>
      <c r="G3852" s="6" t="s">
        <v>129</v>
      </c>
      <c r="H3852" s="6" t="s">
        <v>17</v>
      </c>
      <c r="I3852" s="8">
        <v>0.65</v>
      </c>
      <c r="J3852" s="9">
        <v>6500</v>
      </c>
      <c r="K3852" s="10">
        <f t="shared" si="30"/>
        <v>4225</v>
      </c>
      <c r="L3852" s="10">
        <f t="shared" si="31"/>
        <v>1478.7500000000002</v>
      </c>
      <c r="M3852" s="11">
        <v>0.35000000000000003</v>
      </c>
      <c r="O3852" s="16"/>
      <c r="P3852" s="14"/>
      <c r="Q3852" s="12"/>
      <c r="R3852" s="13"/>
    </row>
    <row r="3853" spans="1:18" ht="15.75" customHeight="1" x14ac:dyDescent="0.35">
      <c r="A3853" s="1"/>
      <c r="B3853" s="6" t="s">
        <v>14</v>
      </c>
      <c r="C3853" s="6">
        <v>1185732</v>
      </c>
      <c r="D3853" s="7">
        <v>44369</v>
      </c>
      <c r="E3853" s="6" t="s">
        <v>15</v>
      </c>
      <c r="F3853" s="6" t="s">
        <v>128</v>
      </c>
      <c r="G3853" s="6" t="s">
        <v>129</v>
      </c>
      <c r="H3853" s="6" t="s">
        <v>18</v>
      </c>
      <c r="I3853" s="8">
        <v>0.60000000000000009</v>
      </c>
      <c r="J3853" s="9">
        <v>4000</v>
      </c>
      <c r="K3853" s="10">
        <f t="shared" si="30"/>
        <v>2400.0000000000005</v>
      </c>
      <c r="L3853" s="10">
        <f t="shared" si="31"/>
        <v>840.00000000000023</v>
      </c>
      <c r="M3853" s="11">
        <v>0.35000000000000003</v>
      </c>
      <c r="O3853" s="16"/>
      <c r="P3853" s="14"/>
      <c r="Q3853" s="12"/>
      <c r="R3853" s="13"/>
    </row>
    <row r="3854" spans="1:18" ht="15.75" customHeight="1" x14ac:dyDescent="0.35">
      <c r="A3854" s="1"/>
      <c r="B3854" s="6" t="s">
        <v>14</v>
      </c>
      <c r="C3854" s="6">
        <v>1185732</v>
      </c>
      <c r="D3854" s="7">
        <v>44369</v>
      </c>
      <c r="E3854" s="6" t="s">
        <v>15</v>
      </c>
      <c r="F3854" s="6" t="s">
        <v>128</v>
      </c>
      <c r="G3854" s="6" t="s">
        <v>129</v>
      </c>
      <c r="H3854" s="6" t="s">
        <v>19</v>
      </c>
      <c r="I3854" s="8">
        <v>0.55000000000000004</v>
      </c>
      <c r="J3854" s="9">
        <v>3250</v>
      </c>
      <c r="K3854" s="10">
        <f t="shared" si="30"/>
        <v>1787.5000000000002</v>
      </c>
      <c r="L3854" s="10">
        <f t="shared" si="31"/>
        <v>446.87500000000006</v>
      </c>
      <c r="M3854" s="11">
        <v>0.25</v>
      </c>
      <c r="O3854" s="16"/>
      <c r="P3854" s="14"/>
      <c r="Q3854" s="12"/>
      <c r="R3854" s="13"/>
    </row>
    <row r="3855" spans="1:18" ht="15.75" customHeight="1" x14ac:dyDescent="0.35">
      <c r="A3855" s="1"/>
      <c r="B3855" s="6" t="s">
        <v>14</v>
      </c>
      <c r="C3855" s="6">
        <v>1185732</v>
      </c>
      <c r="D3855" s="7">
        <v>44369</v>
      </c>
      <c r="E3855" s="6" t="s">
        <v>15</v>
      </c>
      <c r="F3855" s="6" t="s">
        <v>128</v>
      </c>
      <c r="G3855" s="6" t="s">
        <v>129</v>
      </c>
      <c r="H3855" s="6" t="s">
        <v>20</v>
      </c>
      <c r="I3855" s="8">
        <v>0.55000000000000004</v>
      </c>
      <c r="J3855" s="9">
        <v>3000</v>
      </c>
      <c r="K3855" s="10">
        <f t="shared" si="30"/>
        <v>1650.0000000000002</v>
      </c>
      <c r="L3855" s="10">
        <f t="shared" si="31"/>
        <v>412.50000000000006</v>
      </c>
      <c r="M3855" s="11">
        <v>0.25</v>
      </c>
      <c r="O3855" s="16"/>
      <c r="P3855" s="14"/>
      <c r="Q3855" s="12"/>
      <c r="R3855" s="13"/>
    </row>
    <row r="3856" spans="1:18" ht="15.75" customHeight="1" x14ac:dyDescent="0.35">
      <c r="A3856" s="1"/>
      <c r="B3856" s="6" t="s">
        <v>14</v>
      </c>
      <c r="C3856" s="6">
        <v>1185732</v>
      </c>
      <c r="D3856" s="7">
        <v>44369</v>
      </c>
      <c r="E3856" s="6" t="s">
        <v>15</v>
      </c>
      <c r="F3856" s="6" t="s">
        <v>128</v>
      </c>
      <c r="G3856" s="6" t="s">
        <v>129</v>
      </c>
      <c r="H3856" s="6" t="s">
        <v>21</v>
      </c>
      <c r="I3856" s="8">
        <v>0.65</v>
      </c>
      <c r="J3856" s="9">
        <v>3000</v>
      </c>
      <c r="K3856" s="10">
        <f t="shared" si="30"/>
        <v>1950</v>
      </c>
      <c r="L3856" s="10">
        <f t="shared" si="31"/>
        <v>487.5</v>
      </c>
      <c r="M3856" s="11">
        <v>0.25</v>
      </c>
      <c r="O3856" s="16"/>
      <c r="P3856" s="14"/>
      <c r="Q3856" s="12"/>
      <c r="R3856" s="13"/>
    </row>
    <row r="3857" spans="1:18" ht="15.75" customHeight="1" x14ac:dyDescent="0.35">
      <c r="A3857" s="1"/>
      <c r="B3857" s="6" t="s">
        <v>14</v>
      </c>
      <c r="C3857" s="6">
        <v>1185732</v>
      </c>
      <c r="D3857" s="7">
        <v>44369</v>
      </c>
      <c r="E3857" s="6" t="s">
        <v>15</v>
      </c>
      <c r="F3857" s="6" t="s">
        <v>128</v>
      </c>
      <c r="G3857" s="6" t="s">
        <v>129</v>
      </c>
      <c r="H3857" s="6" t="s">
        <v>22</v>
      </c>
      <c r="I3857" s="8">
        <v>0.70000000000000007</v>
      </c>
      <c r="J3857" s="9">
        <v>4500</v>
      </c>
      <c r="K3857" s="10">
        <f t="shared" si="30"/>
        <v>3150.0000000000005</v>
      </c>
      <c r="L3857" s="10">
        <f t="shared" si="31"/>
        <v>945.00000000000011</v>
      </c>
      <c r="M3857" s="11">
        <v>0.3</v>
      </c>
      <c r="O3857" s="16"/>
      <c r="P3857" s="14"/>
      <c r="Q3857" s="12"/>
      <c r="R3857" s="13"/>
    </row>
    <row r="3858" spans="1:18" ht="15.75" customHeight="1" x14ac:dyDescent="0.35">
      <c r="A3858" s="1"/>
      <c r="B3858" s="6" t="s">
        <v>14</v>
      </c>
      <c r="C3858" s="6">
        <v>1185732</v>
      </c>
      <c r="D3858" s="7">
        <v>44397</v>
      </c>
      <c r="E3858" s="6" t="s">
        <v>15</v>
      </c>
      <c r="F3858" s="6" t="s">
        <v>128</v>
      </c>
      <c r="G3858" s="6" t="s">
        <v>129</v>
      </c>
      <c r="H3858" s="6" t="s">
        <v>17</v>
      </c>
      <c r="I3858" s="8">
        <v>0.65</v>
      </c>
      <c r="J3858" s="9">
        <v>6750</v>
      </c>
      <c r="K3858" s="10">
        <f t="shared" si="30"/>
        <v>4387.5</v>
      </c>
      <c r="L3858" s="10">
        <f t="shared" si="31"/>
        <v>1535.6250000000002</v>
      </c>
      <c r="M3858" s="11">
        <v>0.35000000000000003</v>
      </c>
      <c r="O3858" s="16"/>
      <c r="P3858" s="14"/>
      <c r="Q3858" s="12"/>
      <c r="R3858" s="13"/>
    </row>
    <row r="3859" spans="1:18" ht="15.75" customHeight="1" x14ac:dyDescent="0.35">
      <c r="A3859" s="1"/>
      <c r="B3859" s="6" t="s">
        <v>14</v>
      </c>
      <c r="C3859" s="6">
        <v>1185732</v>
      </c>
      <c r="D3859" s="7">
        <v>44397</v>
      </c>
      <c r="E3859" s="6" t="s">
        <v>15</v>
      </c>
      <c r="F3859" s="6" t="s">
        <v>128</v>
      </c>
      <c r="G3859" s="6" t="s">
        <v>129</v>
      </c>
      <c r="H3859" s="6" t="s">
        <v>18</v>
      </c>
      <c r="I3859" s="8">
        <v>0.60000000000000009</v>
      </c>
      <c r="J3859" s="9">
        <v>4250</v>
      </c>
      <c r="K3859" s="10">
        <f t="shared" si="30"/>
        <v>2550.0000000000005</v>
      </c>
      <c r="L3859" s="10">
        <f t="shared" si="31"/>
        <v>892.50000000000023</v>
      </c>
      <c r="M3859" s="11">
        <v>0.35000000000000003</v>
      </c>
      <c r="O3859" s="16"/>
      <c r="P3859" s="14"/>
      <c r="Q3859" s="12"/>
      <c r="R3859" s="13"/>
    </row>
    <row r="3860" spans="1:18" ht="15.75" customHeight="1" x14ac:dyDescent="0.35">
      <c r="A3860" s="1"/>
      <c r="B3860" s="6" t="s">
        <v>14</v>
      </c>
      <c r="C3860" s="6">
        <v>1185732</v>
      </c>
      <c r="D3860" s="7">
        <v>44397</v>
      </c>
      <c r="E3860" s="6" t="s">
        <v>15</v>
      </c>
      <c r="F3860" s="6" t="s">
        <v>128</v>
      </c>
      <c r="G3860" s="6" t="s">
        <v>129</v>
      </c>
      <c r="H3860" s="6" t="s">
        <v>19</v>
      </c>
      <c r="I3860" s="8">
        <v>0.55000000000000004</v>
      </c>
      <c r="J3860" s="9">
        <v>3500</v>
      </c>
      <c r="K3860" s="10">
        <f t="shared" si="30"/>
        <v>1925.0000000000002</v>
      </c>
      <c r="L3860" s="10">
        <f t="shared" si="31"/>
        <v>481.25000000000006</v>
      </c>
      <c r="M3860" s="11">
        <v>0.25</v>
      </c>
      <c r="O3860" s="16"/>
      <c r="P3860" s="14"/>
      <c r="Q3860" s="12"/>
      <c r="R3860" s="13"/>
    </row>
    <row r="3861" spans="1:18" ht="15.75" customHeight="1" x14ac:dyDescent="0.35">
      <c r="A3861" s="1"/>
      <c r="B3861" s="6" t="s">
        <v>14</v>
      </c>
      <c r="C3861" s="6">
        <v>1185732</v>
      </c>
      <c r="D3861" s="7">
        <v>44397</v>
      </c>
      <c r="E3861" s="6" t="s">
        <v>15</v>
      </c>
      <c r="F3861" s="6" t="s">
        <v>128</v>
      </c>
      <c r="G3861" s="6" t="s">
        <v>129</v>
      </c>
      <c r="H3861" s="6" t="s">
        <v>20</v>
      </c>
      <c r="I3861" s="8">
        <v>0.55000000000000004</v>
      </c>
      <c r="J3861" s="9">
        <v>3000</v>
      </c>
      <c r="K3861" s="10">
        <f t="shared" si="30"/>
        <v>1650.0000000000002</v>
      </c>
      <c r="L3861" s="10">
        <f t="shared" si="31"/>
        <v>412.50000000000006</v>
      </c>
      <c r="M3861" s="11">
        <v>0.25</v>
      </c>
      <c r="O3861" s="16"/>
      <c r="P3861" s="14"/>
      <c r="Q3861" s="12"/>
      <c r="R3861" s="13"/>
    </row>
    <row r="3862" spans="1:18" ht="15.75" customHeight="1" x14ac:dyDescent="0.35">
      <c r="A3862" s="1"/>
      <c r="B3862" s="6" t="s">
        <v>14</v>
      </c>
      <c r="C3862" s="6">
        <v>1185732</v>
      </c>
      <c r="D3862" s="7">
        <v>44397</v>
      </c>
      <c r="E3862" s="6" t="s">
        <v>15</v>
      </c>
      <c r="F3862" s="6" t="s">
        <v>128</v>
      </c>
      <c r="G3862" s="6" t="s">
        <v>129</v>
      </c>
      <c r="H3862" s="6" t="s">
        <v>21</v>
      </c>
      <c r="I3862" s="8">
        <v>0.65</v>
      </c>
      <c r="J3862" s="9">
        <v>3250</v>
      </c>
      <c r="K3862" s="10">
        <f t="shared" si="30"/>
        <v>2112.5</v>
      </c>
      <c r="L3862" s="10">
        <f t="shared" si="31"/>
        <v>528.125</v>
      </c>
      <c r="M3862" s="11">
        <v>0.25</v>
      </c>
      <c r="O3862" s="16"/>
      <c r="P3862" s="14"/>
      <c r="Q3862" s="12"/>
      <c r="R3862" s="13"/>
    </row>
    <row r="3863" spans="1:18" ht="15.75" customHeight="1" x14ac:dyDescent="0.35">
      <c r="A3863" s="1"/>
      <c r="B3863" s="6" t="s">
        <v>14</v>
      </c>
      <c r="C3863" s="6">
        <v>1185732</v>
      </c>
      <c r="D3863" s="7">
        <v>44397</v>
      </c>
      <c r="E3863" s="6" t="s">
        <v>15</v>
      </c>
      <c r="F3863" s="6" t="s">
        <v>128</v>
      </c>
      <c r="G3863" s="6" t="s">
        <v>129</v>
      </c>
      <c r="H3863" s="6" t="s">
        <v>22</v>
      </c>
      <c r="I3863" s="8">
        <v>0.70000000000000007</v>
      </c>
      <c r="J3863" s="9">
        <v>5000</v>
      </c>
      <c r="K3863" s="10">
        <f t="shared" si="30"/>
        <v>3500.0000000000005</v>
      </c>
      <c r="L3863" s="10">
        <f t="shared" si="31"/>
        <v>1050</v>
      </c>
      <c r="M3863" s="11">
        <v>0.3</v>
      </c>
      <c r="O3863" s="16"/>
      <c r="P3863" s="14"/>
      <c r="Q3863" s="12"/>
      <c r="R3863" s="13"/>
    </row>
    <row r="3864" spans="1:18" ht="15.75" customHeight="1" x14ac:dyDescent="0.35">
      <c r="A3864" s="1"/>
      <c r="B3864" s="6" t="s">
        <v>14</v>
      </c>
      <c r="C3864" s="6">
        <v>1185732</v>
      </c>
      <c r="D3864" s="7">
        <v>44429</v>
      </c>
      <c r="E3864" s="6" t="s">
        <v>15</v>
      </c>
      <c r="F3864" s="6" t="s">
        <v>128</v>
      </c>
      <c r="G3864" s="6" t="s">
        <v>129</v>
      </c>
      <c r="H3864" s="6" t="s">
        <v>17</v>
      </c>
      <c r="I3864" s="8">
        <v>0.65</v>
      </c>
      <c r="J3864" s="9">
        <v>6500</v>
      </c>
      <c r="K3864" s="10">
        <f t="shared" si="30"/>
        <v>4225</v>
      </c>
      <c r="L3864" s="10">
        <f t="shared" si="31"/>
        <v>1478.7500000000002</v>
      </c>
      <c r="M3864" s="11">
        <v>0.35000000000000003</v>
      </c>
      <c r="O3864" s="16"/>
      <c r="P3864" s="14"/>
      <c r="Q3864" s="12"/>
      <c r="R3864" s="13"/>
    </row>
    <row r="3865" spans="1:18" ht="15.75" customHeight="1" x14ac:dyDescent="0.35">
      <c r="A3865" s="1"/>
      <c r="B3865" s="6" t="s">
        <v>14</v>
      </c>
      <c r="C3865" s="6">
        <v>1185732</v>
      </c>
      <c r="D3865" s="7">
        <v>44429</v>
      </c>
      <c r="E3865" s="6" t="s">
        <v>15</v>
      </c>
      <c r="F3865" s="6" t="s">
        <v>128</v>
      </c>
      <c r="G3865" s="6" t="s">
        <v>129</v>
      </c>
      <c r="H3865" s="6" t="s">
        <v>18</v>
      </c>
      <c r="I3865" s="8">
        <v>0.60000000000000009</v>
      </c>
      <c r="J3865" s="9">
        <v>4250</v>
      </c>
      <c r="K3865" s="10">
        <f t="shared" si="30"/>
        <v>2550.0000000000005</v>
      </c>
      <c r="L3865" s="10">
        <f t="shared" si="31"/>
        <v>892.50000000000023</v>
      </c>
      <c r="M3865" s="11">
        <v>0.35000000000000003</v>
      </c>
      <c r="O3865" s="16"/>
      <c r="P3865" s="14"/>
      <c r="Q3865" s="12"/>
      <c r="R3865" s="13"/>
    </row>
    <row r="3866" spans="1:18" ht="15.75" customHeight="1" x14ac:dyDescent="0.35">
      <c r="A3866" s="1"/>
      <c r="B3866" s="6" t="s">
        <v>14</v>
      </c>
      <c r="C3866" s="6">
        <v>1185732</v>
      </c>
      <c r="D3866" s="7">
        <v>44429</v>
      </c>
      <c r="E3866" s="6" t="s">
        <v>15</v>
      </c>
      <c r="F3866" s="6" t="s">
        <v>128</v>
      </c>
      <c r="G3866" s="6" t="s">
        <v>129</v>
      </c>
      <c r="H3866" s="6" t="s">
        <v>19</v>
      </c>
      <c r="I3866" s="8">
        <v>0.55000000000000004</v>
      </c>
      <c r="J3866" s="9">
        <v>3500</v>
      </c>
      <c r="K3866" s="10">
        <f t="shared" si="30"/>
        <v>1925.0000000000002</v>
      </c>
      <c r="L3866" s="10">
        <f t="shared" si="31"/>
        <v>481.25000000000006</v>
      </c>
      <c r="M3866" s="11">
        <v>0.25</v>
      </c>
      <c r="O3866" s="16"/>
      <c r="P3866" s="14"/>
      <c r="Q3866" s="12"/>
      <c r="R3866" s="13"/>
    </row>
    <row r="3867" spans="1:18" ht="15.75" customHeight="1" x14ac:dyDescent="0.35">
      <c r="A3867" s="1"/>
      <c r="B3867" s="6" t="s">
        <v>14</v>
      </c>
      <c r="C3867" s="6">
        <v>1185732</v>
      </c>
      <c r="D3867" s="7">
        <v>44429</v>
      </c>
      <c r="E3867" s="6" t="s">
        <v>15</v>
      </c>
      <c r="F3867" s="6" t="s">
        <v>128</v>
      </c>
      <c r="G3867" s="6" t="s">
        <v>129</v>
      </c>
      <c r="H3867" s="6" t="s">
        <v>20</v>
      </c>
      <c r="I3867" s="8">
        <v>0.55000000000000004</v>
      </c>
      <c r="J3867" s="9">
        <v>2500</v>
      </c>
      <c r="K3867" s="10">
        <f t="shared" si="30"/>
        <v>1375</v>
      </c>
      <c r="L3867" s="10">
        <f t="shared" si="31"/>
        <v>343.75</v>
      </c>
      <c r="M3867" s="11">
        <v>0.25</v>
      </c>
      <c r="O3867" s="16"/>
      <c r="P3867" s="14"/>
      <c r="Q3867" s="12"/>
      <c r="R3867" s="13"/>
    </row>
    <row r="3868" spans="1:18" ht="15.75" customHeight="1" x14ac:dyDescent="0.35">
      <c r="A3868" s="1"/>
      <c r="B3868" s="6" t="s">
        <v>14</v>
      </c>
      <c r="C3868" s="6">
        <v>1185732</v>
      </c>
      <c r="D3868" s="7">
        <v>44429</v>
      </c>
      <c r="E3868" s="6" t="s">
        <v>15</v>
      </c>
      <c r="F3868" s="6" t="s">
        <v>128</v>
      </c>
      <c r="G3868" s="6" t="s">
        <v>129</v>
      </c>
      <c r="H3868" s="6" t="s">
        <v>21</v>
      </c>
      <c r="I3868" s="8">
        <v>0.65</v>
      </c>
      <c r="J3868" s="9">
        <v>2250</v>
      </c>
      <c r="K3868" s="10">
        <f t="shared" si="30"/>
        <v>1462.5</v>
      </c>
      <c r="L3868" s="10">
        <f t="shared" si="31"/>
        <v>365.625</v>
      </c>
      <c r="M3868" s="11">
        <v>0.25</v>
      </c>
      <c r="O3868" s="16"/>
      <c r="P3868" s="14"/>
      <c r="Q3868" s="12"/>
      <c r="R3868" s="13"/>
    </row>
    <row r="3869" spans="1:18" ht="15.75" customHeight="1" x14ac:dyDescent="0.35">
      <c r="A3869" s="1"/>
      <c r="B3869" s="6" t="s">
        <v>14</v>
      </c>
      <c r="C3869" s="6">
        <v>1185732</v>
      </c>
      <c r="D3869" s="7">
        <v>44429</v>
      </c>
      <c r="E3869" s="6" t="s">
        <v>15</v>
      </c>
      <c r="F3869" s="6" t="s">
        <v>128</v>
      </c>
      <c r="G3869" s="6" t="s">
        <v>129</v>
      </c>
      <c r="H3869" s="6" t="s">
        <v>22</v>
      </c>
      <c r="I3869" s="8">
        <v>0.70000000000000007</v>
      </c>
      <c r="J3869" s="9">
        <v>4000</v>
      </c>
      <c r="K3869" s="10">
        <f t="shared" si="30"/>
        <v>2800.0000000000005</v>
      </c>
      <c r="L3869" s="10">
        <f t="shared" si="31"/>
        <v>840.00000000000011</v>
      </c>
      <c r="M3869" s="11">
        <v>0.3</v>
      </c>
      <c r="O3869" s="16"/>
      <c r="P3869" s="14"/>
      <c r="Q3869" s="12"/>
      <c r="R3869" s="13"/>
    </row>
    <row r="3870" spans="1:18" ht="15.75" customHeight="1" x14ac:dyDescent="0.35">
      <c r="A3870" s="1"/>
      <c r="B3870" s="6" t="s">
        <v>14</v>
      </c>
      <c r="C3870" s="6">
        <v>1185732</v>
      </c>
      <c r="D3870" s="7">
        <v>44459</v>
      </c>
      <c r="E3870" s="6" t="s">
        <v>15</v>
      </c>
      <c r="F3870" s="6" t="s">
        <v>128</v>
      </c>
      <c r="G3870" s="6" t="s">
        <v>129</v>
      </c>
      <c r="H3870" s="6" t="s">
        <v>17</v>
      </c>
      <c r="I3870" s="8">
        <v>0.65</v>
      </c>
      <c r="J3870" s="9">
        <v>5250</v>
      </c>
      <c r="K3870" s="10">
        <f t="shared" si="30"/>
        <v>3412.5</v>
      </c>
      <c r="L3870" s="10">
        <f t="shared" si="31"/>
        <v>1194.375</v>
      </c>
      <c r="M3870" s="11">
        <v>0.35000000000000003</v>
      </c>
      <c r="O3870" s="16"/>
      <c r="P3870" s="14"/>
      <c r="Q3870" s="12"/>
      <c r="R3870" s="13"/>
    </row>
    <row r="3871" spans="1:18" ht="15.75" customHeight="1" x14ac:dyDescent="0.35">
      <c r="A3871" s="1"/>
      <c r="B3871" s="6" t="s">
        <v>14</v>
      </c>
      <c r="C3871" s="6">
        <v>1185732</v>
      </c>
      <c r="D3871" s="7">
        <v>44459</v>
      </c>
      <c r="E3871" s="6" t="s">
        <v>15</v>
      </c>
      <c r="F3871" s="6" t="s">
        <v>128</v>
      </c>
      <c r="G3871" s="6" t="s">
        <v>129</v>
      </c>
      <c r="H3871" s="6" t="s">
        <v>18</v>
      </c>
      <c r="I3871" s="8">
        <v>0.60000000000000009</v>
      </c>
      <c r="J3871" s="9">
        <v>3250</v>
      </c>
      <c r="K3871" s="10">
        <f t="shared" si="30"/>
        <v>1950.0000000000002</v>
      </c>
      <c r="L3871" s="10">
        <f t="shared" si="31"/>
        <v>682.50000000000011</v>
      </c>
      <c r="M3871" s="11">
        <v>0.35000000000000003</v>
      </c>
      <c r="O3871" s="16"/>
      <c r="P3871" s="14"/>
      <c r="Q3871" s="12"/>
      <c r="R3871" s="13"/>
    </row>
    <row r="3872" spans="1:18" ht="15.75" customHeight="1" x14ac:dyDescent="0.35">
      <c r="A3872" s="1"/>
      <c r="B3872" s="6" t="s">
        <v>14</v>
      </c>
      <c r="C3872" s="6">
        <v>1185732</v>
      </c>
      <c r="D3872" s="7">
        <v>44459</v>
      </c>
      <c r="E3872" s="6" t="s">
        <v>15</v>
      </c>
      <c r="F3872" s="6" t="s">
        <v>128</v>
      </c>
      <c r="G3872" s="6" t="s">
        <v>129</v>
      </c>
      <c r="H3872" s="6" t="s">
        <v>19</v>
      </c>
      <c r="I3872" s="8">
        <v>0.55000000000000004</v>
      </c>
      <c r="J3872" s="9">
        <v>2250</v>
      </c>
      <c r="K3872" s="10">
        <f t="shared" si="30"/>
        <v>1237.5</v>
      </c>
      <c r="L3872" s="10">
        <f t="shared" si="31"/>
        <v>309.375</v>
      </c>
      <c r="M3872" s="11">
        <v>0.25</v>
      </c>
      <c r="O3872" s="16"/>
      <c r="P3872" s="14"/>
      <c r="Q3872" s="12"/>
      <c r="R3872" s="13"/>
    </row>
    <row r="3873" spans="1:18" ht="15.75" customHeight="1" x14ac:dyDescent="0.35">
      <c r="A3873" s="1"/>
      <c r="B3873" s="6" t="s">
        <v>14</v>
      </c>
      <c r="C3873" s="6">
        <v>1185732</v>
      </c>
      <c r="D3873" s="7">
        <v>44459</v>
      </c>
      <c r="E3873" s="6" t="s">
        <v>15</v>
      </c>
      <c r="F3873" s="6" t="s">
        <v>128</v>
      </c>
      <c r="G3873" s="6" t="s">
        <v>129</v>
      </c>
      <c r="H3873" s="6" t="s">
        <v>20</v>
      </c>
      <c r="I3873" s="8">
        <v>0.55000000000000004</v>
      </c>
      <c r="J3873" s="9">
        <v>2000</v>
      </c>
      <c r="K3873" s="10">
        <f t="shared" si="30"/>
        <v>1100</v>
      </c>
      <c r="L3873" s="10">
        <f t="shared" si="31"/>
        <v>275</v>
      </c>
      <c r="M3873" s="11">
        <v>0.25</v>
      </c>
      <c r="O3873" s="16"/>
      <c r="P3873" s="14"/>
      <c r="Q3873" s="12"/>
      <c r="R3873" s="13"/>
    </row>
    <row r="3874" spans="1:18" ht="15.75" customHeight="1" x14ac:dyDescent="0.35">
      <c r="A3874" s="1"/>
      <c r="B3874" s="6" t="s">
        <v>14</v>
      </c>
      <c r="C3874" s="6">
        <v>1185732</v>
      </c>
      <c r="D3874" s="7">
        <v>44459</v>
      </c>
      <c r="E3874" s="6" t="s">
        <v>15</v>
      </c>
      <c r="F3874" s="6" t="s">
        <v>128</v>
      </c>
      <c r="G3874" s="6" t="s">
        <v>129</v>
      </c>
      <c r="H3874" s="6" t="s">
        <v>21</v>
      </c>
      <c r="I3874" s="8">
        <v>0.65</v>
      </c>
      <c r="J3874" s="9">
        <v>2000</v>
      </c>
      <c r="K3874" s="10">
        <f t="shared" si="30"/>
        <v>1300</v>
      </c>
      <c r="L3874" s="10">
        <f t="shared" si="31"/>
        <v>325</v>
      </c>
      <c r="M3874" s="11">
        <v>0.25</v>
      </c>
      <c r="O3874" s="16"/>
      <c r="P3874" s="14"/>
      <c r="Q3874" s="12"/>
      <c r="R3874" s="13"/>
    </row>
    <row r="3875" spans="1:18" ht="15.75" customHeight="1" x14ac:dyDescent="0.35">
      <c r="A3875" s="1"/>
      <c r="B3875" s="6" t="s">
        <v>14</v>
      </c>
      <c r="C3875" s="6">
        <v>1185732</v>
      </c>
      <c r="D3875" s="7">
        <v>44459</v>
      </c>
      <c r="E3875" s="6" t="s">
        <v>15</v>
      </c>
      <c r="F3875" s="6" t="s">
        <v>128</v>
      </c>
      <c r="G3875" s="6" t="s">
        <v>129</v>
      </c>
      <c r="H3875" s="6" t="s">
        <v>22</v>
      </c>
      <c r="I3875" s="8">
        <v>0.70000000000000007</v>
      </c>
      <c r="J3875" s="9">
        <v>3000</v>
      </c>
      <c r="K3875" s="10">
        <f t="shared" si="30"/>
        <v>2100</v>
      </c>
      <c r="L3875" s="10">
        <f t="shared" si="31"/>
        <v>630</v>
      </c>
      <c r="M3875" s="11">
        <v>0.3</v>
      </c>
      <c r="O3875" s="16"/>
      <c r="P3875" s="14"/>
      <c r="Q3875" s="12"/>
      <c r="R3875" s="13"/>
    </row>
    <row r="3876" spans="1:18" ht="15.75" customHeight="1" x14ac:dyDescent="0.35">
      <c r="A3876" s="1"/>
      <c r="B3876" s="6" t="s">
        <v>14</v>
      </c>
      <c r="C3876" s="6">
        <v>1185732</v>
      </c>
      <c r="D3876" s="7">
        <v>44491</v>
      </c>
      <c r="E3876" s="6" t="s">
        <v>15</v>
      </c>
      <c r="F3876" s="6" t="s">
        <v>128</v>
      </c>
      <c r="G3876" s="6" t="s">
        <v>129</v>
      </c>
      <c r="H3876" s="6" t="s">
        <v>17</v>
      </c>
      <c r="I3876" s="8">
        <v>0.70000000000000007</v>
      </c>
      <c r="J3876" s="9">
        <v>4500</v>
      </c>
      <c r="K3876" s="10">
        <f t="shared" si="30"/>
        <v>3150.0000000000005</v>
      </c>
      <c r="L3876" s="10">
        <f t="shared" si="31"/>
        <v>1102.5000000000002</v>
      </c>
      <c r="M3876" s="11">
        <v>0.35000000000000003</v>
      </c>
      <c r="O3876" s="16"/>
      <c r="P3876" s="14"/>
      <c r="Q3876" s="12"/>
      <c r="R3876" s="13"/>
    </row>
    <row r="3877" spans="1:18" ht="15.75" customHeight="1" x14ac:dyDescent="0.35">
      <c r="A3877" s="1"/>
      <c r="B3877" s="6" t="s">
        <v>14</v>
      </c>
      <c r="C3877" s="6">
        <v>1185732</v>
      </c>
      <c r="D3877" s="7">
        <v>44491</v>
      </c>
      <c r="E3877" s="6" t="s">
        <v>15</v>
      </c>
      <c r="F3877" s="6" t="s">
        <v>128</v>
      </c>
      <c r="G3877" s="6" t="s">
        <v>129</v>
      </c>
      <c r="H3877" s="6" t="s">
        <v>18</v>
      </c>
      <c r="I3877" s="8">
        <v>0.65000000000000013</v>
      </c>
      <c r="J3877" s="9">
        <v>2750</v>
      </c>
      <c r="K3877" s="10">
        <f t="shared" si="30"/>
        <v>1787.5000000000005</v>
      </c>
      <c r="L3877" s="10">
        <f t="shared" si="31"/>
        <v>625.62500000000023</v>
      </c>
      <c r="M3877" s="11">
        <v>0.35000000000000003</v>
      </c>
      <c r="O3877" s="16"/>
      <c r="P3877" s="14"/>
      <c r="Q3877" s="12"/>
      <c r="R3877" s="13"/>
    </row>
    <row r="3878" spans="1:18" ht="15.75" customHeight="1" x14ac:dyDescent="0.35">
      <c r="A3878" s="1"/>
      <c r="B3878" s="6" t="s">
        <v>14</v>
      </c>
      <c r="C3878" s="6">
        <v>1185732</v>
      </c>
      <c r="D3878" s="7">
        <v>44491</v>
      </c>
      <c r="E3878" s="6" t="s">
        <v>15</v>
      </c>
      <c r="F3878" s="6" t="s">
        <v>128</v>
      </c>
      <c r="G3878" s="6" t="s">
        <v>129</v>
      </c>
      <c r="H3878" s="6" t="s">
        <v>19</v>
      </c>
      <c r="I3878" s="8">
        <v>0.65000000000000013</v>
      </c>
      <c r="J3878" s="9">
        <v>1750</v>
      </c>
      <c r="K3878" s="10">
        <f t="shared" si="30"/>
        <v>1137.5000000000002</v>
      </c>
      <c r="L3878" s="10">
        <f t="shared" si="31"/>
        <v>284.37500000000006</v>
      </c>
      <c r="M3878" s="11">
        <v>0.25</v>
      </c>
      <c r="O3878" s="16"/>
      <c r="P3878" s="14"/>
      <c r="Q3878" s="12"/>
      <c r="R3878" s="13"/>
    </row>
    <row r="3879" spans="1:18" ht="15.75" customHeight="1" x14ac:dyDescent="0.35">
      <c r="A3879" s="1"/>
      <c r="B3879" s="6" t="s">
        <v>14</v>
      </c>
      <c r="C3879" s="6">
        <v>1185732</v>
      </c>
      <c r="D3879" s="7">
        <v>44491</v>
      </c>
      <c r="E3879" s="6" t="s">
        <v>15</v>
      </c>
      <c r="F3879" s="6" t="s">
        <v>128</v>
      </c>
      <c r="G3879" s="6" t="s">
        <v>129</v>
      </c>
      <c r="H3879" s="6" t="s">
        <v>20</v>
      </c>
      <c r="I3879" s="8">
        <v>0.65000000000000013</v>
      </c>
      <c r="J3879" s="9">
        <v>1500</v>
      </c>
      <c r="K3879" s="10">
        <f t="shared" si="30"/>
        <v>975.00000000000023</v>
      </c>
      <c r="L3879" s="10">
        <f t="shared" si="31"/>
        <v>243.75000000000006</v>
      </c>
      <c r="M3879" s="11">
        <v>0.25</v>
      </c>
      <c r="O3879" s="16"/>
      <c r="P3879" s="14"/>
      <c r="Q3879" s="12"/>
      <c r="R3879" s="13"/>
    </row>
    <row r="3880" spans="1:18" ht="15.75" customHeight="1" x14ac:dyDescent="0.35">
      <c r="A3880" s="1"/>
      <c r="B3880" s="6" t="s">
        <v>14</v>
      </c>
      <c r="C3880" s="6">
        <v>1185732</v>
      </c>
      <c r="D3880" s="7">
        <v>44491</v>
      </c>
      <c r="E3880" s="6" t="s">
        <v>15</v>
      </c>
      <c r="F3880" s="6" t="s">
        <v>128</v>
      </c>
      <c r="G3880" s="6" t="s">
        <v>129</v>
      </c>
      <c r="H3880" s="6" t="s">
        <v>21</v>
      </c>
      <c r="I3880" s="8">
        <v>0.75000000000000011</v>
      </c>
      <c r="J3880" s="9">
        <v>1500</v>
      </c>
      <c r="K3880" s="10">
        <f t="shared" si="30"/>
        <v>1125.0000000000002</v>
      </c>
      <c r="L3880" s="10">
        <f t="shared" si="31"/>
        <v>281.25000000000006</v>
      </c>
      <c r="M3880" s="11">
        <v>0.25</v>
      </c>
      <c r="O3880" s="16"/>
      <c r="P3880" s="14"/>
      <c r="Q3880" s="12"/>
      <c r="R3880" s="13"/>
    </row>
    <row r="3881" spans="1:18" ht="15.75" customHeight="1" x14ac:dyDescent="0.35">
      <c r="A3881" s="1"/>
      <c r="B3881" s="6" t="s">
        <v>14</v>
      </c>
      <c r="C3881" s="6">
        <v>1185732</v>
      </c>
      <c r="D3881" s="7">
        <v>44491</v>
      </c>
      <c r="E3881" s="6" t="s">
        <v>15</v>
      </c>
      <c r="F3881" s="6" t="s">
        <v>128</v>
      </c>
      <c r="G3881" s="6" t="s">
        <v>129</v>
      </c>
      <c r="H3881" s="6" t="s">
        <v>22</v>
      </c>
      <c r="I3881" s="8">
        <v>0.8</v>
      </c>
      <c r="J3881" s="9">
        <v>2750</v>
      </c>
      <c r="K3881" s="10">
        <f t="shared" si="30"/>
        <v>2200</v>
      </c>
      <c r="L3881" s="10">
        <f t="shared" si="31"/>
        <v>660</v>
      </c>
      <c r="M3881" s="11">
        <v>0.3</v>
      </c>
      <c r="O3881" s="16"/>
      <c r="P3881" s="14"/>
      <c r="Q3881" s="12"/>
      <c r="R3881" s="13"/>
    </row>
    <row r="3882" spans="1:18" ht="15.75" customHeight="1" x14ac:dyDescent="0.35">
      <c r="A3882" s="1"/>
      <c r="B3882" s="6" t="s">
        <v>14</v>
      </c>
      <c r="C3882" s="6">
        <v>1185732</v>
      </c>
      <c r="D3882" s="7">
        <v>44521</v>
      </c>
      <c r="E3882" s="6" t="s">
        <v>15</v>
      </c>
      <c r="F3882" s="6" t="s">
        <v>128</v>
      </c>
      <c r="G3882" s="6" t="s">
        <v>129</v>
      </c>
      <c r="H3882" s="6" t="s">
        <v>17</v>
      </c>
      <c r="I3882" s="8">
        <v>0.75000000000000011</v>
      </c>
      <c r="J3882" s="9">
        <v>4250</v>
      </c>
      <c r="K3882" s="10">
        <f t="shared" si="30"/>
        <v>3187.5000000000005</v>
      </c>
      <c r="L3882" s="10">
        <f t="shared" si="31"/>
        <v>1115.6250000000002</v>
      </c>
      <c r="M3882" s="11">
        <v>0.35000000000000003</v>
      </c>
      <c r="O3882" s="16"/>
      <c r="P3882" s="14"/>
      <c r="Q3882" s="12"/>
      <c r="R3882" s="13"/>
    </row>
    <row r="3883" spans="1:18" ht="15.75" customHeight="1" x14ac:dyDescent="0.35">
      <c r="A3883" s="1"/>
      <c r="B3883" s="6" t="s">
        <v>14</v>
      </c>
      <c r="C3883" s="6">
        <v>1185732</v>
      </c>
      <c r="D3883" s="7">
        <v>44521</v>
      </c>
      <c r="E3883" s="6" t="s">
        <v>15</v>
      </c>
      <c r="F3883" s="6" t="s">
        <v>128</v>
      </c>
      <c r="G3883" s="6" t="s">
        <v>129</v>
      </c>
      <c r="H3883" s="6" t="s">
        <v>18</v>
      </c>
      <c r="I3883" s="8">
        <v>0.65000000000000013</v>
      </c>
      <c r="J3883" s="9">
        <v>3000</v>
      </c>
      <c r="K3883" s="10">
        <f t="shared" si="30"/>
        <v>1950.0000000000005</v>
      </c>
      <c r="L3883" s="10">
        <f t="shared" si="31"/>
        <v>682.50000000000023</v>
      </c>
      <c r="M3883" s="11">
        <v>0.35000000000000003</v>
      </c>
      <c r="O3883" s="16"/>
      <c r="P3883" s="14"/>
      <c r="Q3883" s="12"/>
      <c r="R3883" s="13"/>
    </row>
    <row r="3884" spans="1:18" ht="15.75" customHeight="1" x14ac:dyDescent="0.35">
      <c r="A3884" s="1"/>
      <c r="B3884" s="6" t="s">
        <v>14</v>
      </c>
      <c r="C3884" s="6">
        <v>1185732</v>
      </c>
      <c r="D3884" s="7">
        <v>44521</v>
      </c>
      <c r="E3884" s="6" t="s">
        <v>15</v>
      </c>
      <c r="F3884" s="6" t="s">
        <v>128</v>
      </c>
      <c r="G3884" s="6" t="s">
        <v>129</v>
      </c>
      <c r="H3884" s="6" t="s">
        <v>19</v>
      </c>
      <c r="I3884" s="8">
        <v>0.65000000000000013</v>
      </c>
      <c r="J3884" s="9">
        <v>3200</v>
      </c>
      <c r="K3884" s="10">
        <f t="shared" si="30"/>
        <v>2080.0000000000005</v>
      </c>
      <c r="L3884" s="10">
        <f t="shared" si="31"/>
        <v>520.00000000000011</v>
      </c>
      <c r="M3884" s="11">
        <v>0.25</v>
      </c>
      <c r="O3884" s="16"/>
      <c r="P3884" s="14"/>
      <c r="Q3884" s="12"/>
      <c r="R3884" s="13"/>
    </row>
    <row r="3885" spans="1:18" ht="15.75" customHeight="1" x14ac:dyDescent="0.35">
      <c r="A3885" s="1"/>
      <c r="B3885" s="6" t="s">
        <v>14</v>
      </c>
      <c r="C3885" s="6">
        <v>1185732</v>
      </c>
      <c r="D3885" s="7">
        <v>44521</v>
      </c>
      <c r="E3885" s="6" t="s">
        <v>15</v>
      </c>
      <c r="F3885" s="6" t="s">
        <v>128</v>
      </c>
      <c r="G3885" s="6" t="s">
        <v>129</v>
      </c>
      <c r="H3885" s="6" t="s">
        <v>20</v>
      </c>
      <c r="I3885" s="8">
        <v>0.65000000000000013</v>
      </c>
      <c r="J3885" s="9">
        <v>3000</v>
      </c>
      <c r="K3885" s="10">
        <f t="shared" si="30"/>
        <v>1950.0000000000005</v>
      </c>
      <c r="L3885" s="10">
        <f t="shared" si="31"/>
        <v>487.50000000000011</v>
      </c>
      <c r="M3885" s="11">
        <v>0.25</v>
      </c>
      <c r="O3885" s="16"/>
      <c r="P3885" s="14"/>
      <c r="Q3885" s="12"/>
      <c r="R3885" s="13"/>
    </row>
    <row r="3886" spans="1:18" ht="15.75" customHeight="1" x14ac:dyDescent="0.35">
      <c r="A3886" s="1"/>
      <c r="B3886" s="6" t="s">
        <v>14</v>
      </c>
      <c r="C3886" s="6">
        <v>1185732</v>
      </c>
      <c r="D3886" s="7">
        <v>44521</v>
      </c>
      <c r="E3886" s="6" t="s">
        <v>15</v>
      </c>
      <c r="F3886" s="6" t="s">
        <v>128</v>
      </c>
      <c r="G3886" s="6" t="s">
        <v>129</v>
      </c>
      <c r="H3886" s="6" t="s">
        <v>21</v>
      </c>
      <c r="I3886" s="8">
        <v>0.75000000000000011</v>
      </c>
      <c r="J3886" s="9">
        <v>2750</v>
      </c>
      <c r="K3886" s="10">
        <f t="shared" si="30"/>
        <v>2062.5000000000005</v>
      </c>
      <c r="L3886" s="10">
        <f t="shared" si="31"/>
        <v>515.62500000000011</v>
      </c>
      <c r="M3886" s="11">
        <v>0.25</v>
      </c>
      <c r="O3886" s="16"/>
      <c r="P3886" s="14"/>
      <c r="Q3886" s="12"/>
      <c r="R3886" s="13"/>
    </row>
    <row r="3887" spans="1:18" ht="15.75" customHeight="1" x14ac:dyDescent="0.35">
      <c r="A3887" s="1"/>
      <c r="B3887" s="6" t="s">
        <v>14</v>
      </c>
      <c r="C3887" s="6">
        <v>1185732</v>
      </c>
      <c r="D3887" s="7">
        <v>44521</v>
      </c>
      <c r="E3887" s="6" t="s">
        <v>15</v>
      </c>
      <c r="F3887" s="6" t="s">
        <v>128</v>
      </c>
      <c r="G3887" s="6" t="s">
        <v>129</v>
      </c>
      <c r="H3887" s="6" t="s">
        <v>22</v>
      </c>
      <c r="I3887" s="8">
        <v>0.8</v>
      </c>
      <c r="J3887" s="9">
        <v>3750</v>
      </c>
      <c r="K3887" s="10">
        <f t="shared" si="30"/>
        <v>3000</v>
      </c>
      <c r="L3887" s="10">
        <f t="shared" si="31"/>
        <v>900</v>
      </c>
      <c r="M3887" s="11">
        <v>0.3</v>
      </c>
      <c r="O3887" s="16"/>
      <c r="P3887" s="14"/>
      <c r="Q3887" s="12"/>
      <c r="R3887" s="13"/>
    </row>
    <row r="3888" spans="1:18" ht="15.75" customHeight="1" x14ac:dyDescent="0.35">
      <c r="A3888" s="1"/>
      <c r="B3888" s="6" t="s">
        <v>14</v>
      </c>
      <c r="C3888" s="6">
        <v>1185732</v>
      </c>
      <c r="D3888" s="7">
        <v>44550</v>
      </c>
      <c r="E3888" s="6" t="s">
        <v>15</v>
      </c>
      <c r="F3888" s="6" t="s">
        <v>128</v>
      </c>
      <c r="G3888" s="6" t="s">
        <v>129</v>
      </c>
      <c r="H3888" s="6" t="s">
        <v>17</v>
      </c>
      <c r="I3888" s="8">
        <v>0.75000000000000011</v>
      </c>
      <c r="J3888" s="9">
        <v>6000</v>
      </c>
      <c r="K3888" s="10">
        <f t="shared" si="30"/>
        <v>4500.0000000000009</v>
      </c>
      <c r="L3888" s="10">
        <f t="shared" si="31"/>
        <v>1575.0000000000005</v>
      </c>
      <c r="M3888" s="11">
        <v>0.35000000000000003</v>
      </c>
      <c r="O3888" s="16"/>
      <c r="P3888" s="14"/>
      <c r="Q3888" s="12"/>
      <c r="R3888" s="13"/>
    </row>
    <row r="3889" spans="1:18" ht="15.75" customHeight="1" x14ac:dyDescent="0.35">
      <c r="A3889" s="1"/>
      <c r="B3889" s="6" t="s">
        <v>14</v>
      </c>
      <c r="C3889" s="6">
        <v>1185732</v>
      </c>
      <c r="D3889" s="7">
        <v>44550</v>
      </c>
      <c r="E3889" s="6" t="s">
        <v>15</v>
      </c>
      <c r="F3889" s="6" t="s">
        <v>128</v>
      </c>
      <c r="G3889" s="6" t="s">
        <v>129</v>
      </c>
      <c r="H3889" s="6" t="s">
        <v>18</v>
      </c>
      <c r="I3889" s="8">
        <v>0.65000000000000013</v>
      </c>
      <c r="J3889" s="9">
        <v>4000</v>
      </c>
      <c r="K3889" s="10">
        <f t="shared" si="30"/>
        <v>2600.0000000000005</v>
      </c>
      <c r="L3889" s="10">
        <f t="shared" si="31"/>
        <v>910.00000000000023</v>
      </c>
      <c r="M3889" s="11">
        <v>0.35000000000000003</v>
      </c>
      <c r="O3889" s="16"/>
      <c r="P3889" s="14"/>
      <c r="Q3889" s="12"/>
      <c r="R3889" s="13"/>
    </row>
    <row r="3890" spans="1:18" ht="15.75" customHeight="1" x14ac:dyDescent="0.35">
      <c r="A3890" s="1"/>
      <c r="B3890" s="6" t="s">
        <v>14</v>
      </c>
      <c r="C3890" s="6">
        <v>1185732</v>
      </c>
      <c r="D3890" s="7">
        <v>44550</v>
      </c>
      <c r="E3890" s="6" t="s">
        <v>15</v>
      </c>
      <c r="F3890" s="6" t="s">
        <v>128</v>
      </c>
      <c r="G3890" s="6" t="s">
        <v>129</v>
      </c>
      <c r="H3890" s="6" t="s">
        <v>19</v>
      </c>
      <c r="I3890" s="8">
        <v>0.65000000000000013</v>
      </c>
      <c r="J3890" s="9">
        <v>3750</v>
      </c>
      <c r="K3890" s="10">
        <f t="shared" si="30"/>
        <v>2437.5000000000005</v>
      </c>
      <c r="L3890" s="10">
        <f t="shared" si="31"/>
        <v>609.37500000000011</v>
      </c>
      <c r="M3890" s="11">
        <v>0.25</v>
      </c>
      <c r="O3890" s="16"/>
      <c r="P3890" s="14"/>
      <c r="Q3890" s="12"/>
      <c r="R3890" s="13"/>
    </row>
    <row r="3891" spans="1:18" ht="15.75" customHeight="1" x14ac:dyDescent="0.35">
      <c r="A3891" s="1"/>
      <c r="B3891" s="6" t="s">
        <v>14</v>
      </c>
      <c r="C3891" s="6">
        <v>1185732</v>
      </c>
      <c r="D3891" s="7">
        <v>44550</v>
      </c>
      <c r="E3891" s="6" t="s">
        <v>15</v>
      </c>
      <c r="F3891" s="6" t="s">
        <v>128</v>
      </c>
      <c r="G3891" s="6" t="s">
        <v>129</v>
      </c>
      <c r="H3891" s="6" t="s">
        <v>20</v>
      </c>
      <c r="I3891" s="8">
        <v>0.65000000000000013</v>
      </c>
      <c r="J3891" s="9">
        <v>3250</v>
      </c>
      <c r="K3891" s="10">
        <f t="shared" si="30"/>
        <v>2112.5000000000005</v>
      </c>
      <c r="L3891" s="10">
        <f t="shared" si="31"/>
        <v>528.12500000000011</v>
      </c>
      <c r="M3891" s="11">
        <v>0.25</v>
      </c>
      <c r="O3891" s="16"/>
      <c r="P3891" s="14"/>
      <c r="Q3891" s="12"/>
      <c r="R3891" s="13"/>
    </row>
    <row r="3892" spans="1:18" ht="15.75" customHeight="1" x14ac:dyDescent="0.35">
      <c r="A3892" s="1"/>
      <c r="B3892" s="6" t="s">
        <v>14</v>
      </c>
      <c r="C3892" s="6">
        <v>1185732</v>
      </c>
      <c r="D3892" s="7">
        <v>44550</v>
      </c>
      <c r="E3892" s="6" t="s">
        <v>15</v>
      </c>
      <c r="F3892" s="6" t="s">
        <v>128</v>
      </c>
      <c r="G3892" s="6" t="s">
        <v>129</v>
      </c>
      <c r="H3892" s="6" t="s">
        <v>21</v>
      </c>
      <c r="I3892" s="8">
        <v>0.75000000000000011</v>
      </c>
      <c r="J3892" s="9">
        <v>3250</v>
      </c>
      <c r="K3892" s="10">
        <f t="shared" si="30"/>
        <v>2437.5000000000005</v>
      </c>
      <c r="L3892" s="10">
        <f t="shared" si="31"/>
        <v>609.37500000000011</v>
      </c>
      <c r="M3892" s="11">
        <v>0.25</v>
      </c>
      <c r="O3892" s="16"/>
      <c r="P3892" s="14"/>
      <c r="Q3892" s="12"/>
      <c r="R3892" s="13"/>
    </row>
    <row r="3893" spans="1:18" ht="15.75" customHeight="1" x14ac:dyDescent="0.35">
      <c r="A3893" s="1"/>
      <c r="B3893" s="6" t="s">
        <v>14</v>
      </c>
      <c r="C3893" s="6">
        <v>1185732</v>
      </c>
      <c r="D3893" s="7">
        <v>44550</v>
      </c>
      <c r="E3893" s="6" t="s">
        <v>15</v>
      </c>
      <c r="F3893" s="6" t="s">
        <v>128</v>
      </c>
      <c r="G3893" s="6" t="s">
        <v>129</v>
      </c>
      <c r="H3893" s="6" t="s">
        <v>22</v>
      </c>
      <c r="I3893" s="8">
        <v>0.8</v>
      </c>
      <c r="J3893" s="9">
        <v>4250</v>
      </c>
      <c r="K3893" s="10">
        <f t="shared" si="30"/>
        <v>3400</v>
      </c>
      <c r="L3893" s="10">
        <f t="shared" si="31"/>
        <v>1020</v>
      </c>
      <c r="M3893" s="11">
        <v>0.3</v>
      </c>
      <c r="O3893" s="16"/>
      <c r="P3893" s="14"/>
      <c r="Q3893" s="12"/>
      <c r="R3893" s="13"/>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F845C-659C-40E6-A5DB-3B8288EB7C3E}">
  <dimension ref="A3:E77"/>
  <sheetViews>
    <sheetView topLeftCell="A18" workbookViewId="0">
      <selection activeCell="D16" sqref="D16"/>
    </sheetView>
  </sheetViews>
  <sheetFormatPr defaultRowHeight="14.5" x14ac:dyDescent="0.35"/>
  <cols>
    <col min="1" max="1" width="14.1796875" bestFit="1" customWidth="1"/>
    <col min="2" max="2" width="15.54296875" bestFit="1" customWidth="1"/>
    <col min="3" max="3" width="20.81640625" bestFit="1" customWidth="1"/>
    <col min="4" max="4" width="25.26953125" bestFit="1" customWidth="1"/>
    <col min="5" max="5" width="12.54296875" bestFit="1" customWidth="1"/>
  </cols>
  <sheetData>
    <row r="3" spans="1:4" x14ac:dyDescent="0.35">
      <c r="A3" t="s">
        <v>132</v>
      </c>
      <c r="B3" t="s">
        <v>133</v>
      </c>
      <c r="C3" t="s">
        <v>134</v>
      </c>
      <c r="D3" t="s">
        <v>135</v>
      </c>
    </row>
    <row r="4" spans="1:4" x14ac:dyDescent="0.35">
      <c r="A4" s="21">
        <v>8684027.5</v>
      </c>
      <c r="B4" s="21">
        <v>17148250</v>
      </c>
      <c r="C4" s="21">
        <v>3173631.875</v>
      </c>
      <c r="D4" s="21">
        <v>0.36310442386830921</v>
      </c>
    </row>
    <row r="9" spans="1:4" x14ac:dyDescent="0.35">
      <c r="A9" s="27" t="s">
        <v>140</v>
      </c>
      <c r="B9" t="s">
        <v>132</v>
      </c>
    </row>
    <row r="10" spans="1:4" x14ac:dyDescent="0.35">
      <c r="A10" s="28" t="s">
        <v>142</v>
      </c>
      <c r="B10" s="29">
        <v>510750</v>
      </c>
    </row>
    <row r="11" spans="1:4" x14ac:dyDescent="0.35">
      <c r="A11" s="28" t="s">
        <v>143</v>
      </c>
      <c r="B11" s="29">
        <v>484975</v>
      </c>
    </row>
    <row r="12" spans="1:4" x14ac:dyDescent="0.35">
      <c r="A12" s="28" t="s">
        <v>144</v>
      </c>
      <c r="B12" s="29">
        <v>483530</v>
      </c>
    </row>
    <row r="13" spans="1:4" x14ac:dyDescent="0.35">
      <c r="A13" s="28" t="s">
        <v>145</v>
      </c>
      <c r="B13" s="29">
        <v>494887.5</v>
      </c>
    </row>
    <row r="14" spans="1:4" x14ac:dyDescent="0.35">
      <c r="A14" s="28" t="s">
        <v>146</v>
      </c>
      <c r="B14" s="29">
        <v>673572.5</v>
      </c>
    </row>
    <row r="15" spans="1:4" x14ac:dyDescent="0.35">
      <c r="A15" s="28" t="s">
        <v>147</v>
      </c>
      <c r="B15" s="29">
        <v>903837.5</v>
      </c>
    </row>
    <row r="16" spans="1:4" x14ac:dyDescent="0.35">
      <c r="A16" s="28" t="s">
        <v>148</v>
      </c>
      <c r="B16" s="29">
        <v>1041437.5</v>
      </c>
    </row>
    <row r="17" spans="1:5" x14ac:dyDescent="0.35">
      <c r="A17" s="28" t="s">
        <v>149</v>
      </c>
      <c r="B17" s="29">
        <v>945275</v>
      </c>
    </row>
    <row r="18" spans="1:5" x14ac:dyDescent="0.35">
      <c r="A18" s="28" t="s">
        <v>150</v>
      </c>
      <c r="B18" s="29">
        <v>681000</v>
      </c>
    </row>
    <row r="19" spans="1:5" x14ac:dyDescent="0.35">
      <c r="A19" s="28" t="s">
        <v>151</v>
      </c>
      <c r="B19" s="29">
        <v>623375</v>
      </c>
    </row>
    <row r="20" spans="1:5" x14ac:dyDescent="0.35">
      <c r="A20" s="28" t="s">
        <v>152</v>
      </c>
      <c r="B20" s="29">
        <v>795612.5</v>
      </c>
    </row>
    <row r="21" spans="1:5" x14ac:dyDescent="0.35">
      <c r="A21" s="28" t="s">
        <v>153</v>
      </c>
      <c r="B21" s="29">
        <v>1045775</v>
      </c>
    </row>
    <row r="22" spans="1:5" x14ac:dyDescent="0.35">
      <c r="A22" s="28" t="s">
        <v>141</v>
      </c>
      <c r="B22" s="29">
        <v>8684027.5</v>
      </c>
    </row>
    <row r="26" spans="1:5" x14ac:dyDescent="0.35">
      <c r="A26" s="27" t="s">
        <v>140</v>
      </c>
      <c r="B26" t="s">
        <v>133</v>
      </c>
      <c r="D26" s="31" t="s">
        <v>6</v>
      </c>
      <c r="E26" s="31" t="s">
        <v>154</v>
      </c>
    </row>
    <row r="27" spans="1:5" x14ac:dyDescent="0.35">
      <c r="A27" s="28" t="s">
        <v>56</v>
      </c>
      <c r="B27" s="21">
        <v>408500</v>
      </c>
      <c r="D27" t="str">
        <f>A27</f>
        <v>Alabama</v>
      </c>
      <c r="E27" s="30">
        <v>408500</v>
      </c>
    </row>
    <row r="28" spans="1:5" x14ac:dyDescent="0.35">
      <c r="A28" s="28" t="s">
        <v>60</v>
      </c>
      <c r="B28" s="21">
        <v>312250</v>
      </c>
      <c r="D28" t="str">
        <f t="shared" ref="D28:D76" si="0">A28</f>
        <v>Alaska</v>
      </c>
      <c r="E28" s="30">
        <v>312250</v>
      </c>
    </row>
    <row r="29" spans="1:5" x14ac:dyDescent="0.35">
      <c r="A29" s="28" t="s">
        <v>81</v>
      </c>
      <c r="B29" s="21">
        <v>331500</v>
      </c>
      <c r="D29" t="str">
        <f t="shared" si="0"/>
        <v>Arizona</v>
      </c>
      <c r="E29" s="30">
        <v>331500</v>
      </c>
    </row>
    <row r="30" spans="1:5" x14ac:dyDescent="0.35">
      <c r="A30" s="28" t="s">
        <v>97</v>
      </c>
      <c r="B30" s="21">
        <v>255350</v>
      </c>
      <c r="D30" t="str">
        <f t="shared" si="0"/>
        <v>Arkansas</v>
      </c>
      <c r="E30" s="30">
        <v>255350</v>
      </c>
    </row>
    <row r="31" spans="1:5" x14ac:dyDescent="0.35">
      <c r="A31" s="28" t="s">
        <v>29</v>
      </c>
      <c r="B31" s="21">
        <v>1037250</v>
      </c>
      <c r="D31" t="str">
        <f t="shared" si="0"/>
        <v>California</v>
      </c>
      <c r="E31" s="30">
        <v>1037250</v>
      </c>
    </row>
    <row r="32" spans="1:5" x14ac:dyDescent="0.35">
      <c r="A32" s="28" t="s">
        <v>41</v>
      </c>
      <c r="B32" s="21">
        <v>324250</v>
      </c>
      <c r="D32" t="str">
        <f t="shared" si="0"/>
        <v>Colorado</v>
      </c>
      <c r="E32" s="30">
        <v>324250</v>
      </c>
    </row>
    <row r="33" spans="1:5" x14ac:dyDescent="0.35">
      <c r="A33" s="28" t="s">
        <v>120</v>
      </c>
      <c r="B33" s="21">
        <v>169600</v>
      </c>
      <c r="D33" t="str">
        <f t="shared" si="0"/>
        <v>Connecticut</v>
      </c>
      <c r="E33" s="30">
        <v>169600</v>
      </c>
    </row>
    <row r="34" spans="1:5" x14ac:dyDescent="0.35">
      <c r="A34" s="28" t="s">
        <v>116</v>
      </c>
      <c r="B34" s="21">
        <v>205600</v>
      </c>
      <c r="D34" t="str">
        <f t="shared" si="0"/>
        <v>Delaware</v>
      </c>
      <c r="E34" s="30">
        <v>205600</v>
      </c>
    </row>
    <row r="35" spans="1:5" x14ac:dyDescent="0.35">
      <c r="A35" s="28" t="s">
        <v>46</v>
      </c>
      <c r="B35" s="21">
        <v>1051700</v>
      </c>
      <c r="D35" t="str">
        <f t="shared" si="0"/>
        <v>Florida</v>
      </c>
      <c r="E35" s="30">
        <v>1051700</v>
      </c>
    </row>
    <row r="36" spans="1:5" x14ac:dyDescent="0.35">
      <c r="A36" s="28" t="s">
        <v>85</v>
      </c>
      <c r="B36" s="21">
        <v>579350</v>
      </c>
      <c r="D36" t="str">
        <f t="shared" si="0"/>
        <v>Georgia</v>
      </c>
      <c r="E36" s="30">
        <v>579350</v>
      </c>
    </row>
    <row r="37" spans="1:5" x14ac:dyDescent="0.35">
      <c r="A37" s="28" t="s">
        <v>62</v>
      </c>
      <c r="B37" s="21">
        <v>353500</v>
      </c>
      <c r="D37" t="str">
        <f t="shared" si="0"/>
        <v>Hawaii</v>
      </c>
      <c r="E37" s="30">
        <v>353500</v>
      </c>
    </row>
    <row r="38" spans="1:5" x14ac:dyDescent="0.35">
      <c r="A38" s="28" t="s">
        <v>79</v>
      </c>
      <c r="B38" s="21">
        <v>288250</v>
      </c>
      <c r="D38" t="str">
        <f t="shared" si="0"/>
        <v>Idaho</v>
      </c>
      <c r="E38" s="30">
        <v>288250</v>
      </c>
    </row>
    <row r="39" spans="1:5" x14ac:dyDescent="0.35">
      <c r="A39" s="28" t="s">
        <v>34</v>
      </c>
      <c r="B39" s="21">
        <v>185600</v>
      </c>
      <c r="D39" t="str">
        <f t="shared" si="0"/>
        <v>Illinois</v>
      </c>
      <c r="E39" s="30">
        <v>185600</v>
      </c>
    </row>
    <row r="40" spans="1:5" x14ac:dyDescent="0.35">
      <c r="A40" s="28" t="s">
        <v>111</v>
      </c>
      <c r="B40" s="21">
        <v>241600</v>
      </c>
      <c r="D40" t="str">
        <f t="shared" si="0"/>
        <v>Indiana</v>
      </c>
      <c r="E40" s="30">
        <v>241600</v>
      </c>
    </row>
    <row r="41" spans="1:5" x14ac:dyDescent="0.35">
      <c r="A41" s="28" t="s">
        <v>107</v>
      </c>
      <c r="B41" s="21">
        <v>183100</v>
      </c>
      <c r="D41" t="str">
        <f t="shared" si="0"/>
        <v>Iowa</v>
      </c>
      <c r="E41" s="30">
        <v>183100</v>
      </c>
    </row>
    <row r="42" spans="1:5" x14ac:dyDescent="0.35">
      <c r="A42" s="28" t="s">
        <v>101</v>
      </c>
      <c r="B42" s="21">
        <v>180600</v>
      </c>
      <c r="D42" t="str">
        <f t="shared" si="0"/>
        <v>Kansas</v>
      </c>
      <c r="E42" s="30">
        <v>180600</v>
      </c>
    </row>
    <row r="43" spans="1:5" x14ac:dyDescent="0.35">
      <c r="A43" s="28" t="s">
        <v>93</v>
      </c>
      <c r="B43" s="21">
        <v>363350</v>
      </c>
      <c r="D43" t="str">
        <f t="shared" si="0"/>
        <v>Kentucky</v>
      </c>
      <c r="E43" s="30">
        <v>363350</v>
      </c>
    </row>
    <row r="44" spans="1:5" x14ac:dyDescent="0.35">
      <c r="A44" s="28" t="s">
        <v>77</v>
      </c>
      <c r="B44" s="21">
        <v>412250</v>
      </c>
      <c r="D44" t="str">
        <f t="shared" si="0"/>
        <v>Louisiana</v>
      </c>
      <c r="E44" s="30">
        <v>412250</v>
      </c>
    </row>
    <row r="45" spans="1:5" x14ac:dyDescent="0.35">
      <c r="A45" s="28" t="s">
        <v>58</v>
      </c>
      <c r="B45" s="21">
        <v>172600</v>
      </c>
      <c r="D45" t="str">
        <f t="shared" si="0"/>
        <v>Maine</v>
      </c>
      <c r="E45" s="30">
        <v>172600</v>
      </c>
    </row>
    <row r="46" spans="1:5" x14ac:dyDescent="0.35">
      <c r="A46" s="28" t="s">
        <v>114</v>
      </c>
      <c r="B46" s="21">
        <v>241600</v>
      </c>
      <c r="D46" t="str">
        <f t="shared" si="0"/>
        <v>Maryland</v>
      </c>
      <c r="E46" s="30">
        <v>241600</v>
      </c>
    </row>
    <row r="47" spans="1:5" x14ac:dyDescent="0.35">
      <c r="A47" s="28" t="s">
        <v>124</v>
      </c>
      <c r="B47" s="21">
        <v>241600</v>
      </c>
      <c r="D47" t="str">
        <f t="shared" si="0"/>
        <v>Massachusetts</v>
      </c>
      <c r="E47" s="30">
        <v>241600</v>
      </c>
    </row>
    <row r="48" spans="1:5" x14ac:dyDescent="0.35">
      <c r="A48" s="28" t="s">
        <v>70</v>
      </c>
      <c r="B48" s="21">
        <v>280350</v>
      </c>
      <c r="D48" t="str">
        <f t="shared" si="0"/>
        <v>Michigan</v>
      </c>
      <c r="E48" s="30">
        <v>280350</v>
      </c>
    </row>
    <row r="49" spans="1:5" x14ac:dyDescent="0.35">
      <c r="A49" s="28" t="s">
        <v>48</v>
      </c>
      <c r="B49" s="21">
        <v>156850</v>
      </c>
      <c r="D49" t="str">
        <f t="shared" si="0"/>
        <v>Minnesota</v>
      </c>
      <c r="E49" s="30">
        <v>156850</v>
      </c>
    </row>
    <row r="50" spans="1:5" x14ac:dyDescent="0.35">
      <c r="A50" s="28" t="s">
        <v>95</v>
      </c>
      <c r="B50" s="21">
        <v>309350</v>
      </c>
      <c r="D50" t="str">
        <f t="shared" si="0"/>
        <v>Mississippi</v>
      </c>
      <c r="E50" s="30">
        <v>309350</v>
      </c>
    </row>
    <row r="51" spans="1:5" x14ac:dyDescent="0.35">
      <c r="A51" s="28" t="s">
        <v>72</v>
      </c>
      <c r="B51" s="21">
        <v>316350</v>
      </c>
      <c r="D51" t="str">
        <f t="shared" si="0"/>
        <v>Missouri</v>
      </c>
      <c r="E51" s="30">
        <v>316350</v>
      </c>
    </row>
    <row r="52" spans="1:5" x14ac:dyDescent="0.35">
      <c r="A52" s="28" t="s">
        <v>50</v>
      </c>
      <c r="B52" s="21">
        <v>328000</v>
      </c>
      <c r="D52" t="str">
        <f t="shared" si="0"/>
        <v>Montana</v>
      </c>
      <c r="E52" s="30">
        <v>328000</v>
      </c>
    </row>
    <row r="53" spans="1:5" x14ac:dyDescent="0.35">
      <c r="A53" s="28" t="s">
        <v>54</v>
      </c>
      <c r="B53" s="21">
        <v>136350</v>
      </c>
      <c r="D53" t="str">
        <f t="shared" si="0"/>
        <v>Nebraska</v>
      </c>
      <c r="E53" s="30">
        <v>136350</v>
      </c>
    </row>
    <row r="54" spans="1:5" x14ac:dyDescent="0.35">
      <c r="A54" s="28" t="s">
        <v>39</v>
      </c>
      <c r="B54" s="21">
        <v>324000</v>
      </c>
      <c r="D54" t="str">
        <f t="shared" si="0"/>
        <v>Nevada</v>
      </c>
      <c r="E54" s="30">
        <v>324000</v>
      </c>
    </row>
    <row r="55" spans="1:5" x14ac:dyDescent="0.35">
      <c r="A55" s="28" t="s">
        <v>128</v>
      </c>
      <c r="B55" s="21">
        <v>238850</v>
      </c>
      <c r="D55" t="str">
        <f t="shared" si="0"/>
        <v>New Hampshire</v>
      </c>
      <c r="E55" s="30">
        <v>238850</v>
      </c>
    </row>
    <row r="56" spans="1:5" x14ac:dyDescent="0.35">
      <c r="A56" s="28" t="s">
        <v>118</v>
      </c>
      <c r="B56" s="21">
        <v>223600</v>
      </c>
      <c r="D56" t="str">
        <f t="shared" si="0"/>
        <v>New Jersey</v>
      </c>
      <c r="E56" s="30">
        <v>223600</v>
      </c>
    </row>
    <row r="57" spans="1:5" x14ac:dyDescent="0.35">
      <c r="A57" s="28" t="s">
        <v>83</v>
      </c>
      <c r="B57" s="21">
        <v>313500</v>
      </c>
      <c r="D57" t="str">
        <f t="shared" si="0"/>
        <v>New Mexico</v>
      </c>
      <c r="E57" s="30">
        <v>313500</v>
      </c>
    </row>
    <row r="58" spans="1:5" x14ac:dyDescent="0.35">
      <c r="A58" s="28" t="s">
        <v>16</v>
      </c>
      <c r="B58" s="21">
        <v>1125200</v>
      </c>
      <c r="D58" t="str">
        <f t="shared" si="0"/>
        <v>New York</v>
      </c>
      <c r="E58" s="30">
        <v>1125200</v>
      </c>
    </row>
    <row r="59" spans="1:5" x14ac:dyDescent="0.35">
      <c r="A59" s="28" t="s">
        <v>89</v>
      </c>
      <c r="B59" s="21">
        <v>399350</v>
      </c>
      <c r="D59" t="str">
        <f t="shared" si="0"/>
        <v>North Carolina</v>
      </c>
      <c r="E59" s="30">
        <v>399350</v>
      </c>
    </row>
    <row r="60" spans="1:5" x14ac:dyDescent="0.35">
      <c r="A60" s="28" t="s">
        <v>105</v>
      </c>
      <c r="B60" s="21">
        <v>184100</v>
      </c>
      <c r="D60" t="str">
        <f t="shared" si="0"/>
        <v>North Dakota</v>
      </c>
      <c r="E60" s="30">
        <v>184100</v>
      </c>
    </row>
    <row r="61" spans="1:5" x14ac:dyDescent="0.35">
      <c r="A61" s="28" t="s">
        <v>91</v>
      </c>
      <c r="B61" s="21">
        <v>203600</v>
      </c>
      <c r="D61" t="str">
        <f t="shared" si="0"/>
        <v>Ohio</v>
      </c>
      <c r="E61" s="30">
        <v>203600</v>
      </c>
    </row>
    <row r="62" spans="1:5" x14ac:dyDescent="0.35">
      <c r="A62" s="28" t="s">
        <v>99</v>
      </c>
      <c r="B62" s="21">
        <v>237350</v>
      </c>
      <c r="D62" t="str">
        <f t="shared" si="0"/>
        <v>Oklahoma</v>
      </c>
      <c r="E62" s="30">
        <v>237350</v>
      </c>
    </row>
    <row r="63" spans="1:5" x14ac:dyDescent="0.35">
      <c r="A63" s="28" t="s">
        <v>76</v>
      </c>
      <c r="B63" s="21">
        <v>346750</v>
      </c>
      <c r="D63" t="str">
        <f t="shared" si="0"/>
        <v>Oregon</v>
      </c>
      <c r="E63" s="30">
        <v>346750</v>
      </c>
    </row>
    <row r="64" spans="1:5" x14ac:dyDescent="0.35">
      <c r="A64" s="28" t="s">
        <v>37</v>
      </c>
      <c r="B64" s="21">
        <v>165600</v>
      </c>
      <c r="D64" t="str">
        <f t="shared" si="0"/>
        <v>Pennsylvania</v>
      </c>
      <c r="E64" s="30">
        <v>165600</v>
      </c>
    </row>
    <row r="65" spans="1:5" x14ac:dyDescent="0.35">
      <c r="A65" s="28" t="s">
        <v>122</v>
      </c>
      <c r="B65" s="21">
        <v>198850</v>
      </c>
      <c r="D65" t="str">
        <f t="shared" si="0"/>
        <v>Rhode Island</v>
      </c>
      <c r="E65" s="30">
        <v>198850</v>
      </c>
    </row>
    <row r="66" spans="1:5" x14ac:dyDescent="0.35">
      <c r="A66" s="28" t="s">
        <v>87</v>
      </c>
      <c r="B66" s="21">
        <v>507350</v>
      </c>
      <c r="D66" t="str">
        <f t="shared" si="0"/>
        <v>South Carolina</v>
      </c>
      <c r="E66" s="30">
        <v>507350</v>
      </c>
    </row>
    <row r="67" spans="1:5" x14ac:dyDescent="0.35">
      <c r="A67" s="28" t="s">
        <v>103</v>
      </c>
      <c r="B67" s="21">
        <v>180600</v>
      </c>
      <c r="D67" t="str">
        <f t="shared" si="0"/>
        <v>South Dakota</v>
      </c>
      <c r="E67" s="30">
        <v>180600</v>
      </c>
    </row>
    <row r="68" spans="1:5" x14ac:dyDescent="0.35">
      <c r="A68" s="28" t="s">
        <v>52</v>
      </c>
      <c r="B68" s="21">
        <v>427750</v>
      </c>
      <c r="D68" t="str">
        <f t="shared" si="0"/>
        <v>Tennessee</v>
      </c>
      <c r="E68" s="30">
        <v>427750</v>
      </c>
    </row>
    <row r="69" spans="1:5" x14ac:dyDescent="0.35">
      <c r="A69" s="28" t="s">
        <v>25</v>
      </c>
      <c r="B69" s="21">
        <v>1014250</v>
      </c>
      <c r="D69" t="str">
        <f t="shared" si="0"/>
        <v>Texas</v>
      </c>
      <c r="E69" s="30">
        <v>1014250</v>
      </c>
    </row>
    <row r="70" spans="1:5" x14ac:dyDescent="0.35">
      <c r="A70" s="28" t="s">
        <v>74</v>
      </c>
      <c r="B70" s="21">
        <v>310750</v>
      </c>
      <c r="D70" t="str">
        <f t="shared" si="0"/>
        <v>Utah</v>
      </c>
      <c r="E70" s="30">
        <v>310750</v>
      </c>
    </row>
    <row r="71" spans="1:5" x14ac:dyDescent="0.35">
      <c r="A71" s="28" t="s">
        <v>126</v>
      </c>
      <c r="B71" s="21">
        <v>256850</v>
      </c>
      <c r="D71" t="str">
        <f t="shared" si="0"/>
        <v>Vermont</v>
      </c>
      <c r="E71" s="30">
        <v>256850</v>
      </c>
    </row>
    <row r="72" spans="1:5" x14ac:dyDescent="0.35">
      <c r="A72" s="28" t="s">
        <v>68</v>
      </c>
      <c r="B72" s="21">
        <v>403350</v>
      </c>
      <c r="D72" t="str">
        <f t="shared" si="0"/>
        <v>Virginia</v>
      </c>
      <c r="E72" s="30">
        <v>403350</v>
      </c>
    </row>
    <row r="73" spans="1:5" x14ac:dyDescent="0.35">
      <c r="A73" s="28" t="s">
        <v>43</v>
      </c>
      <c r="B73" s="21">
        <v>348750</v>
      </c>
      <c r="D73" t="str">
        <f t="shared" si="0"/>
        <v>Washington</v>
      </c>
      <c r="E73" s="30">
        <v>348750</v>
      </c>
    </row>
    <row r="74" spans="1:5" x14ac:dyDescent="0.35">
      <c r="A74" s="28" t="s">
        <v>113</v>
      </c>
      <c r="B74" s="21">
        <v>154600</v>
      </c>
      <c r="D74" t="str">
        <f t="shared" si="0"/>
        <v>West Virginia</v>
      </c>
      <c r="E74" s="30">
        <v>154600</v>
      </c>
    </row>
    <row r="75" spans="1:5" x14ac:dyDescent="0.35">
      <c r="A75" s="28" t="s">
        <v>109</v>
      </c>
      <c r="B75" s="21">
        <v>205850</v>
      </c>
      <c r="D75" t="str">
        <f t="shared" si="0"/>
        <v>Wisconsin</v>
      </c>
      <c r="E75" s="30">
        <v>205850</v>
      </c>
    </row>
    <row r="76" spans="1:5" x14ac:dyDescent="0.35">
      <c r="A76" s="28" t="s">
        <v>66</v>
      </c>
      <c r="B76" s="21">
        <v>310750</v>
      </c>
      <c r="D76" t="str">
        <f t="shared" si="0"/>
        <v>Wyoming</v>
      </c>
      <c r="E76" s="21">
        <v>310750</v>
      </c>
    </row>
    <row r="77" spans="1:5" x14ac:dyDescent="0.35">
      <c r="A77" s="28" t="s">
        <v>141</v>
      </c>
      <c r="B77" s="21">
        <v>17148250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7C60-CBF6-4904-B0B7-D94C6735750B}">
  <dimension ref="A1:W29"/>
  <sheetViews>
    <sheetView showGridLines="0" tabSelected="1" workbookViewId="0">
      <selection activeCell="X8" sqref="X8"/>
    </sheetView>
  </sheetViews>
  <sheetFormatPr defaultRowHeight="14.5" x14ac:dyDescent="0.35"/>
  <cols>
    <col min="16" max="16" width="11.26953125" customWidth="1"/>
    <col min="18" max="18" width="15" customWidth="1"/>
    <col min="19" max="19" width="11.90625" customWidth="1"/>
    <col min="20" max="20" width="12.7265625" customWidth="1"/>
  </cols>
  <sheetData>
    <row r="1" spans="1:23" x14ac:dyDescent="0.35">
      <c r="A1" s="18"/>
      <c r="B1" s="18"/>
      <c r="C1" s="18"/>
      <c r="D1" s="18"/>
      <c r="E1" s="18"/>
      <c r="F1" s="18"/>
      <c r="G1" s="18"/>
      <c r="H1" s="18"/>
      <c r="I1" s="18"/>
      <c r="J1" s="18"/>
      <c r="K1" s="18"/>
      <c r="L1" s="18"/>
      <c r="M1" s="18"/>
      <c r="N1" s="18"/>
      <c r="O1" s="18"/>
      <c r="P1" s="18"/>
      <c r="Q1" s="18"/>
      <c r="R1" s="18"/>
      <c r="S1" s="18"/>
      <c r="T1" s="18"/>
      <c r="U1" s="18"/>
      <c r="V1" s="18"/>
      <c r="W1" s="18"/>
    </row>
    <row r="2" spans="1:23" ht="14.5" customHeight="1" x14ac:dyDescent="1">
      <c r="A2" s="22"/>
      <c r="B2" s="22"/>
      <c r="C2" s="22"/>
      <c r="D2" s="22"/>
      <c r="E2" s="22"/>
      <c r="F2" s="22"/>
      <c r="G2" s="22"/>
      <c r="H2" s="22"/>
      <c r="I2" s="22"/>
      <c r="J2" s="22"/>
      <c r="K2" s="22"/>
      <c r="L2" s="22"/>
      <c r="M2" s="22"/>
      <c r="N2" s="22"/>
      <c r="O2" s="22"/>
      <c r="P2" s="22"/>
      <c r="Q2" s="22"/>
      <c r="R2" s="22"/>
      <c r="S2" s="22"/>
      <c r="T2" s="23"/>
      <c r="U2" s="23"/>
      <c r="V2" s="23"/>
      <c r="W2" s="23"/>
    </row>
    <row r="3" spans="1:23" ht="31.5" customHeight="1" x14ac:dyDescent="1">
      <c r="A3" s="22"/>
      <c r="B3" s="22"/>
      <c r="C3" s="22"/>
      <c r="D3" s="20" t="s">
        <v>131</v>
      </c>
      <c r="E3" s="20"/>
      <c r="F3" s="20"/>
      <c r="G3" s="20"/>
      <c r="H3" s="20"/>
      <c r="I3" s="20"/>
      <c r="J3" s="20"/>
      <c r="K3" s="20"/>
      <c r="L3" s="22"/>
      <c r="M3" s="19" t="s">
        <v>11</v>
      </c>
      <c r="N3" s="19"/>
      <c r="O3" s="19" t="s">
        <v>136</v>
      </c>
      <c r="P3" s="19"/>
      <c r="Q3" s="19" t="s">
        <v>137</v>
      </c>
      <c r="R3" s="19"/>
      <c r="S3" s="19" t="s">
        <v>138</v>
      </c>
      <c r="T3" s="19"/>
      <c r="U3" s="23"/>
      <c r="V3" s="23"/>
      <c r="W3" s="23"/>
    </row>
    <row r="4" spans="1:23" ht="14.5" customHeight="1" x14ac:dyDescent="1">
      <c r="A4" s="22"/>
      <c r="B4" s="22"/>
      <c r="C4" s="22"/>
      <c r="D4" s="20"/>
      <c r="E4" s="20"/>
      <c r="F4" s="20"/>
      <c r="G4" s="20"/>
      <c r="H4" s="20"/>
      <c r="I4" s="20"/>
      <c r="J4" s="20"/>
      <c r="K4" s="20"/>
      <c r="L4" s="22"/>
      <c r="M4" s="33">
        <f>GETPIVOTDATA("Sum of Total Sales",Sheet3!$A$3)</f>
        <v>8684027.5</v>
      </c>
      <c r="N4" s="33"/>
      <c r="O4" s="24">
        <f>GETPIVOTDATA("Sum of Units Sold",Sheet3!$A$3)</f>
        <v>17148250</v>
      </c>
      <c r="P4" s="24"/>
      <c r="Q4" s="33">
        <f>GETPIVOTDATA("Sum of Operating Profit",Sheet3!$A$3)</f>
        <v>3173631.875</v>
      </c>
      <c r="R4" s="33"/>
      <c r="S4" s="26">
        <f>GETPIVOTDATA("Average of Operating Margin",Sheet3!$A$3)</f>
        <v>0.36310442386830921</v>
      </c>
      <c r="T4" s="26"/>
      <c r="U4" s="23"/>
      <c r="V4" s="23"/>
      <c r="W4" s="23"/>
    </row>
    <row r="5" spans="1:23" ht="14.5" customHeight="1" x14ac:dyDescent="0.35">
      <c r="A5" s="23"/>
      <c r="B5" s="23"/>
      <c r="C5" s="23"/>
      <c r="D5" s="23"/>
      <c r="E5" s="23"/>
      <c r="F5" s="23"/>
      <c r="G5" s="23"/>
      <c r="H5" s="23"/>
      <c r="I5" s="23"/>
      <c r="J5" s="23"/>
      <c r="K5" s="23"/>
      <c r="L5" s="23"/>
      <c r="M5" s="33"/>
      <c r="N5" s="33"/>
      <c r="O5" s="24"/>
      <c r="P5" s="24"/>
      <c r="Q5" s="33"/>
      <c r="R5" s="33"/>
      <c r="S5" s="26"/>
      <c r="T5" s="26"/>
      <c r="U5" s="23"/>
      <c r="V5" s="23"/>
      <c r="W5" s="23"/>
    </row>
    <row r="6" spans="1:23" x14ac:dyDescent="0.35">
      <c r="A6" s="23"/>
      <c r="B6" s="23"/>
      <c r="C6" s="23"/>
      <c r="D6" s="23"/>
      <c r="E6" s="23"/>
      <c r="F6" s="23"/>
      <c r="G6" s="23"/>
      <c r="H6" s="23"/>
      <c r="I6" s="23"/>
      <c r="J6" s="23"/>
      <c r="K6" s="23"/>
      <c r="L6" s="23"/>
      <c r="M6" s="23"/>
      <c r="N6" s="23"/>
      <c r="O6" s="23"/>
      <c r="P6" s="23"/>
      <c r="Q6" s="25" t="s">
        <v>139</v>
      </c>
      <c r="R6" s="23"/>
      <c r="S6" s="23"/>
      <c r="T6" s="23"/>
      <c r="U6" s="23"/>
      <c r="V6" s="23"/>
      <c r="W6" s="23"/>
    </row>
    <row r="7" spans="1:23" x14ac:dyDescent="0.35">
      <c r="A7" s="32"/>
      <c r="B7" s="32"/>
      <c r="C7" s="32"/>
      <c r="D7" s="32"/>
      <c r="E7" s="32"/>
      <c r="F7" s="32"/>
      <c r="G7" s="32"/>
      <c r="H7" s="32"/>
      <c r="I7" s="32"/>
      <c r="J7" s="32"/>
      <c r="K7" s="32"/>
      <c r="L7" s="32"/>
      <c r="M7" s="32"/>
      <c r="N7" s="32"/>
      <c r="O7" s="32"/>
      <c r="P7" s="32"/>
      <c r="Q7" s="32"/>
      <c r="R7" s="32"/>
      <c r="S7" s="32"/>
      <c r="T7" s="32"/>
      <c r="U7" s="32"/>
      <c r="V7" s="32"/>
      <c r="W7" s="32"/>
    </row>
    <row r="8" spans="1:23" x14ac:dyDescent="0.35">
      <c r="A8" s="32"/>
      <c r="B8" s="32"/>
      <c r="C8" s="32"/>
      <c r="D8" s="32"/>
      <c r="E8" s="32"/>
      <c r="F8" s="32"/>
      <c r="G8" s="32"/>
      <c r="H8" s="32"/>
      <c r="I8" s="32"/>
      <c r="J8" s="32"/>
      <c r="K8" s="32"/>
      <c r="L8" s="32"/>
      <c r="M8" s="32"/>
      <c r="N8" s="32"/>
      <c r="O8" s="32"/>
      <c r="P8" s="32"/>
      <c r="Q8" s="32"/>
      <c r="R8" s="32"/>
      <c r="S8" s="32"/>
      <c r="T8" s="32"/>
      <c r="U8" s="32"/>
      <c r="V8" s="32"/>
      <c r="W8" s="32"/>
    </row>
    <row r="9" spans="1:23" x14ac:dyDescent="0.35">
      <c r="A9" s="32"/>
      <c r="B9" s="32"/>
      <c r="C9" s="32"/>
      <c r="D9" s="32"/>
      <c r="E9" s="32"/>
      <c r="F9" s="32"/>
      <c r="G9" s="32"/>
      <c r="H9" s="32"/>
      <c r="I9" s="32"/>
      <c r="J9" s="32"/>
      <c r="K9" s="32"/>
      <c r="L9" s="32"/>
      <c r="M9" s="32"/>
      <c r="N9" s="32"/>
      <c r="O9" s="32"/>
      <c r="P9" s="32"/>
      <c r="Q9" s="32"/>
      <c r="R9" s="32"/>
      <c r="S9" s="32"/>
      <c r="T9" s="32"/>
      <c r="U9" s="32"/>
      <c r="V9" s="32"/>
      <c r="W9" s="32"/>
    </row>
    <row r="10" spans="1:23" x14ac:dyDescent="0.35">
      <c r="A10" s="32"/>
      <c r="B10" s="32"/>
      <c r="C10" s="32"/>
      <c r="D10" s="32"/>
      <c r="E10" s="32"/>
      <c r="F10" s="32"/>
      <c r="G10" s="32"/>
      <c r="H10" s="32"/>
      <c r="I10" s="32"/>
      <c r="J10" s="32"/>
      <c r="K10" s="32"/>
      <c r="L10" s="32"/>
      <c r="M10" s="32"/>
      <c r="N10" s="32"/>
      <c r="O10" s="32"/>
      <c r="P10" s="32"/>
      <c r="Q10" s="32"/>
      <c r="R10" s="32"/>
      <c r="S10" s="32"/>
      <c r="T10" s="32"/>
      <c r="U10" s="32"/>
      <c r="V10" s="32"/>
      <c r="W10" s="32"/>
    </row>
    <row r="11" spans="1:23" x14ac:dyDescent="0.35">
      <c r="A11" s="32"/>
      <c r="B11" s="32"/>
      <c r="C11" s="32"/>
      <c r="D11" s="32"/>
      <c r="E11" s="32"/>
      <c r="F11" s="32"/>
      <c r="G11" s="32"/>
      <c r="H11" s="32"/>
      <c r="I11" s="32"/>
      <c r="J11" s="32"/>
      <c r="K11" s="32"/>
      <c r="L11" s="32"/>
      <c r="M11" s="32"/>
      <c r="N11" s="32"/>
      <c r="O11" s="32"/>
      <c r="P11" s="32"/>
      <c r="Q11" s="32"/>
      <c r="R11" s="32"/>
      <c r="S11" s="32"/>
      <c r="T11" s="32"/>
      <c r="U11" s="32"/>
      <c r="V11" s="32"/>
      <c r="W11" s="32"/>
    </row>
    <row r="12" spans="1:23" x14ac:dyDescent="0.35">
      <c r="A12" s="32"/>
      <c r="B12" s="32"/>
      <c r="C12" s="32"/>
      <c r="D12" s="32"/>
      <c r="E12" s="32"/>
      <c r="F12" s="32"/>
      <c r="G12" s="32"/>
      <c r="H12" s="32"/>
      <c r="I12" s="32"/>
      <c r="J12" s="32"/>
      <c r="K12" s="32"/>
      <c r="L12" s="32"/>
      <c r="M12" s="32"/>
      <c r="N12" s="32"/>
      <c r="O12" s="32"/>
      <c r="P12" s="32"/>
      <c r="Q12" s="32"/>
      <c r="R12" s="32"/>
      <c r="S12" s="32"/>
      <c r="T12" s="32"/>
      <c r="U12" s="32"/>
      <c r="V12" s="32"/>
      <c r="W12" s="32"/>
    </row>
    <row r="13" spans="1:23" x14ac:dyDescent="0.35">
      <c r="A13" s="32"/>
      <c r="B13" s="32"/>
      <c r="C13" s="32"/>
      <c r="D13" s="32"/>
      <c r="E13" s="32"/>
      <c r="F13" s="32"/>
      <c r="G13" s="32"/>
      <c r="H13" s="32"/>
      <c r="I13" s="32"/>
      <c r="J13" s="32"/>
      <c r="K13" s="32"/>
      <c r="L13" s="32"/>
      <c r="M13" s="32"/>
      <c r="N13" s="32"/>
      <c r="O13" s="32"/>
      <c r="P13" s="32"/>
      <c r="Q13" s="32"/>
      <c r="R13" s="32"/>
      <c r="S13" s="32"/>
      <c r="T13" s="32"/>
      <c r="U13" s="32"/>
      <c r="V13" s="32"/>
      <c r="W13" s="32"/>
    </row>
    <row r="14" spans="1:23" x14ac:dyDescent="0.35">
      <c r="A14" s="32"/>
      <c r="B14" s="32"/>
      <c r="C14" s="32"/>
      <c r="D14" s="32"/>
      <c r="E14" s="32"/>
      <c r="F14" s="32"/>
      <c r="G14" s="32"/>
      <c r="H14" s="32"/>
      <c r="I14" s="32"/>
      <c r="J14" s="32"/>
      <c r="K14" s="32"/>
      <c r="L14" s="32"/>
      <c r="M14" s="32"/>
      <c r="N14" s="32"/>
      <c r="O14" s="32"/>
      <c r="P14" s="32"/>
      <c r="Q14" s="32"/>
      <c r="R14" s="32"/>
      <c r="S14" s="32"/>
      <c r="T14" s="32"/>
      <c r="U14" s="32"/>
      <c r="V14" s="32"/>
      <c r="W14" s="32"/>
    </row>
    <row r="15" spans="1:23" x14ac:dyDescent="0.35">
      <c r="A15" s="32"/>
      <c r="B15" s="32"/>
      <c r="C15" s="32"/>
      <c r="D15" s="32"/>
      <c r="E15" s="32"/>
      <c r="F15" s="32"/>
      <c r="G15" s="32"/>
      <c r="H15" s="32"/>
      <c r="I15" s="32"/>
      <c r="J15" s="32"/>
      <c r="K15" s="32"/>
      <c r="L15" s="32"/>
      <c r="M15" s="32"/>
      <c r="N15" s="32"/>
      <c r="O15" s="32"/>
      <c r="P15" s="32"/>
      <c r="Q15" s="32"/>
      <c r="R15" s="32"/>
      <c r="S15" s="32"/>
      <c r="T15" s="32"/>
      <c r="U15" s="32"/>
      <c r="V15" s="32"/>
      <c r="W15" s="32"/>
    </row>
    <row r="16" spans="1:23" x14ac:dyDescent="0.35">
      <c r="A16" s="32"/>
      <c r="B16" s="32"/>
      <c r="C16" s="32"/>
      <c r="D16" s="32"/>
      <c r="E16" s="32"/>
      <c r="F16" s="32"/>
      <c r="G16" s="32"/>
      <c r="H16" s="32"/>
      <c r="I16" s="32"/>
      <c r="J16" s="32"/>
      <c r="K16" s="32"/>
      <c r="L16" s="32"/>
      <c r="M16" s="32"/>
      <c r="N16" s="32"/>
      <c r="O16" s="32"/>
      <c r="P16" s="32"/>
      <c r="Q16" s="32"/>
      <c r="R16" s="32"/>
      <c r="S16" s="32"/>
      <c r="T16" s="32"/>
      <c r="U16" s="32"/>
      <c r="V16" s="32" t="s">
        <v>139</v>
      </c>
      <c r="W16" s="32"/>
    </row>
    <row r="17" spans="1:23" x14ac:dyDescent="0.35">
      <c r="A17" s="32"/>
      <c r="B17" s="32"/>
      <c r="C17" s="32"/>
      <c r="D17" s="32"/>
      <c r="E17" s="32"/>
      <c r="F17" s="32"/>
      <c r="G17" s="32"/>
      <c r="H17" s="32"/>
      <c r="I17" s="32"/>
      <c r="J17" s="32"/>
      <c r="K17" s="32"/>
      <c r="L17" s="32"/>
      <c r="M17" s="32"/>
      <c r="N17" s="32"/>
      <c r="O17" s="32"/>
      <c r="P17" s="32"/>
      <c r="Q17" s="32"/>
      <c r="R17" s="32"/>
      <c r="S17" s="32"/>
      <c r="T17" s="32"/>
      <c r="U17" s="32"/>
      <c r="V17" s="32"/>
      <c r="W17" s="32"/>
    </row>
    <row r="18" spans="1:23" x14ac:dyDescent="0.35">
      <c r="A18" s="32"/>
      <c r="B18" s="32"/>
      <c r="C18" s="32"/>
      <c r="D18" s="32"/>
      <c r="E18" s="32"/>
      <c r="F18" s="32"/>
      <c r="G18" s="32"/>
      <c r="H18" s="32"/>
      <c r="I18" s="32"/>
      <c r="J18" s="32"/>
      <c r="K18" s="32"/>
      <c r="L18" s="32"/>
      <c r="M18" s="32"/>
      <c r="N18" s="32"/>
      <c r="O18" s="32"/>
      <c r="P18" s="32"/>
      <c r="Q18" s="32"/>
      <c r="R18" s="32"/>
      <c r="S18" s="32"/>
      <c r="T18" s="32"/>
      <c r="U18" s="32"/>
      <c r="V18" s="32"/>
      <c r="W18" s="32"/>
    </row>
    <row r="19" spans="1:23" x14ac:dyDescent="0.35">
      <c r="A19" s="32"/>
      <c r="B19" s="32"/>
      <c r="C19" s="32"/>
      <c r="D19" s="32"/>
      <c r="E19" s="32"/>
      <c r="F19" s="32"/>
      <c r="G19" s="32"/>
      <c r="H19" s="32"/>
      <c r="I19" s="32"/>
      <c r="J19" s="32"/>
      <c r="K19" s="32"/>
      <c r="L19" s="32"/>
      <c r="M19" s="32"/>
      <c r="N19" s="32"/>
      <c r="O19" s="32"/>
      <c r="P19" s="32"/>
      <c r="Q19" s="32"/>
      <c r="R19" s="32"/>
      <c r="S19" s="32"/>
      <c r="T19" s="32"/>
      <c r="U19" s="32"/>
      <c r="V19" s="32"/>
      <c r="W19" s="32"/>
    </row>
    <row r="20" spans="1:23" x14ac:dyDescent="0.35">
      <c r="A20" s="32"/>
      <c r="B20" s="32"/>
      <c r="C20" s="32"/>
      <c r="D20" s="32"/>
      <c r="E20" s="32"/>
      <c r="F20" s="32"/>
      <c r="G20" s="32"/>
      <c r="H20" s="32"/>
      <c r="I20" s="32"/>
      <c r="J20" s="32"/>
      <c r="K20" s="32"/>
      <c r="L20" s="32"/>
      <c r="M20" s="32"/>
      <c r="N20" s="32"/>
      <c r="O20" s="32"/>
      <c r="P20" s="32"/>
      <c r="Q20" s="32"/>
      <c r="R20" s="32"/>
      <c r="S20" s="32"/>
      <c r="T20" s="32"/>
      <c r="U20" s="32"/>
      <c r="V20" s="32"/>
      <c r="W20" s="32"/>
    </row>
    <row r="21" spans="1:23" x14ac:dyDescent="0.35">
      <c r="A21" s="32"/>
      <c r="B21" s="32"/>
      <c r="C21" s="32"/>
      <c r="D21" s="32"/>
      <c r="E21" s="32"/>
      <c r="F21" s="32"/>
      <c r="G21" s="32"/>
      <c r="H21" s="32"/>
      <c r="I21" s="32"/>
      <c r="J21" s="32"/>
      <c r="K21" s="32"/>
      <c r="L21" s="32"/>
      <c r="M21" s="32"/>
      <c r="N21" s="32"/>
      <c r="O21" s="32"/>
      <c r="P21" s="32"/>
      <c r="Q21" s="32"/>
      <c r="R21" s="32"/>
      <c r="S21" s="32"/>
      <c r="T21" s="32"/>
      <c r="U21" s="32"/>
      <c r="V21" s="32"/>
      <c r="W21" s="32"/>
    </row>
    <row r="22" spans="1:23" x14ac:dyDescent="0.35">
      <c r="A22" s="32"/>
      <c r="B22" s="32"/>
      <c r="C22" s="32"/>
      <c r="D22" s="32"/>
      <c r="E22" s="32"/>
      <c r="F22" s="32"/>
      <c r="G22" s="32"/>
      <c r="H22" s="32"/>
      <c r="I22" s="32"/>
      <c r="J22" s="32"/>
      <c r="K22" s="32"/>
      <c r="L22" s="32"/>
      <c r="M22" s="32"/>
      <c r="N22" s="32"/>
      <c r="O22" s="32"/>
      <c r="P22" s="32"/>
      <c r="Q22" s="32"/>
      <c r="R22" s="32"/>
      <c r="S22" s="32"/>
      <c r="T22" s="32"/>
      <c r="U22" s="32"/>
      <c r="V22" s="32"/>
      <c r="W22" s="32"/>
    </row>
    <row r="23" spans="1:23" x14ac:dyDescent="0.35">
      <c r="A23" s="32"/>
      <c r="B23" s="32"/>
      <c r="C23" s="32"/>
      <c r="D23" s="32"/>
      <c r="E23" s="32"/>
      <c r="F23" s="32"/>
      <c r="G23" s="32"/>
      <c r="H23" s="32"/>
      <c r="I23" s="32"/>
      <c r="J23" s="32"/>
      <c r="K23" s="32"/>
      <c r="L23" s="32"/>
      <c r="M23" s="32"/>
      <c r="N23" s="32"/>
      <c r="O23" s="32"/>
      <c r="P23" s="32"/>
      <c r="Q23" s="32"/>
      <c r="R23" s="32"/>
      <c r="S23" s="32"/>
      <c r="T23" s="32"/>
      <c r="U23" s="32"/>
      <c r="V23" s="32"/>
      <c r="W23" s="32"/>
    </row>
    <row r="24" spans="1:23" x14ac:dyDescent="0.35">
      <c r="A24" s="32"/>
      <c r="B24" s="32"/>
      <c r="C24" s="32"/>
      <c r="D24" s="32"/>
      <c r="E24" s="32"/>
      <c r="F24" s="32"/>
      <c r="G24" s="32"/>
      <c r="H24" s="32"/>
      <c r="I24" s="32"/>
      <c r="J24" s="32"/>
      <c r="K24" s="32"/>
      <c r="L24" s="32"/>
      <c r="M24" s="32"/>
      <c r="N24" s="32"/>
      <c r="O24" s="32"/>
      <c r="P24" s="32"/>
      <c r="Q24" s="32"/>
      <c r="R24" s="32"/>
      <c r="S24" s="32"/>
      <c r="T24" s="32"/>
      <c r="U24" s="32"/>
      <c r="V24" s="32"/>
      <c r="W24" s="32"/>
    </row>
    <row r="25" spans="1:23" x14ac:dyDescent="0.35">
      <c r="A25" s="32"/>
      <c r="B25" s="32"/>
      <c r="C25" s="32"/>
      <c r="D25" s="32"/>
      <c r="E25" s="32"/>
      <c r="F25" s="32"/>
      <c r="G25" s="32"/>
      <c r="H25" s="32"/>
      <c r="I25" s="32"/>
      <c r="J25" s="32"/>
      <c r="K25" s="32"/>
      <c r="L25" s="32"/>
      <c r="M25" s="32"/>
      <c r="N25" s="32"/>
      <c r="O25" s="32"/>
      <c r="P25" s="32"/>
      <c r="Q25" s="32"/>
      <c r="R25" s="32"/>
      <c r="S25" s="32"/>
      <c r="T25" s="32"/>
      <c r="U25" s="32"/>
      <c r="V25" s="32"/>
      <c r="W25" s="32"/>
    </row>
    <row r="26" spans="1:23" x14ac:dyDescent="0.35">
      <c r="A26" s="32"/>
      <c r="B26" s="32"/>
      <c r="C26" s="32"/>
      <c r="D26" s="32"/>
      <c r="E26" s="32"/>
      <c r="F26" s="32"/>
      <c r="G26" s="32"/>
      <c r="H26" s="32"/>
      <c r="I26" s="32"/>
      <c r="J26" s="32"/>
      <c r="K26" s="32"/>
      <c r="L26" s="32"/>
      <c r="M26" s="32"/>
      <c r="N26" s="32"/>
      <c r="O26" s="32"/>
      <c r="P26" s="32"/>
      <c r="Q26" s="32"/>
      <c r="R26" s="32"/>
      <c r="S26" s="32"/>
      <c r="T26" s="32"/>
      <c r="U26" s="32"/>
      <c r="V26" s="32"/>
      <c r="W26" s="32"/>
    </row>
    <row r="27" spans="1:23" x14ac:dyDescent="0.35">
      <c r="A27" s="32"/>
      <c r="B27" s="32"/>
      <c r="C27" s="32"/>
      <c r="D27" s="32"/>
      <c r="E27" s="32"/>
      <c r="F27" s="32"/>
      <c r="G27" s="32"/>
      <c r="H27" s="32"/>
      <c r="I27" s="32"/>
      <c r="J27" s="32"/>
      <c r="K27" s="32"/>
      <c r="L27" s="32"/>
      <c r="M27" s="32"/>
      <c r="N27" s="32"/>
      <c r="O27" s="32"/>
      <c r="P27" s="32"/>
      <c r="Q27" s="32"/>
      <c r="R27" s="32"/>
      <c r="S27" s="32"/>
      <c r="T27" s="32"/>
      <c r="U27" s="32"/>
      <c r="V27" s="32"/>
      <c r="W27" s="32"/>
    </row>
    <row r="28" spans="1:23" x14ac:dyDescent="0.35">
      <c r="A28" s="32"/>
      <c r="B28" s="32"/>
      <c r="C28" s="32"/>
      <c r="D28" s="32"/>
      <c r="E28" s="32"/>
      <c r="F28" s="32"/>
      <c r="G28" s="32"/>
      <c r="H28" s="32"/>
      <c r="I28" s="32"/>
      <c r="J28" s="32"/>
      <c r="K28" s="32"/>
      <c r="L28" s="32"/>
      <c r="M28" s="32"/>
      <c r="N28" s="32"/>
      <c r="O28" s="32"/>
      <c r="P28" s="32"/>
      <c r="Q28" s="32"/>
      <c r="R28" s="32"/>
      <c r="S28" s="32"/>
      <c r="T28" s="32"/>
      <c r="U28" s="32"/>
      <c r="V28" s="32"/>
      <c r="W28" s="32"/>
    </row>
    <row r="29" spans="1:23" x14ac:dyDescent="0.35">
      <c r="A29" s="32"/>
      <c r="B29" s="32"/>
      <c r="C29" s="32"/>
      <c r="D29" s="32"/>
      <c r="E29" s="32"/>
      <c r="F29" s="32"/>
      <c r="G29" s="32"/>
      <c r="H29" s="32"/>
      <c r="I29" s="32"/>
      <c r="J29" s="32"/>
      <c r="K29" s="32"/>
      <c r="L29" s="32"/>
      <c r="M29" s="32"/>
      <c r="N29" s="32"/>
      <c r="O29" s="32"/>
      <c r="P29" s="32"/>
      <c r="Q29" s="32"/>
      <c r="R29" s="32"/>
      <c r="S29" s="32"/>
      <c r="T29" s="32"/>
      <c r="U29" s="32"/>
      <c r="V29" s="32"/>
      <c r="W29" s="32"/>
    </row>
  </sheetData>
  <mergeCells count="10">
    <mergeCell ref="S4:T5"/>
    <mergeCell ref="D3:K4"/>
    <mergeCell ref="A1:W1"/>
    <mergeCell ref="M3:N3"/>
    <mergeCell ref="M4:N5"/>
    <mergeCell ref="O3:P3"/>
    <mergeCell ref="O4:P5"/>
    <mergeCell ref="Q3:R3"/>
    <mergeCell ref="Q4:R5"/>
    <mergeCell ref="S3: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8601D-BBA7-415D-8120-57E18530F4A3}">
  <dimension ref="A2"/>
  <sheetViews>
    <sheetView workbookViewId="0">
      <selection activeCell="A3" sqref="A3"/>
    </sheetView>
  </sheetViews>
  <sheetFormatPr defaultRowHeight="14.5" x14ac:dyDescent="0.35"/>
  <cols>
    <col min="1" max="1" width="30.453125" bestFit="1" customWidth="1"/>
  </cols>
  <sheetData>
    <row r="2" spans="1:1" x14ac:dyDescent="0.35">
      <c r="A2"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Sheet3</vt:lpstr>
      <vt:lpstr>DashBoard</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user</cp:lastModifiedBy>
  <dcterms:created xsi:type="dcterms:W3CDTF">2022-04-21T14:05:43Z</dcterms:created>
  <dcterms:modified xsi:type="dcterms:W3CDTF">2023-10-02T22:28:33Z</dcterms:modified>
</cp:coreProperties>
</file>