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giulieris_student_unimelb_edu_au/Documents/R/VANANZ_phenotypes_github/Raw_data/plateM1/exp200309/CFUs/"/>
    </mc:Choice>
  </mc:AlternateContent>
  <xr:revisionPtr revIDLastSave="0" documentId="13_ncr:1_{EB1AF22B-B0BB-FA49-8F56-A30DFF254960}" xr6:coauthVersionLast="45" xr6:coauthVersionMax="45" xr10:uidLastSave="{00000000-0000-0000-0000-000000000000}"/>
  <bookViews>
    <workbookView xWindow="880" yWindow="1460" windowWidth="27900" windowHeight="13980" activeTab="1" xr2:uid="{DD4A4395-C783-1A43-B8DF-06F452564895}"/>
  </bookViews>
  <sheets>
    <sheet name="Plate M1 n1-CFU" sheetId="1" r:id="rId1"/>
    <sheet name="Sheet2" sheetId="2" r:id="rId2"/>
  </sheets>
  <definedNames>
    <definedName name="_xlnm._FilterDatabase" localSheetId="1" hidden="1">Sheet2!$A$1:$G$97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C53" i="1"/>
  <c r="D53" i="1"/>
  <c r="E53" i="1"/>
  <c r="F53" i="1"/>
  <c r="G53" i="1"/>
  <c r="H53" i="1"/>
  <c r="I53" i="1"/>
  <c r="J53" i="1"/>
  <c r="K53" i="1"/>
  <c r="L53" i="1"/>
  <c r="M53" i="1"/>
  <c r="B53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B34" i="1"/>
  <c r="B35" i="1"/>
  <c r="B36" i="1"/>
  <c r="B37" i="1"/>
  <c r="B38" i="1"/>
  <c r="B39" i="1"/>
  <c r="B40" i="1"/>
  <c r="B3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C13" i="1"/>
  <c r="D13" i="1"/>
  <c r="E13" i="1"/>
  <c r="F13" i="1"/>
  <c r="G13" i="1"/>
  <c r="H13" i="1"/>
  <c r="I13" i="1"/>
  <c r="J13" i="1"/>
  <c r="K13" i="1"/>
  <c r="L13" i="1"/>
  <c r="M13" i="1"/>
  <c r="B13" i="1"/>
</calcChain>
</file>

<file path=xl/sharedStrings.xml><?xml version="1.0" encoding="utf-8"?>
<sst xmlns="http://schemas.openxmlformats.org/spreadsheetml/2006/main" count="350" uniqueCount="153">
  <si>
    <t>well</t>
  </si>
  <si>
    <t>strain</t>
  </si>
  <si>
    <t>Pre-infection 10-3</t>
  </si>
  <si>
    <t>Post-infection neat</t>
  </si>
  <si>
    <t>Post-infection 10-1</t>
  </si>
  <si>
    <t>Post-infection 10-2</t>
  </si>
  <si>
    <t>Post-infection 10-3</t>
  </si>
  <si>
    <t>PLATE M1 n1</t>
  </si>
  <si>
    <t>10-1 Dilution</t>
  </si>
  <si>
    <t>A</t>
  </si>
  <si>
    <t>B</t>
  </si>
  <si>
    <t>C</t>
  </si>
  <si>
    <t>D</t>
  </si>
  <si>
    <t>E</t>
  </si>
  <si>
    <t>F</t>
  </si>
  <si>
    <t>G</t>
  </si>
  <si>
    <t>H</t>
  </si>
  <si>
    <t>10-1 Dilution, spot 10 microlitres  value per well is (n*100)</t>
  </si>
  <si>
    <t>10-2 Dilution</t>
  </si>
  <si>
    <t>10-2 Dilution, spot 5 microlitres  value per well is (n*2000)</t>
  </si>
  <si>
    <t>na</t>
  </si>
  <si>
    <t>10-3 Dilution, spot 5 microlitres  value per well is (n*20000)</t>
  </si>
  <si>
    <t>BPH3423</t>
  </si>
  <si>
    <t>BPH3433</t>
  </si>
  <si>
    <t>BPH3225</t>
  </si>
  <si>
    <t>BPH3453</t>
  </si>
  <si>
    <t>TOX-4</t>
  </si>
  <si>
    <t>BPH3448</t>
  </si>
  <si>
    <t>BPH3360</t>
  </si>
  <si>
    <t>JE2</t>
  </si>
  <si>
    <t>BPH3358</t>
  </si>
  <si>
    <t>BPH2934</t>
  </si>
  <si>
    <t>BPH3306</t>
  </si>
  <si>
    <t>BPH3425</t>
  </si>
  <si>
    <t>BPH3416</t>
  </si>
  <si>
    <t>BPH3412</t>
  </si>
  <si>
    <t>BPH2887</t>
  </si>
  <si>
    <t>BPH3396</t>
  </si>
  <si>
    <t>BPH3367</t>
  </si>
  <si>
    <t>BPH3350</t>
  </si>
  <si>
    <t>BPH3252</t>
  </si>
  <si>
    <t>BPH2949</t>
  </si>
  <si>
    <t>BPH3328</t>
  </si>
  <si>
    <t>Non infected</t>
  </si>
  <si>
    <t>BPH3451</t>
  </si>
  <si>
    <t>BPH3276</t>
  </si>
  <si>
    <t>BPH3361</t>
  </si>
  <si>
    <t>BPH2896</t>
  </si>
  <si>
    <t>BPH3394</t>
  </si>
  <si>
    <t>BPH2938</t>
  </si>
  <si>
    <t>BPH3384</t>
  </si>
  <si>
    <t>BPH2965</t>
  </si>
  <si>
    <t>BPH3383</t>
  </si>
  <si>
    <t>Complete lysis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</si>
  <si>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</si>
  <si>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</si>
  <si>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</si>
  <si>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</si>
  <si>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</si>
  <si>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</si>
  <si>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</si>
  <si>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</si>
  <si>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</si>
  <si>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</si>
  <si>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</si>
  <si>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</si>
  <si>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</si>
  <si>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</si>
  <si>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</si>
  <si>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</si>
  <si>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</si>
  <si>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</si>
  <si>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</si>
  <si>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</si>
  <si>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</si>
  <si>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</si>
  <si>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</si>
  <si>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</si>
  <si>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</si>
  <si>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</si>
  <si>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</si>
  <si>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</si>
  <si>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</si>
  <si>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</si>
  <si>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</si>
  <si>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</si>
  <si>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</si>
  <si>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</si>
  <si>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</si>
  <si>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</si>
  <si>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</si>
  <si>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</si>
  <si>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</si>
  <si>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</si>
  <si>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</si>
  <si>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</si>
  <si>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</si>
  <si>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</si>
  <si>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</si>
  <si>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</si>
  <si>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</si>
  <si>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</si>
  <si>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</si>
  <si>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</si>
  <si>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</si>
  <si>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</si>
  <si>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</si>
  <si>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</si>
  <si>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</si>
  <si>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</si>
  <si>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</si>
  <si>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</si>
  <si>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</si>
  <si>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</si>
  <si>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</si>
  <si>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</si>
  <si>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</si>
  <si>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</si>
  <si>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</si>
  <si>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</si>
  <si>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</si>
  <si>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</si>
  <si>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</si>
  <si>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</si>
  <si>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</si>
  <si>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</si>
  <si>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</si>
  <si>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</si>
  <si>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</si>
  <si>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</si>
  <si>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</si>
  <si>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</si>
  <si>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</si>
  <si>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</si>
  <si>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</si>
  <si>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</si>
  <si>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</si>
  <si>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</si>
  <si>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</si>
  <si>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</si>
  <si>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</si>
  <si>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</si>
  <si>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</si>
  <si>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</si>
  <si>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</si>
  <si>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</si>
  <si>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</si>
  <si>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</si>
  <si>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</si>
  <si>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</si>
  <si>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NA</t>
  </si>
  <si>
    <t>Na</t>
  </si>
  <si>
    <t>10-3Dilution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</si>
</sst>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1"/>
    <xf numFmtId="0" fontId="2" fillId="2" borderId="0" xfId="1" applyFill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 xr:uid="{1F967C2B-0A6B-4E46-931A-C436C19CB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576A-662A-1047-B606-AE6B4C3C9926}">
  <dimension ref="A1:M60"/>
  <sheetViews>
    <sheetView workbookViewId="0">
      <selection activeCell="A52" sqref="A52"/>
    </sheetView>
  </sheetViews>
  <sheetFormatPr baseColWidth="10" defaultRowHeight="16" x14ac:dyDescent="0.2"/>
  <sheetData>
    <row r="1" spans="1:13" s="3" customFormat="1" x14ac:dyDescent="0.2">
      <c r="A1" s="3" t="s">
        <v>7</v>
      </c>
    </row>
    <row r="2" spans="1:13" s="3" customFormat="1" x14ac:dyDescent="0.2">
      <c r="A2" s="3" t="s">
        <v>8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13" x14ac:dyDescent="0.2">
      <c r="A3" s="3" t="s">
        <v>9</v>
      </c>
      <c r="B3">
        <v>2</v>
      </c>
      <c r="C3">
        <v>5</v>
      </c>
      <c r="D3">
        <v>4</v>
      </c>
      <c r="E3">
        <v>2</v>
      </c>
      <c r="F3">
        <v>5</v>
      </c>
      <c r="G3" t="s">
        <v>20</v>
      </c>
      <c r="H3">
        <v>1</v>
      </c>
      <c r="I3" t="s">
        <v>20</v>
      </c>
      <c r="J3">
        <v>1</v>
      </c>
      <c r="K3" t="s">
        <v>20</v>
      </c>
      <c r="L3">
        <v>9</v>
      </c>
      <c r="M3" t="s">
        <v>20</v>
      </c>
    </row>
    <row r="4" spans="1:13" x14ac:dyDescent="0.2">
      <c r="A4" s="3" t="s">
        <v>10</v>
      </c>
      <c r="B4" t="s">
        <v>20</v>
      </c>
      <c r="C4">
        <v>2</v>
      </c>
      <c r="D4" t="s">
        <v>20</v>
      </c>
      <c r="E4" t="s">
        <v>20</v>
      </c>
      <c r="F4">
        <v>16</v>
      </c>
      <c r="G4" t="s">
        <v>20</v>
      </c>
      <c r="H4">
        <v>2</v>
      </c>
      <c r="I4" t="s">
        <v>20</v>
      </c>
      <c r="J4">
        <v>5</v>
      </c>
      <c r="K4">
        <v>0</v>
      </c>
      <c r="L4" t="s">
        <v>20</v>
      </c>
      <c r="M4">
        <v>0</v>
      </c>
    </row>
    <row r="5" spans="1:13" x14ac:dyDescent="0.2">
      <c r="A5" s="3" t="s">
        <v>11</v>
      </c>
      <c r="B5">
        <v>21</v>
      </c>
      <c r="C5" t="s">
        <v>20</v>
      </c>
      <c r="D5">
        <v>6</v>
      </c>
      <c r="E5">
        <v>8</v>
      </c>
      <c r="F5" t="s">
        <v>20</v>
      </c>
      <c r="G5">
        <v>21</v>
      </c>
      <c r="H5" t="s">
        <v>20</v>
      </c>
      <c r="I5" t="s">
        <v>20</v>
      </c>
      <c r="J5" t="s">
        <v>20</v>
      </c>
      <c r="L5" t="s">
        <v>20</v>
      </c>
      <c r="M5" t="s">
        <v>20</v>
      </c>
    </row>
    <row r="6" spans="1:13" x14ac:dyDescent="0.2">
      <c r="A6" s="3" t="s">
        <v>12</v>
      </c>
      <c r="B6" t="s">
        <v>20</v>
      </c>
      <c r="C6">
        <v>3</v>
      </c>
      <c r="D6">
        <v>4</v>
      </c>
      <c r="E6">
        <v>24</v>
      </c>
      <c r="F6" t="s">
        <v>20</v>
      </c>
      <c r="G6">
        <v>0</v>
      </c>
      <c r="H6">
        <v>1</v>
      </c>
      <c r="I6">
        <v>1</v>
      </c>
      <c r="J6">
        <v>4</v>
      </c>
      <c r="K6">
        <v>14</v>
      </c>
      <c r="M6">
        <v>1</v>
      </c>
    </row>
    <row r="7" spans="1:13" x14ac:dyDescent="0.2">
      <c r="A7" s="3" t="s">
        <v>13</v>
      </c>
      <c r="B7" t="s">
        <v>20</v>
      </c>
      <c r="C7">
        <v>28</v>
      </c>
      <c r="D7">
        <v>11</v>
      </c>
      <c r="E7">
        <v>12</v>
      </c>
      <c r="F7">
        <v>0</v>
      </c>
      <c r="G7">
        <v>16</v>
      </c>
      <c r="H7">
        <v>0</v>
      </c>
      <c r="I7">
        <v>24</v>
      </c>
      <c r="J7">
        <v>2</v>
      </c>
      <c r="K7">
        <v>3</v>
      </c>
      <c r="L7">
        <v>40</v>
      </c>
      <c r="M7">
        <v>4</v>
      </c>
    </row>
    <row r="8" spans="1:13" x14ac:dyDescent="0.2">
      <c r="A8" s="3" t="s">
        <v>14</v>
      </c>
      <c r="B8">
        <v>15</v>
      </c>
      <c r="C8">
        <v>23</v>
      </c>
      <c r="D8">
        <v>2</v>
      </c>
      <c r="E8">
        <v>6</v>
      </c>
      <c r="F8" t="s">
        <v>20</v>
      </c>
      <c r="G8" t="s">
        <v>20</v>
      </c>
      <c r="H8">
        <v>1</v>
      </c>
      <c r="I8">
        <v>23</v>
      </c>
      <c r="J8">
        <v>5</v>
      </c>
      <c r="K8" t="s">
        <v>20</v>
      </c>
      <c r="L8" t="s">
        <v>20</v>
      </c>
      <c r="M8" t="s">
        <v>20</v>
      </c>
    </row>
    <row r="9" spans="1:13" x14ac:dyDescent="0.2">
      <c r="A9" s="3" t="s">
        <v>15</v>
      </c>
      <c r="B9" t="s">
        <v>20</v>
      </c>
      <c r="C9">
        <v>18</v>
      </c>
      <c r="D9">
        <v>3</v>
      </c>
      <c r="E9">
        <v>37</v>
      </c>
      <c r="F9" t="s">
        <v>20</v>
      </c>
      <c r="G9">
        <v>0</v>
      </c>
      <c r="H9" t="s">
        <v>20</v>
      </c>
      <c r="I9" t="s">
        <v>20</v>
      </c>
      <c r="J9" t="s">
        <v>20</v>
      </c>
      <c r="K9">
        <v>24</v>
      </c>
      <c r="L9">
        <v>0</v>
      </c>
      <c r="M9" t="s">
        <v>20</v>
      </c>
    </row>
    <row r="10" spans="1:13" x14ac:dyDescent="0.2">
      <c r="A10" s="3" t="s">
        <v>16</v>
      </c>
      <c r="B10">
        <v>5</v>
      </c>
      <c r="C10">
        <v>35</v>
      </c>
      <c r="D10">
        <v>3</v>
      </c>
      <c r="E10">
        <v>12</v>
      </c>
      <c r="F10">
        <v>46</v>
      </c>
      <c r="G10">
        <v>21</v>
      </c>
      <c r="H10" t="s">
        <v>20</v>
      </c>
      <c r="I10" t="s">
        <v>20</v>
      </c>
      <c r="J10" t="s">
        <v>20</v>
      </c>
      <c r="K10">
        <v>0</v>
      </c>
      <c r="L10">
        <v>0</v>
      </c>
      <c r="M10">
        <v>0</v>
      </c>
    </row>
    <row r="12" spans="1:13" s="3" customFormat="1" x14ac:dyDescent="0.2">
      <c r="A12" s="3" t="s">
        <v>17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</row>
    <row r="13" spans="1:13" x14ac:dyDescent="0.2">
      <c r="A13" s="3" t="s">
        <v>9</v>
      </c>
      <c r="B13">
        <f>(B3*100)</f>
        <v>200</v>
      </c>
      <c r="C13">
        <f t="shared" ref="C13:M13" si="0">(C3*100)</f>
        <v>500</v>
      </c>
      <c r="D13">
        <f t="shared" si="0"/>
        <v>400</v>
      </c>
      <c r="E13">
        <f t="shared" si="0"/>
        <v>200</v>
      </c>
      <c r="F13">
        <f t="shared" si="0"/>
        <v>500</v>
      </c>
      <c r="G13" t="e">
        <f t="shared" si="0"/>
        <v>#VALUE!</v>
      </c>
      <c r="H13">
        <f t="shared" si="0"/>
        <v>100</v>
      </c>
      <c r="I13" t="e">
        <f t="shared" si="0"/>
        <v>#VALUE!</v>
      </c>
      <c r="J13">
        <f t="shared" si="0"/>
        <v>100</v>
      </c>
      <c r="K13" t="e">
        <f t="shared" si="0"/>
        <v>#VALUE!</v>
      </c>
      <c r="L13">
        <f t="shared" si="0"/>
        <v>900</v>
      </c>
      <c r="M13" t="e">
        <f t="shared" si="0"/>
        <v>#VALUE!</v>
      </c>
    </row>
    <row r="14" spans="1:13" x14ac:dyDescent="0.2">
      <c r="A14" s="3" t="s">
        <v>10</v>
      </c>
      <c r="B14" t="e">
        <f t="shared" ref="B14:M14" si="1">(B4*100)</f>
        <v>#VALUE!</v>
      </c>
      <c r="C14">
        <f t="shared" si="1"/>
        <v>200</v>
      </c>
      <c r="D14" t="e">
        <f t="shared" si="1"/>
        <v>#VALUE!</v>
      </c>
      <c r="E14" t="e">
        <f t="shared" si="1"/>
        <v>#VALUE!</v>
      </c>
      <c r="F14">
        <f t="shared" si="1"/>
        <v>1600</v>
      </c>
      <c r="G14" t="e">
        <f t="shared" si="1"/>
        <v>#VALUE!</v>
      </c>
      <c r="H14">
        <f t="shared" si="1"/>
        <v>200</v>
      </c>
      <c r="I14" t="e">
        <f t="shared" si="1"/>
        <v>#VALUE!</v>
      </c>
      <c r="J14">
        <f t="shared" si="1"/>
        <v>500</v>
      </c>
      <c r="K14">
        <f t="shared" si="1"/>
        <v>0</v>
      </c>
      <c r="L14" t="e">
        <f t="shared" si="1"/>
        <v>#VALUE!</v>
      </c>
      <c r="M14">
        <f t="shared" si="1"/>
        <v>0</v>
      </c>
    </row>
    <row r="15" spans="1:13" x14ac:dyDescent="0.2">
      <c r="A15" s="3" t="s">
        <v>11</v>
      </c>
      <c r="B15">
        <f t="shared" ref="B15:M15" si="2">(B5*100)</f>
        <v>2100</v>
      </c>
      <c r="C15" t="e">
        <f t="shared" si="2"/>
        <v>#VALUE!</v>
      </c>
      <c r="D15">
        <f t="shared" si="2"/>
        <v>600</v>
      </c>
      <c r="E15">
        <f t="shared" si="2"/>
        <v>800</v>
      </c>
      <c r="F15" t="e">
        <f t="shared" si="2"/>
        <v>#VALUE!</v>
      </c>
      <c r="G15">
        <f t="shared" si="2"/>
        <v>2100</v>
      </c>
      <c r="H15" t="e">
        <f t="shared" si="2"/>
        <v>#VALUE!</v>
      </c>
      <c r="I15" t="e">
        <f t="shared" si="2"/>
        <v>#VALUE!</v>
      </c>
      <c r="J15" t="e">
        <f t="shared" si="2"/>
        <v>#VALUE!</v>
      </c>
      <c r="K15">
        <f t="shared" si="2"/>
        <v>0</v>
      </c>
      <c r="L15" t="e">
        <f t="shared" si="2"/>
        <v>#VALUE!</v>
      </c>
      <c r="M15" t="e">
        <f t="shared" si="2"/>
        <v>#VALUE!</v>
      </c>
    </row>
    <row r="16" spans="1:13" x14ac:dyDescent="0.2">
      <c r="A16" s="3" t="s">
        <v>12</v>
      </c>
      <c r="B16" t="e">
        <f t="shared" ref="B16:M16" si="3">(B6*100)</f>
        <v>#VALUE!</v>
      </c>
      <c r="C16">
        <f t="shared" si="3"/>
        <v>300</v>
      </c>
      <c r="D16">
        <f t="shared" si="3"/>
        <v>400</v>
      </c>
      <c r="E16">
        <f t="shared" si="3"/>
        <v>2400</v>
      </c>
      <c r="F16" t="e">
        <f t="shared" si="3"/>
        <v>#VALUE!</v>
      </c>
      <c r="G16">
        <f t="shared" si="3"/>
        <v>0</v>
      </c>
      <c r="H16">
        <f t="shared" si="3"/>
        <v>100</v>
      </c>
      <c r="I16">
        <f t="shared" si="3"/>
        <v>100</v>
      </c>
      <c r="J16">
        <f t="shared" si="3"/>
        <v>400</v>
      </c>
      <c r="K16">
        <f t="shared" si="3"/>
        <v>1400</v>
      </c>
      <c r="L16">
        <f t="shared" si="3"/>
        <v>0</v>
      </c>
      <c r="M16">
        <f t="shared" si="3"/>
        <v>100</v>
      </c>
    </row>
    <row r="17" spans="1:13" x14ac:dyDescent="0.2">
      <c r="A17" s="3" t="s">
        <v>13</v>
      </c>
      <c r="B17" t="e">
        <f t="shared" ref="B17:M17" si="4">(B7*100)</f>
        <v>#VALUE!</v>
      </c>
      <c r="C17">
        <f t="shared" si="4"/>
        <v>2800</v>
      </c>
      <c r="D17">
        <f t="shared" si="4"/>
        <v>1100</v>
      </c>
      <c r="E17">
        <f t="shared" si="4"/>
        <v>1200</v>
      </c>
      <c r="F17">
        <f t="shared" si="4"/>
        <v>0</v>
      </c>
      <c r="G17">
        <f t="shared" si="4"/>
        <v>1600</v>
      </c>
      <c r="H17">
        <f t="shared" si="4"/>
        <v>0</v>
      </c>
      <c r="I17">
        <f t="shared" si="4"/>
        <v>2400</v>
      </c>
      <c r="J17">
        <f t="shared" si="4"/>
        <v>200</v>
      </c>
      <c r="K17">
        <f t="shared" si="4"/>
        <v>300</v>
      </c>
      <c r="L17">
        <f t="shared" si="4"/>
        <v>4000</v>
      </c>
      <c r="M17">
        <f t="shared" si="4"/>
        <v>400</v>
      </c>
    </row>
    <row r="18" spans="1:13" x14ac:dyDescent="0.2">
      <c r="A18" s="3" t="s">
        <v>14</v>
      </c>
      <c r="B18">
        <f t="shared" ref="B18:M18" si="5">(B8*100)</f>
        <v>1500</v>
      </c>
      <c r="C18">
        <f t="shared" si="5"/>
        <v>2300</v>
      </c>
      <c r="D18">
        <f t="shared" si="5"/>
        <v>200</v>
      </c>
      <c r="E18">
        <f t="shared" si="5"/>
        <v>600</v>
      </c>
      <c r="F18" t="e">
        <f t="shared" si="5"/>
        <v>#VALUE!</v>
      </c>
      <c r="G18" t="e">
        <f t="shared" si="5"/>
        <v>#VALUE!</v>
      </c>
      <c r="H18">
        <f t="shared" si="5"/>
        <v>100</v>
      </c>
      <c r="I18">
        <f t="shared" si="5"/>
        <v>2300</v>
      </c>
      <c r="J18">
        <f t="shared" si="5"/>
        <v>500</v>
      </c>
      <c r="K18" t="e">
        <f t="shared" si="5"/>
        <v>#VALUE!</v>
      </c>
      <c r="L18" t="e">
        <f t="shared" si="5"/>
        <v>#VALUE!</v>
      </c>
      <c r="M18" t="e">
        <f t="shared" si="5"/>
        <v>#VALUE!</v>
      </c>
    </row>
    <row r="19" spans="1:13" x14ac:dyDescent="0.2">
      <c r="A19" s="3" t="s">
        <v>15</v>
      </c>
      <c r="B19" t="e">
        <f t="shared" ref="B19:M19" si="6">(B9*100)</f>
        <v>#VALUE!</v>
      </c>
      <c r="C19">
        <f t="shared" si="6"/>
        <v>1800</v>
      </c>
      <c r="D19">
        <f t="shared" si="6"/>
        <v>300</v>
      </c>
      <c r="E19">
        <f t="shared" si="6"/>
        <v>3700</v>
      </c>
      <c r="F19" t="e">
        <f t="shared" si="6"/>
        <v>#VALUE!</v>
      </c>
      <c r="G19">
        <f t="shared" si="6"/>
        <v>0</v>
      </c>
      <c r="H19" t="e">
        <f t="shared" si="6"/>
        <v>#VALUE!</v>
      </c>
      <c r="I19" t="e">
        <f t="shared" si="6"/>
        <v>#VALUE!</v>
      </c>
      <c r="J19" t="e">
        <f t="shared" si="6"/>
        <v>#VALUE!</v>
      </c>
      <c r="K19">
        <f t="shared" si="6"/>
        <v>2400</v>
      </c>
      <c r="L19">
        <f t="shared" si="6"/>
        <v>0</v>
      </c>
      <c r="M19" t="e">
        <f t="shared" si="6"/>
        <v>#VALUE!</v>
      </c>
    </row>
    <row r="20" spans="1:13" x14ac:dyDescent="0.2">
      <c r="A20" s="3" t="s">
        <v>16</v>
      </c>
      <c r="B20">
        <f t="shared" ref="B20:M20" si="7">(B10*100)</f>
        <v>500</v>
      </c>
      <c r="C20">
        <f t="shared" si="7"/>
        <v>3500</v>
      </c>
      <c r="D20">
        <f t="shared" si="7"/>
        <v>300</v>
      </c>
      <c r="E20">
        <f t="shared" si="7"/>
        <v>1200</v>
      </c>
      <c r="F20">
        <f t="shared" si="7"/>
        <v>4600</v>
      </c>
      <c r="G20">
        <f t="shared" si="7"/>
        <v>2100</v>
      </c>
      <c r="H20" t="e">
        <f t="shared" si="7"/>
        <v>#VALUE!</v>
      </c>
      <c r="I20" t="e">
        <f t="shared" si="7"/>
        <v>#VALUE!</v>
      </c>
      <c r="J20" t="e">
        <f t="shared" si="7"/>
        <v>#VALUE!</v>
      </c>
      <c r="K20">
        <f t="shared" si="7"/>
        <v>0</v>
      </c>
      <c r="L20">
        <f t="shared" si="7"/>
        <v>0</v>
      </c>
      <c r="M20">
        <f t="shared" si="7"/>
        <v>0</v>
      </c>
    </row>
    <row r="22" spans="1:13" x14ac:dyDescent="0.2">
      <c r="A22" s="3" t="s">
        <v>18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9</v>
      </c>
      <c r="K22" s="3">
        <v>10</v>
      </c>
      <c r="L22" s="3">
        <v>11</v>
      </c>
      <c r="M22" s="3">
        <v>12</v>
      </c>
    </row>
    <row r="23" spans="1:13" x14ac:dyDescent="0.2">
      <c r="A23" s="3" t="s">
        <v>9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39</v>
      </c>
      <c r="I23">
        <v>1</v>
      </c>
      <c r="J23">
        <v>12</v>
      </c>
      <c r="K23">
        <v>0</v>
      </c>
      <c r="L23">
        <v>23</v>
      </c>
      <c r="M23">
        <v>0</v>
      </c>
    </row>
    <row r="24" spans="1:13" x14ac:dyDescent="0.2">
      <c r="A24" s="3" t="s">
        <v>10</v>
      </c>
      <c r="B24" t="s">
        <v>20</v>
      </c>
      <c r="C24">
        <v>3</v>
      </c>
      <c r="D24" t="s">
        <v>20</v>
      </c>
      <c r="E24" t="s">
        <v>20</v>
      </c>
      <c r="F24">
        <v>7</v>
      </c>
      <c r="G24">
        <v>0</v>
      </c>
      <c r="H24">
        <v>0</v>
      </c>
      <c r="I24" t="s">
        <v>20</v>
      </c>
      <c r="J24">
        <v>0</v>
      </c>
      <c r="K24">
        <v>2</v>
      </c>
      <c r="L24" t="s">
        <v>20</v>
      </c>
      <c r="M24">
        <v>0</v>
      </c>
    </row>
    <row r="25" spans="1:13" x14ac:dyDescent="0.2">
      <c r="A25" s="3" t="s">
        <v>11</v>
      </c>
      <c r="B25">
        <v>5</v>
      </c>
      <c r="C25" t="s">
        <v>20</v>
      </c>
      <c r="D25">
        <v>2</v>
      </c>
      <c r="E25">
        <v>4</v>
      </c>
      <c r="F25" t="s">
        <v>20</v>
      </c>
      <c r="G25">
        <v>16</v>
      </c>
      <c r="H25">
        <v>40</v>
      </c>
      <c r="I25">
        <v>22</v>
      </c>
      <c r="J25">
        <v>20</v>
      </c>
      <c r="K25" t="s">
        <v>20</v>
      </c>
      <c r="L25">
        <v>2</v>
      </c>
      <c r="M25">
        <v>14</v>
      </c>
    </row>
    <row r="26" spans="1:13" x14ac:dyDescent="0.2">
      <c r="A26" s="3" t="s">
        <v>12</v>
      </c>
      <c r="B26" t="s">
        <v>20</v>
      </c>
      <c r="C26">
        <v>0</v>
      </c>
      <c r="D26">
        <v>2</v>
      </c>
      <c r="E26" t="s">
        <v>20</v>
      </c>
      <c r="G26">
        <v>0</v>
      </c>
      <c r="H26">
        <v>1</v>
      </c>
      <c r="I26">
        <v>2</v>
      </c>
      <c r="J26">
        <v>1</v>
      </c>
      <c r="K26">
        <v>10</v>
      </c>
      <c r="L26">
        <v>17</v>
      </c>
      <c r="M26">
        <v>0</v>
      </c>
    </row>
    <row r="27" spans="1:13" x14ac:dyDescent="0.2">
      <c r="A27" s="3" t="s">
        <v>13</v>
      </c>
      <c r="B27">
        <v>30</v>
      </c>
      <c r="C27">
        <v>9</v>
      </c>
      <c r="D27">
        <v>8</v>
      </c>
      <c r="E27">
        <v>5</v>
      </c>
      <c r="F27">
        <v>0</v>
      </c>
      <c r="G27">
        <v>8</v>
      </c>
      <c r="H27">
        <v>3</v>
      </c>
      <c r="I27">
        <v>13</v>
      </c>
      <c r="J27">
        <v>1</v>
      </c>
      <c r="K27">
        <v>4</v>
      </c>
      <c r="L27">
        <v>2</v>
      </c>
      <c r="M27">
        <v>0</v>
      </c>
    </row>
    <row r="28" spans="1:13" x14ac:dyDescent="0.2">
      <c r="A28" s="3" t="s">
        <v>14</v>
      </c>
      <c r="B28">
        <v>5</v>
      </c>
      <c r="C28">
        <v>8</v>
      </c>
      <c r="D28">
        <v>0</v>
      </c>
      <c r="E28">
        <v>9</v>
      </c>
      <c r="F28" t="s">
        <v>20</v>
      </c>
      <c r="G28" t="s">
        <v>20</v>
      </c>
      <c r="H28">
        <v>1</v>
      </c>
      <c r="I28">
        <v>8</v>
      </c>
      <c r="J28">
        <v>1</v>
      </c>
      <c r="K28">
        <v>17</v>
      </c>
      <c r="L28">
        <v>4</v>
      </c>
      <c r="M28" t="s">
        <v>20</v>
      </c>
    </row>
    <row r="29" spans="1:13" x14ac:dyDescent="0.2">
      <c r="A29" s="3" t="s">
        <v>15</v>
      </c>
      <c r="B29">
        <v>25</v>
      </c>
      <c r="C29">
        <v>6</v>
      </c>
      <c r="D29">
        <v>1</v>
      </c>
      <c r="E29">
        <v>18</v>
      </c>
      <c r="F29">
        <v>29</v>
      </c>
      <c r="G29">
        <v>0</v>
      </c>
      <c r="H29" t="s">
        <v>20</v>
      </c>
      <c r="I29">
        <v>17</v>
      </c>
      <c r="J29">
        <v>27</v>
      </c>
      <c r="K29">
        <v>6</v>
      </c>
      <c r="L29">
        <v>0</v>
      </c>
      <c r="M29">
        <v>25</v>
      </c>
    </row>
    <row r="30" spans="1:13" x14ac:dyDescent="0.2">
      <c r="A30" s="3" t="s">
        <v>16</v>
      </c>
      <c r="B30">
        <v>1</v>
      </c>
      <c r="C30">
        <v>19</v>
      </c>
      <c r="D30">
        <v>3</v>
      </c>
      <c r="E30">
        <v>0</v>
      </c>
      <c r="F30">
        <v>7</v>
      </c>
      <c r="G30">
        <v>4</v>
      </c>
      <c r="H30">
        <v>35</v>
      </c>
      <c r="I30">
        <v>18</v>
      </c>
      <c r="J30">
        <v>10</v>
      </c>
      <c r="K30">
        <v>0</v>
      </c>
      <c r="L30">
        <v>0</v>
      </c>
      <c r="M30">
        <v>0</v>
      </c>
    </row>
    <row r="32" spans="1:13" x14ac:dyDescent="0.2">
      <c r="A32" s="3" t="s">
        <v>19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">
      <c r="A33" s="3" t="s">
        <v>9</v>
      </c>
      <c r="B33">
        <f>(B23*2000)</f>
        <v>0</v>
      </c>
      <c r="C33">
        <f t="shared" ref="C33:M33" si="8">(C23*2000)</f>
        <v>0</v>
      </c>
      <c r="D33">
        <f t="shared" si="8"/>
        <v>2000</v>
      </c>
      <c r="E33">
        <f t="shared" si="8"/>
        <v>2000</v>
      </c>
      <c r="F33">
        <f t="shared" si="8"/>
        <v>0</v>
      </c>
      <c r="G33">
        <f t="shared" si="8"/>
        <v>0</v>
      </c>
      <c r="H33">
        <f t="shared" si="8"/>
        <v>78000</v>
      </c>
      <c r="I33">
        <f t="shared" si="8"/>
        <v>2000</v>
      </c>
      <c r="J33">
        <f t="shared" si="8"/>
        <v>24000</v>
      </c>
      <c r="K33">
        <f t="shared" si="8"/>
        <v>0</v>
      </c>
      <c r="L33">
        <f t="shared" si="8"/>
        <v>46000</v>
      </c>
      <c r="M33">
        <f t="shared" si="8"/>
        <v>0</v>
      </c>
    </row>
    <row r="34" spans="1:13" x14ac:dyDescent="0.2">
      <c r="A34" s="3" t="s">
        <v>10</v>
      </c>
      <c r="B34" t="e">
        <f t="shared" ref="B34:M40" si="9">(B24*2000)</f>
        <v>#VALUE!</v>
      </c>
      <c r="C34">
        <f t="shared" si="9"/>
        <v>6000</v>
      </c>
      <c r="D34" t="e">
        <f t="shared" si="9"/>
        <v>#VALUE!</v>
      </c>
      <c r="E34" t="e">
        <f t="shared" si="9"/>
        <v>#VALUE!</v>
      </c>
      <c r="F34">
        <f t="shared" si="9"/>
        <v>14000</v>
      </c>
      <c r="G34">
        <f t="shared" si="9"/>
        <v>0</v>
      </c>
      <c r="H34">
        <f t="shared" si="9"/>
        <v>0</v>
      </c>
      <c r="I34" t="e">
        <f t="shared" si="9"/>
        <v>#VALUE!</v>
      </c>
      <c r="J34">
        <f t="shared" si="9"/>
        <v>0</v>
      </c>
      <c r="K34">
        <f t="shared" si="9"/>
        <v>4000</v>
      </c>
      <c r="L34" t="e">
        <f t="shared" si="9"/>
        <v>#VALUE!</v>
      </c>
      <c r="M34">
        <f t="shared" si="9"/>
        <v>0</v>
      </c>
    </row>
    <row r="35" spans="1:13" x14ac:dyDescent="0.2">
      <c r="A35" s="3" t="s">
        <v>11</v>
      </c>
      <c r="B35">
        <f t="shared" si="9"/>
        <v>10000</v>
      </c>
      <c r="C35" t="e">
        <f t="shared" si="9"/>
        <v>#VALUE!</v>
      </c>
      <c r="D35">
        <f t="shared" si="9"/>
        <v>4000</v>
      </c>
      <c r="E35">
        <f t="shared" si="9"/>
        <v>8000</v>
      </c>
      <c r="F35" t="e">
        <f t="shared" si="9"/>
        <v>#VALUE!</v>
      </c>
      <c r="G35">
        <f t="shared" si="9"/>
        <v>32000</v>
      </c>
      <c r="H35">
        <f t="shared" si="9"/>
        <v>80000</v>
      </c>
      <c r="I35">
        <f t="shared" si="9"/>
        <v>44000</v>
      </c>
      <c r="J35">
        <f t="shared" si="9"/>
        <v>40000</v>
      </c>
      <c r="K35" t="e">
        <f t="shared" si="9"/>
        <v>#VALUE!</v>
      </c>
      <c r="L35">
        <f t="shared" si="9"/>
        <v>4000</v>
      </c>
      <c r="M35">
        <f t="shared" si="9"/>
        <v>28000</v>
      </c>
    </row>
    <row r="36" spans="1:13" x14ac:dyDescent="0.2">
      <c r="A36" s="3" t="s">
        <v>12</v>
      </c>
      <c r="B36" t="e">
        <f t="shared" si="9"/>
        <v>#VALUE!</v>
      </c>
      <c r="C36">
        <f t="shared" si="9"/>
        <v>0</v>
      </c>
      <c r="D36">
        <f t="shared" si="9"/>
        <v>4000</v>
      </c>
      <c r="E36" t="e">
        <f t="shared" si="9"/>
        <v>#VALUE!</v>
      </c>
      <c r="F36">
        <f t="shared" si="9"/>
        <v>0</v>
      </c>
      <c r="G36">
        <f t="shared" si="9"/>
        <v>0</v>
      </c>
      <c r="H36">
        <f t="shared" si="9"/>
        <v>2000</v>
      </c>
      <c r="I36">
        <f t="shared" si="9"/>
        <v>4000</v>
      </c>
      <c r="J36">
        <f t="shared" si="9"/>
        <v>2000</v>
      </c>
      <c r="K36">
        <f t="shared" si="9"/>
        <v>20000</v>
      </c>
      <c r="L36">
        <f t="shared" si="9"/>
        <v>34000</v>
      </c>
      <c r="M36">
        <f t="shared" si="9"/>
        <v>0</v>
      </c>
    </row>
    <row r="37" spans="1:13" x14ac:dyDescent="0.2">
      <c r="A37" s="3" t="s">
        <v>13</v>
      </c>
      <c r="B37">
        <f t="shared" si="9"/>
        <v>60000</v>
      </c>
      <c r="C37">
        <f t="shared" si="9"/>
        <v>18000</v>
      </c>
      <c r="D37">
        <f t="shared" si="9"/>
        <v>16000</v>
      </c>
      <c r="E37">
        <f t="shared" si="9"/>
        <v>10000</v>
      </c>
      <c r="F37">
        <f t="shared" si="9"/>
        <v>0</v>
      </c>
      <c r="G37">
        <f t="shared" si="9"/>
        <v>16000</v>
      </c>
      <c r="H37">
        <f t="shared" si="9"/>
        <v>6000</v>
      </c>
      <c r="I37">
        <f t="shared" si="9"/>
        <v>26000</v>
      </c>
      <c r="J37">
        <f t="shared" si="9"/>
        <v>2000</v>
      </c>
      <c r="K37">
        <f t="shared" si="9"/>
        <v>8000</v>
      </c>
      <c r="L37">
        <f t="shared" si="9"/>
        <v>4000</v>
      </c>
      <c r="M37">
        <f t="shared" si="9"/>
        <v>0</v>
      </c>
    </row>
    <row r="38" spans="1:13" x14ac:dyDescent="0.2">
      <c r="A38" s="3" t="s">
        <v>14</v>
      </c>
      <c r="B38">
        <f t="shared" si="9"/>
        <v>10000</v>
      </c>
      <c r="C38">
        <f t="shared" si="9"/>
        <v>16000</v>
      </c>
      <c r="D38">
        <f t="shared" si="9"/>
        <v>0</v>
      </c>
      <c r="E38">
        <f t="shared" si="9"/>
        <v>18000</v>
      </c>
      <c r="F38" t="e">
        <f t="shared" si="9"/>
        <v>#VALUE!</v>
      </c>
      <c r="G38" t="e">
        <f t="shared" si="9"/>
        <v>#VALUE!</v>
      </c>
      <c r="H38">
        <f t="shared" si="9"/>
        <v>2000</v>
      </c>
      <c r="I38">
        <f t="shared" si="9"/>
        <v>16000</v>
      </c>
      <c r="J38">
        <f t="shared" si="9"/>
        <v>2000</v>
      </c>
      <c r="K38">
        <f t="shared" si="9"/>
        <v>34000</v>
      </c>
      <c r="L38">
        <f t="shared" si="9"/>
        <v>8000</v>
      </c>
      <c r="M38" t="e">
        <f t="shared" si="9"/>
        <v>#VALUE!</v>
      </c>
    </row>
    <row r="39" spans="1:13" x14ac:dyDescent="0.2">
      <c r="A39" s="3" t="s">
        <v>15</v>
      </c>
      <c r="B39">
        <f t="shared" si="9"/>
        <v>50000</v>
      </c>
      <c r="C39">
        <f t="shared" si="9"/>
        <v>12000</v>
      </c>
      <c r="D39">
        <f t="shared" si="9"/>
        <v>2000</v>
      </c>
      <c r="E39">
        <f t="shared" si="9"/>
        <v>36000</v>
      </c>
      <c r="F39">
        <f t="shared" si="9"/>
        <v>58000</v>
      </c>
      <c r="G39">
        <f t="shared" si="9"/>
        <v>0</v>
      </c>
      <c r="H39" t="e">
        <f t="shared" si="9"/>
        <v>#VALUE!</v>
      </c>
      <c r="I39">
        <f t="shared" si="9"/>
        <v>34000</v>
      </c>
      <c r="J39">
        <f t="shared" si="9"/>
        <v>54000</v>
      </c>
      <c r="K39">
        <f t="shared" si="9"/>
        <v>12000</v>
      </c>
      <c r="L39">
        <f t="shared" si="9"/>
        <v>0</v>
      </c>
      <c r="M39">
        <f t="shared" si="9"/>
        <v>50000</v>
      </c>
    </row>
    <row r="40" spans="1:13" x14ac:dyDescent="0.2">
      <c r="A40" s="3" t="s">
        <v>16</v>
      </c>
      <c r="B40">
        <f t="shared" si="9"/>
        <v>2000</v>
      </c>
      <c r="C40">
        <f t="shared" si="9"/>
        <v>38000</v>
      </c>
      <c r="D40">
        <f t="shared" si="9"/>
        <v>6000</v>
      </c>
      <c r="E40">
        <f t="shared" si="9"/>
        <v>0</v>
      </c>
      <c r="F40">
        <f t="shared" si="9"/>
        <v>14000</v>
      </c>
      <c r="G40">
        <f t="shared" si="9"/>
        <v>8000</v>
      </c>
      <c r="H40">
        <f t="shared" si="9"/>
        <v>70000</v>
      </c>
      <c r="I40">
        <f t="shared" si="9"/>
        <v>36000</v>
      </c>
      <c r="J40">
        <f t="shared" si="9"/>
        <v>20000</v>
      </c>
      <c r="K40">
        <f t="shared" si="9"/>
        <v>0</v>
      </c>
      <c r="L40">
        <f t="shared" si="9"/>
        <v>0</v>
      </c>
      <c r="M40">
        <f t="shared" si="9"/>
        <v>0</v>
      </c>
    </row>
    <row r="42" spans="1:13" x14ac:dyDescent="0.2">
      <c r="A42" s="3" t="s">
        <v>152</v>
      </c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</row>
    <row r="43" spans="1:13" x14ac:dyDescent="0.2">
      <c r="A43" s="3" t="s">
        <v>9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4</v>
      </c>
      <c r="I43">
        <v>0</v>
      </c>
      <c r="J43">
        <v>1</v>
      </c>
      <c r="K43">
        <v>0</v>
      </c>
      <c r="L43">
        <v>5</v>
      </c>
      <c r="M43">
        <v>0</v>
      </c>
    </row>
    <row r="44" spans="1:13" x14ac:dyDescent="0.2">
      <c r="A44" s="3" t="s">
        <v>10</v>
      </c>
      <c r="B44">
        <v>22</v>
      </c>
      <c r="C44">
        <v>0</v>
      </c>
      <c r="D44">
        <v>12</v>
      </c>
      <c r="E44">
        <v>5</v>
      </c>
      <c r="F44">
        <v>3</v>
      </c>
      <c r="G44">
        <v>0</v>
      </c>
      <c r="H44">
        <v>1</v>
      </c>
      <c r="I44">
        <v>25</v>
      </c>
      <c r="J44">
        <v>0</v>
      </c>
      <c r="K44">
        <v>0</v>
      </c>
      <c r="L44">
        <v>8</v>
      </c>
      <c r="M44">
        <v>0</v>
      </c>
    </row>
    <row r="45" spans="1:13" x14ac:dyDescent="0.2">
      <c r="A45" s="3" t="s">
        <v>11</v>
      </c>
      <c r="B45">
        <v>0</v>
      </c>
      <c r="C45">
        <v>11</v>
      </c>
      <c r="D45">
        <v>0</v>
      </c>
      <c r="E45">
        <v>0</v>
      </c>
      <c r="F45">
        <v>35</v>
      </c>
      <c r="G45">
        <v>4</v>
      </c>
      <c r="H45">
        <v>8</v>
      </c>
      <c r="I45">
        <v>3</v>
      </c>
      <c r="J45">
        <v>3</v>
      </c>
      <c r="K45">
        <v>5</v>
      </c>
      <c r="L45">
        <v>0</v>
      </c>
      <c r="M45">
        <v>0</v>
      </c>
    </row>
    <row r="46" spans="1:13" x14ac:dyDescent="0.2">
      <c r="A46" s="3" t="s">
        <v>12</v>
      </c>
      <c r="B46">
        <v>13</v>
      </c>
      <c r="C46">
        <v>0</v>
      </c>
      <c r="D46">
        <v>0</v>
      </c>
      <c r="E46">
        <v>59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4</v>
      </c>
      <c r="M46">
        <v>0</v>
      </c>
    </row>
    <row r="47" spans="1:13" x14ac:dyDescent="0.2">
      <c r="A47" s="3" t="s">
        <v>13</v>
      </c>
      <c r="B47">
        <v>1</v>
      </c>
      <c r="C47">
        <v>2</v>
      </c>
      <c r="D47">
        <v>0</v>
      </c>
      <c r="E47">
        <v>0</v>
      </c>
      <c r="F47">
        <v>0</v>
      </c>
      <c r="G47">
        <v>0</v>
      </c>
      <c r="H47">
        <v>1</v>
      </c>
      <c r="I47">
        <v>2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3" t="s">
        <v>14</v>
      </c>
      <c r="B48">
        <v>0</v>
      </c>
      <c r="C48">
        <v>4</v>
      </c>
      <c r="D48">
        <v>0</v>
      </c>
      <c r="E48">
        <v>3</v>
      </c>
      <c r="F48">
        <v>1</v>
      </c>
      <c r="G48">
        <v>13</v>
      </c>
      <c r="H48">
        <v>0</v>
      </c>
      <c r="I48">
        <v>4</v>
      </c>
      <c r="J48">
        <v>0</v>
      </c>
      <c r="K48">
        <v>3</v>
      </c>
      <c r="L48">
        <v>1</v>
      </c>
      <c r="M48">
        <v>13</v>
      </c>
    </row>
    <row r="49" spans="1:13" x14ac:dyDescent="0.2">
      <c r="A49" s="3" t="s">
        <v>15</v>
      </c>
      <c r="B49">
        <v>30</v>
      </c>
      <c r="C49">
        <v>2</v>
      </c>
      <c r="D49">
        <v>1</v>
      </c>
      <c r="E49">
        <v>0</v>
      </c>
      <c r="F49">
        <v>0</v>
      </c>
      <c r="G49">
        <v>5</v>
      </c>
      <c r="H49">
        <v>30</v>
      </c>
      <c r="I49">
        <v>3</v>
      </c>
      <c r="J49">
        <v>1</v>
      </c>
      <c r="K49">
        <v>1</v>
      </c>
      <c r="L49">
        <v>0</v>
      </c>
      <c r="M49">
        <v>5</v>
      </c>
    </row>
    <row r="50" spans="1:13" x14ac:dyDescent="0.2">
      <c r="A50" s="3" t="s">
        <v>16</v>
      </c>
      <c r="B50">
        <v>8</v>
      </c>
      <c r="C50">
        <v>3</v>
      </c>
      <c r="D50">
        <v>0</v>
      </c>
      <c r="E50">
        <v>0</v>
      </c>
      <c r="F50">
        <v>0</v>
      </c>
      <c r="G50">
        <v>0</v>
      </c>
      <c r="H50">
        <v>8</v>
      </c>
      <c r="I50">
        <v>3</v>
      </c>
      <c r="J50">
        <v>0</v>
      </c>
      <c r="K50">
        <v>0</v>
      </c>
      <c r="L50">
        <v>0</v>
      </c>
      <c r="M50">
        <v>0</v>
      </c>
    </row>
    <row r="52" spans="1:13" x14ac:dyDescent="0.2">
      <c r="A52" s="3" t="s">
        <v>21</v>
      </c>
      <c r="B52" s="3">
        <v>1</v>
      </c>
      <c r="C52" s="3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</row>
    <row r="53" spans="1:13" x14ac:dyDescent="0.2">
      <c r="A53" s="3" t="s">
        <v>9</v>
      </c>
      <c r="B53">
        <f>(B43*20000)</f>
        <v>0</v>
      </c>
      <c r="C53">
        <f t="shared" ref="C53:M53" si="10">(C43*20000)</f>
        <v>0</v>
      </c>
      <c r="D53">
        <f t="shared" si="10"/>
        <v>0</v>
      </c>
      <c r="E53">
        <f t="shared" si="10"/>
        <v>20000</v>
      </c>
      <c r="F53">
        <f t="shared" si="10"/>
        <v>0</v>
      </c>
      <c r="G53">
        <f t="shared" si="10"/>
        <v>0</v>
      </c>
      <c r="H53">
        <f t="shared" si="10"/>
        <v>80000</v>
      </c>
      <c r="I53">
        <f t="shared" si="10"/>
        <v>0</v>
      </c>
      <c r="J53">
        <f t="shared" si="10"/>
        <v>20000</v>
      </c>
      <c r="K53">
        <f t="shared" si="10"/>
        <v>0</v>
      </c>
      <c r="L53">
        <f t="shared" si="10"/>
        <v>100000</v>
      </c>
      <c r="M53">
        <f t="shared" si="10"/>
        <v>0</v>
      </c>
    </row>
    <row r="54" spans="1:13" x14ac:dyDescent="0.2">
      <c r="A54" s="3" t="s">
        <v>10</v>
      </c>
      <c r="B54">
        <f t="shared" ref="B54:M54" si="11">(B44*20000)</f>
        <v>440000</v>
      </c>
      <c r="C54">
        <f t="shared" si="11"/>
        <v>0</v>
      </c>
      <c r="D54">
        <f t="shared" si="11"/>
        <v>240000</v>
      </c>
      <c r="E54">
        <f t="shared" si="11"/>
        <v>100000</v>
      </c>
      <c r="F54">
        <f t="shared" si="11"/>
        <v>60000</v>
      </c>
      <c r="G54">
        <f t="shared" si="11"/>
        <v>0</v>
      </c>
      <c r="H54">
        <f t="shared" si="11"/>
        <v>20000</v>
      </c>
      <c r="I54">
        <f t="shared" si="11"/>
        <v>500000</v>
      </c>
      <c r="J54">
        <f t="shared" si="11"/>
        <v>0</v>
      </c>
      <c r="K54">
        <f t="shared" si="11"/>
        <v>0</v>
      </c>
      <c r="L54">
        <f t="shared" si="11"/>
        <v>160000</v>
      </c>
      <c r="M54">
        <f t="shared" si="11"/>
        <v>0</v>
      </c>
    </row>
    <row r="55" spans="1:13" x14ac:dyDescent="0.2">
      <c r="A55" s="3" t="s">
        <v>11</v>
      </c>
      <c r="B55">
        <f t="shared" ref="B55:M55" si="12">(B45*20000)</f>
        <v>0</v>
      </c>
      <c r="C55">
        <f t="shared" si="12"/>
        <v>220000</v>
      </c>
      <c r="D55">
        <f t="shared" si="12"/>
        <v>0</v>
      </c>
      <c r="E55">
        <f t="shared" si="12"/>
        <v>0</v>
      </c>
      <c r="F55">
        <f t="shared" si="12"/>
        <v>700000</v>
      </c>
      <c r="G55">
        <f t="shared" si="12"/>
        <v>80000</v>
      </c>
      <c r="H55">
        <f t="shared" si="12"/>
        <v>160000</v>
      </c>
      <c r="I55">
        <f t="shared" si="12"/>
        <v>60000</v>
      </c>
      <c r="J55">
        <f t="shared" si="12"/>
        <v>60000</v>
      </c>
      <c r="K55">
        <f t="shared" si="12"/>
        <v>100000</v>
      </c>
      <c r="L55">
        <f t="shared" si="12"/>
        <v>0</v>
      </c>
      <c r="M55">
        <f t="shared" si="12"/>
        <v>0</v>
      </c>
    </row>
    <row r="56" spans="1:13" x14ac:dyDescent="0.2">
      <c r="A56" s="3" t="s">
        <v>12</v>
      </c>
      <c r="B56">
        <f t="shared" ref="B56:M56" si="13">(B46*20000)</f>
        <v>260000</v>
      </c>
      <c r="C56">
        <f t="shared" si="13"/>
        <v>0</v>
      </c>
      <c r="D56">
        <f t="shared" si="13"/>
        <v>0</v>
      </c>
      <c r="E56">
        <f t="shared" si="13"/>
        <v>1180000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20000</v>
      </c>
      <c r="L56">
        <f t="shared" si="13"/>
        <v>80000</v>
      </c>
      <c r="M56">
        <f t="shared" si="13"/>
        <v>0</v>
      </c>
    </row>
    <row r="57" spans="1:13" x14ac:dyDescent="0.2">
      <c r="A57" s="3" t="s">
        <v>13</v>
      </c>
      <c r="B57">
        <f t="shared" ref="B57:M57" si="14">(B47*20000)</f>
        <v>20000</v>
      </c>
      <c r="C57">
        <f t="shared" si="14"/>
        <v>40000</v>
      </c>
      <c r="D57">
        <f t="shared" si="14"/>
        <v>0</v>
      </c>
      <c r="E57">
        <f t="shared" si="14"/>
        <v>0</v>
      </c>
      <c r="F57">
        <f t="shared" si="14"/>
        <v>0</v>
      </c>
      <c r="G57">
        <f t="shared" si="14"/>
        <v>0</v>
      </c>
      <c r="H57">
        <f t="shared" si="14"/>
        <v>20000</v>
      </c>
      <c r="I57">
        <f t="shared" si="14"/>
        <v>40000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0</v>
      </c>
    </row>
    <row r="58" spans="1:13" x14ac:dyDescent="0.2">
      <c r="A58" s="3" t="s">
        <v>14</v>
      </c>
      <c r="B58">
        <f t="shared" ref="B58:M58" si="15">(B48*20000)</f>
        <v>0</v>
      </c>
      <c r="C58">
        <f t="shared" si="15"/>
        <v>80000</v>
      </c>
      <c r="D58">
        <f t="shared" si="15"/>
        <v>0</v>
      </c>
      <c r="E58">
        <f t="shared" si="15"/>
        <v>60000</v>
      </c>
      <c r="F58">
        <f t="shared" si="15"/>
        <v>20000</v>
      </c>
      <c r="G58">
        <f t="shared" si="15"/>
        <v>260000</v>
      </c>
      <c r="H58">
        <f t="shared" si="15"/>
        <v>0</v>
      </c>
      <c r="I58">
        <f t="shared" si="15"/>
        <v>80000</v>
      </c>
      <c r="J58">
        <f t="shared" si="15"/>
        <v>0</v>
      </c>
      <c r="K58">
        <f t="shared" si="15"/>
        <v>60000</v>
      </c>
      <c r="L58">
        <f t="shared" si="15"/>
        <v>20000</v>
      </c>
      <c r="M58">
        <f t="shared" si="15"/>
        <v>260000</v>
      </c>
    </row>
    <row r="59" spans="1:13" x14ac:dyDescent="0.2">
      <c r="A59" s="3" t="s">
        <v>15</v>
      </c>
      <c r="B59">
        <f t="shared" ref="B59:M59" si="16">(B49*20000)</f>
        <v>600000</v>
      </c>
      <c r="C59">
        <f t="shared" si="16"/>
        <v>40000</v>
      </c>
      <c r="D59">
        <f t="shared" si="16"/>
        <v>20000</v>
      </c>
      <c r="E59">
        <f t="shared" si="16"/>
        <v>0</v>
      </c>
      <c r="F59">
        <f t="shared" si="16"/>
        <v>0</v>
      </c>
      <c r="G59">
        <f t="shared" si="16"/>
        <v>100000</v>
      </c>
      <c r="H59">
        <f t="shared" si="16"/>
        <v>600000</v>
      </c>
      <c r="I59">
        <f t="shared" si="16"/>
        <v>60000</v>
      </c>
      <c r="J59">
        <f t="shared" si="16"/>
        <v>20000</v>
      </c>
      <c r="K59">
        <f t="shared" si="16"/>
        <v>20000</v>
      </c>
      <c r="L59">
        <f t="shared" si="16"/>
        <v>0</v>
      </c>
      <c r="M59">
        <f t="shared" si="16"/>
        <v>100000</v>
      </c>
    </row>
    <row r="60" spans="1:13" x14ac:dyDescent="0.2">
      <c r="A60" s="3" t="s">
        <v>16</v>
      </c>
      <c r="B60">
        <f t="shared" ref="B60:M60" si="17">(B50*20000)</f>
        <v>160000</v>
      </c>
      <c r="C60">
        <f t="shared" si="17"/>
        <v>60000</v>
      </c>
      <c r="D60">
        <f t="shared" si="17"/>
        <v>0</v>
      </c>
      <c r="E60">
        <f t="shared" si="17"/>
        <v>0</v>
      </c>
      <c r="F60">
        <f t="shared" si="17"/>
        <v>0</v>
      </c>
      <c r="G60">
        <f t="shared" si="17"/>
        <v>0</v>
      </c>
      <c r="H60">
        <f t="shared" si="17"/>
        <v>160000</v>
      </c>
      <c r="I60">
        <f t="shared" si="17"/>
        <v>60000</v>
      </c>
      <c r="J60">
        <f t="shared" si="17"/>
        <v>0</v>
      </c>
      <c r="K60">
        <f t="shared" si="17"/>
        <v>0</v>
      </c>
      <c r="L60">
        <f t="shared" si="17"/>
        <v>0</v>
      </c>
      <c r="M60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3D8A-6C62-8A46-A575-94033A82292A}">
  <dimension ref="A1:U97"/>
  <sheetViews>
    <sheetView tabSelected="1" topLeftCell="A12" workbookViewId="0">
      <selection activeCell="B1" sqref="B1"/>
    </sheetView>
  </sheetViews>
  <sheetFormatPr baseColWidth="10" defaultRowHeight="16" x14ac:dyDescent="0.2"/>
  <cols>
    <col min="3" max="3" width="18.33203125" customWidth="1"/>
    <col min="4" max="4" width="18" customWidth="1"/>
    <col min="5" max="5" width="17.83203125" customWidth="1"/>
    <col min="6" max="6" width="18.83203125" customWidth="1"/>
    <col min="8" max="8" width="21.6640625" customWidth="1"/>
  </cols>
  <sheetData>
    <row r="1" spans="1:8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2">
      <c r="A2" t="s">
        <v>70</v>
      </c>
      <c r="B2" t="s">
        <v>36</v>
      </c>
      <c r="E2">
        <v>1600</v>
      </c>
      <c r="F2">
        <v>14000</v>
      </c>
      <c r="G2">
        <v>60000</v>
      </c>
    </row>
    <row r="3" spans="1:8" x14ac:dyDescent="0.2">
      <c r="A3" t="s">
        <v>105</v>
      </c>
      <c r="B3" t="s">
        <v>36</v>
      </c>
      <c r="E3">
        <v>1200</v>
      </c>
      <c r="F3">
        <v>10000</v>
      </c>
      <c r="G3">
        <v>0</v>
      </c>
    </row>
    <row r="4" spans="1:8" x14ac:dyDescent="0.2">
      <c r="A4" t="s">
        <v>140</v>
      </c>
      <c r="B4" t="s">
        <v>36</v>
      </c>
      <c r="E4">
        <v>300</v>
      </c>
      <c r="F4">
        <v>6000</v>
      </c>
      <c r="G4">
        <v>0</v>
      </c>
    </row>
    <row r="5" spans="1:8" x14ac:dyDescent="0.2">
      <c r="A5" t="s">
        <v>109</v>
      </c>
      <c r="B5" t="s">
        <v>47</v>
      </c>
      <c r="E5">
        <v>2400</v>
      </c>
      <c r="F5">
        <v>26000</v>
      </c>
      <c r="G5">
        <v>40000</v>
      </c>
    </row>
    <row r="6" spans="1:8" x14ac:dyDescent="0.2">
      <c r="A6" t="s">
        <v>125</v>
      </c>
      <c r="B6" t="s">
        <v>47</v>
      </c>
      <c r="E6" t="s">
        <v>150</v>
      </c>
      <c r="F6" t="s">
        <v>150</v>
      </c>
      <c r="G6">
        <v>260000</v>
      </c>
    </row>
    <row r="7" spans="1:8" x14ac:dyDescent="0.2">
      <c r="A7" t="s">
        <v>128</v>
      </c>
      <c r="B7" t="s">
        <v>47</v>
      </c>
      <c r="E7">
        <v>300</v>
      </c>
      <c r="F7">
        <v>2000</v>
      </c>
      <c r="G7">
        <v>20000</v>
      </c>
    </row>
    <row r="8" spans="1:8" x14ac:dyDescent="0.2">
      <c r="A8" t="s">
        <v>63</v>
      </c>
      <c r="B8" t="s">
        <v>31</v>
      </c>
      <c r="E8" t="s">
        <v>150</v>
      </c>
      <c r="F8">
        <v>0</v>
      </c>
      <c r="G8">
        <v>0</v>
      </c>
    </row>
    <row r="9" spans="1:8" x14ac:dyDescent="0.2">
      <c r="A9" t="s">
        <v>76</v>
      </c>
      <c r="B9" t="s">
        <v>31</v>
      </c>
      <c r="E9" t="s">
        <v>150</v>
      </c>
      <c r="F9" t="s">
        <v>150</v>
      </c>
      <c r="G9">
        <v>160000</v>
      </c>
    </row>
    <row r="10" spans="1:8" x14ac:dyDescent="0.2">
      <c r="A10" t="s">
        <v>77</v>
      </c>
      <c r="B10" t="s">
        <v>31</v>
      </c>
      <c r="E10">
        <v>0</v>
      </c>
      <c r="F10">
        <v>0</v>
      </c>
      <c r="G10">
        <v>0</v>
      </c>
    </row>
    <row r="11" spans="1:8" x14ac:dyDescent="0.2">
      <c r="A11" t="s">
        <v>114</v>
      </c>
      <c r="B11" t="s">
        <v>49</v>
      </c>
      <c r="E11">
        <v>1500</v>
      </c>
      <c r="F11">
        <v>10000</v>
      </c>
      <c r="G11">
        <v>0</v>
      </c>
    </row>
    <row r="12" spans="1:8" x14ac:dyDescent="0.2">
      <c r="A12" t="s">
        <v>115</v>
      </c>
      <c r="B12" t="s">
        <v>49</v>
      </c>
      <c r="E12">
        <v>2300</v>
      </c>
      <c r="F12">
        <v>16000</v>
      </c>
      <c r="G12">
        <v>80000</v>
      </c>
    </row>
    <row r="13" spans="1:8" x14ac:dyDescent="0.2">
      <c r="A13" t="s">
        <v>116</v>
      </c>
      <c r="B13" t="s">
        <v>49</v>
      </c>
      <c r="E13">
        <v>200</v>
      </c>
      <c r="F13">
        <v>0</v>
      </c>
      <c r="G13">
        <v>0</v>
      </c>
    </row>
    <row r="14" spans="1:8" x14ac:dyDescent="0.2">
      <c r="A14" t="s">
        <v>85</v>
      </c>
      <c r="B14" t="s">
        <v>41</v>
      </c>
      <c r="E14" t="s">
        <v>150</v>
      </c>
      <c r="F14">
        <v>44000</v>
      </c>
      <c r="G14">
        <v>0</v>
      </c>
    </row>
    <row r="15" spans="1:8" x14ac:dyDescent="0.2">
      <c r="A15" t="s">
        <v>102</v>
      </c>
      <c r="B15" t="s">
        <v>41</v>
      </c>
      <c r="E15" t="s">
        <v>150</v>
      </c>
      <c r="F15">
        <v>60000</v>
      </c>
      <c r="G15">
        <v>20000</v>
      </c>
    </row>
    <row r="16" spans="1:8" x14ac:dyDescent="0.2">
      <c r="A16" t="s">
        <v>138</v>
      </c>
      <c r="B16" t="s">
        <v>41</v>
      </c>
      <c r="E16">
        <v>500</v>
      </c>
      <c r="F16">
        <v>2000</v>
      </c>
      <c r="G16">
        <v>160000</v>
      </c>
    </row>
    <row r="17" spans="1:7" x14ac:dyDescent="0.2">
      <c r="A17" t="s">
        <v>121</v>
      </c>
      <c r="B17" t="s">
        <v>51</v>
      </c>
      <c r="E17">
        <v>2300</v>
      </c>
      <c r="F17">
        <v>16000</v>
      </c>
      <c r="G17">
        <v>80000</v>
      </c>
    </row>
    <row r="18" spans="1:7" x14ac:dyDescent="0.2">
      <c r="A18" t="s">
        <v>122</v>
      </c>
      <c r="B18" t="s">
        <v>51</v>
      </c>
      <c r="E18">
        <v>500</v>
      </c>
      <c r="F18">
        <v>2000</v>
      </c>
      <c r="G18">
        <v>0</v>
      </c>
    </row>
    <row r="19" spans="1:7" x14ac:dyDescent="0.2">
      <c r="A19" t="s">
        <v>123</v>
      </c>
      <c r="B19" t="s">
        <v>51</v>
      </c>
      <c r="E19" t="s">
        <v>150</v>
      </c>
      <c r="F19">
        <v>34000</v>
      </c>
      <c r="G19">
        <v>60000</v>
      </c>
    </row>
    <row r="20" spans="1:7" x14ac:dyDescent="0.2">
      <c r="A20" t="s">
        <v>56</v>
      </c>
      <c r="B20" t="s">
        <v>24</v>
      </c>
      <c r="E20">
        <v>400</v>
      </c>
      <c r="F20">
        <v>2000</v>
      </c>
      <c r="G20">
        <v>0</v>
      </c>
    </row>
    <row r="21" spans="1:7" x14ac:dyDescent="0.2">
      <c r="A21" t="s">
        <v>101</v>
      </c>
      <c r="B21" t="s">
        <v>24</v>
      </c>
      <c r="E21">
        <v>100</v>
      </c>
      <c r="F21">
        <v>0</v>
      </c>
      <c r="G21">
        <v>0</v>
      </c>
    </row>
    <row r="22" spans="1:7" x14ac:dyDescent="0.2">
      <c r="A22" t="s">
        <v>134</v>
      </c>
      <c r="B22" t="s">
        <v>24</v>
      </c>
      <c r="E22" t="s">
        <v>150</v>
      </c>
      <c r="F22">
        <v>54000</v>
      </c>
      <c r="G22">
        <v>20000</v>
      </c>
    </row>
    <row r="23" spans="1:7" x14ac:dyDescent="0.2">
      <c r="A23" t="s">
        <v>81</v>
      </c>
      <c r="B23" t="s">
        <v>40</v>
      </c>
      <c r="E23">
        <v>800</v>
      </c>
      <c r="F23">
        <v>8000</v>
      </c>
      <c r="G23">
        <v>0</v>
      </c>
    </row>
    <row r="24" spans="1:7" x14ac:dyDescent="0.2">
      <c r="A24" t="s">
        <v>82</v>
      </c>
      <c r="B24" t="s">
        <v>40</v>
      </c>
      <c r="E24" t="s">
        <v>150</v>
      </c>
      <c r="F24" t="s">
        <v>150</v>
      </c>
      <c r="G24">
        <v>700000</v>
      </c>
    </row>
    <row r="25" spans="1:7" x14ac:dyDescent="0.2">
      <c r="A25" t="s">
        <v>129</v>
      </c>
      <c r="B25" t="s">
        <v>40</v>
      </c>
      <c r="E25">
        <v>3700</v>
      </c>
      <c r="F25">
        <v>36000</v>
      </c>
      <c r="G25">
        <v>0</v>
      </c>
    </row>
    <row r="26" spans="1:7" x14ac:dyDescent="0.2">
      <c r="A26" t="s">
        <v>93</v>
      </c>
      <c r="B26" t="s">
        <v>45</v>
      </c>
      <c r="E26">
        <v>2400</v>
      </c>
      <c r="F26" t="s">
        <v>150</v>
      </c>
      <c r="G26">
        <v>1180000</v>
      </c>
    </row>
    <row r="27" spans="1:7" x14ac:dyDescent="0.2">
      <c r="A27" t="s">
        <v>104</v>
      </c>
      <c r="B27" t="s">
        <v>45</v>
      </c>
      <c r="E27">
        <v>1100</v>
      </c>
      <c r="F27">
        <v>16000</v>
      </c>
      <c r="G27">
        <v>0</v>
      </c>
    </row>
    <row r="28" spans="1:7" x14ac:dyDescent="0.2">
      <c r="A28" t="s">
        <v>132</v>
      </c>
      <c r="B28" t="s">
        <v>45</v>
      </c>
      <c r="E28" t="s">
        <v>150</v>
      </c>
      <c r="F28" t="s">
        <v>150</v>
      </c>
      <c r="G28">
        <v>600000</v>
      </c>
    </row>
    <row r="29" spans="1:7" x14ac:dyDescent="0.2">
      <c r="A29" t="s">
        <v>64</v>
      </c>
      <c r="B29" t="s">
        <v>32</v>
      </c>
      <c r="E29">
        <v>900</v>
      </c>
      <c r="F29">
        <v>46000</v>
      </c>
      <c r="G29">
        <v>100000</v>
      </c>
    </row>
    <row r="30" spans="1:7" x14ac:dyDescent="0.2">
      <c r="A30" t="s">
        <v>69</v>
      </c>
      <c r="B30" t="s">
        <v>32</v>
      </c>
      <c r="E30" t="s">
        <v>150</v>
      </c>
      <c r="F30" t="s">
        <v>150</v>
      </c>
      <c r="G30">
        <v>100000</v>
      </c>
    </row>
    <row r="31" spans="1:7" x14ac:dyDescent="0.2">
      <c r="A31" t="s">
        <v>84</v>
      </c>
      <c r="B31" t="s">
        <v>32</v>
      </c>
      <c r="E31" t="s">
        <v>150</v>
      </c>
      <c r="F31">
        <v>80000</v>
      </c>
      <c r="G31">
        <v>160000</v>
      </c>
    </row>
    <row r="32" spans="1:7" x14ac:dyDescent="0.2">
      <c r="A32" t="s">
        <v>89</v>
      </c>
      <c r="B32" t="s">
        <v>42</v>
      </c>
      <c r="E32" t="s">
        <v>150</v>
      </c>
      <c r="F32">
        <v>28000</v>
      </c>
      <c r="G32">
        <v>0</v>
      </c>
    </row>
    <row r="33" spans="1:7" x14ac:dyDescent="0.2">
      <c r="A33" t="s">
        <v>108</v>
      </c>
      <c r="B33" t="s">
        <v>42</v>
      </c>
      <c r="E33">
        <v>0</v>
      </c>
      <c r="F33">
        <v>6000</v>
      </c>
      <c r="G33">
        <v>20000</v>
      </c>
    </row>
    <row r="34" spans="1:7" x14ac:dyDescent="0.2">
      <c r="A34" t="s">
        <v>111</v>
      </c>
      <c r="B34" t="s">
        <v>42</v>
      </c>
      <c r="E34">
        <v>300</v>
      </c>
      <c r="F34">
        <v>8000</v>
      </c>
      <c r="G34">
        <v>0</v>
      </c>
    </row>
    <row r="35" spans="1:7" x14ac:dyDescent="0.2">
      <c r="A35" t="s">
        <v>78</v>
      </c>
      <c r="B35" t="s">
        <v>39</v>
      </c>
      <c r="E35">
        <v>2100</v>
      </c>
      <c r="F35">
        <v>10000</v>
      </c>
      <c r="G35">
        <v>0</v>
      </c>
    </row>
    <row r="36" spans="1:7" x14ac:dyDescent="0.2">
      <c r="A36" t="s">
        <v>119</v>
      </c>
      <c r="B36" t="s">
        <v>39</v>
      </c>
      <c r="E36" t="s">
        <v>151</v>
      </c>
      <c r="F36" t="s">
        <v>150</v>
      </c>
      <c r="G36">
        <v>260000</v>
      </c>
    </row>
    <row r="37" spans="1:7" x14ac:dyDescent="0.2">
      <c r="A37" t="s">
        <v>130</v>
      </c>
      <c r="B37" t="s">
        <v>39</v>
      </c>
      <c r="E37" t="s">
        <v>150</v>
      </c>
      <c r="F37">
        <v>58000</v>
      </c>
      <c r="G37">
        <v>0</v>
      </c>
    </row>
    <row r="38" spans="1:7" x14ac:dyDescent="0.2">
      <c r="A38" t="s">
        <v>62</v>
      </c>
      <c r="B38" t="s">
        <v>30</v>
      </c>
      <c r="E38">
        <v>100</v>
      </c>
      <c r="F38">
        <v>24000</v>
      </c>
      <c r="G38">
        <v>20000</v>
      </c>
    </row>
    <row r="39" spans="1:7" x14ac:dyDescent="0.2">
      <c r="A39" t="s">
        <v>79</v>
      </c>
      <c r="B39" t="s">
        <v>30</v>
      </c>
      <c r="E39" t="s">
        <v>150</v>
      </c>
      <c r="F39" t="s">
        <v>150</v>
      </c>
      <c r="G39">
        <v>220000</v>
      </c>
    </row>
    <row r="40" spans="1:7" x14ac:dyDescent="0.2">
      <c r="A40" t="s">
        <v>143</v>
      </c>
      <c r="B40" t="s">
        <v>30</v>
      </c>
      <c r="E40">
        <v>2100</v>
      </c>
      <c r="F40">
        <v>8000</v>
      </c>
      <c r="G40">
        <v>0</v>
      </c>
    </row>
    <row r="41" spans="1:7" x14ac:dyDescent="0.2">
      <c r="A41" t="s">
        <v>60</v>
      </c>
      <c r="B41" t="s">
        <v>28</v>
      </c>
      <c r="E41">
        <v>100</v>
      </c>
      <c r="F41">
        <v>78000</v>
      </c>
      <c r="G41">
        <v>80000</v>
      </c>
    </row>
    <row r="42" spans="1:7" x14ac:dyDescent="0.2">
      <c r="A42" t="s">
        <v>88</v>
      </c>
      <c r="B42" t="s">
        <v>28</v>
      </c>
      <c r="E42" t="s">
        <v>150</v>
      </c>
      <c r="F42">
        <v>4000</v>
      </c>
      <c r="G42">
        <v>0</v>
      </c>
    </row>
    <row r="43" spans="1:7" x14ac:dyDescent="0.2">
      <c r="A43" t="s">
        <v>135</v>
      </c>
      <c r="B43" t="s">
        <v>28</v>
      </c>
      <c r="E43">
        <v>2400</v>
      </c>
      <c r="F43">
        <v>12000</v>
      </c>
      <c r="G43">
        <v>20000</v>
      </c>
    </row>
    <row r="44" spans="1:7" x14ac:dyDescent="0.2">
      <c r="A44" t="s">
        <v>94</v>
      </c>
      <c r="B44" t="s">
        <v>46</v>
      </c>
      <c r="E44" t="s">
        <v>150</v>
      </c>
      <c r="F44">
        <v>0</v>
      </c>
      <c r="G44">
        <v>0</v>
      </c>
    </row>
    <row r="45" spans="1:7" x14ac:dyDescent="0.2">
      <c r="A45" t="s">
        <v>103</v>
      </c>
      <c r="B45" t="s">
        <v>46</v>
      </c>
      <c r="E45">
        <v>2800</v>
      </c>
      <c r="F45">
        <v>18000</v>
      </c>
      <c r="G45">
        <v>40000</v>
      </c>
    </row>
    <row r="46" spans="1:7" x14ac:dyDescent="0.2">
      <c r="A46" t="s">
        <v>113</v>
      </c>
      <c r="B46" t="s">
        <v>46</v>
      </c>
      <c r="E46">
        <v>400</v>
      </c>
      <c r="F46">
        <v>0</v>
      </c>
      <c r="G46">
        <v>0</v>
      </c>
    </row>
    <row r="47" spans="1:7" x14ac:dyDescent="0.2">
      <c r="A47" t="s">
        <v>75</v>
      </c>
      <c r="B47" t="s">
        <v>38</v>
      </c>
      <c r="E47">
        <v>0</v>
      </c>
      <c r="F47">
        <v>4000</v>
      </c>
      <c r="G47">
        <v>0</v>
      </c>
    </row>
    <row r="48" spans="1:7" x14ac:dyDescent="0.2">
      <c r="A48" t="s">
        <v>100</v>
      </c>
      <c r="B48" t="s">
        <v>38</v>
      </c>
      <c r="E48">
        <v>0</v>
      </c>
      <c r="F48">
        <v>34000</v>
      </c>
      <c r="G48">
        <v>80000</v>
      </c>
    </row>
    <row r="49" spans="1:21" x14ac:dyDescent="0.2">
      <c r="A49" t="s">
        <v>107</v>
      </c>
      <c r="B49" t="s">
        <v>38</v>
      </c>
      <c r="E49">
        <v>1600</v>
      </c>
      <c r="F49">
        <v>16000</v>
      </c>
      <c r="G49">
        <v>0</v>
      </c>
    </row>
    <row r="50" spans="1:21" x14ac:dyDescent="0.2">
      <c r="A50" t="s">
        <v>124</v>
      </c>
      <c r="B50" t="s">
        <v>52</v>
      </c>
      <c r="E50" t="s">
        <v>150</v>
      </c>
      <c r="F50">
        <v>8000</v>
      </c>
      <c r="G50">
        <v>20000</v>
      </c>
    </row>
    <row r="51" spans="1:21" x14ac:dyDescent="0.2">
      <c r="A51" t="s">
        <v>126</v>
      </c>
      <c r="B51" t="s">
        <v>52</v>
      </c>
      <c r="E51" t="s">
        <v>150</v>
      </c>
      <c r="F51">
        <v>50000</v>
      </c>
      <c r="G51">
        <v>600000</v>
      </c>
    </row>
    <row r="52" spans="1:21" x14ac:dyDescent="0.2">
      <c r="A52" t="s">
        <v>131</v>
      </c>
      <c r="B52" t="s">
        <v>52</v>
      </c>
      <c r="E52">
        <v>0</v>
      </c>
      <c r="F52">
        <v>0</v>
      </c>
      <c r="G52">
        <v>100000</v>
      </c>
    </row>
    <row r="53" spans="1:21" x14ac:dyDescent="0.2">
      <c r="A53" t="s">
        <v>117</v>
      </c>
      <c r="B53" t="s">
        <v>50</v>
      </c>
      <c r="E53">
        <v>600</v>
      </c>
      <c r="F53">
        <v>18000</v>
      </c>
      <c r="G53">
        <v>60000</v>
      </c>
    </row>
    <row r="54" spans="1:21" x14ac:dyDescent="0.2">
      <c r="A54" t="s">
        <v>137</v>
      </c>
      <c r="B54" t="s">
        <v>50</v>
      </c>
      <c r="E54" t="s">
        <v>150</v>
      </c>
      <c r="F54">
        <v>50000</v>
      </c>
      <c r="G54">
        <v>100000</v>
      </c>
    </row>
    <row r="55" spans="1:21" x14ac:dyDescent="0.2">
      <c r="A55" t="s">
        <v>142</v>
      </c>
      <c r="B55" t="s">
        <v>50</v>
      </c>
      <c r="E55">
        <v>4600</v>
      </c>
      <c r="F55">
        <v>14000</v>
      </c>
      <c r="G55">
        <v>0</v>
      </c>
    </row>
    <row r="56" spans="1:21" x14ac:dyDescent="0.2">
      <c r="A56" t="s">
        <v>112</v>
      </c>
      <c r="B56" t="s">
        <v>48</v>
      </c>
      <c r="E56">
        <v>400</v>
      </c>
      <c r="F56">
        <v>4000</v>
      </c>
      <c r="G56">
        <v>0</v>
      </c>
    </row>
    <row r="57" spans="1:21" x14ac:dyDescent="0.2">
      <c r="A57" t="s">
        <v>120</v>
      </c>
      <c r="B57" t="s">
        <v>48</v>
      </c>
      <c r="E57">
        <v>100</v>
      </c>
      <c r="F57">
        <v>2000</v>
      </c>
      <c r="G57">
        <v>0</v>
      </c>
    </row>
    <row r="58" spans="1:21" x14ac:dyDescent="0.2">
      <c r="A58" t="s">
        <v>148</v>
      </c>
      <c r="B58" t="s">
        <v>48</v>
      </c>
      <c r="E58">
        <v>0</v>
      </c>
      <c r="F58">
        <v>0</v>
      </c>
      <c r="G58">
        <v>0</v>
      </c>
    </row>
    <row r="59" spans="1:21" x14ac:dyDescent="0.2">
      <c r="A59" t="s">
        <v>73</v>
      </c>
      <c r="B59" t="s">
        <v>37</v>
      </c>
      <c r="E59" t="s">
        <v>150</v>
      </c>
      <c r="F59" t="s">
        <v>150</v>
      </c>
      <c r="G59">
        <v>500000</v>
      </c>
    </row>
    <row r="60" spans="1:21" x14ac:dyDescent="0.2">
      <c r="A60" t="s">
        <v>118</v>
      </c>
      <c r="B60" t="s">
        <v>37</v>
      </c>
      <c r="E60" t="s">
        <v>150</v>
      </c>
      <c r="F60" t="s">
        <v>150</v>
      </c>
      <c r="G60">
        <v>20000</v>
      </c>
    </row>
    <row r="61" spans="1:21" x14ac:dyDescent="0.2">
      <c r="A61" t="s">
        <v>136</v>
      </c>
      <c r="B61" t="s">
        <v>37</v>
      </c>
      <c r="E61">
        <v>0</v>
      </c>
      <c r="F61">
        <v>0</v>
      </c>
      <c r="G61">
        <v>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">
      <c r="A62" t="s">
        <v>67</v>
      </c>
      <c r="B62" t="s">
        <v>35</v>
      </c>
      <c r="E62">
        <v>200</v>
      </c>
      <c r="F62">
        <v>6000</v>
      </c>
      <c r="G62">
        <v>0</v>
      </c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2">
      <c r="A63" t="s">
        <v>74</v>
      </c>
      <c r="B63" t="s">
        <v>35</v>
      </c>
      <c r="E63">
        <v>500</v>
      </c>
      <c r="F63">
        <v>0</v>
      </c>
      <c r="G63">
        <v>0</v>
      </c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2">
      <c r="A64" t="s">
        <v>146</v>
      </c>
      <c r="B64" t="s">
        <v>35</v>
      </c>
      <c r="E64" t="s">
        <v>150</v>
      </c>
      <c r="F64">
        <v>20000</v>
      </c>
      <c r="G64">
        <v>0</v>
      </c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x14ac:dyDescent="0.2">
      <c r="A65" t="s">
        <v>66</v>
      </c>
      <c r="B65" t="s">
        <v>34</v>
      </c>
      <c r="E65" t="s">
        <v>150</v>
      </c>
      <c r="F65" t="s">
        <v>150</v>
      </c>
      <c r="G65">
        <v>444000</v>
      </c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">
      <c r="A66" t="s">
        <v>96</v>
      </c>
      <c r="B66" t="s">
        <v>34</v>
      </c>
      <c r="E66">
        <v>100</v>
      </c>
      <c r="F66">
        <v>2000</v>
      </c>
      <c r="G66">
        <v>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">
      <c r="A67" t="s">
        <v>98</v>
      </c>
      <c r="B67" t="s">
        <v>34</v>
      </c>
      <c r="E67">
        <v>400</v>
      </c>
      <c r="F67">
        <v>2000</v>
      </c>
      <c r="G67">
        <v>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">
      <c r="A68" t="s">
        <v>54</v>
      </c>
      <c r="B68" t="s">
        <v>22</v>
      </c>
      <c r="E68">
        <v>200</v>
      </c>
      <c r="F68">
        <v>0</v>
      </c>
      <c r="G68">
        <v>0</v>
      </c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">
      <c r="A69" t="s">
        <v>72</v>
      </c>
      <c r="B69" t="s">
        <v>22</v>
      </c>
      <c r="E69">
        <v>200</v>
      </c>
      <c r="F69">
        <v>0</v>
      </c>
      <c r="G69">
        <v>20000</v>
      </c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x14ac:dyDescent="0.2">
      <c r="A70" t="s">
        <v>83</v>
      </c>
      <c r="B70" t="s">
        <v>22</v>
      </c>
      <c r="E70">
        <v>2100</v>
      </c>
      <c r="F70">
        <v>32000</v>
      </c>
      <c r="G70">
        <v>80000</v>
      </c>
    </row>
    <row r="71" spans="1:21" x14ac:dyDescent="0.2">
      <c r="A71" t="s">
        <v>65</v>
      </c>
      <c r="B71" t="s">
        <v>33</v>
      </c>
      <c r="E71" t="s">
        <v>150</v>
      </c>
      <c r="F71">
        <v>0</v>
      </c>
      <c r="G71">
        <v>0</v>
      </c>
    </row>
    <row r="72" spans="1:21" x14ac:dyDescent="0.2">
      <c r="A72" t="s">
        <v>127</v>
      </c>
      <c r="B72" t="s">
        <v>33</v>
      </c>
      <c r="E72">
        <v>1800</v>
      </c>
      <c r="F72">
        <v>12000</v>
      </c>
      <c r="G72">
        <v>40000</v>
      </c>
    </row>
    <row r="73" spans="1:21" x14ac:dyDescent="0.2">
      <c r="A73" t="s">
        <v>145</v>
      </c>
      <c r="B73" t="s">
        <v>33</v>
      </c>
      <c r="E73" t="s">
        <v>150</v>
      </c>
      <c r="F73">
        <v>36000</v>
      </c>
      <c r="G73">
        <v>60000</v>
      </c>
    </row>
    <row r="74" spans="1:21" x14ac:dyDescent="0.2">
      <c r="A74" t="s">
        <v>55</v>
      </c>
      <c r="B74" t="s">
        <v>23</v>
      </c>
      <c r="E74">
        <v>500</v>
      </c>
      <c r="F74">
        <v>0</v>
      </c>
      <c r="G74">
        <v>0</v>
      </c>
    </row>
    <row r="75" spans="1:21" x14ac:dyDescent="0.2">
      <c r="A75" t="s">
        <v>71</v>
      </c>
      <c r="B75" t="s">
        <v>23</v>
      </c>
      <c r="E75" t="s">
        <v>150</v>
      </c>
      <c r="F75">
        <v>0</v>
      </c>
      <c r="G75">
        <v>0</v>
      </c>
    </row>
    <row r="76" spans="1:21" x14ac:dyDescent="0.2">
      <c r="A76" t="s">
        <v>80</v>
      </c>
      <c r="B76" t="s">
        <v>23</v>
      </c>
      <c r="E76">
        <v>600</v>
      </c>
      <c r="F76">
        <v>4000</v>
      </c>
      <c r="G76">
        <v>0</v>
      </c>
    </row>
    <row r="77" spans="1:21" x14ac:dyDescent="0.2">
      <c r="A77" t="s">
        <v>59</v>
      </c>
      <c r="B77" t="s">
        <v>27</v>
      </c>
      <c r="E77" t="s">
        <v>150</v>
      </c>
      <c r="F77">
        <v>0</v>
      </c>
      <c r="G77">
        <v>0</v>
      </c>
    </row>
    <row r="78" spans="1:21" x14ac:dyDescent="0.2">
      <c r="A78" t="s">
        <v>68</v>
      </c>
      <c r="B78" t="s">
        <v>27</v>
      </c>
      <c r="E78" t="s">
        <v>150</v>
      </c>
      <c r="F78" t="s">
        <v>150</v>
      </c>
      <c r="G78">
        <v>240000</v>
      </c>
    </row>
    <row r="79" spans="1:21" x14ac:dyDescent="0.2">
      <c r="A79" t="s">
        <v>87</v>
      </c>
      <c r="B79" t="s">
        <v>27</v>
      </c>
      <c r="E79">
        <v>0</v>
      </c>
      <c r="F79" t="s">
        <v>150</v>
      </c>
      <c r="G79">
        <v>60000</v>
      </c>
    </row>
    <row r="80" spans="1:21" x14ac:dyDescent="0.2">
      <c r="A80" t="s">
        <v>91</v>
      </c>
      <c r="B80" t="s">
        <v>44</v>
      </c>
      <c r="E80">
        <v>300</v>
      </c>
      <c r="F80">
        <v>0</v>
      </c>
      <c r="G80">
        <v>0</v>
      </c>
    </row>
    <row r="81" spans="1:7" x14ac:dyDescent="0.2">
      <c r="A81" t="s">
        <v>92</v>
      </c>
      <c r="B81" t="s">
        <v>44</v>
      </c>
      <c r="E81">
        <v>400</v>
      </c>
      <c r="F81">
        <v>4000</v>
      </c>
      <c r="G81">
        <v>0</v>
      </c>
    </row>
    <row r="82" spans="1:7" x14ac:dyDescent="0.2">
      <c r="A82" t="s">
        <v>99</v>
      </c>
      <c r="B82" t="s">
        <v>44</v>
      </c>
      <c r="E82">
        <v>1400</v>
      </c>
      <c r="F82">
        <v>20000</v>
      </c>
      <c r="G82">
        <v>20000</v>
      </c>
    </row>
    <row r="83" spans="1:7" x14ac:dyDescent="0.2">
      <c r="A83" t="s">
        <v>57</v>
      </c>
      <c r="B83" t="s">
        <v>25</v>
      </c>
      <c r="E83">
        <v>200</v>
      </c>
      <c r="F83">
        <v>2000</v>
      </c>
      <c r="G83">
        <v>20000</v>
      </c>
    </row>
    <row r="84" spans="1:7" x14ac:dyDescent="0.2">
      <c r="A84" t="s">
        <v>110</v>
      </c>
      <c r="B84" t="s">
        <v>25</v>
      </c>
      <c r="E84">
        <v>200</v>
      </c>
      <c r="F84">
        <v>2000</v>
      </c>
      <c r="G84">
        <v>0</v>
      </c>
    </row>
    <row r="85" spans="1:7" x14ac:dyDescent="0.2">
      <c r="A85" t="s">
        <v>147</v>
      </c>
      <c r="B85" t="s">
        <v>25</v>
      </c>
      <c r="E85">
        <v>0</v>
      </c>
      <c r="F85">
        <v>0</v>
      </c>
      <c r="G85">
        <v>0</v>
      </c>
    </row>
    <row r="86" spans="1:7" x14ac:dyDescent="0.2">
      <c r="A86" t="s">
        <v>133</v>
      </c>
      <c r="B86" t="s">
        <v>53</v>
      </c>
      <c r="E86" t="s">
        <v>150</v>
      </c>
      <c r="F86">
        <v>34000</v>
      </c>
      <c r="G86">
        <v>60000</v>
      </c>
    </row>
    <row r="87" spans="1:7" x14ac:dyDescent="0.2">
      <c r="A87" t="s">
        <v>141</v>
      </c>
      <c r="B87" t="s">
        <v>53</v>
      </c>
      <c r="E87">
        <v>1200</v>
      </c>
      <c r="F87">
        <v>0</v>
      </c>
      <c r="G87">
        <v>0</v>
      </c>
    </row>
    <row r="88" spans="1:7" x14ac:dyDescent="0.2">
      <c r="A88" t="s">
        <v>149</v>
      </c>
      <c r="B88" t="s">
        <v>53</v>
      </c>
      <c r="E88">
        <v>0</v>
      </c>
      <c r="F88">
        <v>0</v>
      </c>
      <c r="G88">
        <v>0</v>
      </c>
    </row>
    <row r="89" spans="1:7" x14ac:dyDescent="0.2">
      <c r="A89" t="s">
        <v>61</v>
      </c>
      <c r="B89" t="s">
        <v>29</v>
      </c>
      <c r="E89" t="s">
        <v>150</v>
      </c>
      <c r="F89">
        <v>2000</v>
      </c>
      <c r="G89">
        <v>0</v>
      </c>
    </row>
    <row r="90" spans="1:7" x14ac:dyDescent="0.2">
      <c r="A90" t="s">
        <v>86</v>
      </c>
      <c r="B90" t="s">
        <v>29</v>
      </c>
      <c r="E90" t="s">
        <v>150</v>
      </c>
      <c r="F90">
        <v>40000</v>
      </c>
      <c r="G90">
        <v>60000</v>
      </c>
    </row>
    <row r="91" spans="1:7" x14ac:dyDescent="0.2">
      <c r="A91" t="s">
        <v>106</v>
      </c>
      <c r="B91" t="s">
        <v>29</v>
      </c>
      <c r="E91">
        <v>0</v>
      </c>
      <c r="F91">
        <v>0</v>
      </c>
      <c r="G91">
        <v>0</v>
      </c>
    </row>
    <row r="92" spans="1:7" x14ac:dyDescent="0.2">
      <c r="A92" t="s">
        <v>90</v>
      </c>
      <c r="B92" t="s">
        <v>43</v>
      </c>
      <c r="E92" t="s">
        <v>150</v>
      </c>
      <c r="F92" t="s">
        <v>150</v>
      </c>
      <c r="G92">
        <v>260000</v>
      </c>
    </row>
    <row r="93" spans="1:7" x14ac:dyDescent="0.2">
      <c r="A93" t="s">
        <v>95</v>
      </c>
      <c r="B93" t="s">
        <v>43</v>
      </c>
      <c r="E93">
        <v>0</v>
      </c>
      <c r="F93">
        <v>0</v>
      </c>
      <c r="G93">
        <v>0</v>
      </c>
    </row>
    <row r="94" spans="1:7" x14ac:dyDescent="0.2">
      <c r="A94" t="s">
        <v>97</v>
      </c>
      <c r="B94" t="s">
        <v>43</v>
      </c>
      <c r="E94">
        <v>100</v>
      </c>
      <c r="F94">
        <v>4000</v>
      </c>
      <c r="G94">
        <v>0</v>
      </c>
    </row>
    <row r="95" spans="1:7" x14ac:dyDescent="0.2">
      <c r="A95" t="s">
        <v>58</v>
      </c>
      <c r="B95" t="s">
        <v>26</v>
      </c>
      <c r="E95">
        <v>500</v>
      </c>
      <c r="F95">
        <v>0</v>
      </c>
      <c r="G95">
        <v>0</v>
      </c>
    </row>
    <row r="96" spans="1:7" x14ac:dyDescent="0.2">
      <c r="A96" t="s">
        <v>139</v>
      </c>
      <c r="B96" t="s">
        <v>26</v>
      </c>
      <c r="E96">
        <v>3500</v>
      </c>
      <c r="F96">
        <v>38000</v>
      </c>
      <c r="G96">
        <v>60000</v>
      </c>
    </row>
    <row r="97" spans="1:7" x14ac:dyDescent="0.2">
      <c r="A97" t="s">
        <v>144</v>
      </c>
      <c r="B97" t="s">
        <v>26</v>
      </c>
      <c r="E97" t="s">
        <v>150</v>
      </c>
      <c r="F97">
        <v>70000</v>
      </c>
      <c r="G97">
        <v>160000</v>
      </c>
    </row>
  </sheetData>
  <autoFilter ref="A1:G97" xr:uid="{141AAE9E-3064-9449-8399-5EFC3B212AA6}">
    <sortState xmlns:xlrd2="http://schemas.microsoft.com/office/spreadsheetml/2017/richdata2" ref="A2:G97">
      <sortCondition ref="B1:B97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M1 n1-CFU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Hachani</dc:creator>
  <cp:lastModifiedBy>Stefano Giulieri</cp:lastModifiedBy>
  <dcterms:created xsi:type="dcterms:W3CDTF">2020-03-12T19:11:56Z</dcterms:created>
  <dcterms:modified xsi:type="dcterms:W3CDTF">2020-03-13T07:42:17Z</dcterms:modified>
</cp:coreProperties>
</file>