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2019 - 2020\Infection_HeLa_cells_docs\"/>
    </mc:Choice>
  </mc:AlternateContent>
  <xr:revisionPtr revIDLastSave="282" documentId="8_{64F4876E-4A5E-49A3-B314-8C06E3845F9B}" xr6:coauthVersionLast="45" xr6:coauthVersionMax="45" xr10:uidLastSave="{FF088A02-4D74-486A-889D-C903DECD9547}"/>
  <bookViews>
    <workbookView xWindow="-4365" yWindow="-16320" windowWidth="29040" windowHeight="15840" activeTab="2" xr2:uid="{00000000-000D-0000-FFFF-FFFF00000000}"/>
  </bookViews>
  <sheets>
    <sheet name="Plate_A_pre-infection" sheetId="1" r:id="rId1"/>
    <sheet name="Plate_A_post-infection" sheetId="4" r:id="rId2"/>
    <sheet name="Plate_A_all_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5" l="1"/>
  <c r="F97" i="5"/>
  <c r="D97" i="5"/>
  <c r="H96" i="5"/>
  <c r="F96" i="5"/>
  <c r="D96" i="5"/>
  <c r="H95" i="5"/>
  <c r="F95" i="5"/>
  <c r="D95" i="5"/>
  <c r="H94" i="5"/>
  <c r="F94" i="5"/>
  <c r="D94" i="5"/>
  <c r="H93" i="5"/>
  <c r="F93" i="5"/>
  <c r="D93" i="5"/>
  <c r="H92" i="5"/>
  <c r="F92" i="5"/>
  <c r="D92" i="5"/>
  <c r="H91" i="5"/>
  <c r="F91" i="5"/>
  <c r="D91" i="5"/>
  <c r="H90" i="5"/>
  <c r="F90" i="5"/>
  <c r="D90" i="5"/>
  <c r="H89" i="5"/>
  <c r="F89" i="5"/>
  <c r="D89" i="5"/>
  <c r="H88" i="5"/>
  <c r="F88" i="5"/>
  <c r="D88" i="5"/>
  <c r="H87" i="5"/>
  <c r="F87" i="5"/>
  <c r="D87" i="5"/>
  <c r="H86" i="5"/>
  <c r="F86" i="5"/>
  <c r="D86" i="5"/>
  <c r="H85" i="5"/>
  <c r="F85" i="5"/>
  <c r="D85" i="5"/>
  <c r="H84" i="5"/>
  <c r="F84" i="5"/>
  <c r="D84" i="5"/>
  <c r="H83" i="5"/>
  <c r="F83" i="5"/>
  <c r="D83" i="5"/>
  <c r="H82" i="5"/>
  <c r="F82" i="5"/>
  <c r="D82" i="5"/>
  <c r="H81" i="5"/>
  <c r="F81" i="5"/>
  <c r="D81" i="5"/>
  <c r="H80" i="5"/>
  <c r="F80" i="5"/>
  <c r="D80" i="5"/>
  <c r="H79" i="5"/>
  <c r="F79" i="5"/>
  <c r="D79" i="5"/>
  <c r="H78" i="5"/>
  <c r="F78" i="5"/>
  <c r="D78" i="5"/>
  <c r="H77" i="5"/>
  <c r="F77" i="5"/>
  <c r="D77" i="5"/>
  <c r="H76" i="5"/>
  <c r="F76" i="5"/>
  <c r="D76" i="5"/>
  <c r="H75" i="5"/>
  <c r="F75" i="5"/>
  <c r="D75" i="5"/>
  <c r="H74" i="5"/>
  <c r="F74" i="5"/>
  <c r="D74" i="5"/>
  <c r="H73" i="5"/>
  <c r="F73" i="5"/>
  <c r="D73" i="5"/>
  <c r="H72" i="5"/>
  <c r="F72" i="5"/>
  <c r="D72" i="5"/>
  <c r="H71" i="5"/>
  <c r="F71" i="5"/>
  <c r="D71" i="5"/>
  <c r="H70" i="5"/>
  <c r="F70" i="5"/>
  <c r="D70" i="5"/>
  <c r="H69" i="5"/>
  <c r="F69" i="5"/>
  <c r="D69" i="5"/>
  <c r="H68" i="5"/>
  <c r="F68" i="5"/>
  <c r="D68" i="5"/>
  <c r="H67" i="5"/>
  <c r="F67" i="5"/>
  <c r="D67" i="5"/>
  <c r="H66" i="5"/>
  <c r="F66" i="5"/>
  <c r="D66" i="5"/>
  <c r="H65" i="5"/>
  <c r="F65" i="5"/>
  <c r="D65" i="5"/>
  <c r="H64" i="5"/>
  <c r="F64" i="5"/>
  <c r="D64" i="5"/>
  <c r="H63" i="5"/>
  <c r="F63" i="5"/>
  <c r="D63" i="5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H30" i="5"/>
  <c r="F30" i="5"/>
  <c r="D30" i="5"/>
  <c r="H29" i="5"/>
  <c r="F29" i="5"/>
  <c r="D29" i="5"/>
  <c r="H28" i="5"/>
  <c r="F28" i="5"/>
  <c r="D28" i="5"/>
  <c r="H27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F2" i="5"/>
  <c r="D2" i="5"/>
</calcChain>
</file>

<file path=xl/sharedStrings.xml><?xml version="1.0" encoding="utf-8"?>
<sst xmlns="http://schemas.openxmlformats.org/spreadsheetml/2006/main" count="236" uniqueCount="155">
  <si>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</si>
  <si>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</si>
  <si>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</si>
  <si>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</si>
  <si>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</si>
  <si>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</si>
  <si>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</si>
  <si>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</si>
  <si>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</si>
  <si>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strain</t>
  </si>
  <si>
    <t>LAD-68</t>
  </si>
  <si>
    <t>NE89</t>
  </si>
  <si>
    <t>AUS0325</t>
  </si>
  <si>
    <t>NEB agrA</t>
  </si>
  <si>
    <t>rbf SSR ST8</t>
  </si>
  <si>
    <t>NE954</t>
  </si>
  <si>
    <t>LAD-47</t>
  </si>
  <si>
    <t>Non infected</t>
  </si>
  <si>
    <t>LAD-44</t>
  </si>
  <si>
    <t>2014-21162</t>
  </si>
  <si>
    <t>hsdR SSR ST8</t>
  </si>
  <si>
    <t>mutL SSR ST8</t>
  </si>
  <si>
    <t>LAD-67</t>
  </si>
  <si>
    <t>LAD-66</t>
  </si>
  <si>
    <t>∆rbf ST5</t>
  </si>
  <si>
    <t>LAD-65</t>
  </si>
  <si>
    <t>LAD-61</t>
  </si>
  <si>
    <t>LAD-42</t>
  </si>
  <si>
    <t>AUS0328</t>
  </si>
  <si>
    <t>2014-21165</t>
  </si>
  <si>
    <t>JE2</t>
  </si>
  <si>
    <t>rbf SSR ST5</t>
  </si>
  <si>
    <t>NE97</t>
  </si>
  <si>
    <t>BPH3835</t>
  </si>
  <si>
    <t>LAD-48</t>
  </si>
  <si>
    <t>∆rbf ST8</t>
  </si>
  <si>
    <t>LAD-64</t>
  </si>
  <si>
    <t>2014-21163</t>
  </si>
  <si>
    <t>LAD-63</t>
  </si>
  <si>
    <t>2014-21166</t>
  </si>
  <si>
    <t>LAD-62</t>
  </si>
  <si>
    <t>Total LDH</t>
  </si>
  <si>
    <t>Before 10-5</t>
  </si>
  <si>
    <t>After Neat</t>
  </si>
  <si>
    <t>After 10-1</t>
  </si>
  <si>
    <t>67?</t>
  </si>
  <si>
    <t>87?</t>
  </si>
  <si>
    <t>2?</t>
  </si>
  <si>
    <t>83?</t>
  </si>
  <si>
    <t>0?</t>
  </si>
  <si>
    <t>57?</t>
  </si>
  <si>
    <t>Neat plate</t>
  </si>
  <si>
    <t>Before CFU/mL</t>
  </si>
  <si>
    <t>After CFU/mL</t>
  </si>
  <si>
    <t>10-1 dilution</t>
  </si>
  <si>
    <t xml:space="preserve">10-5 dilution </t>
  </si>
  <si>
    <t>Lysed with Triton - Ask Abdou about the volume used</t>
  </si>
  <si>
    <t>Ask Abdou about Triton volume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</si>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</sst>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/>
    <xf numFmtId="0" fontId="0" fillId="0" borderId="0" xfId="0"/>
    <xf numFmtId="0" fontId="2" fillId="0" borderId="0" xfId="1" applyFont="1" applyAlignment="1">
      <alignment horizontal="center"/>
    </xf>
    <xf numFmtId="0" fontId="8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0" borderId="0" xfId="0" applyFont="1"/>
  </cellXfs>
  <cellStyles count="2">
    <cellStyle name="Normal" xfId="0" builtinId="0"/>
    <cellStyle name="Normal 2" xfId="1" xr:uid="{57EB6D94-98B1-4DD2-B58F-E6D55CF35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"/>
  <sheetViews>
    <sheetView workbookViewId="0">
      <selection activeCell="C13" sqref="C13"/>
    </sheetView>
  </sheetViews>
  <sheetFormatPr defaultColWidth="14.42578125" defaultRowHeight="15.75" customHeight="1" x14ac:dyDescent="0.2"/>
  <cols>
    <col min="1" max="1" width="18.85546875" bestFit="1" customWidth="1"/>
  </cols>
  <sheetData>
    <row r="1" spans="1:14" x14ac:dyDescent="0.2">
      <c r="A1" s="5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3" t="s">
        <v>0</v>
      </c>
    </row>
    <row r="2" spans="1:14" x14ac:dyDescent="0.2">
      <c r="A2" s="5" t="s">
        <v>1</v>
      </c>
      <c r="B2" s="2">
        <v>32</v>
      </c>
      <c r="C2" s="2">
        <v>8</v>
      </c>
      <c r="D2" s="2">
        <v>28</v>
      </c>
      <c r="E2" s="2">
        <v>20</v>
      </c>
      <c r="F2" s="2">
        <v>0</v>
      </c>
      <c r="G2" s="2">
        <v>20</v>
      </c>
      <c r="H2" s="2">
        <v>30</v>
      </c>
      <c r="I2" s="2">
        <v>14</v>
      </c>
      <c r="J2" s="2">
        <v>25</v>
      </c>
      <c r="K2" s="2">
        <v>29</v>
      </c>
      <c r="L2" s="2">
        <v>29</v>
      </c>
      <c r="M2" s="2">
        <v>20</v>
      </c>
    </row>
    <row r="3" spans="1:14" x14ac:dyDescent="0.2">
      <c r="A3" s="5" t="s">
        <v>2</v>
      </c>
      <c r="B3" s="2">
        <v>8</v>
      </c>
      <c r="C3" s="2">
        <v>13</v>
      </c>
      <c r="D3" s="2">
        <v>12</v>
      </c>
      <c r="E3" s="2">
        <v>17</v>
      </c>
      <c r="F3" s="2">
        <v>11</v>
      </c>
      <c r="G3" s="2">
        <v>19</v>
      </c>
      <c r="H3" s="4">
        <v>8</v>
      </c>
      <c r="I3" s="4">
        <v>5</v>
      </c>
      <c r="J3" s="4">
        <v>13</v>
      </c>
      <c r="K3" s="4">
        <v>11</v>
      </c>
      <c r="L3" s="4">
        <v>23</v>
      </c>
      <c r="M3" s="4">
        <v>19</v>
      </c>
    </row>
    <row r="4" spans="1:14" x14ac:dyDescent="0.2">
      <c r="A4" s="5" t="s">
        <v>3</v>
      </c>
      <c r="B4" s="2">
        <v>19</v>
      </c>
      <c r="C4" s="2">
        <v>10</v>
      </c>
      <c r="D4" s="2">
        <v>17</v>
      </c>
      <c r="E4" s="2">
        <v>10</v>
      </c>
      <c r="F4" s="2">
        <v>18</v>
      </c>
      <c r="G4" s="2">
        <v>12</v>
      </c>
      <c r="H4" s="2">
        <v>7</v>
      </c>
      <c r="I4" s="2">
        <v>7</v>
      </c>
      <c r="J4" s="2">
        <v>10</v>
      </c>
      <c r="K4" s="2">
        <v>10</v>
      </c>
      <c r="L4" s="2">
        <v>21</v>
      </c>
      <c r="M4" s="2">
        <v>11</v>
      </c>
    </row>
    <row r="5" spans="1:14" x14ac:dyDescent="0.2">
      <c r="A5" s="5" t="s">
        <v>4</v>
      </c>
      <c r="B5" s="2">
        <v>10</v>
      </c>
      <c r="C5" s="2">
        <v>11</v>
      </c>
      <c r="D5" s="2">
        <v>23</v>
      </c>
      <c r="E5" s="2">
        <v>32</v>
      </c>
      <c r="F5" s="2">
        <v>7</v>
      </c>
      <c r="G5" s="2">
        <v>26</v>
      </c>
      <c r="H5" s="4">
        <v>19</v>
      </c>
      <c r="I5" s="4">
        <v>10</v>
      </c>
      <c r="J5" s="4">
        <v>10</v>
      </c>
      <c r="K5" s="4">
        <v>43</v>
      </c>
      <c r="L5" s="4">
        <v>10</v>
      </c>
      <c r="M5" s="4">
        <v>21</v>
      </c>
    </row>
    <row r="6" spans="1:14" x14ac:dyDescent="0.2">
      <c r="A6" s="5" t="s">
        <v>5</v>
      </c>
      <c r="B6" s="2">
        <v>12</v>
      </c>
      <c r="C6" s="2">
        <v>7</v>
      </c>
      <c r="D6" s="2">
        <v>21</v>
      </c>
      <c r="E6" s="2">
        <v>39</v>
      </c>
      <c r="F6" s="2">
        <v>15</v>
      </c>
      <c r="G6" s="2">
        <v>15</v>
      </c>
      <c r="H6" s="4">
        <v>0</v>
      </c>
      <c r="I6" s="4">
        <v>16</v>
      </c>
      <c r="J6" s="4">
        <v>14</v>
      </c>
      <c r="K6" s="4">
        <v>20</v>
      </c>
      <c r="L6" s="4">
        <v>35</v>
      </c>
      <c r="M6" s="4">
        <v>30</v>
      </c>
    </row>
    <row r="7" spans="1:14" x14ac:dyDescent="0.2">
      <c r="A7" s="5" t="s">
        <v>6</v>
      </c>
      <c r="B7" s="2">
        <v>7</v>
      </c>
      <c r="C7" s="2">
        <v>19</v>
      </c>
      <c r="D7" s="2">
        <v>3</v>
      </c>
      <c r="E7" s="2">
        <v>14</v>
      </c>
      <c r="F7" s="2">
        <v>23</v>
      </c>
      <c r="G7" s="2">
        <v>15</v>
      </c>
      <c r="H7" s="4">
        <v>1</v>
      </c>
      <c r="I7" s="4">
        <v>20</v>
      </c>
      <c r="J7" s="4">
        <v>10</v>
      </c>
      <c r="K7" s="4">
        <v>14</v>
      </c>
      <c r="L7" s="4">
        <v>4</v>
      </c>
      <c r="M7" s="4">
        <v>13</v>
      </c>
    </row>
    <row r="8" spans="1:14" x14ac:dyDescent="0.2">
      <c r="A8" s="5" t="s">
        <v>7</v>
      </c>
      <c r="B8" s="2">
        <v>17</v>
      </c>
      <c r="C8" s="2">
        <v>17</v>
      </c>
      <c r="D8" s="2">
        <v>17</v>
      </c>
      <c r="E8" s="2">
        <v>17</v>
      </c>
      <c r="F8" s="2">
        <v>17</v>
      </c>
      <c r="G8" s="2">
        <v>11</v>
      </c>
      <c r="H8" s="4">
        <v>15</v>
      </c>
      <c r="I8" s="4">
        <v>25</v>
      </c>
      <c r="J8" s="4">
        <v>9</v>
      </c>
      <c r="K8" s="4">
        <v>16</v>
      </c>
      <c r="L8" s="4">
        <v>26</v>
      </c>
      <c r="M8" s="4">
        <v>9</v>
      </c>
    </row>
    <row r="9" spans="1:14" x14ac:dyDescent="0.2">
      <c r="A9" s="5" t="s">
        <v>8</v>
      </c>
      <c r="B9" s="2">
        <v>0</v>
      </c>
      <c r="C9" s="2">
        <v>14</v>
      </c>
      <c r="D9" s="2">
        <v>19</v>
      </c>
      <c r="E9" s="2">
        <v>43</v>
      </c>
      <c r="F9" s="2">
        <v>15</v>
      </c>
      <c r="G9" s="2">
        <v>18</v>
      </c>
      <c r="H9" s="4">
        <v>20</v>
      </c>
      <c r="I9" s="4">
        <v>14</v>
      </c>
      <c r="J9" s="4">
        <v>13</v>
      </c>
      <c r="K9" s="4">
        <v>0</v>
      </c>
      <c r="L9" s="4">
        <v>0</v>
      </c>
      <c r="M9" s="4">
        <v>0</v>
      </c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24C1-7D7C-40D0-8254-D0ADCFE82002}">
  <sheetPr>
    <outlinePr summaryBelow="0" summaryRight="0"/>
  </sheetPr>
  <dimension ref="A1:Q22"/>
  <sheetViews>
    <sheetView workbookViewId="0">
      <selection activeCell="B37" sqref="B37"/>
    </sheetView>
  </sheetViews>
  <sheetFormatPr defaultColWidth="14.42578125" defaultRowHeight="15.75" customHeight="1" x14ac:dyDescent="0.2"/>
  <cols>
    <col min="1" max="16384" width="14.42578125" style="6"/>
  </cols>
  <sheetData>
    <row r="1" spans="1:17" x14ac:dyDescent="0.2">
      <c r="A1" s="9" t="s">
        <v>51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6" t="s">
        <v>56</v>
      </c>
    </row>
    <row r="2" spans="1:17" x14ac:dyDescent="0.2">
      <c r="A2" s="9" t="s">
        <v>1</v>
      </c>
      <c r="B2" s="8">
        <v>3</v>
      </c>
      <c r="C2" s="8">
        <v>0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26</v>
      </c>
      <c r="J2" s="8">
        <v>2</v>
      </c>
      <c r="K2" s="8">
        <v>0</v>
      </c>
      <c r="L2" s="8">
        <v>0</v>
      </c>
      <c r="M2" s="8">
        <v>0</v>
      </c>
    </row>
    <row r="3" spans="1:17" x14ac:dyDescent="0.2">
      <c r="A3" s="9" t="s">
        <v>2</v>
      </c>
      <c r="B3" s="8">
        <v>0</v>
      </c>
      <c r="C3" s="8">
        <v>20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1</v>
      </c>
      <c r="J3" s="8">
        <v>1</v>
      </c>
      <c r="K3" s="8">
        <v>0</v>
      </c>
      <c r="L3" s="8">
        <v>1</v>
      </c>
      <c r="M3" s="8">
        <v>0</v>
      </c>
    </row>
    <row r="4" spans="1:17" x14ac:dyDescent="0.2">
      <c r="A4" s="9" t="s">
        <v>3</v>
      </c>
      <c r="B4" s="8">
        <v>1</v>
      </c>
      <c r="C4" s="8">
        <v>0</v>
      </c>
      <c r="D4" s="8">
        <v>2</v>
      </c>
      <c r="E4" s="8">
        <v>3</v>
      </c>
      <c r="F4" s="8">
        <v>1</v>
      </c>
      <c r="G4" s="8">
        <v>0</v>
      </c>
      <c r="H4" s="8" t="s">
        <v>50</v>
      </c>
      <c r="I4" s="8">
        <v>1</v>
      </c>
      <c r="J4" s="8">
        <v>1</v>
      </c>
      <c r="K4" s="8">
        <v>1</v>
      </c>
      <c r="L4" s="8">
        <v>1</v>
      </c>
      <c r="M4" s="8">
        <v>1</v>
      </c>
    </row>
    <row r="5" spans="1:17" x14ac:dyDescent="0.2">
      <c r="A5" s="9" t="s">
        <v>4</v>
      </c>
      <c r="B5" s="8">
        <v>8</v>
      </c>
      <c r="C5" s="8">
        <v>5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1</v>
      </c>
      <c r="J5" s="8">
        <v>1</v>
      </c>
      <c r="K5" s="8">
        <v>0</v>
      </c>
      <c r="L5" s="8" t="s">
        <v>49</v>
      </c>
      <c r="M5" s="8">
        <v>0</v>
      </c>
    </row>
    <row r="6" spans="1:17" x14ac:dyDescent="0.2">
      <c r="A6" s="9" t="s">
        <v>5</v>
      </c>
      <c r="B6" s="8">
        <v>2</v>
      </c>
      <c r="C6" s="8">
        <v>2</v>
      </c>
      <c r="D6" s="8">
        <v>2</v>
      </c>
      <c r="E6" s="8">
        <v>1</v>
      </c>
      <c r="F6" s="8">
        <v>1</v>
      </c>
      <c r="G6" s="8">
        <v>0</v>
      </c>
      <c r="H6" s="8">
        <v>0</v>
      </c>
      <c r="I6" s="8" t="s">
        <v>48</v>
      </c>
      <c r="J6" s="8">
        <v>0</v>
      </c>
      <c r="K6" s="8">
        <v>0</v>
      </c>
      <c r="L6" s="8">
        <v>4</v>
      </c>
      <c r="M6" s="8">
        <v>0</v>
      </c>
    </row>
    <row r="7" spans="1:17" x14ac:dyDescent="0.2">
      <c r="A7" s="9" t="s">
        <v>6</v>
      </c>
      <c r="B7" s="8">
        <v>0</v>
      </c>
      <c r="C7" s="8">
        <v>2</v>
      </c>
      <c r="D7" s="8">
        <v>18</v>
      </c>
      <c r="E7" s="8">
        <v>3</v>
      </c>
      <c r="F7" s="8">
        <v>0</v>
      </c>
      <c r="G7" s="8">
        <v>2</v>
      </c>
      <c r="H7" s="8">
        <v>34</v>
      </c>
      <c r="I7" s="8">
        <v>56</v>
      </c>
      <c r="J7" s="8">
        <v>7</v>
      </c>
      <c r="K7" s="8">
        <v>0</v>
      </c>
      <c r="L7" s="8" t="s">
        <v>47</v>
      </c>
      <c r="M7" s="8">
        <v>7</v>
      </c>
    </row>
    <row r="8" spans="1:17" x14ac:dyDescent="0.2">
      <c r="A8" s="9" t="s">
        <v>7</v>
      </c>
      <c r="B8" s="8">
        <v>2</v>
      </c>
      <c r="C8" s="8">
        <v>1</v>
      </c>
      <c r="D8" s="8">
        <v>10</v>
      </c>
      <c r="E8" s="8">
        <v>0</v>
      </c>
      <c r="F8" s="8">
        <v>0</v>
      </c>
      <c r="G8" s="8">
        <v>37</v>
      </c>
      <c r="H8" s="8">
        <v>2</v>
      </c>
      <c r="I8" s="8" t="s">
        <v>46</v>
      </c>
      <c r="J8" s="8">
        <v>25</v>
      </c>
      <c r="K8" s="8">
        <v>54</v>
      </c>
      <c r="L8" s="8">
        <v>0</v>
      </c>
      <c r="M8" s="8">
        <v>0</v>
      </c>
    </row>
    <row r="9" spans="1:17" x14ac:dyDescent="0.2">
      <c r="A9" s="9" t="s">
        <v>8</v>
      </c>
      <c r="B9" s="8">
        <v>0</v>
      </c>
      <c r="C9" s="8">
        <v>5</v>
      </c>
      <c r="D9" s="8">
        <v>16</v>
      </c>
      <c r="E9" s="8">
        <v>6</v>
      </c>
      <c r="F9" s="8" t="s">
        <v>45</v>
      </c>
      <c r="G9" s="8">
        <v>1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7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7" x14ac:dyDescent="0.2">
      <c r="A11" s="9" t="s">
        <v>54</v>
      </c>
      <c r="B11" s="9">
        <v>1</v>
      </c>
      <c r="C11" s="9">
        <v>2</v>
      </c>
      <c r="D11" s="9">
        <v>3</v>
      </c>
      <c r="E11" s="9">
        <v>4</v>
      </c>
      <c r="F11" s="9">
        <v>5</v>
      </c>
      <c r="G11" s="9">
        <v>6</v>
      </c>
      <c r="H11" s="9">
        <v>7</v>
      </c>
      <c r="I11" s="9">
        <v>8</v>
      </c>
      <c r="J11" s="9">
        <v>9</v>
      </c>
      <c r="K11" s="9">
        <v>10</v>
      </c>
      <c r="L11" s="9">
        <v>11</v>
      </c>
      <c r="M11" s="9">
        <v>12</v>
      </c>
      <c r="N11" s="7"/>
      <c r="O11" s="7"/>
      <c r="P11" s="7"/>
      <c r="Q11" s="7"/>
    </row>
    <row r="12" spans="1:17" x14ac:dyDescent="0.2">
      <c r="A12" s="9" t="s">
        <v>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6</v>
      </c>
      <c r="J12" s="8">
        <v>0</v>
      </c>
      <c r="K12" s="8">
        <v>1</v>
      </c>
      <c r="L12" s="8">
        <v>2</v>
      </c>
      <c r="M12" s="8">
        <v>0</v>
      </c>
      <c r="N12" s="7"/>
      <c r="O12" s="7"/>
      <c r="P12" s="7"/>
      <c r="Q12" s="7"/>
    </row>
    <row r="13" spans="1:17" x14ac:dyDescent="0.2">
      <c r="A13" s="9" t="s">
        <v>2</v>
      </c>
      <c r="B13" s="8">
        <v>0</v>
      </c>
      <c r="C13" s="8">
        <v>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6</v>
      </c>
      <c r="M13" s="8">
        <v>0</v>
      </c>
      <c r="N13" s="7"/>
      <c r="O13" s="7"/>
      <c r="P13" s="7"/>
      <c r="Q13" s="7"/>
    </row>
    <row r="14" spans="1:17" x14ac:dyDescent="0.2">
      <c r="A14" s="9" t="s">
        <v>3</v>
      </c>
      <c r="B14" s="8">
        <v>0</v>
      </c>
      <c r="C14" s="8">
        <v>2</v>
      </c>
      <c r="D14" s="8">
        <v>1</v>
      </c>
      <c r="E14" s="8">
        <v>0</v>
      </c>
      <c r="F14" s="8">
        <v>0</v>
      </c>
      <c r="G14" s="8">
        <v>0</v>
      </c>
      <c r="H14" s="8">
        <v>38</v>
      </c>
      <c r="I14" s="8">
        <v>2</v>
      </c>
      <c r="J14" s="8">
        <v>0</v>
      </c>
      <c r="K14" s="8">
        <v>0</v>
      </c>
      <c r="L14" s="8">
        <v>1</v>
      </c>
      <c r="M14" s="8">
        <v>0</v>
      </c>
      <c r="N14" s="7"/>
      <c r="O14" s="7"/>
      <c r="P14" s="7"/>
      <c r="Q14" s="7"/>
    </row>
    <row r="15" spans="1:17" x14ac:dyDescent="0.2">
      <c r="A15" s="9" t="s">
        <v>4</v>
      </c>
      <c r="B15" s="8">
        <v>1</v>
      </c>
      <c r="C15" s="8">
        <v>0</v>
      </c>
      <c r="D15" s="8">
        <v>0</v>
      </c>
      <c r="E15" s="8">
        <v>0</v>
      </c>
      <c r="F15" s="8">
        <v>1</v>
      </c>
      <c r="G15" s="8">
        <v>1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/>
      <c r="O15" s="7"/>
      <c r="P15" s="7"/>
      <c r="Q15" s="7"/>
    </row>
    <row r="16" spans="1:17" x14ac:dyDescent="0.2">
      <c r="A16" s="9" t="s">
        <v>5</v>
      </c>
      <c r="B16" s="8">
        <v>0</v>
      </c>
      <c r="C16" s="8">
        <v>0</v>
      </c>
      <c r="D16" s="8">
        <v>0</v>
      </c>
      <c r="E16" s="8">
        <v>6</v>
      </c>
      <c r="F16" s="8">
        <v>0</v>
      </c>
      <c r="G16" s="8">
        <v>0</v>
      </c>
      <c r="H16" s="8">
        <v>0</v>
      </c>
      <c r="I16" s="8">
        <v>22</v>
      </c>
      <c r="J16" s="8">
        <v>5</v>
      </c>
      <c r="K16" s="8">
        <v>0</v>
      </c>
      <c r="L16" s="8">
        <v>11</v>
      </c>
      <c r="M16" s="8">
        <v>0</v>
      </c>
      <c r="N16" s="7"/>
      <c r="O16" s="7"/>
      <c r="P16" s="7"/>
      <c r="Q16" s="7"/>
    </row>
    <row r="17" spans="1:17" x14ac:dyDescent="0.2">
      <c r="A17" s="9" t="s">
        <v>6</v>
      </c>
      <c r="B17" s="8">
        <v>0</v>
      </c>
      <c r="C17" s="8">
        <v>1</v>
      </c>
      <c r="D17" s="8">
        <v>10</v>
      </c>
      <c r="E17" s="8">
        <v>0</v>
      </c>
      <c r="F17" s="8">
        <v>1</v>
      </c>
      <c r="G17" s="8">
        <v>0</v>
      </c>
      <c r="H17" s="8">
        <v>15</v>
      </c>
      <c r="I17" s="8">
        <v>25</v>
      </c>
      <c r="J17" s="8">
        <v>0</v>
      </c>
      <c r="K17" s="8">
        <v>0</v>
      </c>
      <c r="L17" s="8">
        <v>0</v>
      </c>
      <c r="M17" s="8">
        <v>26</v>
      </c>
      <c r="N17" s="7"/>
      <c r="O17" s="7"/>
      <c r="P17" s="7"/>
      <c r="Q17" s="7"/>
    </row>
    <row r="18" spans="1:17" x14ac:dyDescent="0.2">
      <c r="A18" s="9" t="s">
        <v>7</v>
      </c>
      <c r="B18" s="8">
        <v>0</v>
      </c>
      <c r="C18" s="8">
        <v>0</v>
      </c>
      <c r="D18" s="8">
        <v>4</v>
      </c>
      <c r="E18" s="8">
        <v>0</v>
      </c>
      <c r="F18" s="8">
        <v>0</v>
      </c>
      <c r="G18" s="8">
        <v>5</v>
      </c>
      <c r="H18" s="8">
        <v>1</v>
      </c>
      <c r="I18" s="8">
        <v>16</v>
      </c>
      <c r="J18" s="8">
        <v>0</v>
      </c>
      <c r="K18" s="8">
        <v>32</v>
      </c>
      <c r="L18" s="8">
        <v>0</v>
      </c>
      <c r="M18" s="8">
        <v>0</v>
      </c>
      <c r="N18" s="7"/>
      <c r="O18" s="7"/>
      <c r="P18" s="7"/>
      <c r="Q18" s="7"/>
    </row>
    <row r="19" spans="1:17" x14ac:dyDescent="0.2">
      <c r="A19" s="9" t="s">
        <v>8</v>
      </c>
      <c r="B19" s="8">
        <v>0</v>
      </c>
      <c r="C19" s="8">
        <v>2</v>
      </c>
      <c r="D19" s="8">
        <v>4</v>
      </c>
      <c r="E19" s="8">
        <v>0</v>
      </c>
      <c r="F19" s="8">
        <v>19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/>
      <c r="O19" s="7"/>
      <c r="P19" s="7"/>
      <c r="Q19" s="7"/>
    </row>
    <row r="20" spans="1:17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398E-1C0E-4364-9B64-420CB3A31B59}">
  <dimension ref="A1:J97"/>
  <sheetViews>
    <sheetView tabSelected="1" topLeftCell="A54" workbookViewId="0">
      <selection activeCell="A89" sqref="A89"/>
    </sheetView>
  </sheetViews>
  <sheetFormatPr defaultRowHeight="12.75" x14ac:dyDescent="0.2"/>
  <cols>
    <col min="1" max="1" width="9.140625" style="11"/>
    <col min="2" max="2" width="16.140625" style="11" customWidth="1"/>
    <col min="3" max="3" width="11.140625" style="11" bestFit="1" customWidth="1"/>
    <col min="4" max="4" width="10.42578125" style="11" customWidth="1"/>
    <col min="5" max="5" width="10" style="11" bestFit="1" customWidth="1"/>
    <col min="6" max="6" width="9.28515625" style="11" customWidth="1"/>
    <col min="7" max="9" width="9.140625" style="11"/>
    <col min="10" max="10" width="27.28515625" style="11" bestFit="1" customWidth="1"/>
    <col min="11" max="16384" width="9.140625" style="11"/>
  </cols>
  <sheetData>
    <row r="1" spans="1:10" x14ac:dyDescent="0.2">
      <c r="A1" s="10" t="s">
        <v>58</v>
      </c>
      <c r="B1" s="10" t="s">
        <v>9</v>
      </c>
      <c r="C1" s="10" t="s">
        <v>42</v>
      </c>
      <c r="D1" s="10" t="s">
        <v>52</v>
      </c>
      <c r="E1" s="10" t="s">
        <v>43</v>
      </c>
      <c r="F1" s="13" t="s">
        <v>53</v>
      </c>
      <c r="G1" s="10" t="s">
        <v>44</v>
      </c>
      <c r="H1" s="13" t="s">
        <v>53</v>
      </c>
      <c r="J1" s="16" t="s">
        <v>57</v>
      </c>
    </row>
    <row r="2" spans="1:10" x14ac:dyDescent="0.2">
      <c r="A2" s="17" t="s">
        <v>59</v>
      </c>
      <c r="B2" s="11" t="s">
        <v>10</v>
      </c>
      <c r="C2" s="2">
        <v>32</v>
      </c>
      <c r="D2" s="2">
        <f>C2*10^7</f>
        <v>320000000</v>
      </c>
      <c r="E2" s="4">
        <v>3</v>
      </c>
      <c r="F2" s="14">
        <f>E2*10^2</f>
        <v>300</v>
      </c>
      <c r="G2" s="12">
        <v>0</v>
      </c>
      <c r="H2" s="15">
        <f>G2*10^3</f>
        <v>0</v>
      </c>
    </row>
    <row r="3" spans="1:10" x14ac:dyDescent="0.2">
      <c r="A3" s="17" t="s">
        <v>60</v>
      </c>
      <c r="B3" s="11" t="s">
        <v>11</v>
      </c>
      <c r="C3" s="2">
        <v>8</v>
      </c>
      <c r="D3" s="2">
        <f t="shared" ref="D3:D66" si="0">C3*10^7</f>
        <v>80000000</v>
      </c>
      <c r="E3" s="4">
        <v>0</v>
      </c>
      <c r="F3" s="14">
        <f t="shared" ref="F3:F66" si="1">E3*10^2</f>
        <v>0</v>
      </c>
      <c r="G3" s="12">
        <v>0</v>
      </c>
      <c r="H3" s="15">
        <f t="shared" ref="H3:H66" si="2">G3*10^3</f>
        <v>0</v>
      </c>
    </row>
    <row r="4" spans="1:10" x14ac:dyDescent="0.2">
      <c r="A4" s="17" t="s">
        <v>61</v>
      </c>
      <c r="B4" s="11" t="s">
        <v>12</v>
      </c>
      <c r="C4" s="2">
        <v>19</v>
      </c>
      <c r="D4" s="2">
        <f t="shared" si="0"/>
        <v>190000000</v>
      </c>
      <c r="E4" s="4">
        <v>1</v>
      </c>
      <c r="F4" s="14">
        <f t="shared" si="1"/>
        <v>100</v>
      </c>
      <c r="G4" s="12">
        <v>0</v>
      </c>
      <c r="H4" s="15">
        <f t="shared" si="2"/>
        <v>0</v>
      </c>
    </row>
    <row r="5" spans="1:10" x14ac:dyDescent="0.2">
      <c r="A5" s="17" t="s">
        <v>62</v>
      </c>
      <c r="B5" s="11" t="s">
        <v>13</v>
      </c>
      <c r="C5" s="2">
        <v>10</v>
      </c>
      <c r="D5" s="2">
        <f t="shared" si="0"/>
        <v>100000000</v>
      </c>
      <c r="E5" s="4">
        <v>8</v>
      </c>
      <c r="F5" s="14">
        <f t="shared" si="1"/>
        <v>800</v>
      </c>
      <c r="G5" s="12">
        <v>1</v>
      </c>
      <c r="H5" s="15">
        <f t="shared" si="2"/>
        <v>1000</v>
      </c>
    </row>
    <row r="6" spans="1:10" x14ac:dyDescent="0.2">
      <c r="A6" s="17" t="s">
        <v>63</v>
      </c>
      <c r="B6" s="11" t="s">
        <v>14</v>
      </c>
      <c r="C6" s="2">
        <v>12</v>
      </c>
      <c r="D6" s="2">
        <f t="shared" si="0"/>
        <v>120000000</v>
      </c>
      <c r="E6" s="4">
        <v>2</v>
      </c>
      <c r="F6" s="14">
        <f t="shared" si="1"/>
        <v>200</v>
      </c>
      <c r="G6" s="12">
        <v>0</v>
      </c>
      <c r="H6" s="15">
        <f t="shared" si="2"/>
        <v>0</v>
      </c>
    </row>
    <row r="7" spans="1:10" x14ac:dyDescent="0.2">
      <c r="A7" s="17" t="s">
        <v>64</v>
      </c>
      <c r="B7" s="11" t="s">
        <v>15</v>
      </c>
      <c r="C7" s="2">
        <v>7</v>
      </c>
      <c r="D7" s="2">
        <f t="shared" si="0"/>
        <v>70000000</v>
      </c>
      <c r="E7" s="4">
        <v>0</v>
      </c>
      <c r="F7" s="14">
        <f t="shared" si="1"/>
        <v>0</v>
      </c>
      <c r="G7" s="12">
        <v>0</v>
      </c>
      <c r="H7" s="15">
        <f t="shared" si="2"/>
        <v>0</v>
      </c>
    </row>
    <row r="8" spans="1:10" x14ac:dyDescent="0.2">
      <c r="A8" s="17" t="s">
        <v>65</v>
      </c>
      <c r="B8" s="11" t="s">
        <v>16</v>
      </c>
      <c r="C8" s="2">
        <v>17</v>
      </c>
      <c r="D8" s="2">
        <f t="shared" si="0"/>
        <v>170000000</v>
      </c>
      <c r="E8" s="4">
        <v>2</v>
      </c>
      <c r="F8" s="14">
        <f t="shared" si="1"/>
        <v>200</v>
      </c>
      <c r="G8" s="12">
        <v>0</v>
      </c>
      <c r="H8" s="15">
        <f t="shared" si="2"/>
        <v>0</v>
      </c>
    </row>
    <row r="9" spans="1:10" x14ac:dyDescent="0.2">
      <c r="A9" s="17" t="s">
        <v>66</v>
      </c>
      <c r="B9" s="11" t="s">
        <v>17</v>
      </c>
      <c r="C9" s="2">
        <v>0</v>
      </c>
      <c r="D9" s="2">
        <f t="shared" si="0"/>
        <v>0</v>
      </c>
      <c r="E9" s="4">
        <v>0</v>
      </c>
      <c r="F9" s="14">
        <f t="shared" si="1"/>
        <v>0</v>
      </c>
      <c r="G9" s="12">
        <v>0</v>
      </c>
      <c r="H9" s="15">
        <f t="shared" si="2"/>
        <v>0</v>
      </c>
    </row>
    <row r="10" spans="1:10" x14ac:dyDescent="0.2">
      <c r="A10" s="17" t="s">
        <v>67</v>
      </c>
      <c r="B10" s="11" t="s">
        <v>18</v>
      </c>
      <c r="C10" s="2">
        <v>8</v>
      </c>
      <c r="D10" s="2">
        <f t="shared" si="0"/>
        <v>80000000</v>
      </c>
      <c r="E10" s="12">
        <v>0</v>
      </c>
      <c r="F10" s="14">
        <f t="shared" si="1"/>
        <v>0</v>
      </c>
      <c r="G10" s="12">
        <v>0</v>
      </c>
      <c r="H10" s="15">
        <f t="shared" si="2"/>
        <v>0</v>
      </c>
    </row>
    <row r="11" spans="1:10" x14ac:dyDescent="0.2">
      <c r="A11" s="17" t="s">
        <v>68</v>
      </c>
      <c r="B11" s="11" t="s">
        <v>19</v>
      </c>
      <c r="C11" s="2">
        <v>13</v>
      </c>
      <c r="D11" s="2">
        <f t="shared" si="0"/>
        <v>130000000</v>
      </c>
      <c r="E11" s="12">
        <v>20</v>
      </c>
      <c r="F11" s="14">
        <f t="shared" si="1"/>
        <v>2000</v>
      </c>
      <c r="G11" s="12">
        <v>2</v>
      </c>
      <c r="H11" s="15">
        <f t="shared" si="2"/>
        <v>2000</v>
      </c>
    </row>
    <row r="12" spans="1:10" x14ac:dyDescent="0.2">
      <c r="A12" s="17" t="s">
        <v>69</v>
      </c>
      <c r="B12" s="11" t="s">
        <v>20</v>
      </c>
      <c r="C12" s="2">
        <v>10</v>
      </c>
      <c r="D12" s="2">
        <f t="shared" si="0"/>
        <v>100000000</v>
      </c>
      <c r="E12" s="12">
        <v>0</v>
      </c>
      <c r="F12" s="14">
        <f t="shared" si="1"/>
        <v>0</v>
      </c>
      <c r="G12" s="12">
        <v>2</v>
      </c>
      <c r="H12" s="15">
        <f t="shared" si="2"/>
        <v>2000</v>
      </c>
    </row>
    <row r="13" spans="1:10" x14ac:dyDescent="0.2">
      <c r="A13" s="17" t="s">
        <v>70</v>
      </c>
      <c r="B13" s="11" t="s">
        <v>21</v>
      </c>
      <c r="C13" s="2">
        <v>11</v>
      </c>
      <c r="D13" s="2">
        <f t="shared" si="0"/>
        <v>110000000</v>
      </c>
      <c r="E13" s="12">
        <v>5</v>
      </c>
      <c r="F13" s="14">
        <f t="shared" si="1"/>
        <v>500</v>
      </c>
      <c r="G13" s="12">
        <v>0</v>
      </c>
      <c r="H13" s="15">
        <f t="shared" si="2"/>
        <v>0</v>
      </c>
    </row>
    <row r="14" spans="1:10" x14ac:dyDescent="0.2">
      <c r="A14" s="17" t="s">
        <v>71</v>
      </c>
      <c r="B14" s="11" t="s">
        <v>22</v>
      </c>
      <c r="C14" s="2">
        <v>7</v>
      </c>
      <c r="D14" s="2">
        <f t="shared" si="0"/>
        <v>70000000</v>
      </c>
      <c r="E14" s="12">
        <v>2</v>
      </c>
      <c r="F14" s="14">
        <f t="shared" si="1"/>
        <v>200</v>
      </c>
      <c r="G14" s="12">
        <v>0</v>
      </c>
      <c r="H14" s="15">
        <f t="shared" si="2"/>
        <v>0</v>
      </c>
    </row>
    <row r="15" spans="1:10" x14ac:dyDescent="0.2">
      <c r="A15" s="17" t="s">
        <v>72</v>
      </c>
      <c r="B15" s="11" t="s">
        <v>23</v>
      </c>
      <c r="C15" s="2">
        <v>19</v>
      </c>
      <c r="D15" s="2">
        <f t="shared" si="0"/>
        <v>190000000</v>
      </c>
      <c r="E15" s="12">
        <v>2</v>
      </c>
      <c r="F15" s="14">
        <f t="shared" si="1"/>
        <v>200</v>
      </c>
      <c r="G15" s="12">
        <v>1</v>
      </c>
      <c r="H15" s="15">
        <f t="shared" si="2"/>
        <v>1000</v>
      </c>
    </row>
    <row r="16" spans="1:10" x14ac:dyDescent="0.2">
      <c r="A16" s="17" t="s">
        <v>73</v>
      </c>
      <c r="B16" s="11" t="s">
        <v>15</v>
      </c>
      <c r="C16" s="2">
        <v>17</v>
      </c>
      <c r="D16" s="2">
        <f t="shared" si="0"/>
        <v>170000000</v>
      </c>
      <c r="E16" s="12">
        <v>1</v>
      </c>
      <c r="F16" s="14">
        <f t="shared" si="1"/>
        <v>100</v>
      </c>
      <c r="G16" s="12">
        <v>0</v>
      </c>
      <c r="H16" s="15">
        <f t="shared" si="2"/>
        <v>0</v>
      </c>
    </row>
    <row r="17" spans="1:8" x14ac:dyDescent="0.2">
      <c r="A17" s="17" t="s">
        <v>74</v>
      </c>
      <c r="B17" s="11" t="s">
        <v>20</v>
      </c>
      <c r="C17" s="2">
        <v>14</v>
      </c>
      <c r="D17" s="2">
        <f t="shared" si="0"/>
        <v>140000000</v>
      </c>
      <c r="E17" s="12">
        <v>5</v>
      </c>
      <c r="F17" s="14">
        <f t="shared" si="1"/>
        <v>500</v>
      </c>
      <c r="G17" s="12">
        <v>2</v>
      </c>
      <c r="H17" s="15">
        <f t="shared" si="2"/>
        <v>2000</v>
      </c>
    </row>
    <row r="18" spans="1:8" x14ac:dyDescent="0.2">
      <c r="A18" s="17" t="s">
        <v>75</v>
      </c>
      <c r="B18" s="11" t="s">
        <v>24</v>
      </c>
      <c r="C18" s="2">
        <v>28</v>
      </c>
      <c r="D18" s="2">
        <f t="shared" si="0"/>
        <v>280000000</v>
      </c>
      <c r="E18" s="12">
        <v>1</v>
      </c>
      <c r="F18" s="14">
        <f t="shared" si="1"/>
        <v>100</v>
      </c>
      <c r="G18" s="12">
        <v>0</v>
      </c>
      <c r="H18" s="15">
        <f t="shared" si="2"/>
        <v>0</v>
      </c>
    </row>
    <row r="19" spans="1:8" x14ac:dyDescent="0.2">
      <c r="A19" s="17" t="s">
        <v>76</v>
      </c>
      <c r="B19" s="11" t="s">
        <v>11</v>
      </c>
      <c r="C19" s="2">
        <v>12</v>
      </c>
      <c r="D19" s="2">
        <f t="shared" si="0"/>
        <v>120000000</v>
      </c>
      <c r="E19" s="12">
        <v>0</v>
      </c>
      <c r="F19" s="14">
        <f t="shared" si="1"/>
        <v>0</v>
      </c>
      <c r="G19" s="12">
        <v>0</v>
      </c>
      <c r="H19" s="15">
        <f t="shared" si="2"/>
        <v>0</v>
      </c>
    </row>
    <row r="20" spans="1:8" x14ac:dyDescent="0.2">
      <c r="A20" s="17" t="s">
        <v>77</v>
      </c>
      <c r="B20" s="11" t="s">
        <v>10</v>
      </c>
      <c r="C20" s="2">
        <v>17</v>
      </c>
      <c r="D20" s="2">
        <f t="shared" si="0"/>
        <v>170000000</v>
      </c>
      <c r="E20" s="12">
        <v>2</v>
      </c>
      <c r="F20" s="14">
        <f t="shared" si="1"/>
        <v>200</v>
      </c>
      <c r="G20" s="12">
        <v>1</v>
      </c>
      <c r="H20" s="15">
        <f t="shared" si="2"/>
        <v>1000</v>
      </c>
    </row>
    <row r="21" spans="1:8" x14ac:dyDescent="0.2">
      <c r="A21" s="17" t="s">
        <v>78</v>
      </c>
      <c r="B21" s="11" t="s">
        <v>25</v>
      </c>
      <c r="C21" s="2">
        <v>23</v>
      </c>
      <c r="D21" s="2">
        <f t="shared" si="0"/>
        <v>230000000</v>
      </c>
      <c r="E21" s="12">
        <v>0</v>
      </c>
      <c r="F21" s="14">
        <f t="shared" si="1"/>
        <v>0</v>
      </c>
      <c r="G21" s="12">
        <v>0</v>
      </c>
      <c r="H21" s="15">
        <f t="shared" si="2"/>
        <v>0</v>
      </c>
    </row>
    <row r="22" spans="1:8" x14ac:dyDescent="0.2">
      <c r="A22" s="17" t="s">
        <v>79</v>
      </c>
      <c r="B22" s="11" t="s">
        <v>23</v>
      </c>
      <c r="C22" s="2">
        <v>21</v>
      </c>
      <c r="D22" s="2">
        <f t="shared" si="0"/>
        <v>210000000</v>
      </c>
      <c r="E22" s="12">
        <v>2</v>
      </c>
      <c r="F22" s="14">
        <f t="shared" si="1"/>
        <v>200</v>
      </c>
      <c r="G22" s="12">
        <v>0</v>
      </c>
      <c r="H22" s="15">
        <f t="shared" si="2"/>
        <v>0</v>
      </c>
    </row>
    <row r="23" spans="1:8" x14ac:dyDescent="0.2">
      <c r="A23" s="17" t="s">
        <v>80</v>
      </c>
      <c r="B23" s="11" t="s">
        <v>26</v>
      </c>
      <c r="C23" s="2">
        <v>3</v>
      </c>
      <c r="D23" s="2">
        <f t="shared" si="0"/>
        <v>30000000</v>
      </c>
      <c r="E23" s="12">
        <v>18</v>
      </c>
      <c r="F23" s="14">
        <f t="shared" si="1"/>
        <v>1800</v>
      </c>
      <c r="G23" s="12">
        <v>10</v>
      </c>
      <c r="H23" s="15">
        <f t="shared" si="2"/>
        <v>10000</v>
      </c>
    </row>
    <row r="24" spans="1:8" x14ac:dyDescent="0.2">
      <c r="A24" s="17" t="s">
        <v>81</v>
      </c>
      <c r="B24" s="11" t="s">
        <v>19</v>
      </c>
      <c r="C24" s="2">
        <v>17</v>
      </c>
      <c r="D24" s="2">
        <f t="shared" si="0"/>
        <v>170000000</v>
      </c>
      <c r="E24" s="12">
        <v>10</v>
      </c>
      <c r="F24" s="14">
        <f t="shared" si="1"/>
        <v>1000</v>
      </c>
      <c r="G24" s="12">
        <v>4</v>
      </c>
      <c r="H24" s="15">
        <f t="shared" si="2"/>
        <v>4000</v>
      </c>
    </row>
    <row r="25" spans="1:8" x14ac:dyDescent="0.2">
      <c r="A25" s="17" t="s">
        <v>82</v>
      </c>
      <c r="B25" s="11" t="s">
        <v>19</v>
      </c>
      <c r="C25" s="2">
        <v>19</v>
      </c>
      <c r="D25" s="2">
        <f t="shared" si="0"/>
        <v>190000000</v>
      </c>
      <c r="E25" s="12">
        <v>16</v>
      </c>
      <c r="F25" s="14">
        <f t="shared" si="1"/>
        <v>1600</v>
      </c>
      <c r="G25" s="12">
        <v>4</v>
      </c>
      <c r="H25" s="15">
        <f t="shared" si="2"/>
        <v>4000</v>
      </c>
    </row>
    <row r="26" spans="1:8" x14ac:dyDescent="0.2">
      <c r="A26" s="17" t="s">
        <v>83</v>
      </c>
      <c r="B26" s="11" t="s">
        <v>27</v>
      </c>
      <c r="C26" s="2">
        <v>20</v>
      </c>
      <c r="D26" s="2">
        <f t="shared" si="0"/>
        <v>200000000</v>
      </c>
      <c r="E26" s="12">
        <v>0</v>
      </c>
      <c r="F26" s="14">
        <f t="shared" si="1"/>
        <v>0</v>
      </c>
      <c r="G26" s="12">
        <v>0</v>
      </c>
      <c r="H26" s="15">
        <f t="shared" si="2"/>
        <v>0</v>
      </c>
    </row>
    <row r="27" spans="1:8" x14ac:dyDescent="0.2">
      <c r="A27" s="17" t="s">
        <v>84</v>
      </c>
      <c r="B27" s="11" t="s">
        <v>18</v>
      </c>
      <c r="C27" s="2">
        <v>17</v>
      </c>
      <c r="D27" s="2">
        <f t="shared" si="0"/>
        <v>170000000</v>
      </c>
      <c r="E27" s="12">
        <v>0</v>
      </c>
      <c r="F27" s="14">
        <f t="shared" si="1"/>
        <v>0</v>
      </c>
      <c r="G27" s="12">
        <v>0</v>
      </c>
      <c r="H27" s="15">
        <f t="shared" si="2"/>
        <v>0</v>
      </c>
    </row>
    <row r="28" spans="1:8" x14ac:dyDescent="0.2">
      <c r="A28" s="17" t="s">
        <v>85</v>
      </c>
      <c r="B28" s="11" t="s">
        <v>11</v>
      </c>
      <c r="C28" s="2">
        <v>10</v>
      </c>
      <c r="D28" s="2">
        <f t="shared" si="0"/>
        <v>100000000</v>
      </c>
      <c r="E28" s="12">
        <v>3</v>
      </c>
      <c r="F28" s="14">
        <f t="shared" si="1"/>
        <v>300</v>
      </c>
      <c r="G28" s="12">
        <v>0</v>
      </c>
      <c r="H28" s="15">
        <f t="shared" si="2"/>
        <v>0</v>
      </c>
    </row>
    <row r="29" spans="1:8" x14ac:dyDescent="0.2">
      <c r="A29" s="17" t="s">
        <v>86</v>
      </c>
      <c r="B29" s="11" t="s">
        <v>28</v>
      </c>
      <c r="C29" s="2">
        <v>32</v>
      </c>
      <c r="D29" s="2">
        <f t="shared" si="0"/>
        <v>320000000</v>
      </c>
      <c r="E29" s="12">
        <v>0</v>
      </c>
      <c r="F29" s="14">
        <f t="shared" si="1"/>
        <v>0</v>
      </c>
      <c r="G29" s="12">
        <v>0</v>
      </c>
      <c r="H29" s="15">
        <f t="shared" si="2"/>
        <v>0</v>
      </c>
    </row>
    <row r="30" spans="1:8" x14ac:dyDescent="0.2">
      <c r="A30" s="17" t="s">
        <v>87</v>
      </c>
      <c r="B30" s="11" t="s">
        <v>28</v>
      </c>
      <c r="C30" s="2">
        <v>39</v>
      </c>
      <c r="D30" s="2">
        <f t="shared" si="0"/>
        <v>390000000</v>
      </c>
      <c r="E30" s="12">
        <v>1</v>
      </c>
      <c r="F30" s="14">
        <f t="shared" si="1"/>
        <v>100</v>
      </c>
      <c r="G30" s="12">
        <v>6</v>
      </c>
      <c r="H30" s="15">
        <f t="shared" si="2"/>
        <v>6000</v>
      </c>
    </row>
    <row r="31" spans="1:8" x14ac:dyDescent="0.2">
      <c r="A31" s="17" t="s">
        <v>88</v>
      </c>
      <c r="B31" s="11" t="s">
        <v>10</v>
      </c>
      <c r="C31" s="2">
        <v>14</v>
      </c>
      <c r="D31" s="2">
        <f t="shared" si="0"/>
        <v>140000000</v>
      </c>
      <c r="E31" s="12">
        <v>3</v>
      </c>
      <c r="F31" s="14">
        <f t="shared" si="1"/>
        <v>300</v>
      </c>
      <c r="G31" s="12">
        <v>0</v>
      </c>
      <c r="H31" s="15">
        <f t="shared" si="2"/>
        <v>0</v>
      </c>
    </row>
    <row r="32" spans="1:8" x14ac:dyDescent="0.2">
      <c r="A32" s="17" t="s">
        <v>89</v>
      </c>
      <c r="B32" s="11" t="s">
        <v>20</v>
      </c>
      <c r="C32" s="2">
        <v>17</v>
      </c>
      <c r="D32" s="2">
        <f t="shared" si="0"/>
        <v>170000000</v>
      </c>
      <c r="E32" s="12">
        <v>0</v>
      </c>
      <c r="F32" s="14">
        <f t="shared" si="1"/>
        <v>0</v>
      </c>
      <c r="G32" s="12">
        <v>0</v>
      </c>
      <c r="H32" s="15">
        <f t="shared" si="2"/>
        <v>0</v>
      </c>
    </row>
    <row r="33" spans="1:8" x14ac:dyDescent="0.2">
      <c r="A33" s="17" t="s">
        <v>90</v>
      </c>
      <c r="B33" s="11" t="s">
        <v>29</v>
      </c>
      <c r="C33" s="2">
        <v>43</v>
      </c>
      <c r="D33" s="2">
        <f t="shared" si="0"/>
        <v>430000000</v>
      </c>
      <c r="E33" s="12">
        <v>6</v>
      </c>
      <c r="F33" s="14">
        <f t="shared" si="1"/>
        <v>600</v>
      </c>
      <c r="G33" s="12">
        <v>0</v>
      </c>
      <c r="H33" s="15">
        <f t="shared" si="2"/>
        <v>0</v>
      </c>
    </row>
    <row r="34" spans="1:8" x14ac:dyDescent="0.2">
      <c r="A34" s="17" t="s">
        <v>91</v>
      </c>
      <c r="B34" s="11" t="s">
        <v>17</v>
      </c>
      <c r="C34" s="2">
        <v>0</v>
      </c>
      <c r="D34" s="2">
        <f t="shared" si="0"/>
        <v>0</v>
      </c>
      <c r="E34" s="12">
        <v>0</v>
      </c>
      <c r="F34" s="14">
        <f t="shared" si="1"/>
        <v>0</v>
      </c>
      <c r="G34" s="12">
        <v>0</v>
      </c>
      <c r="H34" s="15">
        <f t="shared" si="2"/>
        <v>0</v>
      </c>
    </row>
    <row r="35" spans="1:8" x14ac:dyDescent="0.2">
      <c r="A35" s="17" t="s">
        <v>92</v>
      </c>
      <c r="B35" s="11" t="s">
        <v>15</v>
      </c>
      <c r="C35" s="2">
        <v>11</v>
      </c>
      <c r="D35" s="2">
        <f t="shared" si="0"/>
        <v>110000000</v>
      </c>
      <c r="E35" s="12">
        <v>0</v>
      </c>
      <c r="F35" s="14">
        <f t="shared" si="1"/>
        <v>0</v>
      </c>
      <c r="G35" s="12">
        <v>0</v>
      </c>
      <c r="H35" s="15">
        <f t="shared" si="2"/>
        <v>0</v>
      </c>
    </row>
    <row r="36" spans="1:8" x14ac:dyDescent="0.2">
      <c r="A36" s="17" t="s">
        <v>93</v>
      </c>
      <c r="B36" s="11" t="s">
        <v>16</v>
      </c>
      <c r="C36" s="2">
        <v>18</v>
      </c>
      <c r="D36" s="2">
        <f t="shared" si="0"/>
        <v>180000000</v>
      </c>
      <c r="E36" s="12">
        <v>1</v>
      </c>
      <c r="F36" s="14">
        <f t="shared" si="1"/>
        <v>100</v>
      </c>
      <c r="G36" s="12">
        <v>0</v>
      </c>
      <c r="H36" s="15">
        <f t="shared" si="2"/>
        <v>0</v>
      </c>
    </row>
    <row r="37" spans="1:8" x14ac:dyDescent="0.2">
      <c r="A37" s="17" t="s">
        <v>94</v>
      </c>
      <c r="B37" s="11" t="s">
        <v>30</v>
      </c>
      <c r="C37" s="2">
        <v>7</v>
      </c>
      <c r="D37" s="2">
        <f t="shared" si="0"/>
        <v>70000000</v>
      </c>
      <c r="E37" s="12">
        <v>1</v>
      </c>
      <c r="F37" s="14">
        <f t="shared" si="1"/>
        <v>100</v>
      </c>
      <c r="G37" s="12">
        <v>1</v>
      </c>
      <c r="H37" s="15">
        <f t="shared" si="2"/>
        <v>1000</v>
      </c>
    </row>
    <row r="38" spans="1:8" x14ac:dyDescent="0.2">
      <c r="A38" s="17" t="s">
        <v>95</v>
      </c>
      <c r="B38" s="11" t="s">
        <v>31</v>
      </c>
      <c r="C38" s="2">
        <v>15</v>
      </c>
      <c r="D38" s="2">
        <f t="shared" si="0"/>
        <v>150000000</v>
      </c>
      <c r="E38" s="12">
        <v>1</v>
      </c>
      <c r="F38" s="14">
        <f t="shared" si="1"/>
        <v>100</v>
      </c>
      <c r="G38" s="12">
        <v>0</v>
      </c>
      <c r="H38" s="15">
        <f t="shared" si="2"/>
        <v>0</v>
      </c>
    </row>
    <row r="39" spans="1:8" x14ac:dyDescent="0.2">
      <c r="A39" s="17" t="s">
        <v>96</v>
      </c>
      <c r="B39" s="11" t="s">
        <v>32</v>
      </c>
      <c r="C39" s="2">
        <v>23</v>
      </c>
      <c r="D39" s="2">
        <f t="shared" si="0"/>
        <v>230000000</v>
      </c>
      <c r="E39" s="12">
        <v>0</v>
      </c>
      <c r="F39" s="14">
        <f t="shared" si="1"/>
        <v>0</v>
      </c>
      <c r="G39" s="12">
        <v>1</v>
      </c>
      <c r="H39" s="15">
        <f t="shared" si="2"/>
        <v>1000</v>
      </c>
    </row>
    <row r="40" spans="1:8" x14ac:dyDescent="0.2">
      <c r="A40" s="17" t="s">
        <v>97</v>
      </c>
      <c r="B40" s="11" t="s">
        <v>32</v>
      </c>
      <c r="C40" s="2">
        <v>17</v>
      </c>
      <c r="D40" s="2">
        <f t="shared" si="0"/>
        <v>170000000</v>
      </c>
      <c r="E40" s="12">
        <v>0</v>
      </c>
      <c r="F40" s="14">
        <f t="shared" si="1"/>
        <v>0</v>
      </c>
      <c r="G40" s="12">
        <v>0</v>
      </c>
      <c r="H40" s="15">
        <f t="shared" si="2"/>
        <v>0</v>
      </c>
    </row>
    <row r="41" spans="1:8" x14ac:dyDescent="0.2">
      <c r="A41" s="17" t="s">
        <v>98</v>
      </c>
      <c r="B41" s="11" t="s">
        <v>33</v>
      </c>
      <c r="C41" s="2">
        <v>15</v>
      </c>
      <c r="D41" s="2">
        <f t="shared" si="0"/>
        <v>150000000</v>
      </c>
      <c r="E41" s="12">
        <v>67</v>
      </c>
      <c r="F41" s="14">
        <f t="shared" si="1"/>
        <v>6700</v>
      </c>
      <c r="G41" s="12">
        <v>19</v>
      </c>
      <c r="H41" s="15">
        <f t="shared" si="2"/>
        <v>19000</v>
      </c>
    </row>
    <row r="42" spans="1:8" x14ac:dyDescent="0.2">
      <c r="A42" s="17" t="s">
        <v>99</v>
      </c>
      <c r="B42" s="11" t="s">
        <v>34</v>
      </c>
      <c r="C42" s="2">
        <v>20</v>
      </c>
      <c r="D42" s="2">
        <f t="shared" si="0"/>
        <v>200000000</v>
      </c>
      <c r="E42" s="12">
        <v>0</v>
      </c>
      <c r="F42" s="14">
        <f t="shared" si="1"/>
        <v>0</v>
      </c>
      <c r="G42" s="12">
        <v>0</v>
      </c>
      <c r="H42" s="15">
        <f t="shared" si="2"/>
        <v>0</v>
      </c>
    </row>
    <row r="43" spans="1:8" x14ac:dyDescent="0.2">
      <c r="A43" s="17" t="s">
        <v>100</v>
      </c>
      <c r="B43" s="11" t="s">
        <v>31</v>
      </c>
      <c r="C43" s="2">
        <v>19</v>
      </c>
      <c r="D43" s="2">
        <f t="shared" si="0"/>
        <v>190000000</v>
      </c>
      <c r="E43" s="12">
        <v>0</v>
      </c>
      <c r="F43" s="14">
        <f t="shared" si="1"/>
        <v>0</v>
      </c>
      <c r="G43" s="12">
        <v>0</v>
      </c>
      <c r="H43" s="15">
        <f t="shared" si="2"/>
        <v>0</v>
      </c>
    </row>
    <row r="44" spans="1:8" x14ac:dyDescent="0.2">
      <c r="A44" s="17" t="s">
        <v>101</v>
      </c>
      <c r="B44" s="11" t="s">
        <v>22</v>
      </c>
      <c r="C44" s="2">
        <v>12</v>
      </c>
      <c r="D44" s="2">
        <f t="shared" si="0"/>
        <v>120000000</v>
      </c>
      <c r="E44" s="12">
        <v>0</v>
      </c>
      <c r="F44" s="14">
        <f t="shared" si="1"/>
        <v>0</v>
      </c>
      <c r="G44" s="12">
        <v>0</v>
      </c>
      <c r="H44" s="15">
        <f t="shared" si="2"/>
        <v>0</v>
      </c>
    </row>
    <row r="45" spans="1:8" x14ac:dyDescent="0.2">
      <c r="A45" s="17" t="s">
        <v>102</v>
      </c>
      <c r="B45" s="11" t="s">
        <v>31</v>
      </c>
      <c r="C45" s="2">
        <v>26</v>
      </c>
      <c r="D45" s="2">
        <f t="shared" si="0"/>
        <v>260000000</v>
      </c>
      <c r="E45" s="12">
        <v>0</v>
      </c>
      <c r="F45" s="14">
        <f t="shared" si="1"/>
        <v>0</v>
      </c>
      <c r="G45" s="12">
        <v>1</v>
      </c>
      <c r="H45" s="15">
        <f t="shared" si="2"/>
        <v>1000</v>
      </c>
    </row>
    <row r="46" spans="1:8" x14ac:dyDescent="0.2">
      <c r="A46" s="17" t="s">
        <v>103</v>
      </c>
      <c r="B46" s="11" t="s">
        <v>22</v>
      </c>
      <c r="C46" s="2">
        <v>15</v>
      </c>
      <c r="D46" s="2">
        <f t="shared" si="0"/>
        <v>150000000</v>
      </c>
      <c r="E46" s="12">
        <v>0</v>
      </c>
      <c r="F46" s="14">
        <f t="shared" si="1"/>
        <v>0</v>
      </c>
      <c r="G46" s="12">
        <v>0</v>
      </c>
      <c r="H46" s="15">
        <f t="shared" si="2"/>
        <v>0</v>
      </c>
    </row>
    <row r="47" spans="1:8" x14ac:dyDescent="0.2">
      <c r="A47" s="17" t="s">
        <v>104</v>
      </c>
      <c r="B47" s="11" t="s">
        <v>32</v>
      </c>
      <c r="C47" s="2">
        <v>15</v>
      </c>
      <c r="D47" s="2">
        <f t="shared" si="0"/>
        <v>150000000</v>
      </c>
      <c r="E47" s="12">
        <v>2</v>
      </c>
      <c r="F47" s="14">
        <f t="shared" si="1"/>
        <v>200</v>
      </c>
      <c r="G47" s="12">
        <v>0</v>
      </c>
      <c r="H47" s="15">
        <f t="shared" si="2"/>
        <v>0</v>
      </c>
    </row>
    <row r="48" spans="1:8" x14ac:dyDescent="0.2">
      <c r="A48" s="17" t="s">
        <v>105</v>
      </c>
      <c r="B48" s="11" t="s">
        <v>26</v>
      </c>
      <c r="C48" s="2">
        <v>11</v>
      </c>
      <c r="D48" s="2">
        <f t="shared" si="0"/>
        <v>110000000</v>
      </c>
      <c r="E48" s="12">
        <v>37</v>
      </c>
      <c r="F48" s="14">
        <f t="shared" si="1"/>
        <v>3700</v>
      </c>
      <c r="G48" s="12">
        <v>5</v>
      </c>
      <c r="H48" s="15">
        <f t="shared" si="2"/>
        <v>5000</v>
      </c>
    </row>
    <row r="49" spans="1:8" x14ac:dyDescent="0.2">
      <c r="A49" s="17" t="s">
        <v>106</v>
      </c>
      <c r="B49" s="11" t="s">
        <v>12</v>
      </c>
      <c r="C49" s="2">
        <v>18</v>
      </c>
      <c r="D49" s="2">
        <f t="shared" si="0"/>
        <v>180000000</v>
      </c>
      <c r="E49" s="12">
        <v>1</v>
      </c>
      <c r="F49" s="14">
        <f t="shared" si="1"/>
        <v>100</v>
      </c>
      <c r="G49" s="12">
        <v>0</v>
      </c>
      <c r="H49" s="15">
        <f t="shared" si="2"/>
        <v>0</v>
      </c>
    </row>
    <row r="50" spans="1:8" x14ac:dyDescent="0.2">
      <c r="A50" s="17" t="s">
        <v>107</v>
      </c>
      <c r="B50" s="11" t="s">
        <v>29</v>
      </c>
      <c r="C50" s="2">
        <v>30</v>
      </c>
      <c r="D50" s="2">
        <f t="shared" si="0"/>
        <v>300000000</v>
      </c>
      <c r="E50" s="12">
        <v>0</v>
      </c>
      <c r="F50" s="14">
        <f t="shared" si="1"/>
        <v>0</v>
      </c>
      <c r="G50" s="12">
        <v>1</v>
      </c>
      <c r="H50" s="15">
        <f t="shared" si="2"/>
        <v>1000</v>
      </c>
    </row>
    <row r="51" spans="1:8" x14ac:dyDescent="0.2">
      <c r="A51" s="17" t="s">
        <v>108</v>
      </c>
      <c r="B51" s="11" t="s">
        <v>34</v>
      </c>
      <c r="C51" s="4">
        <v>8</v>
      </c>
      <c r="D51" s="2">
        <f t="shared" si="0"/>
        <v>80000000</v>
      </c>
      <c r="E51" s="12">
        <v>0</v>
      </c>
      <c r="F51" s="14">
        <f t="shared" si="1"/>
        <v>0</v>
      </c>
      <c r="G51" s="12">
        <v>0</v>
      </c>
      <c r="H51" s="15">
        <f t="shared" si="2"/>
        <v>0</v>
      </c>
    </row>
    <row r="52" spans="1:8" x14ac:dyDescent="0.2">
      <c r="A52" s="17" t="s">
        <v>109</v>
      </c>
      <c r="B52" s="11" t="s">
        <v>33</v>
      </c>
      <c r="C52" s="2">
        <v>7</v>
      </c>
      <c r="D52" s="2">
        <f t="shared" si="0"/>
        <v>70000000</v>
      </c>
      <c r="E52" s="12">
        <v>57</v>
      </c>
      <c r="F52" s="14">
        <f t="shared" si="1"/>
        <v>5700</v>
      </c>
      <c r="G52" s="12">
        <v>38</v>
      </c>
      <c r="H52" s="15">
        <f t="shared" si="2"/>
        <v>38000</v>
      </c>
    </row>
    <row r="53" spans="1:8" x14ac:dyDescent="0.2">
      <c r="A53" s="17" t="s">
        <v>110</v>
      </c>
      <c r="B53" s="11" t="s">
        <v>24</v>
      </c>
      <c r="C53" s="4">
        <v>19</v>
      </c>
      <c r="D53" s="2">
        <f t="shared" si="0"/>
        <v>190000000</v>
      </c>
      <c r="E53" s="12">
        <v>0</v>
      </c>
      <c r="F53" s="14">
        <f t="shared" si="1"/>
        <v>0</v>
      </c>
      <c r="G53" s="12">
        <v>0</v>
      </c>
      <c r="H53" s="15">
        <f t="shared" si="2"/>
        <v>0</v>
      </c>
    </row>
    <row r="54" spans="1:8" x14ac:dyDescent="0.2">
      <c r="A54" s="17" t="s">
        <v>111</v>
      </c>
      <c r="B54" s="11" t="s">
        <v>17</v>
      </c>
      <c r="C54" s="4">
        <v>0</v>
      </c>
      <c r="D54" s="2">
        <f t="shared" si="0"/>
        <v>0</v>
      </c>
      <c r="E54" s="12">
        <v>0</v>
      </c>
      <c r="F54" s="14">
        <f t="shared" si="1"/>
        <v>0</v>
      </c>
      <c r="G54" s="12">
        <v>0</v>
      </c>
      <c r="H54" s="15">
        <f t="shared" si="2"/>
        <v>0</v>
      </c>
    </row>
    <row r="55" spans="1:8" x14ac:dyDescent="0.2">
      <c r="A55" s="17" t="s">
        <v>112</v>
      </c>
      <c r="B55" s="11" t="s">
        <v>26</v>
      </c>
      <c r="C55" s="4">
        <v>1</v>
      </c>
      <c r="D55" s="2">
        <f t="shared" si="0"/>
        <v>10000000</v>
      </c>
      <c r="E55" s="12">
        <v>34</v>
      </c>
      <c r="F55" s="14">
        <f t="shared" si="1"/>
        <v>3400</v>
      </c>
      <c r="G55" s="12">
        <v>15</v>
      </c>
      <c r="H55" s="15">
        <f t="shared" si="2"/>
        <v>15000</v>
      </c>
    </row>
    <row r="56" spans="1:8" x14ac:dyDescent="0.2">
      <c r="A56" s="17" t="s">
        <v>113</v>
      </c>
      <c r="B56" s="11" t="s">
        <v>30</v>
      </c>
      <c r="C56" s="4">
        <v>15</v>
      </c>
      <c r="D56" s="2">
        <f t="shared" si="0"/>
        <v>150000000</v>
      </c>
      <c r="E56" s="12">
        <v>2</v>
      </c>
      <c r="F56" s="14">
        <f t="shared" si="1"/>
        <v>200</v>
      </c>
      <c r="G56" s="12">
        <v>1</v>
      </c>
      <c r="H56" s="15">
        <f t="shared" si="2"/>
        <v>1000</v>
      </c>
    </row>
    <row r="57" spans="1:8" x14ac:dyDescent="0.2">
      <c r="A57" s="17" t="s">
        <v>114</v>
      </c>
      <c r="B57" s="11" t="s">
        <v>35</v>
      </c>
      <c r="C57" s="4">
        <v>20</v>
      </c>
      <c r="D57" s="2">
        <f t="shared" si="0"/>
        <v>200000000</v>
      </c>
      <c r="E57" s="12">
        <v>1</v>
      </c>
      <c r="F57" s="14">
        <f t="shared" si="1"/>
        <v>100</v>
      </c>
      <c r="G57" s="12">
        <v>0</v>
      </c>
      <c r="H57" s="15">
        <f t="shared" si="2"/>
        <v>0</v>
      </c>
    </row>
    <row r="58" spans="1:8" x14ac:dyDescent="0.2">
      <c r="A58" s="17" t="s">
        <v>115</v>
      </c>
      <c r="B58" s="11" t="s">
        <v>13</v>
      </c>
      <c r="C58" s="2">
        <v>14</v>
      </c>
      <c r="D58" s="2">
        <f t="shared" si="0"/>
        <v>140000000</v>
      </c>
      <c r="E58" s="12">
        <v>26</v>
      </c>
      <c r="F58" s="14">
        <f t="shared" si="1"/>
        <v>2600</v>
      </c>
      <c r="G58" s="12">
        <v>6</v>
      </c>
      <c r="H58" s="15">
        <f t="shared" si="2"/>
        <v>6000</v>
      </c>
    </row>
    <row r="59" spans="1:8" x14ac:dyDescent="0.2">
      <c r="A59" s="17" t="s">
        <v>116</v>
      </c>
      <c r="B59" s="11" t="s">
        <v>30</v>
      </c>
      <c r="C59" s="4">
        <v>5</v>
      </c>
      <c r="D59" s="2">
        <f t="shared" si="0"/>
        <v>50000000</v>
      </c>
      <c r="E59" s="12">
        <v>1</v>
      </c>
      <c r="F59" s="14">
        <f t="shared" si="1"/>
        <v>100</v>
      </c>
      <c r="G59" s="12">
        <v>0</v>
      </c>
      <c r="H59" s="15">
        <f t="shared" si="2"/>
        <v>0</v>
      </c>
    </row>
    <row r="60" spans="1:8" x14ac:dyDescent="0.2">
      <c r="A60" s="17" t="s">
        <v>117</v>
      </c>
      <c r="B60" s="11" t="s">
        <v>36</v>
      </c>
      <c r="C60" s="2">
        <v>7</v>
      </c>
      <c r="D60" s="2">
        <f t="shared" si="0"/>
        <v>70000000</v>
      </c>
      <c r="E60" s="12">
        <v>1</v>
      </c>
      <c r="F60" s="14">
        <f t="shared" si="1"/>
        <v>100</v>
      </c>
      <c r="G60" s="12">
        <v>2</v>
      </c>
      <c r="H60" s="15">
        <f t="shared" si="2"/>
        <v>2000</v>
      </c>
    </row>
    <row r="61" spans="1:8" x14ac:dyDescent="0.2">
      <c r="A61" s="17" t="s">
        <v>118</v>
      </c>
      <c r="B61" s="11" t="s">
        <v>34</v>
      </c>
      <c r="C61" s="4">
        <v>10</v>
      </c>
      <c r="D61" s="2">
        <f t="shared" si="0"/>
        <v>100000000</v>
      </c>
      <c r="E61" s="12">
        <v>1</v>
      </c>
      <c r="F61" s="14">
        <f t="shared" si="1"/>
        <v>100</v>
      </c>
      <c r="G61" s="12">
        <v>0</v>
      </c>
      <c r="H61" s="15">
        <f t="shared" si="2"/>
        <v>0</v>
      </c>
    </row>
    <row r="62" spans="1:8" x14ac:dyDescent="0.2">
      <c r="A62" s="17" t="s">
        <v>119</v>
      </c>
      <c r="B62" s="11" t="s">
        <v>37</v>
      </c>
      <c r="C62" s="4">
        <v>16</v>
      </c>
      <c r="D62" s="2">
        <f t="shared" si="0"/>
        <v>160000000</v>
      </c>
      <c r="E62" s="12">
        <v>83</v>
      </c>
      <c r="F62" s="14">
        <f t="shared" si="1"/>
        <v>8300</v>
      </c>
      <c r="G62" s="12">
        <v>22</v>
      </c>
      <c r="H62" s="15">
        <f t="shared" si="2"/>
        <v>22000</v>
      </c>
    </row>
    <row r="63" spans="1:8" x14ac:dyDescent="0.2">
      <c r="A63" s="17" t="s">
        <v>120</v>
      </c>
      <c r="B63" s="11" t="s">
        <v>37</v>
      </c>
      <c r="C63" s="4">
        <v>20</v>
      </c>
      <c r="D63" s="2">
        <f t="shared" si="0"/>
        <v>200000000</v>
      </c>
      <c r="E63" s="12">
        <v>56</v>
      </c>
      <c r="F63" s="14">
        <f t="shared" si="1"/>
        <v>5600</v>
      </c>
      <c r="G63" s="12">
        <v>25</v>
      </c>
      <c r="H63" s="15">
        <f t="shared" si="2"/>
        <v>25000</v>
      </c>
    </row>
    <row r="64" spans="1:8" x14ac:dyDescent="0.2">
      <c r="A64" s="17" t="s">
        <v>121</v>
      </c>
      <c r="B64" s="11" t="s">
        <v>37</v>
      </c>
      <c r="C64" s="4">
        <v>25</v>
      </c>
      <c r="D64" s="2">
        <f t="shared" si="0"/>
        <v>250000000</v>
      </c>
      <c r="E64" s="12">
        <v>87</v>
      </c>
      <c r="F64" s="14">
        <f t="shared" si="1"/>
        <v>8700</v>
      </c>
      <c r="G64" s="12">
        <v>16</v>
      </c>
      <c r="H64" s="15">
        <f t="shared" si="2"/>
        <v>16000</v>
      </c>
    </row>
    <row r="65" spans="1:8" x14ac:dyDescent="0.2">
      <c r="A65" s="17" t="s">
        <v>122</v>
      </c>
      <c r="B65" s="11" t="s">
        <v>38</v>
      </c>
      <c r="C65" s="4">
        <v>14</v>
      </c>
      <c r="D65" s="2">
        <f t="shared" si="0"/>
        <v>140000000</v>
      </c>
      <c r="E65" s="12">
        <v>0</v>
      </c>
      <c r="F65" s="14">
        <f t="shared" si="1"/>
        <v>0</v>
      </c>
      <c r="G65" s="12">
        <v>0</v>
      </c>
      <c r="H65" s="15">
        <f t="shared" si="2"/>
        <v>0</v>
      </c>
    </row>
    <row r="66" spans="1:8" x14ac:dyDescent="0.2">
      <c r="A66" s="17" t="s">
        <v>123</v>
      </c>
      <c r="B66" s="11" t="s">
        <v>25</v>
      </c>
      <c r="C66" s="2">
        <v>25</v>
      </c>
      <c r="D66" s="2">
        <f t="shared" si="0"/>
        <v>250000000</v>
      </c>
      <c r="E66" s="12">
        <v>2</v>
      </c>
      <c r="F66" s="14">
        <f t="shared" si="1"/>
        <v>200</v>
      </c>
      <c r="G66" s="12">
        <v>0</v>
      </c>
      <c r="H66" s="15">
        <f t="shared" si="2"/>
        <v>0</v>
      </c>
    </row>
    <row r="67" spans="1:8" x14ac:dyDescent="0.2">
      <c r="A67" s="17" t="s">
        <v>124</v>
      </c>
      <c r="B67" s="11" t="s">
        <v>27</v>
      </c>
      <c r="C67" s="4">
        <v>13</v>
      </c>
      <c r="D67" s="2">
        <f t="shared" ref="D67:D97" si="3">C67*10^7</f>
        <v>130000000</v>
      </c>
      <c r="E67" s="12">
        <v>1</v>
      </c>
      <c r="F67" s="14">
        <f t="shared" ref="F67:F97" si="4">E67*10^2</f>
        <v>100</v>
      </c>
      <c r="G67" s="12">
        <v>1</v>
      </c>
      <c r="H67" s="15">
        <f t="shared" ref="H67:H97" si="5">G67*10^3</f>
        <v>1000</v>
      </c>
    </row>
    <row r="68" spans="1:8" x14ac:dyDescent="0.2">
      <c r="A68" s="17" t="s">
        <v>125</v>
      </c>
      <c r="B68" s="11" t="s">
        <v>36</v>
      </c>
      <c r="C68" s="2">
        <v>10</v>
      </c>
      <c r="D68" s="2">
        <f t="shared" si="3"/>
        <v>100000000</v>
      </c>
      <c r="E68" s="12">
        <v>1</v>
      </c>
      <c r="F68" s="14">
        <f t="shared" si="4"/>
        <v>100</v>
      </c>
      <c r="G68" s="12">
        <v>0</v>
      </c>
      <c r="H68" s="15">
        <f t="shared" si="5"/>
        <v>0</v>
      </c>
    </row>
    <row r="69" spans="1:8" x14ac:dyDescent="0.2">
      <c r="A69" s="17" t="s">
        <v>126</v>
      </c>
      <c r="B69" s="11" t="s">
        <v>39</v>
      </c>
      <c r="C69" s="4">
        <v>10</v>
      </c>
      <c r="D69" s="2">
        <f t="shared" si="3"/>
        <v>100000000</v>
      </c>
      <c r="E69" s="12">
        <v>1</v>
      </c>
      <c r="F69" s="14">
        <f t="shared" si="4"/>
        <v>100</v>
      </c>
      <c r="G69" s="12">
        <v>0</v>
      </c>
      <c r="H69" s="15">
        <f t="shared" si="5"/>
        <v>0</v>
      </c>
    </row>
    <row r="70" spans="1:8" x14ac:dyDescent="0.2">
      <c r="A70" s="17" t="s">
        <v>127</v>
      </c>
      <c r="B70" s="11" t="s">
        <v>39</v>
      </c>
      <c r="C70" s="4">
        <v>14</v>
      </c>
      <c r="D70" s="2">
        <f t="shared" si="3"/>
        <v>140000000</v>
      </c>
      <c r="E70" s="12">
        <v>0</v>
      </c>
      <c r="F70" s="14">
        <f t="shared" si="4"/>
        <v>0</v>
      </c>
      <c r="G70" s="12">
        <v>5</v>
      </c>
      <c r="H70" s="15">
        <f t="shared" si="5"/>
        <v>5000</v>
      </c>
    </row>
    <row r="71" spans="1:8" x14ac:dyDescent="0.2">
      <c r="A71" s="17" t="s">
        <v>128</v>
      </c>
      <c r="B71" s="11" t="s">
        <v>39</v>
      </c>
      <c r="C71" s="4">
        <v>10</v>
      </c>
      <c r="D71" s="2">
        <f t="shared" si="3"/>
        <v>100000000</v>
      </c>
      <c r="E71" s="12">
        <v>7</v>
      </c>
      <c r="F71" s="14">
        <f t="shared" si="4"/>
        <v>700</v>
      </c>
      <c r="G71" s="12">
        <v>0</v>
      </c>
      <c r="H71" s="15">
        <f t="shared" si="5"/>
        <v>0</v>
      </c>
    </row>
    <row r="72" spans="1:8" x14ac:dyDescent="0.2">
      <c r="A72" s="17" t="s">
        <v>129</v>
      </c>
      <c r="B72" s="11" t="s">
        <v>40</v>
      </c>
      <c r="C72" s="4">
        <v>9</v>
      </c>
      <c r="D72" s="2">
        <f t="shared" si="3"/>
        <v>90000000</v>
      </c>
      <c r="E72" s="12">
        <v>25</v>
      </c>
      <c r="F72" s="14">
        <f t="shared" si="4"/>
        <v>2500</v>
      </c>
      <c r="G72" s="12">
        <v>0</v>
      </c>
      <c r="H72" s="15">
        <f t="shared" si="5"/>
        <v>0</v>
      </c>
    </row>
    <row r="73" spans="1:8" x14ac:dyDescent="0.2">
      <c r="A73" s="17" t="s">
        <v>130</v>
      </c>
      <c r="B73" s="11" t="s">
        <v>35</v>
      </c>
      <c r="C73" s="4">
        <v>13</v>
      </c>
      <c r="D73" s="2">
        <f t="shared" si="3"/>
        <v>130000000</v>
      </c>
      <c r="E73" s="12">
        <v>0</v>
      </c>
      <c r="F73" s="14">
        <f t="shared" si="4"/>
        <v>0</v>
      </c>
      <c r="G73" s="12">
        <v>0</v>
      </c>
      <c r="H73" s="15">
        <f t="shared" si="5"/>
        <v>0</v>
      </c>
    </row>
    <row r="74" spans="1:8" x14ac:dyDescent="0.2">
      <c r="A74" s="17" t="s">
        <v>131</v>
      </c>
      <c r="B74" s="11" t="s">
        <v>40</v>
      </c>
      <c r="C74" s="2">
        <v>29</v>
      </c>
      <c r="D74" s="2">
        <f t="shared" si="3"/>
        <v>290000000</v>
      </c>
      <c r="E74" s="12">
        <v>0</v>
      </c>
      <c r="F74" s="14">
        <f t="shared" si="4"/>
        <v>0</v>
      </c>
      <c r="G74" s="12">
        <v>1</v>
      </c>
      <c r="H74" s="15">
        <f t="shared" si="5"/>
        <v>1000</v>
      </c>
    </row>
    <row r="75" spans="1:8" x14ac:dyDescent="0.2">
      <c r="A75" s="17" t="s">
        <v>132</v>
      </c>
      <c r="B75" s="11" t="s">
        <v>21</v>
      </c>
      <c r="C75" s="4">
        <v>11</v>
      </c>
      <c r="D75" s="2">
        <f t="shared" si="3"/>
        <v>110000000</v>
      </c>
      <c r="E75" s="12">
        <v>0</v>
      </c>
      <c r="F75" s="14">
        <f t="shared" si="4"/>
        <v>0</v>
      </c>
      <c r="G75" s="12">
        <v>0</v>
      </c>
      <c r="H75" s="15">
        <f t="shared" si="5"/>
        <v>0</v>
      </c>
    </row>
    <row r="76" spans="1:8" x14ac:dyDescent="0.2">
      <c r="A76" s="17" t="s">
        <v>133</v>
      </c>
      <c r="B76" s="11" t="s">
        <v>35</v>
      </c>
      <c r="C76" s="2">
        <v>10</v>
      </c>
      <c r="D76" s="2">
        <f t="shared" si="3"/>
        <v>100000000</v>
      </c>
      <c r="E76" s="12">
        <v>1</v>
      </c>
      <c r="F76" s="14">
        <f t="shared" si="4"/>
        <v>100</v>
      </c>
      <c r="G76" s="12">
        <v>0</v>
      </c>
      <c r="H76" s="15">
        <f t="shared" si="5"/>
        <v>0</v>
      </c>
    </row>
    <row r="77" spans="1:8" x14ac:dyDescent="0.2">
      <c r="A77" s="17" t="s">
        <v>134</v>
      </c>
      <c r="B77" s="11" t="s">
        <v>28</v>
      </c>
      <c r="C77" s="4">
        <v>43</v>
      </c>
      <c r="D77" s="2">
        <f t="shared" si="3"/>
        <v>430000000</v>
      </c>
      <c r="E77" s="12">
        <v>0</v>
      </c>
      <c r="F77" s="14">
        <f t="shared" si="4"/>
        <v>0</v>
      </c>
      <c r="G77" s="12">
        <v>1</v>
      </c>
      <c r="H77" s="15">
        <f t="shared" si="5"/>
        <v>1000</v>
      </c>
    </row>
    <row r="78" spans="1:8" x14ac:dyDescent="0.2">
      <c r="A78" s="17" t="s">
        <v>135</v>
      </c>
      <c r="B78" s="11" t="s">
        <v>27</v>
      </c>
      <c r="C78" s="4">
        <v>20</v>
      </c>
      <c r="D78" s="2">
        <f t="shared" si="3"/>
        <v>200000000</v>
      </c>
      <c r="E78" s="12">
        <v>0</v>
      </c>
      <c r="F78" s="14">
        <f t="shared" si="4"/>
        <v>0</v>
      </c>
      <c r="G78" s="12">
        <v>0</v>
      </c>
      <c r="H78" s="15">
        <f t="shared" si="5"/>
        <v>0</v>
      </c>
    </row>
    <row r="79" spans="1:8" x14ac:dyDescent="0.2">
      <c r="A79" s="17" t="s">
        <v>136</v>
      </c>
      <c r="B79" s="11" t="s">
        <v>40</v>
      </c>
      <c r="C79" s="4">
        <v>14</v>
      </c>
      <c r="D79" s="2">
        <f t="shared" si="3"/>
        <v>140000000</v>
      </c>
      <c r="E79" s="12">
        <v>0</v>
      </c>
      <c r="F79" s="14">
        <f t="shared" si="4"/>
        <v>0</v>
      </c>
      <c r="G79" s="12">
        <v>0</v>
      </c>
      <c r="H79" s="15">
        <f t="shared" si="5"/>
        <v>0</v>
      </c>
    </row>
    <row r="80" spans="1:8" x14ac:dyDescent="0.2">
      <c r="A80" s="17" t="s">
        <v>137</v>
      </c>
      <c r="B80" s="11" t="s">
        <v>33</v>
      </c>
      <c r="C80" s="4">
        <v>16</v>
      </c>
      <c r="D80" s="2">
        <f t="shared" si="3"/>
        <v>160000000</v>
      </c>
      <c r="E80" s="12">
        <v>54</v>
      </c>
      <c r="F80" s="14">
        <f t="shared" si="4"/>
        <v>5400</v>
      </c>
      <c r="G80" s="12">
        <v>32</v>
      </c>
      <c r="H80" s="15">
        <f t="shared" si="5"/>
        <v>32000</v>
      </c>
    </row>
    <row r="81" spans="1:8" x14ac:dyDescent="0.2">
      <c r="A81" s="17" t="s">
        <v>138</v>
      </c>
      <c r="B81" s="11" t="s">
        <v>41</v>
      </c>
      <c r="C81" s="4">
        <v>0</v>
      </c>
      <c r="D81" s="2">
        <f t="shared" si="3"/>
        <v>0</v>
      </c>
      <c r="E81" s="12">
        <v>0</v>
      </c>
      <c r="F81" s="14">
        <f t="shared" si="4"/>
        <v>0</v>
      </c>
      <c r="G81" s="12">
        <v>0</v>
      </c>
      <c r="H81" s="15">
        <f t="shared" si="5"/>
        <v>0</v>
      </c>
    </row>
    <row r="82" spans="1:8" x14ac:dyDescent="0.2">
      <c r="A82" s="17" t="s">
        <v>139</v>
      </c>
      <c r="B82" s="11" t="s">
        <v>12</v>
      </c>
      <c r="C82" s="2">
        <v>29</v>
      </c>
      <c r="D82" s="2">
        <f t="shared" si="3"/>
        <v>290000000</v>
      </c>
      <c r="E82" s="12">
        <v>0</v>
      </c>
      <c r="F82" s="14">
        <f t="shared" si="4"/>
        <v>0</v>
      </c>
      <c r="G82" s="12">
        <v>2</v>
      </c>
      <c r="H82" s="15">
        <f t="shared" si="5"/>
        <v>2000</v>
      </c>
    </row>
    <row r="83" spans="1:8" x14ac:dyDescent="0.2">
      <c r="A83" s="17" t="s">
        <v>140</v>
      </c>
      <c r="B83" s="11" t="s">
        <v>16</v>
      </c>
      <c r="C83" s="4">
        <v>23</v>
      </c>
      <c r="D83" s="2">
        <f t="shared" si="3"/>
        <v>230000000</v>
      </c>
      <c r="E83" s="12">
        <v>1</v>
      </c>
      <c r="F83" s="14">
        <f t="shared" si="4"/>
        <v>100</v>
      </c>
      <c r="G83" s="12">
        <v>6</v>
      </c>
      <c r="H83" s="15">
        <f t="shared" si="5"/>
        <v>6000</v>
      </c>
    </row>
    <row r="84" spans="1:8" x14ac:dyDescent="0.2">
      <c r="A84" s="17" t="s">
        <v>141</v>
      </c>
      <c r="B84" s="11" t="s">
        <v>25</v>
      </c>
      <c r="C84" s="2">
        <v>21</v>
      </c>
      <c r="D84" s="2">
        <f t="shared" si="3"/>
        <v>210000000</v>
      </c>
      <c r="E84" s="12">
        <v>1</v>
      </c>
      <c r="F84" s="14">
        <f t="shared" si="4"/>
        <v>100</v>
      </c>
      <c r="G84" s="12">
        <v>1</v>
      </c>
      <c r="H84" s="15">
        <f t="shared" si="5"/>
        <v>1000</v>
      </c>
    </row>
    <row r="85" spans="1:8" x14ac:dyDescent="0.2">
      <c r="A85" s="17" t="s">
        <v>142</v>
      </c>
      <c r="B85" s="11" t="s">
        <v>38</v>
      </c>
      <c r="C85" s="4">
        <v>10</v>
      </c>
      <c r="D85" s="2">
        <f t="shared" si="3"/>
        <v>100000000</v>
      </c>
      <c r="E85" s="12">
        <v>0</v>
      </c>
      <c r="F85" s="14">
        <f t="shared" si="4"/>
        <v>0</v>
      </c>
      <c r="G85" s="12">
        <v>0</v>
      </c>
      <c r="H85" s="15">
        <f t="shared" si="5"/>
        <v>0</v>
      </c>
    </row>
    <row r="86" spans="1:8" x14ac:dyDescent="0.2">
      <c r="A86" s="17" t="s">
        <v>143</v>
      </c>
      <c r="B86" s="11" t="s">
        <v>29</v>
      </c>
      <c r="C86" s="4">
        <v>35</v>
      </c>
      <c r="D86" s="2">
        <f t="shared" si="3"/>
        <v>350000000</v>
      </c>
      <c r="E86" s="12">
        <v>4</v>
      </c>
      <c r="F86" s="14">
        <f t="shared" si="4"/>
        <v>400</v>
      </c>
      <c r="G86" s="12">
        <v>11</v>
      </c>
      <c r="H86" s="15">
        <f t="shared" si="5"/>
        <v>11000</v>
      </c>
    </row>
    <row r="87" spans="1:8" x14ac:dyDescent="0.2">
      <c r="A87" s="17" t="s">
        <v>144</v>
      </c>
      <c r="B87" s="11" t="s">
        <v>14</v>
      </c>
      <c r="C87" s="4">
        <v>4</v>
      </c>
      <c r="D87" s="2">
        <f t="shared" si="3"/>
        <v>40000000</v>
      </c>
      <c r="E87" s="12">
        <v>2</v>
      </c>
      <c r="F87" s="14">
        <f t="shared" si="4"/>
        <v>200</v>
      </c>
      <c r="G87" s="12">
        <v>0</v>
      </c>
      <c r="H87" s="15">
        <f t="shared" si="5"/>
        <v>0</v>
      </c>
    </row>
    <row r="88" spans="1:8" x14ac:dyDescent="0.2">
      <c r="A88" s="17" t="s">
        <v>145</v>
      </c>
      <c r="B88" s="11" t="s">
        <v>24</v>
      </c>
      <c r="C88" s="4">
        <v>26</v>
      </c>
      <c r="D88" s="2">
        <f t="shared" si="3"/>
        <v>260000000</v>
      </c>
      <c r="E88" s="12">
        <v>0</v>
      </c>
      <c r="F88" s="14">
        <f t="shared" si="4"/>
        <v>0</v>
      </c>
      <c r="G88" s="12">
        <v>0</v>
      </c>
      <c r="H88" s="15">
        <f t="shared" si="5"/>
        <v>0</v>
      </c>
    </row>
    <row r="89" spans="1:8" x14ac:dyDescent="0.2">
      <c r="A89" s="17" t="s">
        <v>146</v>
      </c>
      <c r="B89" s="11" t="s">
        <v>41</v>
      </c>
      <c r="C89" s="4">
        <v>0</v>
      </c>
      <c r="D89" s="2">
        <f t="shared" si="3"/>
        <v>0</v>
      </c>
      <c r="E89" s="12">
        <v>0</v>
      </c>
      <c r="F89" s="14">
        <f t="shared" si="4"/>
        <v>0</v>
      </c>
      <c r="G89" s="12">
        <v>0</v>
      </c>
      <c r="H89" s="15">
        <f t="shared" si="5"/>
        <v>0</v>
      </c>
    </row>
    <row r="90" spans="1:8" x14ac:dyDescent="0.2">
      <c r="A90" s="17" t="s">
        <v>147</v>
      </c>
      <c r="B90" s="11" t="s">
        <v>38</v>
      </c>
      <c r="C90" s="2">
        <v>20</v>
      </c>
      <c r="D90" s="2">
        <f t="shared" si="3"/>
        <v>200000000</v>
      </c>
      <c r="E90" s="12">
        <v>0</v>
      </c>
      <c r="F90" s="14">
        <f t="shared" si="4"/>
        <v>0</v>
      </c>
      <c r="G90" s="12">
        <v>0</v>
      </c>
      <c r="H90" s="15">
        <f t="shared" si="5"/>
        <v>0</v>
      </c>
    </row>
    <row r="91" spans="1:8" x14ac:dyDescent="0.2">
      <c r="A91" s="17" t="s">
        <v>148</v>
      </c>
      <c r="B91" s="11" t="s">
        <v>18</v>
      </c>
      <c r="C91" s="4">
        <v>19</v>
      </c>
      <c r="D91" s="2">
        <f t="shared" si="3"/>
        <v>190000000</v>
      </c>
      <c r="E91" s="12">
        <v>0</v>
      </c>
      <c r="F91" s="14">
        <f t="shared" si="4"/>
        <v>0</v>
      </c>
      <c r="G91" s="12">
        <v>0</v>
      </c>
      <c r="H91" s="15">
        <f t="shared" si="5"/>
        <v>0</v>
      </c>
    </row>
    <row r="92" spans="1:8" x14ac:dyDescent="0.2">
      <c r="A92" s="17" t="s">
        <v>149</v>
      </c>
      <c r="B92" s="11" t="s">
        <v>14</v>
      </c>
      <c r="C92" s="2">
        <v>11</v>
      </c>
      <c r="D92" s="2">
        <f t="shared" si="3"/>
        <v>110000000</v>
      </c>
      <c r="E92" s="12">
        <v>1</v>
      </c>
      <c r="F92" s="14">
        <f t="shared" si="4"/>
        <v>100</v>
      </c>
      <c r="G92" s="12">
        <v>0</v>
      </c>
      <c r="H92" s="15">
        <f t="shared" si="5"/>
        <v>0</v>
      </c>
    </row>
    <row r="93" spans="1:8" x14ac:dyDescent="0.2">
      <c r="A93" s="17" t="s">
        <v>150</v>
      </c>
      <c r="B93" s="11" t="s">
        <v>21</v>
      </c>
      <c r="C93" s="4">
        <v>21</v>
      </c>
      <c r="D93" s="2">
        <f t="shared" si="3"/>
        <v>210000000</v>
      </c>
      <c r="E93" s="12">
        <v>0</v>
      </c>
      <c r="F93" s="14">
        <f t="shared" si="4"/>
        <v>0</v>
      </c>
      <c r="G93" s="12">
        <v>0</v>
      </c>
      <c r="H93" s="15">
        <f t="shared" si="5"/>
        <v>0</v>
      </c>
    </row>
    <row r="94" spans="1:8" x14ac:dyDescent="0.2">
      <c r="A94" s="17" t="s">
        <v>151</v>
      </c>
      <c r="B94" s="11" t="s">
        <v>23</v>
      </c>
      <c r="C94" s="4">
        <v>30</v>
      </c>
      <c r="D94" s="2">
        <f t="shared" si="3"/>
        <v>300000000</v>
      </c>
      <c r="E94" s="12">
        <v>0</v>
      </c>
      <c r="F94" s="14">
        <f t="shared" si="4"/>
        <v>0</v>
      </c>
      <c r="G94" s="12">
        <v>0</v>
      </c>
      <c r="H94" s="15">
        <f t="shared" si="5"/>
        <v>0</v>
      </c>
    </row>
    <row r="95" spans="1:8" x14ac:dyDescent="0.2">
      <c r="A95" s="17" t="s">
        <v>152</v>
      </c>
      <c r="B95" s="11" t="s">
        <v>13</v>
      </c>
      <c r="C95" s="4">
        <v>13</v>
      </c>
      <c r="D95" s="2">
        <f t="shared" si="3"/>
        <v>130000000</v>
      </c>
      <c r="E95" s="12">
        <v>7</v>
      </c>
      <c r="F95" s="14">
        <f t="shared" si="4"/>
        <v>700</v>
      </c>
      <c r="G95" s="12">
        <v>26</v>
      </c>
      <c r="H95" s="15">
        <f t="shared" si="5"/>
        <v>26000</v>
      </c>
    </row>
    <row r="96" spans="1:8" x14ac:dyDescent="0.2">
      <c r="A96" s="17" t="s">
        <v>153</v>
      </c>
      <c r="B96" s="11" t="s">
        <v>36</v>
      </c>
      <c r="C96" s="4">
        <v>9</v>
      </c>
      <c r="D96" s="2">
        <f t="shared" si="3"/>
        <v>90000000</v>
      </c>
      <c r="E96" s="12">
        <v>0</v>
      </c>
      <c r="F96" s="14">
        <f t="shared" si="4"/>
        <v>0</v>
      </c>
      <c r="G96" s="12">
        <v>0</v>
      </c>
      <c r="H96" s="15">
        <f t="shared" si="5"/>
        <v>0</v>
      </c>
    </row>
    <row r="97" spans="1:8" x14ac:dyDescent="0.2">
      <c r="A97" s="17" t="s">
        <v>154</v>
      </c>
      <c r="B97" s="11" t="s">
        <v>41</v>
      </c>
      <c r="C97" s="4">
        <v>0</v>
      </c>
      <c r="D97" s="2">
        <f t="shared" si="3"/>
        <v>0</v>
      </c>
      <c r="E97" s="12">
        <v>0</v>
      </c>
      <c r="F97" s="14">
        <f t="shared" si="4"/>
        <v>0</v>
      </c>
      <c r="G97" s="12">
        <v>0</v>
      </c>
      <c r="H97" s="15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Plate_A_pre-infection</vt:lpstr>
      <vt:lpstr>Plate_A_post-infection</vt:lpstr>
      <vt:lpstr>Plate_A_all_data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Hayes</dc:creator>
  <cp:lastModifiedBy>Ashleigh Hayes</cp:lastModifiedBy>
  <dcterms:created xsi:type="dcterms:W3CDTF">2019-12-10T00:37:44Z</dcterms:created>
  <dcterms:modified xsi:type="dcterms:W3CDTF">2020-01-02T01:35:03Z</dcterms:modified>
</cp:coreProperties>
</file>