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76 - MARZO 24 COMPLEM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4" l="1"/>
  <c r="H4" i="4"/>
  <c r="I4" i="4"/>
  <c r="J4" i="4"/>
  <c r="M4" i="4"/>
  <c r="P3" i="4" l="1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<sst xmlns="http://schemas.openxmlformats.org/spreadsheetml/2006/main" count="6516" uniqueCount="6484">
  <si>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</si>
  <si>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</si>
  <si>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</si>
  <si>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</si>
  <si>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</si>
  <si>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</si>
  <si>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</si>
  <si>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</si>
  <si>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</si>
  <si>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</si>
  <si>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</si>
  <si>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</si>
  <si>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</si>
  <si>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</si>
  <si>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</si>
  <si>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</si>
  <si>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</si>
  <si>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</si>
  <si>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</si>
  <si>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</si>
  <si>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</si>
  <si>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</si>
  <si>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</si>
  <si>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</si>
  <si>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</si>
  <si>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</si>
  <si>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</si>
  <si>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</si>
  <si>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</si>
  <si>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</si>
  <si>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</si>
  <si>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</si>
  <si>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</si>
  <si>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</si>
  <si>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</si>
  <si>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</si>
  <si>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</si>
  <si>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</si>
  <si>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</si>
  <si>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</si>
  <si>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</si>
  <si>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</si>
  <si>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</si>
  <si>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</si>
  <si>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</si>
  <si>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</si>
  <si>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</si>
  <si>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</si>
  <si>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</si>
  <si>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</si>
  <si>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</si>
  <si>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</si>
  <si>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</si>
  <si>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</si>
  <si>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</si>
  <si>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</si>
  <si>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</si>
  <si>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</si>
  <si>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</si>
  <si>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</si>
  <si>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</si>
  <si>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</si>
  <si>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</si>
  <si>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</si>
  <si>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</si>
  <si>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</si>
  <si>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</si>
  <si>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</si>
  <si>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</si>
  <si>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</si>
  <si>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</si>
  <si>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</si>
  <si>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</si>
  <si>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</si>
  <si>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</si>
  <si>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</si>
  <si>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</si>
  <si>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</si>
  <si>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</si>
  <si>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</si>
  <si>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</si>
  <si>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</si>
  <si>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</si>
  <si>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</si>
  <si>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</si>
  <si>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</si>
  <si>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</si>
  <si>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</si>
  <si>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</si>
  <si>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</si>
  <si>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</si>
  <si>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</si>
  <si>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</si>
  <si>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</si>
  <si>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</si>
  <si>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</si>
  <si>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</si>
  <si>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</si>
  <si>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</si>
  <si>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</si>
  <si>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</si>
  <si>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</si>
  <si>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</si>
  <si>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</si>
  <si>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</si>
  <si>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</si>
  <si>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</si>
  <si>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</si>
  <si>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</si>
  <si>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</si>
  <si>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</si>
  <si>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</si>
  <si>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</si>
  <si>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</si>
  <si>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</si>
  <si>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</si>
  <si>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</si>
  <si>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</si>
  <si>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</si>
  <si>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</si>
  <si>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</si>
  <si>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</si>
  <si>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</si>
  <si>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</si>
  <si>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</si>
  <si>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</si>
  <si>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</si>
  <si>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</si>
  <si>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</si>
  <si>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</si>
  <si>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</si>
  <si>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</si>
  <si>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</si>
  <si>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</si>
  <si>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</si>
  <si>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</si>
  <si>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</si>
  <si>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</si>
  <si>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</si>
  <si>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</si>
  <si>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</si>
  <si>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</si>
  <si>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</si>
  <si>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</si>
  <si>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</si>
  <si>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</si>
  <si>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</si>
  <si>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</si>
  <si>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</si>
  <si>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</si>
  <si>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</si>
  <si>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</si>
  <si>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</si>
  <si>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</si>
  <si>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</si>
  <si>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</si>
  <si>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</si>
  <si>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</si>
  <si>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</si>
  <si>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</si>
  <si>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</si>
  <si>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</si>
  <si>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</si>
  <si>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</si>
  <si>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</si>
  <si>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</si>
  <si>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</si>
  <si>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</si>
  <si>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</si>
  <si>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</si>
  <si>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</si>
  <si>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</si>
  <si>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</si>
  <si>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</si>
  <si>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</si>
  <si>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</si>
  <si>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</si>
  <si>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</si>
  <si>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</si>
  <si>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</si>
  <si>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</si>
  <si>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</si>
  <si>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</si>
  <si>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</si>
  <si>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</si>
  <si>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</si>
  <si>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</si>
  <si>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</si>
  <si>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</si>
  <si>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</si>
  <si>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</si>
  <si>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</si>
  <si>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</si>
  <si>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</si>
  <si>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</si>
  <si>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</si>
  <si>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</si>
  <si>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</si>
  <si>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</si>
  <si>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</si>
  <si>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</si>
  <si>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</si>
  <si>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</si>
  <si>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</si>
  <si>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</si>
  <si>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</si>
  <si>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</si>
  <si>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</si>
  <si>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</si>
  <si>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</si>
  <si>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</si>
  <si>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</si>
  <si>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</si>
  <si>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</si>
  <si>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</si>
  <si>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</si>
  <si>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</si>
  <si>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</si>
  <si>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</si>
  <si>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</si>
  <si>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</si>
  <si>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</si>
  <si>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</si>
  <si>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</si>
  <si>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</si>
  <si>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</si>
  <si>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</si>
  <si>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</si>
  <si>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</si>
  <si>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</si>
  <si>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</si>
  <si>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</si>
  <si>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</si>
  <si>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</si>
  <si>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</si>
  <si>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</si>
  <si>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</si>
  <si>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</si>
  <si>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</si>
  <si>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</si>
  <si>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</si>
  <si>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</si>
  <si>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</si>
  <si>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</si>
  <si>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</si>
  <si>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</si>
  <si>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</si>
  <si>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</si>
  <si>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</si>
  <si>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</si>
  <si>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</si>
  <si>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</si>
  <si>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</si>
  <si>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</si>
  <si>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</si>
  <si>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</si>
  <si>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</si>
  <si>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</si>
  <si>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</si>
  <si>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</si>
  <si>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</si>
  <si>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</si>
  <si>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</si>
  <si>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</si>
  <si>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</si>
  <si>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</si>
  <si>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</si>
  <si>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</si>
  <si>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</si>
  <si>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</si>
  <si>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</si>
  <si>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</si>
  <si>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</si>
  <si>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</si>
  <si>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</si>
  <si>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</si>
  <si>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</si>
  <si>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</si>
  <si>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</si>
  <si>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</si>
  <si>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</si>
  <si>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</si>
  <si>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</si>
  <si>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</si>
  <si>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</si>
  <si>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</si>
  <si>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</si>
  <si>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</si>
  <si>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</si>
  <si>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</si>
  <si>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</si>
  <si>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</si>
  <si>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</si>
  <si>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</si>
  <si>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</si>
  <si>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</si>
  <si>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</si>
  <si>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</si>
  <si>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</si>
  <si>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</si>
  <si>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</si>
  <si>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</si>
  <si>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</si>
  <si>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</si>
  <si>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</si>
  <si>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</si>
  <si>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</si>
  <si>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</si>
  <si>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</si>
  <si>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</si>
  <si>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</si>
  <si>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</si>
  <si>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</si>
  <si>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</si>
  <si>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</si>
  <si>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</si>
  <si>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</si>
  <si>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</si>
  <si>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</si>
  <si>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</si>
  <si>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</si>
  <si>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</si>
  <si>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</si>
  <si>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</si>
  <si>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</si>
  <si>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</si>
  <si>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</si>
  <si>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</si>
  <si>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</si>
  <si>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</si>
  <si>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</si>
  <si>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</si>
  <si>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</si>
  <si>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</si>
  <si>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</si>
  <si>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</si>
  <si>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</si>
  <si>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</si>
  <si>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</si>
  <si>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</si>
  <si>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</si>
  <si>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</si>
  <si>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</si>
  <si>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</si>
  <si>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</si>
  <si>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</si>
  <si>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</si>
  <si>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</si>
  <si>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</si>
  <si>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</si>
  <si>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</si>
  <si>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</si>
  <si>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</si>
  <si>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</si>
  <si>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</si>
  <si>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</si>
  <si>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</si>
  <si>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</si>
  <si>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</si>
  <si>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</si>
  <si>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</si>
  <si>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</si>
  <si>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</si>
  <si>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</si>
  <si>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</si>
  <si>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</si>
  <si>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</si>
  <si>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</si>
  <si>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</si>
  <si>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</si>
  <si>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</si>
  <si>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</si>
  <si>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</si>
  <si>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</si>
  <si>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</si>
  <si>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</si>
  <si>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</si>
  <si>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</si>
  <si>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</si>
  <si>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</si>
  <si>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</si>
  <si>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</si>
  <si>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</si>
  <si>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</si>
  <si>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</si>
  <si>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</si>
  <si>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</si>
  <si>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</si>
  <si>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</si>
  <si>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</si>
  <si>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</si>
  <si>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</si>
  <si>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</si>
  <si>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</si>
  <si>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</si>
  <si>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</si>
  <si>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</si>
  <si>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</si>
  <si>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</si>
  <si>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</si>
  <si>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</si>
  <si>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</si>
  <si>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</si>
  <si>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</si>
  <si>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</si>
  <si>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</si>
  <si>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</si>
  <si>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</si>
  <si>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</si>
  <si>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</si>
  <si>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</si>
  <si>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</si>
  <si>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</si>
  <si>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</si>
  <si>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</si>
  <si>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</si>
  <si>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</si>
  <si>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</si>
  <si>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</si>
  <si>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</si>
  <si>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</si>
  <si>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</si>
  <si>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</si>
  <si>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</si>
  <si>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</si>
  <si>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</si>
  <si>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</si>
  <si>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</si>
  <si>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</si>
  <si>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</si>
  <si>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</si>
  <si>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</si>
  <si>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</si>
  <si>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</si>
  <si>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</si>
  <si>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</si>
  <si>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</si>
  <si>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</si>
  <si>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</si>
  <si>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</si>
  <si>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</si>
  <si>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</si>
  <si>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</si>
  <si>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</si>
  <si>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</si>
  <si>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</si>
  <si>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</si>
  <si>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</si>
  <si>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</si>
  <si>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</si>
  <si>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</si>
  <si>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</si>
  <si>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</si>
  <si>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</si>
  <si>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</si>
  <si>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</si>
  <si>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</si>
  <si>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</si>
  <si>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</si>
  <si>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</si>
  <si>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</si>
  <si>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</si>
  <si>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</si>
  <si>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</si>
  <si>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</si>
  <si>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</si>
  <si>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</si>
  <si>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</si>
  <si>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</si>
  <si>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</si>
  <si>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</si>
  <si>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</si>
  <si>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</si>
  <si>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</si>
  <si>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</si>
  <si>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</si>
  <si>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</si>
  <si>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</si>
  <si>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</si>
  <si>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</si>
  <si>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</si>
  <si>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</si>
  <si>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</si>
  <si>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</si>
  <si>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</si>
  <si>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</si>
  <si>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</si>
  <si>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</si>
  <si>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</si>
  <si>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</si>
  <si>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</si>
  <si>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</si>
  <si>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</si>
  <si>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</si>
  <si>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</si>
  <si>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</si>
  <si>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</si>
  <si>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</si>
  <si>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</si>
  <si>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</si>
  <si>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</si>
  <si>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</si>
  <si>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</si>
  <si>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</si>
  <si>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</si>
  <si>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</si>
  <si>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</si>
  <si>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</si>
  <si>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</si>
  <si>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</si>
  <si>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</si>
  <si>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</si>
  <si>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</si>
  <si>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</si>
  <si>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</si>
  <si>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</si>
  <si>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</si>
  <si>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</si>
  <si>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</si>
  <si>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</si>
  <si>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</si>
  <si>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</si>
  <si>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</si>
  <si>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</si>
  <si>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</si>
  <si>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</si>
  <si>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</si>
  <si>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</si>
  <si>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</si>
  <si>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</si>
  <si>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</si>
  <si>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</si>
  <si>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</si>
  <si>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</si>
  <si>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</si>
  <si>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</si>
  <si>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</si>
  <si>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</si>
  <si>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</si>
  <si>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</si>
  <si>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</si>
  <si>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</si>
  <si>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</si>
  <si>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</si>
  <si>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</si>
  <si>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</si>
  <si>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</si>
  <si>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</si>
  <si>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</si>
  <si>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</si>
  <si>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</si>
  <si>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</si>
  <si>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</si>
  <si>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</si>
  <si>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</si>
  <si>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</si>
  <si>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</si>
  <si>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</si>
  <si>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</si>
  <si>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</si>
  <si>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</si>
  <si>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</si>
  <si>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</si>
  <si>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</si>
  <si>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</si>
  <si>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</si>
  <si>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</si>
  <si>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</si>
  <si>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</si>
  <si>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</si>
  <si>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</si>
  <si>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</si>
  <si>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</si>
  <si>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</si>
  <si>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</si>
  <si>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</si>
  <si>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</si>
  <si>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</si>
  <si>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</si>
  <si>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</si>
  <si>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</si>
  <si>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</si>
  <si>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</si>
  <si>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</si>
  <si>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</si>
  <si>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</si>
  <si>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</si>
  <si>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</si>
  <si>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</si>
  <si>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</si>
  <si>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</si>
  <si>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</si>
  <si>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</si>
  <si>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</si>
  <si>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</si>
  <si>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</si>
  <si>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</si>
  <si>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</si>
  <si>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</si>
  <si>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</si>
  <si>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</si>
  <si>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</si>
  <si>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</si>
  <si>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</si>
  <si>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</si>
  <si>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</si>
  <si>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</si>
  <si>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</si>
  <si>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</si>
  <si>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</si>
  <si>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</si>
  <si>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</si>
  <si>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</si>
  <si>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</si>
  <si>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</si>
  <si>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</si>
  <si>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</si>
  <si>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</si>
  <si>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</si>
  <si>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</si>
  <si>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</si>
  <si>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</si>
  <si>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</si>
  <si>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</si>
  <si>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</si>
  <si>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</si>
  <si>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</si>
  <si>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</si>
  <si>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</si>
  <si>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</si>
  <si>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</si>
  <si>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</si>
  <si>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</si>
  <si>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</si>
  <si>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</si>
  <si>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</si>
  <si>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</si>
  <si>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</si>
  <si>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</si>
  <si>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</si>
  <si>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</si>
  <si>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</si>
  <si>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</si>
  <si>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</si>
  <si>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</si>
  <si>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</si>
  <si>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</si>
  <si>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</si>
  <si>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</si>
  <si>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</si>
  <si>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</si>
  <si>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</si>
  <si>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</si>
  <si>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</si>
  <si>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</si>
  <si>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</si>
  <si>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</si>
  <si>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</si>
  <si>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</si>
  <si>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</si>
  <si>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</si>
  <si>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</si>
  <si>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</si>
  <si>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</si>
  <si>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</si>
  <si>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</si>
  <si>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</si>
  <si>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</si>
  <si>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</si>
  <si>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</si>
  <si>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</si>
  <si>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</si>
  <si>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</si>
  <si>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</si>
  <si>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</si>
  <si>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</si>
  <si>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</si>
  <si>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</si>
  <si>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</si>
  <si>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</si>
  <si>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</si>
  <si>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</si>
  <si>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</si>
  <si>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</si>
  <si>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</si>
  <si>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</si>
  <si>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</si>
  <si>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</si>
  <si>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</si>
  <si>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</si>
  <si>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</si>
  <si>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</si>
  <si>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</si>
  <si>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</si>
  <si>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</si>
  <si>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</si>
  <si>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</si>
  <si>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</si>
  <si>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</si>
  <si>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</si>
  <si>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</si>
  <si>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</si>
  <si>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</si>
  <si>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</si>
  <si>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</si>
  <si>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</si>
  <si>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</si>
  <si>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</si>
  <si>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</si>
  <si>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</si>
  <si>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</si>
  <si>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</si>
  <si>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</si>
  <si>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</si>
  <si>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</si>
  <si>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</si>
  <si>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</si>
  <si>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</si>
  <si>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</si>
  <si>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</si>
  <si>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</si>
  <si>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</si>
  <si>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</si>
  <si>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</si>
  <si>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</si>
  <si>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</si>
  <si>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</si>
  <si>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</si>
  <si>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</si>
  <si>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</si>
  <si>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</si>
  <si>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</si>
  <si>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</si>
  <si>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</si>
  <si>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</si>
  <si>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</si>
  <si>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</si>
  <si>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</si>
  <si>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</si>
  <si>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</si>
  <si>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</si>
  <si>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</si>
  <si>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</si>
  <si>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</si>
  <si>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</si>
  <si>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</si>
  <si>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</si>
  <si>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</si>
  <si>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</si>
  <si>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</si>
  <si>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</si>
  <si>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</si>
  <si>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</si>
  <si>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</si>
  <si>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</si>
  <si>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</si>
  <si>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</si>
  <si>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</si>
  <si>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</si>
  <si>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</si>
  <si>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</si>
  <si>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</si>
  <si>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</si>
  <si>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</si>
  <si>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</si>
  <si>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</si>
  <si>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</si>
  <si>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</si>
  <si>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</si>
  <si>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</si>
  <si>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</si>
  <si>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</si>
  <si>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</si>
  <si>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</si>
  <si>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</si>
  <si>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</si>
  <si>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</si>
  <si>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</si>
  <si>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</si>
  <si>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</si>
  <si>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</si>
  <si>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</si>
  <si>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</si>
  <si>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</si>
  <si>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</si>
  <si>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</si>
  <si>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</si>
  <si>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</si>
  <si>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</si>
  <si>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</si>
  <si>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</si>
  <si>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</si>
  <si>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</si>
  <si>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</si>
  <si>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</si>
  <si>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</si>
  <si>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</si>
  <si>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</si>
  <si>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</si>
  <si>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</si>
  <si>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</si>
  <si>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</si>
  <si>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</si>
  <si>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</si>
  <si>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</si>
  <si>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</si>
  <si>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</si>
  <si>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</si>
  <si>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</si>
  <si>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</si>
  <si>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</si>
  <si>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</si>
  <si>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</si>
  <si>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</si>
  <si>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</si>
  <si>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</si>
  <si>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</si>
  <si>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</si>
  <si>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</si>
  <si>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</si>
  <si>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</si>
  <si>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</si>
  <si>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</si>
  <si>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</si>
  <si>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</si>
  <si>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</si>
  <si>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</si>
  <si>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</si>
  <si>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</si>
  <si>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</si>
  <si>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</si>
  <si>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</si>
  <si>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</si>
  <si>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</si>
  <si>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</si>
  <si>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</si>
  <si>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</si>
  <si>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</si>
  <si>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</si>
  <si>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</si>
  <si>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</si>
  <si>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</si>
  <si>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</si>
  <si>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</si>
  <si>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</si>
  <si>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</si>
  <si>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</si>
  <si>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</si>
  <si>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</si>
  <si>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</si>
  <si>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</si>
  <si>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</si>
  <si>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</si>
  <si>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</si>
  <si>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</si>
  <si>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</si>
  <si>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</si>
  <si>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</si>
  <si>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</si>
  <si>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</si>
  <si>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</si>
  <si>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</si>
  <si>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</si>
  <si>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</si>
  <si>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</si>
  <si>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</si>
  <si>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</si>
  <si>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</si>
  <si>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</si>
  <si>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</si>
  <si>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</si>
  <si>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</si>
  <si>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</si>
  <si>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</si>
  <si>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</si>
  <si>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</si>
  <si>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</si>
  <si>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</si>
  <si>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</si>
  <si>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</si>
  <si>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</si>
  <si>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</si>
  <si>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</si>
  <si>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</si>
  <si>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</si>
  <si>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</si>
  <si>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</si>
  <si>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</si>
  <si>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</si>
  <si>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</si>
  <si>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</si>
  <si>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</si>
  <si>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</si>
  <si>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</si>
  <si>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</si>
  <si>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</si>
  <si>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</si>
  <si>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</si>
  <si>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</si>
  <si>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</si>
  <si>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</si>
  <si>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</si>
  <si>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</si>
  <si>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</si>
  <si>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</si>
  <si>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</si>
  <si>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</si>
  <si>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</si>
  <si>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</si>
  <si>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</si>
  <si>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</si>
  <si>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</si>
  <si>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</si>
  <si>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</si>
  <si>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</si>
  <si>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</si>
  <si>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</si>
  <si>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</si>
  <si>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</si>
  <si>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</si>
  <si>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</si>
  <si>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</si>
  <si>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</si>
  <si>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</si>
  <si>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</si>
  <si>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</si>
  <si>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</si>
  <si>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</si>
  <si>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</si>
  <si>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</si>
  <si>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</si>
  <si>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</si>
  <si>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</si>
  <si>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</si>
  <si>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</si>
  <si>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</si>
  <si>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</si>
  <si>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</si>
  <si>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</si>
  <si>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</si>
  <si>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</si>
  <si>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</si>
  <si>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</si>
  <si>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</si>
  <si>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</si>
  <si>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</si>
  <si>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</si>
  <si>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</si>
  <si>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</si>
  <si>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</si>
  <si>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</si>
  <si>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</si>
  <si>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</si>
  <si>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</si>
  <si>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</si>
  <si>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</si>
  <si>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</si>
  <si>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</si>
  <si>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</si>
  <si>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</si>
  <si>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</si>
  <si>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</si>
  <si>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</si>
  <si>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</si>
  <si>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</si>
  <si>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</si>
  <si>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</si>
  <si>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</si>
  <si>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</si>
  <si>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</si>
  <si>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</si>
  <si>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</si>
  <si>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</si>
  <si>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</si>
  <si>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</si>
  <si>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</si>
  <si>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</si>
  <si>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</si>
  <si>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</si>
  <si>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</si>
  <si>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</si>
  <si>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</si>
  <si>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</si>
  <si>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</si>
  <si>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</si>
  <si>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</si>
  <si>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</si>
  <si>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</si>
  <si>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</si>
  <si>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</si>
  <si>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</si>
  <si>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</si>
  <si>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</si>
  <si>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</si>
  <si>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</si>
  <si>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</si>
  <si>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</si>
  <si>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</si>
  <si>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</si>
  <si>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</si>
  <si>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</si>
  <si>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</si>
  <si>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</si>
  <si>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</si>
  <si>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</si>
  <si>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</si>
  <si>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</si>
  <si>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</si>
  <si>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</si>
  <si>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</si>
  <si>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</si>
  <si>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</si>
  <si>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</si>
  <si>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</si>
  <si>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</si>
  <si>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</si>
  <si>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</si>
  <si>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</si>
  <si>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</si>
  <si>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</si>
  <si>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</si>
  <si>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</si>
  <si>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</si>
  <si>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</si>
  <si>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</si>
  <si>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</si>
  <si>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</si>
  <si>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</si>
  <si>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</si>
  <si>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</si>
  <si>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</si>
  <si>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</si>
  <si>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</si>
  <si>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</si>
  <si>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</si>
  <si>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</si>
  <si>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</si>
  <si>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</si>
  <si>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</si>
  <si>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</si>
  <si>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</si>
  <si>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</si>
  <si>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</si>
  <si>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</si>
  <si>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</si>
  <si>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</si>
  <si>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</si>
  <si>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</si>
  <si>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</si>
  <si>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</si>
  <si>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</si>
  <si>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</si>
  <si>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</si>
  <si>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</si>
  <si>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</si>
  <si>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</si>
  <si>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</si>
  <si>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</si>
  <si>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</si>
  <si>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</si>
  <si>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</si>
  <si>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</si>
  <si>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</si>
  <si>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</si>
  <si>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</si>
  <si>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</si>
  <si>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</si>
  <si>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</si>
  <si>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</si>
  <si>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</si>
  <si>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</si>
  <si>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</si>
  <si>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</si>
  <si>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</si>
  <si>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</si>
  <si>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</si>
  <si>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</si>
  <si>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</si>
  <si>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</si>
  <si>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</si>
  <si>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</si>
  <si>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</si>
  <si>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</si>
  <si>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</si>
  <si>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</si>
  <si>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</si>
  <si>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</si>
  <si>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</si>
  <si>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</si>
  <si>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</si>
  <si>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</si>
  <si>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</si>
  <si>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</si>
  <si>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</si>
  <si>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</si>
  <si>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</si>
  <si>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</si>
  <si>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</si>
  <si>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</si>
  <si>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</si>
  <si>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</si>
  <si>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</si>
  <si>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</si>
  <si>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</si>
  <si>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</si>
  <si>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</si>
  <si>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</si>
  <si>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</si>
  <si>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</si>
  <si>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</si>
  <si>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</si>
  <si>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</si>
  <si>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</si>
  <si>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</si>
  <si>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</si>
  <si>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</si>
  <si>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</si>
  <si>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</si>
  <si>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</si>
  <si>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</si>
  <si>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</si>
  <si>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</si>
  <si>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</si>
  <si>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</si>
  <si>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</si>
  <si>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</si>
  <si>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</si>
  <si>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</si>
  <si>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</si>
  <si>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</si>
  <si>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</si>
  <si>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</si>
  <si>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</si>
  <si>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</si>
  <si>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</si>
  <si>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</si>
  <si>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</si>
  <si>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</si>
  <si>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</si>
  <si>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</si>
  <si>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</si>
  <si>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</si>
  <si>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</si>
  <si>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</si>
  <si>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</si>
  <si>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</si>
  <si>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</si>
  <si>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</si>
  <si>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</si>
  <si>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</si>
  <si>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</si>
  <si>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</si>
  <si>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</si>
  <si>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</si>
  <si>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</si>
  <si>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</si>
  <si>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</si>
  <si>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</si>
  <si>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</si>
  <si>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</si>
  <si>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</si>
  <si>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</si>
  <si>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</si>
  <si>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</si>
  <si>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</si>
  <si>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</si>
  <si>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</si>
  <si>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</si>
  <si>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</si>
  <si>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</si>
  <si>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</si>
  <si>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</si>
  <si>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</si>
  <si>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</si>
  <si>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</si>
  <si>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</si>
  <si>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</si>
  <si>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</si>
  <si>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</si>
  <si>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</si>
  <si>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</si>
  <si>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</si>
  <si>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</si>
  <si>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</si>
  <si>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</si>
  <si>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</si>
  <si>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</si>
  <si>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</si>
  <si>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</si>
  <si>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</si>
  <si>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</si>
  <si>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</si>
  <si>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</si>
  <si>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</si>
  <si>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</si>
  <si>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</si>
  <si>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</si>
  <si>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</si>
  <si>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</si>
  <si>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</si>
  <si>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</si>
  <si>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</si>
  <si>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</si>
  <si>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</si>
  <si>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</si>
  <si>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</si>
  <si>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</si>
  <si>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</si>
  <si>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</si>
  <si>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</si>
  <si>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</si>
  <si>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</si>
  <si>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</si>
  <si>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</si>
  <si>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</si>
  <si>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</si>
  <si>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</si>
  <si>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</si>
  <si>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</si>
  <si>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</si>
  <si>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</si>
  <si>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</si>
  <si>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</si>
  <si>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</si>
  <si>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</si>
  <si>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</si>
  <si>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</si>
  <si>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</si>
  <si>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</si>
  <si>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</si>
  <si>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</si>
  <si>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</si>
  <si>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</si>
  <si>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</si>
  <si>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</si>
  <si>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</si>
  <si>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</si>
  <si>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</si>
  <si>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</si>
  <si>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</si>
  <si>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</si>
  <si>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</si>
  <si>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</si>
  <si>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</si>
  <si>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</si>
  <si>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</si>
  <si>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</si>
  <si>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</si>
  <si>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</si>
  <si>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</si>
  <si>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</si>
  <si>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</si>
  <si>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</si>
  <si>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</si>
  <si>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</si>
  <si>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</si>
  <si>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</si>
  <si>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</si>
  <si>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</si>
  <si>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</si>
  <si>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</si>
  <si>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</si>
  <si>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</si>
  <si>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</si>
  <si>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</si>
  <si>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</si>
  <si>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</si>
  <si>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</si>
  <si>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</si>
  <si>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</si>
  <si>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</si>
  <si>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</si>
  <si>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</si>
  <si>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</si>
  <si>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</si>
  <si>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</si>
  <si>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</si>
  <si>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</si>
  <si>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</si>
  <si>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</si>
  <si>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</si>
  <si>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</si>
  <si>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</si>
  <si>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</si>
  <si>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</si>
  <si>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</si>
  <si>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</si>
  <si>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</si>
  <si>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</si>
  <si>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</si>
  <si>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</si>
  <si>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</si>
  <si>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</si>
  <si>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</si>
  <si>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</si>
  <si>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</si>
  <si>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</si>
  <si>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</si>
  <si>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</si>
  <si>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</si>
  <si>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</si>
  <si>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</si>
  <si>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</si>
  <si>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</si>
  <si>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</si>
  <si>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</si>
  <si>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</si>
  <si>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</si>
  <si>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</si>
  <si>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</si>
  <si>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</si>
  <si>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</si>
  <si>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</si>
  <si>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</si>
  <si>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</si>
  <si>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</si>
  <si>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</si>
  <si>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</si>
  <si>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</si>
  <si>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</si>
  <si>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</si>
  <si>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</si>
  <si>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</si>
  <si>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</si>
  <si>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</si>
  <si>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</si>
  <si>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</si>
  <si>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</si>
  <si>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</si>
  <si>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</si>
  <si>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</si>
  <si>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</si>
  <si>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</si>
  <si>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</si>
  <si>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</si>
  <si>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</si>
  <si>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</si>
  <si>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</si>
  <si>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</si>
  <si>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</si>
  <si>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</si>
  <si>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</si>
  <si>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</si>
  <si>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</si>
  <si>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</si>
  <si>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</si>
  <si>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</si>
  <si>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</si>
  <si>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</si>
  <si>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</si>
  <si>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</si>
  <si>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</si>
  <si>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</si>
  <si>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</si>
  <si>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</si>
  <si>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</si>
  <si>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</si>
  <si>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</si>
  <si>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</si>
  <si>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</si>
  <si>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</si>
  <si>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</si>
  <si>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</si>
  <si>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</si>
  <si>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</si>
  <si>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</si>
  <si>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</si>
  <si>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</si>
  <si>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</si>
  <si>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</si>
  <si>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</si>
  <si>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</si>
  <si>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</si>
  <si>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</si>
  <si>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</si>
  <si>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</si>
  <si>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</si>
  <si>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</si>
  <si>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</si>
  <si>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</si>
  <si>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</si>
  <si>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</si>
  <si>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</si>
  <si>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</si>
  <si>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</si>
  <si>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</si>
  <si>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</si>
  <si>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</si>
  <si>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</si>
  <si>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</si>
  <si>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</si>
  <si>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</si>
  <si>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</si>
  <si>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</si>
  <si>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</si>
  <si>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</si>
  <si>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</si>
  <si>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</si>
  <si>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</si>
  <si>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</si>
  <si>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</si>
  <si>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</si>
  <si>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</si>
  <si>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</si>
  <si>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</si>
  <si>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</si>
  <si>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</si>
  <si>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</si>
  <si>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</si>
  <si>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</si>
  <si>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</si>
  <si>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</si>
  <si>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</si>
  <si>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</si>
  <si>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</si>
  <si>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</si>
  <si>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</si>
  <si>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</si>
  <si>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</si>
  <si>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</si>
  <si>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</si>
  <si>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</si>
  <si>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</si>
  <si>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</si>
  <si>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</si>
  <si>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</si>
  <si>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</si>
  <si>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</si>
  <si>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</si>
  <si>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</si>
  <si>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</si>
  <si>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</si>
  <si>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</si>
  <si>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</si>
  <si>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</si>
  <si>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</si>
  <si>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</si>
  <si>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</si>
  <si>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</si>
  <si>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</si>
  <si>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</si>
  <si>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</si>
  <si>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</si>
  <si>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</si>
  <si>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</si>
  <si>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</si>
  <si>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</si>
  <si>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</si>
  <si>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</si>
  <si>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</si>
  <si>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</si>
  <si>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</si>
  <si>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</si>
  <si>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</si>
  <si>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</si>
  <si>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</si>
  <si>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</si>
  <si>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</si>
  <si>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</si>
  <si>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</si>
  <si>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</si>
  <si>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</si>
  <si>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</si>
  <si>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</si>
  <si>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</si>
  <si>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</si>
  <si>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</si>
  <si>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</si>
  <si>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</si>
  <si>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</si>
  <si>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</si>
  <si>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</si>
  <si>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</si>
  <si>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</si>
  <si>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</si>
  <si>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</si>
  <si>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</si>
  <si>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</si>
  <si>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</si>
  <si>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</si>
  <si>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</si>
  <si>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</si>
  <si>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</si>
  <si>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</si>
  <si>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</si>
  <si>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</si>
  <si>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</si>
  <si>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</si>
  <si>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</si>
  <si>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</si>
  <si>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</si>
  <si>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</si>
  <si>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</si>
  <si>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</si>
  <si>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</si>
  <si>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</si>
  <si>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</si>
  <si>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</si>
  <si>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</si>
  <si>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</si>
  <si>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</si>
  <si>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</si>
  <si>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</si>
  <si>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</si>
  <si>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</si>
  <si>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</si>
  <si>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</si>
  <si>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</si>
  <si>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</si>
  <si>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</si>
  <si>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</si>
  <si>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</si>
  <si>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</si>
  <si>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</si>
  <si>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</si>
  <si>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</si>
  <si>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</si>
  <si>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</si>
  <si>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</si>
  <si>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</si>
  <si>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</si>
  <si>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</si>
  <si>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</si>
  <si>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</si>
  <si>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</si>
  <si>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</si>
  <si>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</si>
  <si>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</si>
  <si>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</si>
  <si>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</si>
  <si>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</si>
  <si>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</si>
  <si>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</si>
  <si>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</si>
  <si>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</si>
  <si>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</si>
  <si>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</si>
  <si>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</si>
  <si>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</si>
  <si>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</si>
  <si>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</si>
  <si>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</si>
  <si>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</si>
  <si>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</si>
  <si>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</si>
  <si>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</si>
  <si>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</si>
  <si>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</si>
  <si>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</si>
  <si>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</si>
  <si>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</si>
  <si>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</si>
  <si>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</si>
  <si>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</si>
  <si>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</si>
  <si>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</si>
  <si>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</si>
  <si>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</si>
  <si>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</si>
  <si>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</si>
  <si>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</si>
  <si>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</si>
  <si>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</si>
  <si>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</si>
  <si>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</si>
  <si>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</si>
  <si>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</si>
  <si>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</si>
  <si>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</si>
  <si>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</si>
  <si>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</si>
  <si>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</si>
  <si>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</si>
  <si>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</si>
  <si>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</si>
  <si>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</si>
  <si>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</si>
  <si>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</si>
  <si>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</si>
  <si>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</si>
  <si>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</si>
  <si>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</si>
  <si>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</si>
  <si>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</si>
  <si>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</si>
  <si>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</si>
  <si>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</si>
  <si>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</si>
  <si>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</si>
  <si>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</si>
  <si>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</si>
  <si>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</si>
  <si>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</si>
  <si>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</si>
  <si>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</si>
  <si>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</si>
  <si>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</si>
  <si>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</si>
  <si>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</si>
  <si>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</si>
  <si>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</si>
  <si>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</si>
  <si>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</si>
  <si>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</si>
  <si>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</si>
  <si>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</si>
  <si>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</si>
  <si>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</si>
  <si>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</si>
  <si>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</si>
  <si>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</si>
  <si>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</si>
  <si>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</si>
  <si>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</si>
  <si>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</si>
  <si>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</si>
  <si>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</si>
  <si>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</si>
  <si>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</si>
  <si>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</si>
  <si>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</si>
  <si>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</si>
  <si>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</si>
  <si>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</si>
  <si>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</si>
  <si>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</si>
  <si>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</si>
  <si>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</si>
  <si>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</si>
  <si>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</si>
  <si>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</si>
  <si>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</si>
  <si>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</si>
  <si>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</si>
  <si>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</si>
  <si>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</si>
  <si>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</si>
  <si>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</si>
  <si>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</si>
  <si>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</si>
  <si>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</si>
  <si>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</si>
  <si>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</si>
  <si>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</si>
  <si>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</si>
  <si>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</si>
  <si>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</si>
  <si>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</si>
  <si>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</si>
  <si>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</si>
  <si>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</si>
  <si>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</si>
  <si>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</si>
  <si>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</si>
  <si>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</si>
  <si>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</si>
  <si>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</si>
  <si>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</si>
  <si>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</si>
  <si>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</si>
  <si>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</si>
  <si>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</si>
  <si>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</si>
  <si>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</si>
  <si>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</si>
  <si>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</si>
  <si>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</si>
  <si>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</si>
  <si>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</si>
  <si>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</si>
  <si>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</si>
  <si>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</si>
  <si>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</si>
  <si>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</si>
  <si>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</si>
  <si>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</si>
  <si>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</si>
  <si>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</si>
  <si>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</si>
  <si>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</si>
  <si>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</si>
  <si>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</si>
  <si>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</si>
  <si>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</si>
  <si>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</si>
  <si>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</si>
  <si>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</si>
  <si>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</si>
  <si>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</si>
  <si>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</si>
  <si>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</si>
  <si>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</si>
  <si>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</si>
  <si>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</si>
  <si>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</si>
  <si>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</si>
  <si>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</si>
  <si>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</si>
  <si>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</si>
  <si>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</si>
  <si>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</si>
  <si>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</si>
  <si>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</si>
  <si>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</si>
  <si>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</si>
  <si>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</si>
  <si>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</si>
  <si>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</si>
  <si>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</si>
  <si>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</si>
  <si>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</si>
  <si>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</si>
  <si>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</si>
  <si>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</si>
  <si>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</si>
  <si>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</si>
  <si>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</si>
  <si>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</si>
  <si>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</si>
  <si>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</si>
  <si>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</si>
  <si>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</si>
  <si>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</si>
  <si>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</si>
  <si>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</si>
  <si>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</si>
  <si>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</si>
  <si>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</si>
  <si>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</si>
  <si>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</si>
  <si>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</si>
  <si>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</si>
  <si>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</si>
  <si>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</si>
  <si>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</si>
  <si>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</si>
  <si>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</si>
  <si>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</si>
  <si>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</si>
  <si>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</si>
  <si>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</si>
  <si>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</si>
  <si>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</si>
  <si>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</si>
  <si>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</si>
  <si>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</si>
  <si>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</si>
  <si>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</si>
  <si>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</si>
  <si>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</si>
  <si>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</si>
  <si>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</si>
  <si>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</si>
  <si>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</si>
  <si>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</si>
  <si>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</si>
  <si>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</si>
  <si>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</si>
  <si>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</si>
  <si>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</si>
  <si>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</si>
  <si>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</si>
  <si>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</si>
  <si>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</si>
  <si>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</si>
  <si>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</si>
  <si>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</si>
  <si>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</si>
  <si>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</si>
  <si>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</si>
  <si>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</si>
  <si>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</si>
  <si>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</si>
  <si>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</si>
  <si>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</si>
  <si>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</si>
  <si>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</si>
  <si>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</si>
  <si>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</si>
  <si>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</si>
  <si>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</si>
  <si>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</si>
  <si>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</si>
  <si>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</si>
  <si>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</si>
  <si>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</si>
  <si>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</si>
  <si>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</si>
  <si>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</si>
  <si>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</si>
  <si>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</si>
  <si>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</si>
  <si>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</si>
  <si>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</si>
  <si>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</si>
  <si>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</si>
  <si>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</si>
  <si>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</si>
  <si>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</si>
  <si>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</si>
  <si>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</si>
  <si>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</si>
  <si>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</si>
  <si>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</si>
  <si>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</si>
  <si>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</si>
  <si>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</si>
  <si>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</si>
  <si>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</si>
  <si>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</si>
  <si>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</si>
  <si>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</si>
  <si>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</si>
  <si>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</si>
  <si>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</si>
  <si>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</si>
  <si>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</si>
  <si>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</si>
  <si>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</si>
  <si>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</si>
  <si>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</si>
  <si>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</si>
  <si>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</si>
  <si>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</si>
  <si>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</si>
  <si>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</si>
  <si>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</si>
  <si>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</si>
  <si>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</si>
  <si>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</si>
  <si>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</si>
  <si>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</si>
  <si>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</si>
  <si>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</si>
  <si>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</si>
  <si>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</si>
  <si>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</si>
  <si>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</si>
  <si>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</si>
  <si>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</si>
  <si>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</si>
  <si>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</si>
  <si>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</si>
  <si>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</si>
  <si>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</si>
  <si>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</si>
  <si>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</si>
  <si>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</si>
  <si>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</si>
  <si>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</si>
  <si>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</si>
  <si>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</si>
  <si>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</si>
  <si>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</si>
  <si>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</si>
  <si>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</si>
  <si>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</si>
  <si>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</si>
  <si>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</si>
  <si>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</si>
  <si>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</si>
  <si>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</si>
  <si>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</si>
  <si>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</si>
  <si>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</si>
  <si>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</si>
  <si>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</si>
  <si>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</si>
  <si>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</si>
  <si>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</si>
  <si>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</si>
  <si>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</si>
  <si>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</si>
  <si>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</si>
  <si>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</si>
  <si>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</si>
  <si>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</si>
  <si>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</si>
  <si>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</si>
  <si>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</si>
  <si>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</si>
  <si>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</si>
  <si>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</si>
  <si>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</si>
  <si>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</si>
  <si>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</si>
  <si>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</si>
  <si>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</si>
  <si>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</si>
  <si>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</si>
  <si>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</si>
  <si>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</si>
  <si>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</si>
  <si>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</si>
  <si>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</si>
  <si>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</si>
  <si>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</si>
  <si>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</si>
  <si>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</si>
  <si>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</si>
  <si>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</si>
  <si>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</si>
  <si>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</si>
  <si>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</si>
  <si>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</si>
  <si>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</si>
  <si>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</si>
  <si>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</si>
  <si>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</si>
  <si>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</si>
  <si>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</si>
  <si>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</si>
  <si>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</si>
  <si>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</si>
  <si>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</si>
  <si>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</si>
  <si>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</si>
  <si>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</si>
  <si>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</si>
  <si>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</si>
  <si>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</si>
  <si>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</si>
  <si>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</si>
  <si>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</si>
  <si>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</si>
  <si>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</si>
  <si>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</si>
  <si>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</si>
  <si>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</si>
  <si>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</si>
  <si>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</si>
  <si>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</si>
  <si>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</si>
  <si>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</si>
  <si>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</si>
  <si>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</si>
  <si>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</si>
  <si>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</si>
  <si>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</si>
  <si>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</si>
  <si>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</si>
  <si>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</si>
  <si>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</si>
  <si>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</si>
  <si>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</si>
  <si>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</si>
  <si>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</si>
  <si>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</si>
  <si>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</si>
  <si>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</si>
  <si>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</si>
  <si>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</si>
  <si>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</si>
  <si>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</si>
  <si>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</si>
  <si>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</si>
  <si>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</si>
  <si>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</si>
  <si>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</si>
  <si>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</si>
  <si>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</si>
  <si>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</si>
  <si>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</si>
  <si>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</si>
  <si>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</si>
  <si>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</si>
  <si>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</si>
  <si>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</si>
  <si>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</si>
  <si>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</si>
  <si>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</si>
  <si>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</si>
  <si>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</si>
  <si>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</si>
  <si>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</si>
  <si>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</si>
  <si>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</si>
  <si>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</si>
  <si>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</si>
  <si>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</si>
  <si>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</si>
  <si>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</si>
  <si>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</si>
  <si>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</si>
  <si>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</si>
  <si>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</si>
  <si>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</si>
  <si>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</si>
  <si>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</si>
  <si>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</si>
  <si>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</si>
  <si>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</si>
  <si>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</si>
  <si>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</si>
  <si>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</si>
  <si>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</si>
  <si>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</si>
  <si>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</si>
  <si>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</si>
  <si>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</si>
  <si>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</si>
  <si>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</si>
  <si>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</si>
  <si>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</si>
  <si>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</si>
  <si>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</si>
  <si>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</si>
  <si>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</si>
  <si>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</si>
  <si>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</si>
  <si>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</si>
  <si>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</si>
  <si>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</si>
  <si>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</si>
  <si>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</si>
  <si>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</si>
  <si>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</si>
  <si>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</si>
  <si>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</si>
  <si>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</si>
  <si>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</si>
  <si>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</si>
  <si>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</si>
  <si>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</si>
  <si>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</si>
  <si>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</si>
  <si>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</si>
  <si>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</si>
  <si>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</si>
  <si>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</si>
  <si>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</si>
  <si>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</si>
  <si>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</si>
  <si>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</si>
  <si>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</si>
  <si>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</si>
  <si>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</si>
  <si>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</si>
  <si>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</si>
  <si>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</si>
  <si>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</si>
  <si>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</si>
  <si>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</si>
  <si>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</si>
  <si>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</si>
  <si>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</si>
  <si>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</si>
  <si>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</si>
  <si>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</si>
  <si>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</si>
  <si>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</si>
  <si>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</si>
  <si>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</si>
  <si>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</si>
  <si>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</si>
  <si>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</si>
  <si>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</si>
  <si>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</si>
  <si>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</si>
  <si>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</si>
  <si>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</si>
  <si>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</si>
  <si>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</si>
  <si>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</si>
  <si>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</si>
  <si>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</si>
  <si>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</si>
  <si>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</si>
  <si>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</si>
  <si>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</si>
  <si>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</si>
  <si>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</si>
  <si>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</si>
  <si>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</si>
  <si>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</si>
  <si>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</si>
  <si>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</si>
  <si>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</si>
  <si>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</si>
  <si>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</si>
  <si>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</si>
  <si>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</si>
  <si>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</si>
  <si>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</si>
  <si>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</si>
  <si>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</si>
  <si>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</si>
  <si>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</si>
  <si>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</si>
  <si>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</si>
  <si>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</si>
  <si>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</si>
  <si>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</si>
  <si>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</si>
  <si>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</si>
  <si>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</si>
  <si>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</si>
  <si>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</si>
  <si>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</si>
  <si>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</si>
  <si>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</si>
  <si>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</si>
  <si>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</si>
  <si>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</si>
  <si>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</si>
  <si>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</si>
  <si>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</si>
  <si>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</si>
  <si>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</si>
  <si>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</si>
  <si>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</si>
  <si>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</si>
  <si>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</si>
  <si>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</si>
  <si>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</si>
  <si>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</si>
  <si>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</si>
  <si>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</si>
  <si>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</si>
  <si>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</si>
  <si>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</si>
  <si>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</si>
  <si>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</si>
  <si>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</si>
  <si>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</si>
  <si>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</si>
  <si>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</si>
  <si>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</si>
  <si>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</si>
  <si>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</si>
  <si>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</si>
  <si>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</si>
  <si>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</si>
  <si>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</si>
  <si>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</si>
  <si>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</si>
  <si>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</si>
  <si>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</si>
  <si>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</si>
  <si>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</si>
  <si>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</si>
  <si>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</si>
  <si>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</si>
  <si>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</si>
  <si>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</si>
  <si>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</si>
  <si>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</si>
  <si>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</si>
  <si>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</si>
  <si>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</si>
  <si>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</si>
  <si>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</si>
  <si>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</si>
  <si>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</si>
  <si>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</si>
  <si>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</si>
  <si>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</si>
  <si>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</si>
  <si>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</si>
  <si>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</si>
  <si>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</si>
  <si>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</si>
  <si>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</si>
  <si>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</si>
  <si>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</si>
  <si>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</si>
  <si>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</si>
  <si>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</si>
  <si>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</si>
  <si>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</si>
  <si>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</si>
  <si>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</si>
  <si>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</si>
  <si>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</si>
  <si>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</si>
  <si>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</si>
  <si>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</si>
  <si>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</si>
  <si>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</si>
  <si>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</si>
  <si>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</si>
  <si>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</si>
  <si>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</si>
  <si>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</si>
  <si>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</si>
  <si>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</si>
  <si>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</si>
  <si>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</si>
  <si>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</si>
  <si>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</si>
  <si>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</si>
  <si>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</si>
  <si>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</si>
  <si>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</si>
  <si>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</si>
  <si>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</si>
  <si>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</si>
  <si>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</si>
  <si>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</si>
  <si>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</si>
  <si>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</si>
  <si>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</si>
  <si>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</si>
  <si>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</si>
  <si>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</si>
  <si>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</si>
  <si>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</si>
  <si>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</si>
  <si>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</si>
  <si>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</si>
  <si>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</si>
  <si>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</si>
  <si>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</si>
  <si>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</si>
  <si>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</si>
  <si>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</si>
  <si>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</si>
  <si>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</si>
  <si>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</si>
  <si>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</si>
  <si>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</si>
  <si>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</si>
  <si>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</si>
  <si>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</si>
  <si>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</si>
  <si>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</si>
  <si>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</si>
  <si>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</si>
  <si>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</si>
  <si>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</si>
  <si>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</si>
  <si>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</si>
  <si>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</si>
  <si>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</si>
  <si>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</si>
  <si>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</si>
  <si>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</si>
  <si>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</si>
  <si>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</si>
  <si>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</si>
  <si>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</si>
  <si>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</si>
  <si>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</si>
  <si>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</si>
  <si>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</si>
  <si>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</si>
  <si>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</si>
  <si>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</si>
  <si>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</si>
  <si>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</si>
  <si>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</si>
  <si>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</si>
  <si>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</si>
  <si>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</si>
  <si>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</si>
  <si>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</si>
  <si>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</si>
  <si>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</si>
  <si>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</si>
  <si>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</si>
  <si>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</si>
  <si>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</si>
  <si>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</si>
  <si>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</si>
  <si>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</si>
  <si>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</si>
  <si>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</si>
  <si>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</si>
  <si>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</si>
  <si>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</si>
  <si>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</si>
  <si>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</si>
  <si>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</si>
  <si>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</si>
  <si>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</si>
  <si>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</si>
  <si>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</si>
  <si>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</si>
  <si>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</si>
  <si>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</si>
  <si>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</si>
  <si>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</si>
  <si>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</si>
  <si>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</si>
  <si>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</si>
  <si>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</si>
  <si>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</si>
  <si>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</si>
  <si>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</si>
  <si>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</si>
  <si>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</si>
  <si>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</si>
  <si>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</si>
  <si>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</si>
  <si>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</si>
  <si>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</si>
  <si>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</si>
  <si>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</si>
  <si>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</si>
  <si>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</si>
  <si>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</si>
  <si>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</si>
  <si>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</si>
  <si>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</si>
  <si>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</si>
  <si>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</si>
  <si>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</si>
  <si>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</si>
  <si>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</si>
  <si>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</si>
  <si>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</si>
  <si>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</si>
  <si>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</si>
  <si>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</si>
  <si>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</si>
  <si>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</si>
  <si>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</si>
  <si>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</si>
  <si>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</si>
  <si>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</si>
  <si>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</si>
  <si>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</si>
  <si>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</si>
  <si>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</si>
  <si>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</si>
  <si>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</si>
  <si>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</si>
  <si>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</si>
  <si>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</si>
  <si>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</si>
  <si>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</si>
  <si>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</si>
  <si>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</si>
  <si>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</si>
  <si>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</si>
  <si>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</si>
  <si>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</si>
  <si>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</si>
  <si>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</si>
  <si>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</si>
  <si>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</si>
  <si>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</si>
  <si>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</si>
  <si>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</si>
  <si>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</si>
  <si>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</si>
  <si>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</si>
  <si>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</si>
  <si>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</si>
  <si>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</si>
  <si>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</si>
  <si>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</si>
  <si>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</si>
  <si>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</si>
  <si>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</si>
  <si>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</si>
  <si>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</si>
  <si>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</si>
  <si>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</si>
  <si>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</si>
  <si>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</si>
  <si>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</si>
  <si>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</si>
  <si>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</si>
  <si>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</si>
  <si>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</si>
  <si>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</si>
  <si>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</si>
  <si>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</si>
  <si>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</si>
  <si>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</si>
  <si>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</si>
  <si>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</si>
  <si>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</si>
  <si>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</si>
  <si>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</si>
  <si>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</si>
  <si>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</si>
  <si>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</si>
  <si>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</si>
  <si>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</si>
  <si>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</si>
  <si>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</si>
  <si>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</si>
  <si>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</si>
  <si>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</si>
  <si>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</si>
  <si>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</si>
  <si>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</si>
  <si>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</si>
  <si>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</si>
  <si>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</si>
  <si>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</si>
  <si>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</si>
  <si>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</si>
  <si>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</si>
  <si>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</si>
  <si>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</si>
  <si>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</si>
  <si>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</si>
  <si>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</si>
  <si>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</si>
  <si>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</si>
  <si>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</si>
  <si>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</si>
  <si>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</si>
  <si>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</si>
  <si>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</si>
  <si>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</si>
  <si>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</si>
  <si>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</si>
  <si>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</si>
  <si>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</si>
  <si>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</si>
  <si>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</si>
  <si>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</si>
  <si>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</si>
  <si>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</si>
  <si>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</si>
  <si>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</si>
  <si>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</si>
  <si>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</si>
  <si>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</si>
  <si>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</si>
  <si>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</si>
  <si>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</si>
  <si>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</si>
  <si>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</si>
  <si>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</si>
  <si>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</si>
  <si>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</si>
  <si>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</si>
  <si>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</si>
  <si>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</si>
  <si>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</si>
  <si>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</si>
  <si>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</si>
  <si>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</si>
  <si>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</si>
  <si>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</si>
  <si>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</si>
  <si>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</si>
  <si>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</si>
  <si>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</si>
  <si>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</si>
  <si>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</si>
  <si>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</si>
  <si>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</si>
  <si>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</si>
  <si>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</si>
  <si>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</si>
  <si>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</si>
  <si>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</si>
  <si>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</si>
  <si>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</si>
  <si>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</si>
  <si>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</si>
  <si>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</si>
  <si>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</si>
  <si>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</si>
  <si>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</si>
  <si>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</si>
  <si>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</si>
  <si>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</si>
  <si>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</si>
  <si>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</si>
  <si>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</si>
  <si>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</si>
  <si>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</si>
  <si>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</si>
  <si>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</si>
  <si>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</si>
  <si>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</si>
  <si>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</si>
  <si>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</si>
  <si>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</si>
  <si>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</si>
  <si>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</si>
  <si>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</si>
  <si>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</si>
  <si>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</si>
  <si>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</si>
  <si>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</si>
  <si>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</si>
  <si>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</si>
  <si>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</si>
  <si>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</si>
  <si>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</si>
  <si>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</si>
  <si>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</si>
  <si>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</si>
  <si>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</si>
  <si>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</si>
  <si>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</si>
  <si>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</si>
  <si>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</si>
  <si>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</si>
  <si>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</si>
  <si>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</si>
  <si>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</si>
  <si>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</si>
  <si>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</si>
  <si>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</si>
  <si>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</si>
  <si>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</si>
  <si>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</si>
  <si>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</si>
  <si>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</si>
  <si>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</si>
  <si>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</si>
  <si>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</si>
  <si>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</si>
  <si>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</si>
  <si>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</si>
  <si>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</si>
  <si>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</si>
  <si>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</si>
  <si>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</si>
  <si>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</si>
  <si>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</si>
  <si>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</si>
  <si>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</si>
  <si>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</si>
  <si>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</si>
  <si>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</si>
  <si>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</si>
  <si>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</si>
  <si>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</si>
  <si>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</si>
  <si>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</si>
  <si>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</si>
  <si>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</si>
  <si>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</si>
  <si>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</si>
  <si>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</si>
  <si>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</si>
  <si>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</si>
  <si>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</si>
  <si>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</si>
  <si>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</si>
  <si>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</si>
  <si>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</si>
  <si>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</si>
  <si>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</si>
  <si>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</si>
  <si>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</si>
  <si>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</si>
  <si>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</si>
  <si>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</si>
  <si>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</si>
  <si>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</si>
  <si>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</si>
  <si>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</si>
  <si>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</si>
  <si>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</si>
  <si>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</si>
  <si>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</si>
  <si>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</si>
  <si>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</si>
  <si>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</si>
  <si>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</si>
  <si>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</si>
  <si>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</si>
  <si>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</si>
  <si>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</si>
  <si>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</si>
  <si>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</si>
  <si>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</si>
  <si>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</si>
  <si>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</si>
  <si>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</si>
  <si>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</si>
  <si>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</si>
  <si>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</si>
  <si>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</si>
  <si>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</si>
  <si>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</si>
  <si>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</si>
  <si>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</si>
  <si>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</si>
  <si>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</si>
  <si>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</si>
  <si>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</si>
  <si>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</si>
  <si>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</si>
  <si>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</si>
  <si>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</si>
  <si>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</si>
  <si>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</si>
  <si>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</si>
  <si>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</si>
  <si>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</si>
  <si>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</si>
  <si>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</si>
  <si>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</si>
  <si>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</si>
  <si>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</si>
  <si>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</si>
  <si>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</si>
  <si>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</si>
  <si>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</si>
  <si>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</si>
  <si>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</si>
  <si>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</si>
  <si>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</si>
  <si>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</si>
  <si>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</si>
  <si>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</si>
  <si>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</si>
  <si>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</si>
  <si>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</si>
  <si>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</si>
  <si>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</si>
  <si>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</si>
  <si>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</si>
  <si>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</si>
  <si>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</si>
  <si>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</si>
  <si>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</si>
  <si>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</si>
  <si>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</si>
  <si>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</si>
  <si>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</si>
  <si>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</si>
  <si>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</si>
  <si>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</si>
  <si>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</si>
  <si>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</si>
  <si>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</si>
  <si>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</si>
  <si>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</si>
  <si>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</si>
  <si>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</si>
  <si>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</si>
  <si>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</si>
  <si>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</si>
  <si>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</si>
  <si>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</si>
  <si>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</si>
  <si>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</si>
  <si>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</si>
  <si>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</si>
  <si>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</si>
  <si>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</si>
  <si>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</si>
  <si>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</si>
  <si>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</si>
  <si>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</si>
  <si>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</si>
  <si>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</si>
  <si>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</si>
  <si>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</si>
  <si>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</si>
  <si>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</si>
  <si>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</si>
  <si>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</si>
  <si>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</si>
  <si>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</si>
  <si>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</si>
  <si>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</si>
  <si>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</si>
  <si>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</si>
  <si>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</si>
  <si>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</si>
  <si>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</si>
  <si>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</si>
  <si>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</si>
  <si>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</si>
  <si>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</si>
  <si>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</si>
  <si>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</si>
  <si>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</si>
  <si>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</si>
  <si>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</si>
  <si>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</si>
  <si>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</si>
  <si>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</si>
  <si>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</si>
  <si>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</si>
  <si>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</si>
  <si>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</si>
  <si>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</si>
  <si>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</si>
  <si>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</si>
  <si>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</si>
  <si>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</si>
  <si>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</si>
  <si>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</si>
  <si>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</si>
  <si>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</si>
  <si>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</si>
  <si>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</si>
  <si>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</si>
  <si>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</si>
  <si>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</si>
  <si>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</si>
  <si>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</si>
  <si>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</si>
  <si>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</si>
  <si>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</si>
  <si>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</si>
  <si>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</si>
  <si>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</si>
  <si>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</si>
  <si>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</si>
  <si>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</si>
  <si>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</si>
  <si>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</si>
  <si>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</si>
  <si>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</si>
  <si>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</si>
  <si>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</si>
  <si>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</si>
  <si>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</si>
  <si>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</si>
  <si>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</si>
  <si>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</si>
  <si>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</si>
  <si>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</si>
  <si>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</si>
  <si>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</si>
  <si>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</si>
  <si>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</si>
  <si>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</si>
  <si>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</si>
  <si>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</si>
  <si>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</si>
  <si>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</si>
  <si>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</si>
  <si>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</si>
  <si>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</si>
  <si>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</si>
  <si>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</si>
  <si>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</si>
  <si>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</si>
  <si>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</si>
  <si>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</si>
  <si>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</si>
  <si>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</si>
  <si>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</si>
  <si>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</si>
  <si>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</si>
  <si>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</si>
  <si>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</si>
  <si>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</si>
  <si>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</si>
  <si>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</si>
  <si>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</si>
  <si>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</si>
  <si>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</si>
  <si>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</si>
  <si>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</si>
  <si>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</si>
  <si>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</si>
  <si>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</si>
  <si>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</si>
  <si>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</si>
  <si>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</si>
  <si>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</si>
  <si>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</si>
  <si>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</si>
  <si>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</si>
  <si>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</si>
  <si>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</si>
  <si>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</si>
  <si>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</si>
  <si>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</si>
  <si>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</si>
  <si>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</si>
  <si>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</si>
  <si>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</si>
  <si>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</si>
  <si>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</si>
  <si>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</si>
  <si>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</si>
  <si>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</si>
  <si>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</si>
  <si>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</si>
  <si>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</si>
  <si>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</si>
  <si>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</si>
  <si>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</si>
  <si>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</si>
  <si>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</si>
  <si>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</si>
  <si>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</si>
  <si>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</si>
  <si>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</si>
  <si>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</si>
  <si>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</si>
  <si>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</si>
  <si>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</si>
  <si>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</si>
  <si>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</si>
  <si>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</si>
  <si>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</si>
  <si>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</si>
  <si>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</si>
  <si>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</si>
  <si>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</si>
  <si>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</si>
  <si>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</si>
  <si>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</si>
  <si>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</si>
  <si>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</si>
  <si>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</si>
  <si>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</si>
  <si>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</si>
  <si>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</si>
  <si>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</si>
  <si>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</si>
  <si>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</si>
  <si>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</si>
  <si>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</si>
  <si>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</si>
  <si>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</si>
  <si>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</si>
  <si>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</si>
  <si>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</si>
  <si>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</si>
  <si>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</si>
  <si>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</si>
  <si>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</si>
  <si>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</si>
  <si>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</si>
  <si>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</si>
  <si>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</si>
  <si>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</si>
  <si>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</si>
  <si>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</si>
  <si>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</si>
  <si>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</si>
  <si>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</si>
  <si>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</si>
  <si>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</si>
  <si>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</si>
  <si>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</si>
  <si>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</si>
  <si>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</si>
  <si>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</si>
  <si>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</si>
  <si>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</si>
  <si>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</si>
  <si>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</si>
  <si>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</si>
  <si>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</si>
  <si>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</si>
  <si>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</si>
  <si>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</si>
  <si>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</si>
  <si>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</si>
  <si>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</si>
  <si>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</si>
  <si>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</si>
  <si>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</si>
  <si>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</si>
  <si>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</si>
  <si>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</si>
  <si>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</si>
  <si>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</si>
  <si>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</si>
  <si>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</si>
  <si>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</si>
  <si>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</si>
  <si>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</si>
  <si>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</si>
  <si>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</si>
  <si>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</si>
  <si>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</si>
  <si>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</si>
  <si>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</si>
  <si>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</si>
  <si>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</si>
  <si>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</si>
  <si>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</si>
  <si>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</si>
  <si>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</si>
  <si>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</si>
  <si>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</si>
  <si>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</si>
  <si>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</si>
  <si>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</si>
  <si>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</si>
  <si>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</si>
  <si>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</si>
  <si>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</si>
  <si>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</si>
  <si>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</si>
  <si>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</si>
  <si>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</si>
  <si>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</si>
  <si>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</si>
  <si>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</si>
  <si>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</si>
  <si>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</si>
  <si>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</si>
  <si>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</si>
  <si>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</si>
  <si>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</si>
  <si>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</si>
  <si>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</si>
  <si>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</si>
  <si>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</si>
  <si>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</si>
  <si>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</si>
  <si>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</si>
  <si>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</si>
  <si>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</si>
  <si>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</si>
  <si>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</si>
  <si>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</si>
  <si>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</si>
  <si>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</si>
  <si>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</si>
  <si>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</si>
  <si>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</si>
  <si>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</si>
  <si>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</si>
  <si>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</si>
  <si>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</si>
  <si>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</si>
  <si>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</si>
  <si>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</si>
  <si>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</si>
  <si>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</si>
  <si>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</si>
  <si>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</si>
  <si>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</si>
  <si>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</si>
  <si>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</si>
  <si>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</si>
  <si>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</si>
  <si>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</si>
  <si>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</si>
  <si>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</si>
  <si>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</si>
  <si>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</si>
  <si>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</si>
  <si>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</si>
  <si>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</si>
  <si>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</si>
  <si>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</si>
  <si>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</si>
  <si>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</si>
  <si>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</si>
  <si>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</si>
  <si>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</si>
  <si>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</si>
  <si>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</si>
  <si>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</si>
  <si>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</si>
  <si>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</si>
  <si>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</si>
  <si>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</si>
  <si>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</si>
  <si>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</si>
  <si>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</si>
  <si>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</si>
  <si>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</si>
  <si>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</si>
  <si>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</si>
  <si>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</si>
  <si>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</si>
  <si>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</si>
  <si>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</si>
  <si>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</si>
  <si>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</si>
  <si>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</si>
  <si>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</si>
  <si>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</si>
  <si>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</si>
  <si>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</si>
  <si>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</si>
  <si>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</si>
  <si>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</si>
  <si>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</si>
  <si>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</si>
  <si>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</si>
  <si>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</si>
  <si>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</si>
  <si>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</si>
  <si>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</si>
  <si>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</si>
  <si>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</si>
  <si>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</si>
  <si>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</si>
  <si>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</si>
  <si>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</si>
  <si>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</si>
  <si>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</si>
  <si>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</si>
  <si>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</si>
  <si>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</si>
  <si>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</si>
  <si>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</si>
  <si>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</si>
  <si>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</si>
  <si>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</si>
  <si>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</si>
  <si>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</si>
  <si>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</si>
  <si>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</si>
  <si>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</si>
  <si>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</si>
  <si>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</si>
  <si>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</si>
  <si>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</si>
  <si>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</si>
  <si>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</si>
  <si>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</si>
  <si>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</si>
  <si>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</si>
  <si>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</si>
  <si>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</si>
  <si>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</si>
  <si>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</si>
  <si>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</si>
  <si>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</si>
  <si>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</si>
  <si>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</si>
  <si>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</si>
  <si>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</si>
  <si>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</si>
  <si>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</si>
  <si>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</si>
  <si>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</si>
  <si>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</si>
  <si>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</si>
  <si>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</si>
  <si>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</si>
  <si>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</si>
  <si>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</si>
  <si>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</si>
  <si>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</si>
  <si>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</si>
  <si>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</si>
  <si>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</si>
  <si>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</si>
  <si>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</si>
  <si>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</si>
  <si>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</si>
  <si>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</si>
  <si>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</si>
  <si>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</si>
  <si>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</si>
  <si>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</si>
  <si>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</si>
  <si>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</si>
  <si>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</si>
  <si>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</si>
  <si>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</si>
  <si>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</si>
  <si>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</si>
  <si>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</si>
  <si>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</si>
  <si>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</si>
  <si>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</si>
  <si>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</si>
  <si>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</si>
  <si>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</si>
  <si>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</si>
  <si>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</si>
  <si>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</si>
  <si>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</si>
  <si>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</si>
  <si>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</si>
  <si>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</si>
  <si>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</si>
  <si>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</si>
  <si>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</si>
  <si>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</si>
  <si>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</si>
  <si>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</si>
  <si>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</si>
  <si>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</si>
  <si>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</si>
  <si>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</si>
  <si>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</si>
  <si>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</si>
  <si>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</si>
  <si>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</si>
  <si>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</si>
  <si>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</si>
  <si>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</si>
  <si>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</si>
  <si>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</si>
  <si>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</si>
  <si>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</si>
  <si>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</si>
  <si>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</si>
  <si>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</si>
  <si>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</si>
  <si>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</si>
  <si>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</si>
  <si>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</si>
  <si>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</si>
  <si>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</si>
  <si>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</si>
  <si>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</si>
  <si>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</si>
  <si>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</si>
  <si>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</si>
  <si>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</si>
  <si>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</si>
  <si>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</si>
  <si>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</si>
  <si>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</si>
  <si>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</si>
  <si>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</si>
  <si>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</si>
  <si>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</si>
  <si>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</si>
  <si>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</si>
  <si>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</si>
  <si>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</si>
  <si>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</si>
  <si>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</si>
  <si>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</si>
  <si>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</si>
  <si>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</si>
  <si>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</si>
  <si>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</si>
  <si>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</si>
  <si>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</si>
  <si>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</si>
  <si>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</si>
  <si>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</si>
  <si>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</si>
  <si>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</si>
  <si>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</si>
  <si>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</si>
  <si>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</si>
  <si>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</si>
  <si>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</si>
  <si>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</si>
  <si>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</si>
  <si>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</si>
  <si>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</si>
  <si>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</si>
  <si>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</si>
  <si>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</si>
  <si>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</si>
  <si>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</si>
  <si>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</si>
  <si>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</si>
  <si>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</si>
  <si>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</si>
  <si>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</si>
  <si>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</si>
  <si>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</si>
  <si>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</si>
  <si>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</si>
  <si>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</si>
  <si>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</si>
  <si>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</si>
  <si>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</si>
  <si>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</si>
  <si>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</si>
  <si>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</si>
  <si>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</si>
  <si>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</si>
  <si>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</si>
  <si>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</si>
  <si>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</si>
  <si>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</si>
  <si>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</si>
  <si>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</si>
  <si>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</si>
  <si>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</si>
  <si>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</si>
  <si>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</si>
  <si>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</si>
  <si>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</si>
  <si>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</si>
  <si>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</si>
  <si>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</si>
  <si>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</si>
  <si>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</si>
  <si>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</si>
  <si>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</si>
  <si>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</si>
  <si>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</si>
  <si>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</si>
  <si>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</si>
  <si>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</si>
  <si>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</si>
  <si>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</si>
  <si>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</si>
  <si>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</si>
  <si>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</si>
  <si>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</si>
  <si>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</si>
  <si>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</si>
  <si>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</si>
  <si>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</si>
  <si>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</si>
  <si>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</si>
  <si>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</si>
  <si>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</si>
  <si>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</si>
  <si>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</si>
  <si>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</si>
  <si>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</si>
  <si>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</si>
  <si>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</si>
  <si>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</si>
  <si>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</si>
  <si>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</si>
  <si>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</si>
  <si>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</si>
  <si>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</si>
  <si>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</si>
  <si>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</si>
  <si>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</si>
  <si>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</si>
  <si>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</si>
  <si>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</si>
  <si>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</si>
  <si>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</si>
  <si>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</si>
  <si>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</si>
  <si>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</si>
  <si>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</si>
  <si>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</si>
  <si>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</si>
  <si>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</si>
  <si>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</si>
  <si>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</si>
  <si>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</si>
  <si>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</si>
  <si>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</si>
  <si>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</si>
  <si>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</si>
  <si>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</si>
  <si>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</si>
  <si>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</si>
  <si>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</si>
  <si>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</si>
  <si>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</si>
  <si>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</si>
  <si>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</si>
  <si>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</si>
  <si>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</si>
  <si>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</si>
  <si>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</si>
  <si>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</si>
  <si>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</si>
  <si>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</si>
  <si>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</si>
  <si>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</si>
  <si>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</si>
  <si>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</si>
  <si>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</si>
  <si>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</si>
  <si>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</si>
  <si>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</si>
  <si>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</si>
  <si>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</si>
  <si>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</si>
  <si>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</si>
  <si>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</si>
  <si>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</si>
  <si>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</si>
  <si>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</si>
  <si>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</si>
  <si>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</si>
  <si>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</si>
  <si>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</si>
  <si>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</si>
  <si>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</si>
  <si>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</si>
  <si>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</si>
  <si>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</si>
  <si>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</si>
  <si>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</si>
  <si>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</si>
  <si>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</si>
  <si>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</si>
  <si>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</si>
  <si>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</si>
  <si>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</si>
  <si>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</si>
  <si>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</si>
  <si>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</si>
  <si>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</si>
  <si>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</si>
  <si>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</si>
  <si>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</si>
  <si>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</si>
  <si>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</si>
  <si>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</si>
  <si>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</si>
  <si>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</si>
  <si>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</si>
  <si>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</si>
  <si>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</si>
  <si>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</si>
  <si>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</si>
  <si>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</si>
  <si>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</si>
  <si>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</si>
  <si>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</si>
  <si>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</si>
  <si>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</si>
  <si>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</si>
  <si>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</si>
  <si>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</si>
  <si>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</si>
  <si>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</si>
  <si>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</si>
  <si>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</si>
  <si>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</si>
  <si>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</si>
  <si>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</si>
  <si>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</si>
  <si>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</si>
  <si>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</si>
  <si>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</si>
  <si>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</si>
  <si>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</si>
  <si>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</si>
  <si>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</si>
  <si>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</si>
  <si>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</si>
  <si>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</si>
  <si>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</si>
  <si>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</si>
  <si>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</si>
  <si>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</si>
  <si>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</si>
  <si>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</si>
  <si>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</si>
  <si>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</si>
  <si>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</si>
  <si>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</si>
  <si>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</si>
  <si>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</si>
  <si>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</si>
  <si>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</si>
  <si>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</si>
  <si>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</si>
  <si>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</si>
  <si>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</si>
  <si>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</si>
  <si>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</si>
  <si>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</si>
  <si>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</si>
  <si>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</si>
  <si>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</si>
  <si>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</si>
  <si>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</si>
  <si>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</si>
  <si>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</si>
  <si>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</si>
  <si>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</si>
  <si>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</si>
  <si>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</si>
  <si>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</si>
  <si>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</si>
  <si>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</si>
  <si>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</si>
  <si>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</si>
  <si>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</si>
  <si>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</si>
  <si>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</si>
  <si>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</si>
  <si>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</si>
  <si>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</si>
  <si>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</si>
  <si>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</si>
  <si>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</si>
  <si>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</si>
  <si>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</si>
  <si>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</si>
  <si>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</si>
  <si>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</si>
  <si>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</si>
  <si>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</si>
  <si>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</si>
  <si>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</si>
  <si>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</si>
  <si>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</si>
  <si>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</si>
  <si>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</si>
  <si>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</si>
  <si>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</si>
  <si>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</si>
  <si>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</si>
  <si>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</si>
  <si>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</si>
  <si>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</si>
  <si>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</si>
  <si>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</si>
  <si>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</si>
  <si>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</si>
  <si>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</si>
  <si>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</si>
  <si>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</si>
  <si>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</si>
  <si>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</si>
  <si>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</si>
  <si>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</si>
  <si>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</si>
  <si>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</si>
  <si>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</si>
  <si>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</si>
  <si>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</si>
  <si>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</si>
  <si>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</si>
  <si>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</si>
  <si>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</si>
  <si>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</si>
  <si>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</si>
  <si>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</si>
  <si>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</si>
  <si>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</si>
  <si>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</si>
  <si>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</si>
  <si>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</si>
  <si>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</si>
  <si>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</si>
  <si>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</si>
  <si>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</si>
  <si>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</si>
  <si>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</si>
  <si>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</si>
  <si>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</si>
  <si>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</si>
  <si>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</si>
  <si>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</si>
  <si>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</si>
  <si>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</si>
  <si>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</si>
  <si>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</si>
  <si>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</si>
  <si>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</si>
  <si>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</si>
  <si>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</si>
  <si>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</si>
  <si>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</si>
  <si>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</si>
  <si>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</si>
  <si>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</si>
  <si>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</si>
  <si>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</si>
  <si>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</si>
  <si>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</si>
  <si>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</si>
  <si>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</si>
  <si>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</si>
  <si>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</si>
  <si>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</si>
  <si>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</si>
  <si>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</si>
  <si>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</si>
  <si>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</si>
  <si>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</si>
  <si>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</si>
  <si>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</si>
  <si>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</si>
  <si>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</si>
  <si>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</si>
  <si>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</si>
  <si>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</si>
  <si>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</si>
  <si>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</si>
  <si>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</si>
  <si>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</si>
  <si>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</si>
  <si>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</si>
  <si>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</si>
  <si>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</si>
  <si>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</si>
  <si>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</si>
  <si>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</si>
  <si>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</si>
  <si>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</si>
  <si>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</si>
  <si>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</si>
  <si>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</si>
  <si>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</si>
  <si>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</si>
  <si>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</si>
  <si>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</si>
  <si>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</si>
  <si>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</si>
  <si>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</si>
  <si>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</si>
  <si>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</si>
  <si>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</si>
  <si>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</si>
  <si>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</si>
  <si>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</si>
  <si>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</si>
  <si>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</si>
  <si>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</si>
  <si>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</si>
  <si>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</si>
  <si>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</si>
  <si>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</si>
  <si>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</si>
  <si>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</si>
  <si>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</si>
  <si>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</si>
  <si>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</si>
  <si>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</si>
  <si>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</si>
  <si>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</si>
  <si>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</si>
  <si>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</si>
  <si>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</si>
  <si>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</si>
  <si>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</si>
  <si>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</si>
  <si>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</si>
  <si>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</si>
  <si>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</si>
  <si>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</si>
  <si>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</si>
  <si>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</si>
  <si>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</si>
  <si>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</si>
  <si>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</si>
  <si>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</si>
  <si>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</si>
  <si>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</si>
  <si>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</si>
  <si>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</si>
  <si>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</si>
  <si>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</si>
  <si>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</si>
  <si>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</si>
  <si>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</si>
  <si>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</si>
  <si>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</si>
  <si>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</si>
  <si>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</si>
  <si>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</si>
  <si>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</si>
  <si>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</si>
  <si>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</si>
  <si>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</si>
  <si>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</si>
  <si>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</si>
  <si>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</si>
  <si>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</si>
  <si>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</si>
  <si>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</si>
  <si>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</si>
  <si>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</si>
  <si>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</si>
  <si>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</si>
  <si>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</si>
  <si>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</si>
  <si>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</si>
  <si>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</si>
  <si>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</si>
  <si>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</si>
  <si>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</si>
  <si>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</si>
  <si>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</si>
  <si>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</si>
  <si>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</si>
  <si>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</si>
  <si>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</si>
  <si>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</si>
  <si>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</si>
  <si>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</si>
  <si>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</si>
  <si>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</si>
  <si>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</si>
  <si>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</si>
  <si>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</si>
  <si>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</si>
  <si>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</si>
  <si>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</si>
  <si>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</si>
  <si>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</si>
  <si>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</si>
  <si>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</si>
  <si>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</si>
  <si>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</si>
  <si>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</si>
  <si>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</si>
  <si>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</si>
  <si>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</si>
  <si>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</si>
  <si>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</si>
  <si>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</si>
  <si>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</si>
  <si>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</si>
  <si>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</si>
  <si>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</si>
  <si>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</si>
  <si>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</si>
  <si>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</si>
  <si>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</si>
  <si>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</si>
  <si>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</si>
  <si>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</si>
  <si>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</si>
  <si>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</si>
  <si>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</si>
  <si>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</si>
  <si>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</si>
  <si>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</si>
  <si>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</si>
  <si>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</si>
  <si>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</si>
  <si>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</si>
  <si>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</si>
  <si>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</si>
  <si>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</si>
  <si>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</si>
  <si>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</si>
  <si>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</si>
  <si>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</si>
  <si>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</si>
  <si>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</si>
  <si>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</si>
  <si>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</si>
  <si>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</si>
  <si>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</si>
  <si>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</si>
  <si>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</si>
  <si>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</si>
  <si>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</si>
  <si>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</si>
  <si>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</si>
  <si>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</si>
  <si>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</si>
  <si>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</si>
  <si>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</si>
  <si>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</si>
  <si>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</si>
  <si>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</si>
  <si>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</si>
  <si>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</si>
  <si>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</si>
  <si>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</si>
  <si>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</si>
  <si>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</si>
  <si>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</si>
  <si>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</si>
  <si>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</si>
  <si>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</si>
  <si>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</si>
  <si>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</si>
  <si>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</si>
  <si>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</si>
  <si>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</si>
  <si>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</si>
  <si>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</si>
  <si>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</si>
  <si>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</si>
  <si>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</si>
  <si>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</si>
  <si>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</si>
  <si>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</si>
  <si>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</si>
  <si>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</si>
  <si>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</si>
  <si>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</si>
  <si>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</si>
  <si>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</si>
  <si>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</si>
  <si>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</si>
  <si>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</si>
  <si>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</si>
  <si>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</si>
  <si>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</si>
  <si>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</si>
  <si>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</si>
  <si>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</si>
  <si>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</si>
  <si>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</si>
  <si>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</si>
  <si>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</si>
  <si>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</si>
  <si>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</si>
  <si>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</si>
  <si>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</si>
  <si>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</si>
  <si>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</si>
  <si>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</si>
  <si>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</si>
  <si>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</si>
  <si>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</si>
  <si>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</si>
  <si>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</si>
  <si>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</si>
  <si>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</si>
  <si>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</si>
  <si>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</si>
  <si>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</si>
  <si>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</si>
  <si>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</si>
  <si>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</si>
  <si>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</si>
  <si>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</si>
  <si>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</si>
  <si>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</si>
  <si>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</si>
  <si>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</si>
  <si>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</si>
  <si>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</si>
  <si>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</si>
  <si>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</si>
  <si>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</si>
  <si>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</si>
  <si>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</si>
  <si>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</si>
  <si>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</si>
  <si>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</si>
  <si>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</si>
  <si>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</si>
  <si>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</si>
  <si>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</si>
  <si>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</si>
  <si>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</si>
  <si>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</si>
  <si>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</si>
  <si>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</si>
  <si>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</si>
  <si>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</si>
  <si>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</si>
  <si>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</si>
  <si>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</si>
  <si>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</si>
  <si>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</si>
  <si>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</si>
  <si>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</si>
  <si>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</si>
  <si>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</si>
  <si>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</si>
  <si>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</si>
  <si>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</si>
  <si>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</si>
  <si>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</si>
  <si>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</si>
  <si>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</si>
  <si>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</si>
  <si>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</si>
  <si>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</si>
  <si>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</si>
  <si>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</si>
  <si>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</si>
  <si>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</si>
  <si>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</si>
  <si>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</si>
  <si>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</si>
  <si>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</si>
  <si>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</si>
  <si>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</si>
  <si>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</si>
  <si>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</si>
  <si>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</si>
  <si>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</si>
  <si>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</si>
  <si>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</si>
  <si>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</si>
  <si>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</si>
  <si>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</si>
  <si>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</si>
  <si>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</si>
  <si>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</si>
  <si>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</si>
  <si>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</si>
  <si>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</si>
  <si>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</si>
  <si>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</si>
  <si>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</si>
  <si>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</si>
  <si>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</si>
  <si>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</si>
  <si>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</si>
  <si>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</si>
  <si>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</si>
  <si>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</si>
  <si>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</si>
  <si>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</si>
  <si>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</si>
  <si>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</si>
  <si>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</si>
  <si>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</si>
  <si>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</si>
  <si>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</si>
  <si>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</si>
  <si>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</si>
  <si>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</si>
  <si>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</si>
  <si>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</si>
  <si>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</si>
  <si>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</si>
  <si>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</si>
  <si>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</si>
  <si>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</si>
  <si>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</si>
  <si>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</si>
  <si>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</si>
  <si>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</si>
  <si>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</si>
  <si>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</si>
  <si>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</si>
  <si>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</si>
  <si>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</si>
  <si>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</si>
  <si>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</si>
  <si>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</si>
  <si>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</si>
  <si>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</si>
  <si>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</si>
  <si>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</si>
  <si>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</si>
  <si>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</si>
  <si>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</si>
  <si>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</si>
  <si>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</si>
  <si>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</si>
  <si>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</si>
  <si>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</si>
  <si>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</si>
  <si>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</si>
  <si>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</si>
  <si>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</si>
  <si>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</si>
  <si>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</si>
  <si>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</si>
  <si>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</si>
  <si>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</si>
  <si>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</si>
  <si>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</si>
  <si>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</si>
  <si>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</si>
  <si>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</si>
  <si>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</si>
  <si>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</si>
  <si>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</si>
  <si>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</si>
  <si>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</si>
  <si>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</si>
  <si>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</si>
  <si>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</si>
  <si>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</si>
  <si>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</si>
  <si>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</si>
  <si>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</si>
  <si>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</si>
  <si>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</si>
  <si>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</si>
  <si>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</si>
  <si>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</si>
  <si>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</si>
  <si>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</si>
  <si>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</si>
  <si>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</si>
  <si>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</si>
  <si>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</si>
  <si>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</si>
  <si>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</si>
  <si>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</si>
  <si>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</si>
  <si>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</si>
  <si>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</si>
  <si>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</si>
  <si>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</si>
  <si>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</si>
  <si>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</si>
  <si>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</si>
  <si>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</si>
  <si>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</si>
  <si>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</si>
  <si>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</si>
  <si>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</si>
  <si>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</si>
  <si>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</si>
  <si>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</si>
  <si>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</si>
  <si>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</si>
  <si>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</si>
  <si>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</si>
  <si>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</si>
  <si>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</si>
  <si>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</si>
  <si>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</si>
  <si>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</si>
  <si>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</si>
  <si>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</si>
  <si>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</si>
  <si>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</si>
  <si>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</si>
  <si>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</si>
  <si>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</si>
  <si>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</si>
  <si>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</si>
  <si>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</si>
  <si>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</si>
  <si>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</si>
  <si>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</si>
  <si>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</si>
  <si>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</si>
  <si>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</si>
  <si>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</si>
  <si>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</si>
  <si>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</si>
  <si>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</si>
  <si>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</si>
  <si>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</si>
  <si>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</si>
  <si>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</si>
  <si>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</si>
  <si>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</si>
  <si>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</si>
  <si>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</si>
  <si>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</si>
  <si>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</si>
  <si>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</si>
  <si>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</si>
  <si>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</si>
  <si>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</si>
  <si>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</si>
  <si>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</si>
  <si>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</si>
  <si>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</si>
  <si>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</si>
  <si>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</si>
  <si>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</si>
  <si>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</si>
  <si>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</si>
  <si>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</si>
  <si>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</si>
  <si>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</si>
  <si>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</si>
  <si>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</si>
  <si>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</si>
  <si>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</si>
  <si>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</si>
  <si>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</si>
  <si>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</si>
  <si>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</si>
  <si>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</si>
  <si>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</si>
  <si>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</si>
  <si>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</si>
  <si>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</si>
  <si>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</si>
  <si>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</si>
  <si>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</si>
  <si>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</si>
  <si>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</si>
  <si>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</si>
  <si>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</si>
  <si>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</si>
  <si>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</si>
  <si>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</si>
  <si>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</si>
  <si>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</si>
  <si>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</si>
  <si>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</si>
  <si>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</si>
  <si>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</si>
  <si>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</si>
  <si>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</si>
  <si>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</si>
  <si>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</si>
  <si>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</si>
  <si>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</si>
  <si>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</si>
  <si>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</si>
  <si>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</si>
  <si>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</si>
  <si>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</si>
  <si>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</si>
  <si>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</si>
  <si>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</si>
  <si>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</si>
  <si>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</si>
  <si>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</si>
  <si>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</si>
  <si>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</si>
  <si>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</si>
  <si>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</si>
  <si>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</si>
  <si>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</si>
  <si>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</si>
  <si>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</si>
  <si>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</si>
  <si>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</si>
  <si>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</si>
  <si>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</si>
  <si>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</si>
  <si>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</si>
  <si>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</si>
  <si>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</si>
  <si>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</si>
  <si>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</si>
  <si>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</si>
  <si>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</si>
  <si>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</si>
  <si>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</si>
  <si>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</si>
  <si>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</si>
  <si>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</si>
  <si>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</si>
  <si>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</si>
  <si>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</si>
  <si>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</si>
  <si>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</si>
  <si>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</si>
  <si>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</si>
  <si>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</si>
  <si>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</si>
  <si>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</si>
  <si>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</si>
  <si>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</si>
  <si>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</si>
  <si>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</si>
  <si>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</si>
  <si>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</si>
  <si>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</si>
  <si>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</si>
  <si>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</si>
  <si>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</si>
  <si>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</si>
  <si>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</si>
  <si>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</si>
  <si>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</si>
  <si>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</si>
  <si>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</si>
  <si>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</si>
  <si>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</si>
  <si>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</si>
  <si>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</si>
  <si>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</si>
  <si>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</si>
  <si>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</si>
  <si>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</si>
  <si>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</si>
  <si>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</si>
  <si>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</si>
  <si>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</si>
  <si>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</si>
  <si>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</si>
  <si>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</si>
  <si>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</si>
  <si>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</si>
  <si>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</si>
  <si>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</si>
  <si>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</si>
  <si>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</si>
  <si>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</si>
  <si>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</si>
  <si>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</si>
  <si>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</si>
  <si>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</si>
  <si>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</si>
  <si>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</si>
  <si>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</si>
  <si>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</si>
  <si>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</si>
  <si>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</si>
  <si>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</si>
  <si>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</si>
  <si>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</si>
  <si>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</si>
  <si>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</si>
  <si>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</si>
  <si>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</si>
  <si>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</si>
  <si>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</si>
  <si>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</si>
  <si>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</si>
  <si>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</si>
  <si>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</si>
  <si>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</si>
  <si>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</si>
  <si>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</si>
  <si>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</si>
  <si>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</si>
  <si>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</si>
  <si>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</si>
  <si>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</si>
  <si>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</si>
  <si>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</si>
  <si>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</si>
  <si>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</si>
  <si>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</si>
  <si>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</si>
  <si>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</si>
  <si>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</si>
  <si>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</si>
  <si>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</si>
  <si>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</si>
  <si>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</si>
  <si>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</si>
  <si>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</si>
  <si>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</si>
  <si>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</si>
  <si>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</si>
  <si>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</si>
  <si>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</si>
  <si>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</si>
  <si>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</si>
  <si>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</si>
  <si>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</si>
  <si>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</si>
  <si>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</si>
  <si>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</si>
  <si>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</si>
  <si>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</si>
  <si>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</si>
  <si>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</si>
  <si>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</si>
  <si>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</si>
  <si>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</si>
  <si>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</si>
  <si>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</si>
  <si>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</si>
  <si>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</si>
  <si>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</si>
  <si>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</si>
  <si>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</si>
  <si>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</si>
  <si>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</si>
  <si>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</si>
  <si>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</si>
  <si>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</si>
  <si>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</si>
  <si>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</si>
  <si>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</si>
  <si>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</si>
  <si>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</si>
  <si>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</si>
  <si>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</si>
  <si>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</si>
  <si>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</si>
  <si>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</si>
  <si>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</si>
  <si>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</si>
  <si>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</si>
  <si>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</si>
  <si>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</si>
  <si>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</si>
  <si>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</si>
  <si>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</si>
  <si>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</si>
  <si>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</si>
  <si>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</si>
  <si>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</si>
  <si>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</si>
  <si>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</si>
  <si>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</si>
  <si>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</si>
  <si>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</si>
  <si>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</si>
  <si>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</si>
  <si>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</si>
  <si>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</si>
  <si>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</si>
  <si>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</si>
  <si>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</si>
  <si>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</si>
  <si>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</si>
  <si>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</si>
  <si>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</si>
  <si>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</si>
  <si>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</si>
  <si>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</si>
  <si>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</si>
  <si>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</si>
  <si>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</si>
  <si>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</si>
  <si>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</si>
  <si>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</si>
  <si>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</si>
  <si>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</si>
  <si>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</si>
  <si>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</si>
  <si>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</si>
  <si>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</si>
  <si>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</si>
  <si>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</si>
  <si>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</si>
  <si>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</si>
  <si>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</si>
  <si>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</si>
  <si>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</si>
  <si>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</si>
  <si>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</si>
  <si>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</si>
  <si>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</si>
  <si>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</si>
  <si>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</si>
  <si>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</si>
  <si>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</si>
  <si>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</si>
  <si>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</si>
  <si>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</si>
  <si>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</si>
  <si>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</si>
  <si>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</si>
  <si>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</si>
  <si>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</si>
  <si>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</si>
  <si>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</si>
  <si>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</si>
  <si>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</si>
  <si>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</si>
  <si>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</si>
  <si>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</si>
  <si>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</si>
  <si>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</si>
  <si>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</si>
  <si>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</si>
  <si>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</si>
  <si>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</si>
  <si>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</si>
  <si>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</si>
  <si>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</si>
  <si>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</si>
  <si>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</si>
  <si>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</si>
  <si>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</si>
  <si>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</si>
  <si>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</si>
  <si>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</si>
  <si>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</si>
  <si>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</si>
  <si>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</si>
  <si>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</si>
  <si>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</si>
  <si>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</si>
  <si>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</si>
  <si>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</si>
  <si>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</si>
  <si>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</si>
  <si>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</si>
  <si>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</si>
  <si>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</si>
  <si>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</si>
  <si>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</si>
  <si>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</si>
  <si>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</si>
  <si>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</si>
  <si>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</si>
  <si>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</si>
  <si>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</si>
  <si>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</si>
  <si>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</si>
  <si>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</si>
  <si>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</si>
  <si>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</si>
  <si>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</si>
  <si>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</si>
  <si>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</si>
  <si>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</si>
  <si>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</si>
  <si>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</si>
  <si>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</si>
  <si>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</si>
  <si>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</si>
  <si>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</si>
  <si>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</si>
  <si>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</si>
  <si>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</si>
  <si>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</si>
  <si>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</si>
  <si>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</si>
  <si>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</si>
  <si>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</si>
  <si>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</si>
  <si>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</si>
  <si>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</si>
  <si>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</si>
  <si>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</si>
  <si>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</si>
  <si>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</si>
  <si>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</si>
  <si>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</si>
  <si>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</si>
  <si>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</si>
  <si>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</si>
  <si>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</si>
  <si>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</si>
  <si>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</si>
  <si>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</si>
  <si>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</si>
  <si>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</si>
  <si>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</si>
  <si>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</si>
  <si>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</si>
  <si>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</si>
  <si>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</si>
  <si>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</si>
  <si>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</si>
  <si>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</si>
  <si>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</si>
  <si>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</si>
  <si>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</si>
  <si>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</si>
  <si>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</si>
  <si>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</si>
  <si>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</si>
  <si>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</si>
  <si>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</si>
  <si>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</si>
  <si>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</si>
  <si>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</si>
  <si>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</si>
  <si>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</si>
  <si>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</si>
  <si>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</si>
  <si>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</si>
  <si>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</si>
  <si>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</si>
  <si>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</si>
  <si>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</si>
  <si>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</si>
  <si>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</si>
  <si>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</si>
  <si>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</si>
  <si>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</si>
  <si>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</si>
  <si>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</si>
  <si>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</si>
  <si>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</si>
  <si>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</si>
  <si>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</si>
  <si>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</si>
  <si>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</si>
  <si>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</si>
  <si>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</si>
  <si>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</si>
  <si>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</si>
  <si>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</si>
  <si>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</si>
  <si>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</si>
  <si>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</si>
  <si>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</si>
  <si>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</si>
  <si>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</si>
  <si>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</si>
  <si>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</si>
  <si>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</si>
  <si>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</si>
  <si>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</si>
  <si>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</si>
  <si>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</si>
  <si>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</si>
  <si>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</si>
  <si>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</si>
  <si>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</si>
  <si>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</si>
  <si>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</si>
  <si>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</si>
  <si>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</si>
  <si>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</si>
  <si>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</si>
  <si>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</si>
  <si>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</si>
  <si>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</si>
  <si>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</si>
  <si>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</si>
  <si>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</si>
  <si>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</si>
  <si>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</si>
  <si>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</si>
  <si>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</si>
  <si>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</si>
  <si>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</si>
  <si>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</si>
  <si>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</si>
  <si>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</si>
  <si>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</si>
  <si>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</si>
  <si>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</si>
  <si>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</si>
  <si>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</si>
  <si>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</si>
  <si>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</si>
  <si>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</si>
  <si>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</si>
  <si>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</si>
  <si>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</si>
  <si>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</si>
  <si>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</si>
  <si>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</si>
  <si>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</si>
  <si>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</si>
  <si>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</si>
  <si>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</si>
  <si>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</si>
  <si>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</si>
  <si>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</si>
  <si>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</si>
  <si>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</si>
  <si>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</si>
  <si>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</si>
  <si>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</si>
  <si>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</si>
  <si>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</si>
  <si>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</si>
  <si>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</si>
  <si>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</si>
  <si>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</si>
  <si>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</si>
  <si>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</si>
  <si>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</si>
  <si>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</si>
  <si>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</si>
  <si>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</si>
  <si>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</si>
  <si>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</si>
  <si>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</si>
  <si>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</si>
  <si>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</si>
  <si>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</si>
  <si>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</si>
  <si>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</si>
  <si>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</si>
  <si>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</si>
  <si>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</si>
  <si>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</si>
  <si>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</si>
  <si>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</si>
  <si>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</si>
  <si>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</si>
  <si>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</si>
  <si>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</si>
  <si>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</si>
  <si>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</si>
  <si>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</si>
  <si>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</si>
  <si>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</si>
  <si>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</si>
  <si>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</si>
  <si>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</si>
  <si>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</si>
  <si>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</si>
  <si>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</si>
  <si>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</si>
  <si>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</si>
  <si>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</si>
  <si>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</si>
  <si>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</si>
  <si>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</si>
  <si>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</si>
  <si>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</si>
  <si>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</si>
  <si>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</si>
  <si>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</si>
  <si>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</si>
  <si>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</si>
  <si>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</si>
  <si>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</si>
  <si>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</si>
  <si>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</si>
  <si>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</si>
  <si>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</si>
  <si>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</si>
  <si>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</si>
  <si>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</si>
  <si>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</si>
  <si>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</si>
  <si>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</si>
  <si>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</si>
  <si>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</si>
  <si>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</si>
  <si>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</si>
  <si>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</si>
  <si>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</si>
  <si>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</si>
  <si>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</si>
  <si>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</si>
  <si>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</si>
  <si>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</si>
  <si>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</si>
  <si>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</si>
  <si>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</si>
  <si>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</si>
  <si>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</si>
  <si>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</si>
  <si>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</si>
  <si>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</si>
  <si>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</si>
  <si>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</si>
  <si>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</si>
  <si>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</si>
  <si>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</si>
  <si>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</si>
  <si>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</si>
  <si>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</si>
  <si>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</si>
  <si>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</si>
  <si>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</si>
  <si>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</si>
  <si>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</si>
  <si>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</si>
  <si>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</si>
  <si>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</si>
  <si>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</si>
  <si>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</si>
  <si>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</si>
  <si>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</si>
  <si>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</si>
  <si>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</si>
  <si>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</si>
  <si>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</si>
  <si>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</si>
  <si>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</si>
  <si>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</si>
  <si>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</si>
  <si>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</si>
  <si>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</si>
  <si>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</si>
  <si>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</si>
  <si>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</si>
  <si>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</si>
  <si>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</si>
  <si>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</si>
  <si>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</si>
  <si>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</si>
  <si>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</si>
  <si>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</si>
  <si>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</si>
  <si>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</si>
  <si>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</si>
  <si>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</si>
  <si>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</si>
  <si>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</si>
  <si>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</si>
  <si>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</si>
  <si>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</si>
  <si>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</si>
  <si>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</si>
  <si>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</si>
  <si>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</si>
  <si>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</si>
  <si>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</si>
  <si>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</si>
  <si>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</si>
  <si>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</si>
  <si>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</si>
  <si>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</si>
  <si>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</si>
  <si>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</si>
  <si>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</si>
  <si>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</si>
  <si>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</si>
  <si>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</si>
  <si>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</si>
  <si>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</si>
  <si>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</si>
  <si>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</si>
  <si>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</si>
  <si>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</si>
  <si>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</si>
  <si>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</si>
  <si>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</si>
  <si>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</si>
  <si>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</si>
  <si>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</si>
  <si>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</si>
  <si>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</si>
  <si>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</si>
  <si>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</si>
  <si>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</si>
  <si>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</si>
  <si>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</si>
  <si>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</si>
  <si>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</si>
  <si>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</si>
  <si>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</si>
  <si>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</si>
  <si>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</si>
  <si>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</si>
  <si>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</si>
  <si>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</si>
  <si>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</si>
  <si>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</si>
  <si>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</si>
  <si>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</si>
  <si>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</si>
  <si>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</si>
  <si>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</si>
  <si>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</si>
  <si>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</si>
  <si>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</si>
  <si>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</si>
  <si>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</si>
  <si>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</si>
  <si>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</si>
  <si>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</si>
  <si>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</si>
  <si>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</si>
  <si>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</si>
  <si>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</si>
  <si>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</si>
  <si>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</si>
  <si>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</si>
  <si>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</si>
  <si>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</si>
  <si>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</si>
  <si>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</si>
  <si>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</si>
  <si>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</si>
  <si>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</si>
  <si>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</si>
  <si>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</si>
  <si>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</si>
  <si>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</si>
  <si>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</si>
  <si>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</si>
  <si>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</si>
  <si>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</si>
  <si>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</si>
  <si>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</si>
  <si>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</si>
  <si>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</si>
  <si>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</si>
  <si>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</si>
  <si>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</si>
  <si>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</si>
  <si>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</si>
  <si>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</si>
  <si>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</si>
  <si>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</si>
  <si>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</si>
  <si>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</si>
  <si>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</si>
  <si>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</si>
  <si>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</si>
  <si>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</si>
  <si>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</si>
  <si>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</si>
  <si>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</si>
  <si>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</si>
  <si>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</si>
  <si>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</si>
  <si>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</si>
  <si>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</si>
  <si>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</si>
  <si>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</si>
  <si>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</si>
  <si>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</si>
  <si>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</si>
  <si>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</si>
  <si>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</si>
  <si>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</si>
  <si>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</si>
  <si>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</si>
  <si>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</si>
  <si>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</si>
  <si>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</si>
  <si>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</si>
  <si>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</si>
  <si>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</si>
  <si>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</si>
  <si>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</si>
  <si>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</si>
  <si>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</si>
  <si>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</si>
  <si>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</si>
  <si>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</si>
  <si>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</si>
  <si>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</si>
  <si>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</si>
  <si>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</si>
  <si>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</si>
  <si>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</si>
  <si>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</si>
  <si>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</si>
  <si>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</si>
  <si>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</si>
  <si>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</si>
  <si>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</si>
  <si>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</si>
  <si>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</si>
  <si>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</si>
  <si>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</si>
  <si>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</si>
  <si>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</si>
  <si>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</si>
  <si>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</si>
  <si>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</si>
  <si>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</si>
  <si>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</si>
  <si>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</si>
  <si>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</si>
  <si>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</si>
  <si>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</si>
  <si>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</si>
  <si>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</si>
  <si>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</si>
  <si>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</si>
  <si>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</si>
  <si>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</si>
  <si>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</si>
  <si>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</si>
  <si>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</si>
  <si>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</si>
  <si>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</si>
  <si>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</si>
  <si>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</si>
  <si>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</si>
  <si>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</si>
  <si>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</si>
  <si>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</si>
  <si>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</si>
  <si>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</si>
  <si>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</si>
  <si>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</si>
  <si>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</si>
  <si>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</si>
  <si>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</si>
  <si>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</si>
  <si>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</si>
  <si>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</si>
  <si>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</si>
  <si>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</si>
  <si>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</si>
  <si>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</si>
  <si>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</si>
  <si>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</si>
  <si>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</si>
  <si>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</si>
  <si>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</si>
  <si>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</si>
  <si>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</si>
  <si>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</si>
  <si>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</si>
  <si>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</si>
  <si>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</si>
  <si>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</si>
  <si>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</si>
  <si>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</si>
  <si>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</si>
  <si>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</si>
  <si>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</si>
  <si>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</si>
  <si>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</si>
  <si>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</si>
  <si>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</si>
  <si>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</si>
  <si>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</si>
  <si>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</si>
  <si>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</si>
  <si>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</si>
  <si>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</si>
  <si>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</si>
  <si>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</si>
  <si>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</si>
  <si>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</si>
  <si>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</si>
  <si>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</si>
  <si>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</si>
  <si>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</si>
  <si>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</si>
  <si>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</si>
  <si>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</si>
  <si>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</si>
  <si>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</si>
  <si>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</si>
  <si>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</si>
  <si>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</si>
  <si>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</si>
  <si>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</si>
  <si>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</si>
  <si>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</si>
  <si>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</si>
  <si>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</si>
  <si>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</si>
  <si>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</si>
  <si>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</si>
  <si>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</si>
  <si>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</si>
  <si>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</si>
  <si>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</si>
  <si>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</si>
  <si>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</si>
  <si>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</si>
  <si>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</si>
  <si>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</si>
  <si>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</si>
  <si>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</si>
  <si>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</si>
  <si>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</si>
  <si>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</si>
  <si>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</si>
  <si>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</si>
  <si>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</si>
  <si>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</si>
  <si>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</si>
  <si>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</si>
  <si>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</si>
  <si>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</si>
  <si>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</si>
  <si>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</si>
  <si>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</si>
  <si>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</si>
  <si>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</si>
  <si>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</si>
  <si>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</si>
  <si>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</si>
  <si>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</si>
  <si>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</si>
  <si>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</si>
  <si>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</si>
  <si>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</si>
  <si>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</si>
  <si>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</si>
  <si>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</si>
  <si>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</si>
  <si>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</si>
  <si>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</si>
  <si>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</si>
  <si>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</si>
  <si>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</si>
  <si>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</si>
  <si>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</si>
  <si>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</si>
  <si>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</si>
  <si>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</si>
  <si>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</si>
  <si>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</si>
  <si>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</si>
  <si>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</si>
  <si>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</si>
  <si>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</si>
  <si>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</si>
  <si>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</si>
  <si>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</si>
  <si>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</si>
  <si>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</si>
  <si>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</si>
  <si>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</si>
  <si>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</si>
  <si>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</si>
  <si>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</si>
  <si>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</si>
  <si>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</si>
  <si>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</si>
  <si>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</si>
  <si>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</si>
  <si>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</si>
  <si>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</si>
  <si>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</si>
  <si>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</si>
  <si>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</si>
  <si>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</si>
  <si>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</si>
  <si>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</si>
  <si>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</si>
  <si>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</si>
  <si>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</si>
  <si>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</si>
  <si>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</si>
  <si>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</si>
  <si>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</si>
  <si>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</si>
  <si>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</si>
  <si>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</si>
  <si>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</si>
  <si>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</si>
  <si>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</si>
  <si>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</si>
  <si>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</si>
  <si>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</si>
  <si>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</si>
  <si>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</si>
  <si>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</si>
  <si>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</si>
  <si>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</si>
  <si>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</si>
  <si>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</si>
  <si>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</si>
  <si>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</si>
  <si>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</si>
  <si>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</si>
  <si>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</si>
  <si>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</si>
  <si>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</si>
  <si>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</si>
  <si>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</si>
  <si>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</si>
  <si>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</si>
  <si>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</si>
  <si>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</si>
  <si>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</si>
  <si>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</si>
  <si>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</si>
  <si>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</si>
  <si>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</si>
  <si>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</si>
  <si>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</si>
  <si>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</si>
  <si>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</si>
  <si>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</si>
  <si>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</si>
  <si>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</si>
  <si>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</si>
  <si>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</si>
  <si>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</si>
  <si>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</si>
  <si>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</si>
  <si>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</si>
  <si>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</si>
  <si>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</si>
  <si>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</si>
  <si>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</si>
  <si>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</si>
  <si>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</si>
  <si>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</si>
  <si>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</si>
  <si>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</si>
  <si>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</si>
  <si>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</si>
  <si>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</si>
  <si>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</si>
  <si>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</si>
  <si>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</si>
  <si>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</si>
  <si>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</si>
  <si>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</si>
  <si>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</si>
  <si>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</si>
  <si>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</si>
  <si>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</si>
  <si>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</si>
  <si>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</si>
  <si>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</si>
  <si>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</si>
  <si>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</si>
  <si>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</si>
  <si>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</si>
  <si>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</si>
  <si>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</si>
  <si>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</si>
  <si>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</si>
  <si>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</si>
  <si>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</si>
  <si>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</si>
  <si>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</si>
  <si>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</si>
  <si>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</si>
  <si>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</si>
  <si>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</si>
  <si>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</si>
  <si>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</si>
  <si>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</si>
  <si>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</si>
  <si>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</si>
  <si>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</si>
  <si>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</si>
  <si>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</si>
  <si>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</si>
  <si>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</si>
  <si>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</si>
  <si>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</si>
  <si>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</si>
  <si>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</si>
  <si>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</si>
  <si>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</si>
  <si>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</si>
  <si>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</si>
  <si>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</si>
  <si>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</si>
  <si>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</si>
  <si>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</si>
  <si>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</si>
  <si>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</si>
  <si>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</si>
  <si>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</si>
  <si>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</si>
  <si>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</si>
  <si>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</si>
  <si>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</si>
  <si>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</si>
  <si>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</si>
  <si>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</si>
  <si>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</si>
  <si>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</si>
  <si>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</si>
  <si>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</si>
  <si>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</si>
  <si>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</si>
  <si>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</si>
  <si>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</si>
  <si>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</si>
  <si>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</si>
  <si>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</si>
  <si>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</si>
  <si>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</si>
  <si>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</si>
  <si>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</si>
  <si>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</si>
  <si>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</si>
  <si>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</si>
  <si>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</si>
  <si>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</si>
  <si>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</si>
  <si>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</si>
  <si>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</si>
  <si>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</si>
  <si>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</si>
  <si>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</si>
  <si>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</si>
  <si>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</si>
  <si>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</si>
  <si>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</si>
  <si>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</si>
  <si>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</si>
  <si>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</si>
  <si>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</si>
  <si>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</si>
  <si>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</si>
  <si>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</si>
  <si>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</si>
  <si>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</si>
  <si>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</si>
  <si>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</si>
  <si>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</si>
  <si>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</si>
  <si>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</si>
  <si>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</si>
  <si>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</si>
  <si>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</si>
  <si>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</si>
  <si>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</si>
  <si>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</si>
  <si>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</si>
  <si>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</si>
  <si>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</si>
  <si>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</si>
  <si>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</si>
  <si>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</si>
  <si>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</si>
  <si>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</si>
  <si>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</si>
  <si>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</si>
  <si>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</si>
  <si>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</si>
  <si>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</si>
  <si>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</si>
  <si>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</si>
  <si>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</si>
  <si>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</si>
  <si>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</si>
  <si>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</si>
  <si>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</si>
  <si>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</si>
  <si>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</si>
  <si>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</si>
  <si>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</si>
  <si>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</si>
  <si>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</si>
  <si>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</si>
  <si>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</si>
  <si>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</si>
  <si>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</si>
  <si>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</si>
  <si>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</si>
  <si>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</si>
  <si>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</si>
  <si>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</si>
  <si>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</si>
  <si>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</si>
  <si>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</si>
  <si>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</si>
  <si>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</si>
  <si>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</si>
  <si>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</si>
  <si>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</si>
  <si>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</si>
  <si>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</si>
  <si>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</si>
  <si>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</si>
  <si>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</si>
  <si>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</si>
  <si>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</si>
  <si>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</si>
  <si>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</si>
  <si>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</si>
  <si>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</si>
  <si>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</si>
  <si>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</si>
  <si>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</si>
  <si>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</si>
  <si>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</si>
  <si>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</si>
  <si>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</si>
  <si>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</si>
  <si>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</si>
  <si>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</si>
  <si>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</si>
  <si>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</si>
  <si>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</si>
  <si>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</si>
  <si>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</si>
  <si>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</si>
  <si>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</si>
  <si>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</si>
  <si>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</si>
  <si>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</si>
  <si>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</si>
  <si>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</si>
  <si>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</si>
  <si>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</si>
  <si>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</si>
  <si>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</si>
  <si>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</si>
  <si>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</si>
  <si>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</si>
  <si>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</si>
  <si>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</si>
  <si>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</si>
  <si>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</si>
  <si>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</si>
  <si>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</si>
  <si>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</si>
  <si>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</si>
  <si>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</si>
  <si>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</si>
  <si>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</si>
  <si>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</si>
  <si>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</si>
  <si>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</si>
  <si>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</si>
  <si>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</si>
  <si>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</si>
  <si>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</si>
  <si>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</si>
  <si>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</si>
  <si>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</si>
  <si>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</si>
  <si>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</si>
  <si>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</si>
  <si>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</si>
  <si>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</si>
  <si>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</si>
  <si>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</si>
  <si>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</si>
  <si>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</si>
  <si>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</si>
  <si>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</si>
  <si>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</si>
  <si>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</si>
  <si>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</si>
  <si>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</si>
  <si>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</si>
  <si>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</si>
  <si>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</si>
  <si>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</si>
  <si>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</si>
  <si>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</si>
  <si>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</si>
  <si>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</si>
  <si>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</si>
  <si>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</si>
  <si>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</si>
  <si>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</si>
  <si>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</si>
  <si>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</si>
  <si>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</si>
  <si>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</si>
  <si>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</si>
  <si>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</si>
  <si>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</si>
  <si>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</si>
  <si>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</si>
  <si>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</si>
  <si>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</si>
  <si>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</si>
  <si>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</si>
  <si>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</si>
  <si>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</si>
  <si>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</si>
  <si>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</si>
  <si>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</si>
  <si>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</si>
  <si>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</si>
  <si>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</si>
  <si>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</si>
  <si>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</si>
  <si>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</si>
  <si>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</si>
  <si>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</si>
  <si>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</si>
  <si>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</si>
  <si>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</si>
  <si>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</si>
  <si>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</si>
  <si>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</si>
  <si>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</si>
  <si>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</si>
  <si>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</si>
  <si>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</si>
  <si>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</si>
  <si>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</si>
  <si>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</si>
  <si>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</si>
  <si>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</si>
  <si>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</si>
  <si>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</si>
  <si>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</si>
  <si>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</si>
  <si>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</si>
  <si>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</si>
  <si>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</si>
  <si>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</si>
  <si>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</si>
  <si>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</si>
  <si>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</si>
  <si>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</si>
  <si>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</si>
  <si>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</si>
  <si>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</si>
  <si>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</si>
  <si>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</si>
  <si>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</si>
  <si>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</si>
  <si>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</si>
  <si>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</si>
  <si>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</si>
  <si>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</si>
  <si>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</si>
  <si>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</si>
  <si>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</si>
  <si>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</si>
  <si>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</si>
  <si>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</si>
  <si>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</si>
  <si>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</si>
  <si>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</si>
  <si>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</si>
  <si>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</si>
  <si>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</si>
  <si>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</si>
  <si>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</si>
  <si>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</si>
  <si>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</si>
  <si>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</si>
  <si>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</si>
  <si>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</si>
  <si>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</si>
  <si>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</si>
  <si>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</si>
  <si>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</si>
  <si>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</si>
  <si>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</si>
  <si>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</si>
  <si>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</si>
  <si>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</si>
  <si>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</si>
  <si>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</si>
  <si>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</si>
  <si>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</si>
  <si>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</si>
  <si>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</si>
  <si>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</si>
  <si>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</si>
  <si>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</si>
  <si>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</si>
  <si>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</si>
  <si>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</si>
  <si>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</si>
  <si>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</si>
  <si>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</si>
  <si>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</si>
  <si>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</si>
  <si>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</si>
  <si>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</si>
  <si>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</si>
  <si>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</si>
  <si>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</si>
  <si>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</si>
  <si>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</si>
  <si>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</si>
  <si>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</si>
  <si>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</si>
  <si>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</si>
  <si>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</si>
  <si>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</si>
  <si>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</si>
  <si>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</si>
  <si>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</si>
  <si>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</si>
  <si>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</si>
  <si>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</si>
  <si>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</si>
  <si>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</si>
  <si>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</si>
  <si>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</si>
  <si>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</si>
  <si>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</si>
  <si>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</si>
  <si>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</si>
  <si>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</si>
  <si>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</si>
  <si>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</si>
  <si>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</si>
  <si>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</si>
  <si>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</si>
  <si>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</si>
  <si>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</si>
  <si>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</si>
  <si>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</si>
  <si>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</si>
  <si>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</si>
  <si>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</si>
  <si>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</si>
  <si>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</si>
  <si>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</si>
  <si>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</si>
  <si>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</si>
  <si>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</si>
  <si>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</si>
  <si>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</si>
  <si>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</si>
  <si>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</si>
  <si>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</si>
  <si>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</si>
  <si>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</si>
  <si>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</si>
  <si>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</si>
  <si>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</si>
  <si>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</si>
  <si>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</si>
  <si>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</si>
  <si>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</si>
  <si>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</si>
  <si>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</si>
  <si>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</si>
  <si>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</si>
  <si>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</si>
  <si>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</si>
  <si>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</si>
  <si>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</si>
  <si>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</si>
  <si>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</si>
  <si>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</si>
  <si>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</si>
  <si>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</si>
  <si>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</si>
  <si>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</si>
  <si>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</si>
  <si>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</si>
  <si>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</si>
  <si>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</si>
  <si>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</si>
  <si>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</si>
  <si>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</si>
  <si>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</si>
  <si>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</si>
  <si>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</si>
  <si>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</si>
  <si>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</si>
  <si>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</si>
  <si>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</si>
  <si>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</si>
  <si>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</si>
  <si>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</si>
  <si>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</si>
  <si>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</si>
  <si>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</si>
  <si>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</si>
  <si>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</si>
  <si>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</si>
  <si>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</si>
  <si>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</si>
  <si>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</si>
  <si>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</si>
  <si>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</si>
  <si>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</si>
  <si>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</si>
  <si>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</si>
  <si>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</si>
  <si>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</si>
  <si>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</si>
  <si>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</si>
  <si>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</si>
  <si>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</si>
  <si>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</si>
  <si>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</si>
  <si>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</si>
  <si>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</si>
  <si>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</si>
  <si>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</si>
  <si>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</si>
  <si>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</si>
  <si>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</si>
  <si>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</si>
  <si>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</si>
  <si>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</si>
  <si>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</si>
  <si>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</si>
  <si>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</si>
  <si>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</si>
  <si>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</si>
  <si>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</si>
  <si>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</si>
  <si>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</si>
  <si>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</si>
  <si>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</si>
  <si>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</si>
  <si>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</si>
  <si>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</si>
  <si>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</si>
  <si>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</si>
  <si>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</si>
  <si>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</si>
  <si>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</si>
  <si>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</si>
  <si>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</si>
  <si>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</si>
  <si>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</si>
  <si>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</si>
  <si>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</si>
  <si>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</si>
  <si>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</si>
  <si>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</si>
  <si>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</si>
  <si>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</si>
  <si>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</si>
  <si>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</si>
  <si>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</si>
  <si>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</si>
  <si>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</si>
  <si>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</si>
  <si>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</si>
  <si>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</si>
  <si>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</si>
  <si>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</si>
  <si>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</si>
  <si>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</si>
  <si>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</si>
  <si>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</si>
  <si>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</si>
  <si>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</si>
  <si>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</si>
  <si>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</si>
  <si>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</si>
  <si>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</si>
  <si>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</si>
  <si>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</si>
  <si>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</si>
  <si>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</si>
  <si>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</si>
  <si>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</si>
  <si>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</si>
  <si>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</si>
  <si>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</si>
  <si>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</si>
  <si>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</si>
  <si>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</si>
  <si>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</si>
  <si>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</si>
  <si>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</si>
  <si>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</si>
  <si>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</si>
  <si>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</si>
  <si>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</si>
  <si>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</si>
  <si>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</si>
  <si>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</si>
  <si>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</si>
  <si>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</si>
  <si>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</si>
  <si>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</si>
  <si>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</si>
  <si>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</si>
  <si>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</si>
  <si>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</si>
  <si>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</si>
  <si>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</si>
  <si>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</si>
  <si>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</si>
  <si>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</si>
  <si>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</si>
  <si>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</si>
  <si>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</si>
  <si>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</si>
  <si>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</si>
  <si>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</si>
  <si>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</si>
  <si>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</si>
  <si>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</si>
  <si>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</si>
  <si>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</si>
  <si>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</si>
  <si>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</si>
  <si>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</si>
  <si>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</si>
  <si>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</si>
  <si>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</si>
  <si>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</si>
  <si>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</si>
  <si>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</si>
  <si>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</si>
  <si>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</si>
  <si>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</si>
  <si>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</si>
  <si>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</si>
  <si>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</si>
  <si>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</si>
  <si>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</si>
  <si>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</si>
  <si>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</si>
  <si>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</si>
  <si>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</si>
  <si>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</si>
  <si>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</si>
  <si>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</si>
  <si>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</si>
  <si>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</si>
  <si>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</si>
  <si>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</si>
  <si>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</si>
  <si>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</si>
  <si>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</si>
  <si>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</si>
  <si>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</si>
  <si>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</si>
  <si>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</si>
  <si>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</si>
  <si>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</si>
  <si>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</si>
  <si>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</si>
  <si>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</si>
  <si>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</si>
  <si>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</si>
  <si>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</si>
  <si>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</si>
  <si>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</si>
  <si>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</si>
  <si>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</si>
  <si>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</si>
  <si>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</si>
  <si>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</si>
  <si>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</si>
  <si>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</si>
  <si>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</si>
  <si>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</si>
  <si>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</si>
  <si>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</si>
  <si>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</si>
  <si>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</si>
  <si>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</si>
  <si>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</si>
  <si>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</si>
  <si>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</si>
  <si>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</si>
  <si>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</si>
  <si>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</si>
  <si>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</si>
  <si>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</si>
  <si>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</si>
  <si>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</si>
  <si>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</si>
  <si>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</si>
  <si>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</si>
  <si>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</si>
  <si>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</si>
  <si>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</si>
  <si>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</si>
  <si>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</si>
  <si>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</si>
  <si>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</si>
  <si>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</si>
  <si>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</si>
  <si>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</si>
  <si>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</si>
  <si>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</si>
  <si>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</si>
  <si>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</si>
  <si>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</si>
  <si>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</si>
  <si>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</si>
  <si>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</si>
  <si>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</si>
  <si>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</si>
  <si>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</si>
  <si>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</si>
  <si>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</si>
  <si>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</si>
  <si>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</si>
  <si>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</si>
  <si>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</si>
  <si>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</si>
  <si>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</si>
  <si>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</si>
  <si>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</si>
  <si>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</si>
  <si>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</si>
  <si>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</si>
  <si>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</si>
  <si>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</si>
  <si>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</si>
  <si>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</si>
  <si>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</si>
  <si>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</si>
  <si>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</si>
  <si>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</si>
  <si>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</si>
  <si>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</si>
  <si>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</si>
  <si>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</si>
  <si>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</si>
  <si>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</si>
  <si>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</si>
  <si>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</si>
  <si>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</si>
  <si>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</si>
  <si>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</si>
  <si>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</si>
  <si>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</si>
  <si>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</si>
  <si>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</si>
  <si>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</si>
  <si>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</si>
  <si>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</si>
  <si>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</si>
  <si>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</si>
  <si>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</si>
  <si>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</si>
  <si>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</si>
  <si>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</si>
  <si>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</si>
  <si>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</si>
  <si>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</si>
  <si>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</si>
  <si>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</si>
  <si>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</si>
  <si>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</si>
  <si>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</si>
  <si>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</si>
  <si>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</si>
  <si>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</si>
  <si>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</si>
  <si>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</si>
  <si>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</si>
  <si>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</si>
  <si>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</si>
  <si>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</si>
  <si>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</si>
  <si>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</si>
  <si>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</si>
  <si>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</si>
  <si>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</si>
  <si>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</si>
  <si>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</si>
  <si>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</si>
  <si>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</si>
  <si>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</si>
  <si>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</si>
  <si>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</si>
  <si>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</si>
  <si>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</si>
  <si>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</si>
  <si>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</si>
  <si>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</si>
  <si>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</si>
  <si>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</si>
  <si>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</si>
  <si>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</si>
  <si>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</si>
  <si>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</si>
  <si>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</si>
  <si>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</si>
  <si>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</si>
  <si>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</si>
  <si>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</si>
  <si>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</si>
  <si>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</si>
  <si>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</si>
  <si>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</si>
  <si>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</si>
  <si>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</si>
  <si>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</si>
  <si>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</si>
  <si>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</si>
  <si>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</si>
  <si>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</si>
  <si>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</si>
  <si>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</si>
  <si>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</si>
  <si>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</si>
  <si>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</si>
  <si>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</si>
  <si>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</si>
  <si>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</si>
  <si>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</si>
  <si>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</si>
  <si>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</si>
  <si>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</si>
  <si>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</si>
  <si>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</si>
  <si>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</si>
  <si>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</si>
  <si>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</si>
  <si>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</si>
  <si>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</si>
  <si>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</si>
  <si>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</si>
  <si>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</si>
  <si>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</si>
  <si>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</si>
  <si>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</si>
  <si>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</si>
  <si>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</si>
  <si>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</si>
  <si>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</si>
  <si>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</si>
  <si>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</si>
  <si>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</si>
  <si>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</si>
  <si>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</si>
  <si>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</si>
  <si>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</si>
  <si>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</si>
  <si>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</si>
  <si>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</si>
  <si>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</si>
  <si>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</si>
  <si>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</si>
  <si>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</si>
  <si>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</si>
  <si>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</si>
  <si>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</si>
  <si>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</si>
  <si>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</si>
  <si>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</si>
  <si>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</si>
  <si>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</si>
  <si>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</si>
  <si>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</si>
  <si>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</si>
  <si>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</si>
  <si>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</si>
  <si>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</si>
  <si>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</si>
  <si>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</si>
  <si>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</si>
  <si>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</si>
  <si>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</si>
  <si>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</si>
  <si>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</si>
  <si>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</si>
  <si>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</si>
  <si>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</si>
  <si>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</si>
  <si>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</si>
  <si>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</si>
  <si>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</si>
  <si>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</si>
  <si>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</si>
  <si>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</si>
  <si>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</si>
  <si>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</si>
  <si>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</si>
  <si>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</si>
  <si>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</si>
  <si>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</si>
  <si>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</si>
  <si>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</si>
  <si>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</si>
  <si>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</si>
  <si>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</si>
  <si>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</si>
  <si>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</si>
  <si>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</si>
  <si>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</si>
  <si>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</si>
  <si>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</si>
  <si>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</si>
  <si>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</si>
  <si>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</si>
  <si>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</si>
  <si>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</si>
  <si>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</si>
  <si>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</si>
  <si>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</si>
  <si>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</si>
  <si>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</si>
  <si>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</si>
  <si>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</si>
  <si>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</si>
  <si>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</si>
  <si>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</si>
  <si>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</si>
  <si>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</si>
  <si>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</si>
  <si>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</si>
  <si>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</si>
  <si>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</si>
  <si>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</si>
  <si>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</si>
  <si>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</si>
  <si>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</si>
  <si>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</si>
  <si>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</si>
  <si>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</si>
  <si>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</si>
  <si>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</si>
  <si>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</si>
  <si>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</si>
  <si>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</si>
  <si>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</si>
  <si>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</si>
  <si>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</si>
  <si>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</si>
  <si>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</si>
  <si>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</si>
  <si>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</si>
  <si>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</si>
  <si>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</si>
  <si>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</si>
  <si>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</si>
  <si>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</si>
  <si>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</si>
  <si>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</si>
  <si>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</si>
  <si>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</si>
  <si>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</si>
  <si>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</si>
  <si>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</si>
  <si>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</si>
  <si>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</si>
  <si>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</si>
  <si>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</si>
  <si>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</si>
  <si>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</si>
  <si>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</si>
  <si>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</si>
  <si>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</si>
  <si>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</si>
  <si>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</si>
  <si>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</si>
  <si>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</si>
  <si>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</si>
  <si>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</si>
  <si>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</si>
  <si>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</si>
  <si>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</si>
  <si>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</si>
  <si>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</si>
  <si>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</si>
  <si>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</si>
  <si>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</si>
  <si>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</si>
  <si>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</si>
  <si>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</si>
  <si>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</si>
  <si>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</si>
  <si>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</si>
  <si>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</si>
  <si>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</si>
  <si>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</si>
  <si>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</si>
  <si>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</si>
  <si>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</si>
  <si>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</si>
  <si>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</si>
  <si>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</si>
  <si>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</si>
  <si>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</si>
  <si>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</si>
  <si>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</si>
  <si>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</si>
  <si>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</si>
  <si>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</si>
  <si>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</si>
  <si>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</si>
  <si>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</si>
  <si>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</si>
  <si>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</si>
  <si>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</si>
  <si>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</si>
  <si>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</si>
  <si>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</si>
  <si>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</si>
  <si>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</si>
  <si>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</si>
  <si>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</si>
  <si>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</si>
  <si>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</si>
  <si>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</si>
  <si>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</si>
  <si>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</si>
  <si>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</si>
  <si>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</si>
  <si>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</si>
  <si>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</si>
  <si>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</si>
  <si>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</si>
  <si>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</si>
  <si>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</si>
  <si>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</si>
  <si>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</si>
  <si>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</si>
  <si>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</si>
  <si>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</si>
  <si>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</si>
  <si>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</si>
  <si>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</si>
  <si>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</si>
  <si>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</si>
  <si>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</si>
  <si>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</si>
  <si>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</si>
  <si>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</si>
  <si>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</si>
  <si>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</si>
  <si>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</si>
  <si>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</si>
  <si>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</si>
  <si>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</si>
  <si>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</si>
  <si>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</si>
  <si>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</si>
  <si>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</si>
  <si>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</si>
  <si>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</si>
  <si>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</si>
  <si>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</si>
  <si>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</si>
  <si>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</si>
  <si>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</si>
  <si>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</si>
  <si>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</si>
  <si>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</si>
  <si>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</si>
  <si>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</si>
  <si>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</si>
  <si>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</si>
  <si>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</si>
  <si>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</si>
  <si>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</si>
  <si>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</si>
  <si>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</si>
  <si>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</si>
  <si>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</si>
  <si>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</si>
  <si>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</si>
  <si>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</si>
  <si>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</si>
  <si>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</si>
  <si>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</si>
  <si>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</si>
  <si>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</si>
  <si>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</si>
  <si>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</si>
  <si>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</si>
  <si>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</si>
  <si>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</si>
  <si>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</si>
  <si>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</si>
  <si>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</si>
  <si>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</si>
  <si>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</si>
  <si>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</si>
  <si>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</si>
  <si>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</si>
  <si>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</si>
  <si>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</si>
  <si>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</si>
  <si>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</si>
  <si>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</si>
  <si>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</si>
  <si>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</si>
  <si>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</si>
  <si>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</si>
  <si>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</si>
  <si>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</si>
  <si>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</si>
  <si>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</si>
  <si>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</si>
  <si>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</si>
  <si>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</si>
  <si>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</si>
  <si>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</si>
  <si>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</si>
  <si>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</si>
  <si>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</si>
  <si>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</si>
  <si>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</si>
  <si>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</si>
  <si>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</si>
  <si>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</si>
  <si>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</si>
  <si>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</si>
  <si>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</si>
  <si>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</si>
  <si>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</si>
  <si>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</si>
  <si>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</si>
  <si>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</si>
  <si>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</si>
  <si>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</si>
  <si>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</si>
  <si>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</si>
  <si>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</si>
  <si>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</si>
  <si>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</si>
  <si>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</si>
  <si>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</si>
  <si>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</si>
  <si>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</si>
  <si>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</si>
  <si>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</si>
  <si>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</si>
  <si>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</si>
  <si>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</si>
  <si>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</si>
  <si>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</si>
  <si>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</si>
  <si>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</si>
  <si>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</si>
  <si>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</si>
  <si>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</si>
  <si>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</si>
  <si>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</si>
  <si>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</si>
  <si>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</si>
  <si>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</si>
  <si>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</si>
  <si>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</si>
  <si>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</si>
  <si>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</si>
  <si>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</si>
  <si>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</si>
  <si>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</si>
  <si>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</si>
  <si>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</si>
  <si>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</si>
  <si>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</si>
  <si>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</si>
  <si>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</si>
  <si>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</si>
  <si>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</si>
  <si>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</si>
  <si>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</si>
  <si>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</si>
  <si>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</si>
  <si>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</si>
  <si>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</si>
  <si>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</si>
  <si>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</si>
  <si>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</si>
  <si>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</si>
  <si>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</si>
  <si>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</si>
  <si>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</si>
  <si>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</si>
  <si>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</si>
  <si>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</si>
  <si>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</si>
  <si>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</si>
  <si>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</si>
  <si>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</si>
  <si>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</si>
  <si>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</si>
  <si>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</si>
  <si>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</si>
  <si>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</si>
  <si>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</si>
  <si>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</si>
  <si>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</si>
  <si>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</si>
  <si>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</si>
  <si>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</si>
  <si>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</si>
  <si>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</si>
  <si>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</si>
  <si>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</si>
  <si>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</si>
  <si>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</si>
  <si>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</si>
  <si>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</si>
  <si>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</si>
  <si>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</si>
  <si>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</si>
  <si>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</si>
  <si>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</si>
  <si>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</si>
  <si>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</si>
  <si>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</si>
  <si>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</si>
  <si>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</si>
  <si>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</si>
  <si>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</si>
  <si>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</si>
  <si>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</si>
  <si>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</si>
  <si>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</si>
  <si>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</si>
  <si>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</si>
  <si>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</si>
  <si>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</si>
  <si>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</si>
  <si>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</si>
  <si>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</si>
  <si>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</si>
  <si>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</si>
  <si>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</si>
  <si>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</si>
  <si>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</si>
  <si>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</si>
  <si>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</si>
  <si>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</si>
  <si>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</si>
  <si>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</si>
  <si>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</si>
  <si>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</si>
  <si>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</si>
  <si>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</si>
  <si>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</si>
  <si>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</si>
  <si>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</si>
  <si>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</si>
  <si>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</si>
  <si>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</si>
  <si>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</si>
  <si>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</si>
  <si>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</si>
  <si>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</si>
  <si>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</si>
  <si>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</si>
  <si>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</si>
  <si>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</si>
  <si>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</si>
  <si>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</si>
  <si>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</si>
  <si>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</si>
  <si>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</si>
  <si>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</si>
  <si>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</si>
  <si>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</si>
  <si>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</si>
  <si>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</si>
  <si>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</si>
  <si>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</si>
  <si>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</si>
  <si>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</si>
  <si>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</si>
  <si>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</si>
  <si>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</si>
  <si>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</si>
  <si>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</si>
  <si>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</si>
  <si>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</si>
  <si>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</si>
  <si>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</si>
  <si>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</si>
  <si>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</si>
  <si>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</si>
  <si>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</si>
  <si>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</si>
  <si>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</si>
  <si>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</si>
  <si>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</si>
  <si>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</si>
  <si>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</si>
  <si>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</si>
  <si>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</si>
  <si>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</si>
  <si>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</si>
  <si>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</si>
  <si>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</si>
  <si>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</si>
  <si>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</si>
  <si>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</si>
  <si>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</si>
  <si>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</si>
  <si>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</si>
  <si>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</si>
  <si>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</si>
  <si>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</si>
  <si>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</si>
  <si>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</si>
  <si>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</si>
  <si>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</si>
  <si>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</si>
  <si>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</si>
  <si>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</si>
  <si>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</si>
  <si>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</si>
  <si>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</si>
  <si>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</si>
  <si>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</si>
  <si>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</si>
  <si>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</si>
  <si>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</si>
  <si>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</si>
  <si>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</si>
  <si>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</si>
  <si>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</si>
  <si>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</si>
  <si>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</si>
  <si>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</si>
  <si>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</si>
  <si>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</si>
  <si>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</si>
  <si>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</si>
  <si>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</si>
  <si>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</si>
  <si>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</si>
  <si>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</si>
  <si>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</si>
  <si>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</si>
  <si>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</si>
  <si>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</si>
  <si>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</si>
  <si>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</si>
  <si>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</si>
  <si>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</si>
  <si>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</si>
  <si>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</si>
  <si>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</si>
  <si>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</si>
  <si>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</si>
  <si>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</si>
  <si>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</si>
  <si>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</si>
  <si>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</si>
  <si>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</si>
  <si>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</si>
  <si>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</si>
  <si>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</si>
  <si>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</si>
  <si>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</si>
  <si>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</si>
  <si>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</si>
  <si>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</si>
  <si>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</si>
  <si>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</si>
  <si>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</si>
  <si>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</si>
  <si>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</si>
  <si>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</si>
  <si>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</si>
  <si>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</si>
  <si>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</si>
  <si>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</si>
  <si>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</si>
  <si>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</si>
  <si>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</si>
  <si>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</si>
  <si>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</si>
  <si>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</si>
  <si>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</si>
  <si>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</si>
  <si>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</si>
  <si>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</si>
  <si>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</si>
  <si>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</si>
  <si>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</si>
  <si>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</si>
  <si>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</si>
  <si>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</si>
  <si>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</si>
  <si>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</si>
  <si>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</si>
  <si>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</si>
  <si>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</si>
  <si>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</si>
  <si>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</si>
  <si>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</si>
  <si>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</si>
  <si>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</si>
  <si>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</si>
  <si>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</si>
  <si>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</si>
  <si>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</si>
  <si>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</si>
  <si>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</si>
  <si>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</si>
  <si>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</si>
  <si>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</si>
  <si>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</si>
  <si>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</si>
  <si>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</si>
  <si>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</si>
  <si>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</si>
  <si>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</si>
  <si>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</si>
  <si>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</si>
  <si>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</si>
  <si>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</si>
  <si>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</si>
  <si>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</si>
  <si>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</si>
  <si>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</si>
  <si>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</si>
  <si>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</si>
  <si>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</si>
  <si>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</si>
  <si>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</si>
  <si>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</si>
  <si>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</si>
  <si>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</si>
  <si>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</si>
  <si>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</si>
  <si>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</si>
  <si>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</si>
  <si>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</si>
  <si>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</si>
  <si>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</si>
  <si>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</si>
  <si>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</si>
  <si>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</si>
  <si>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</si>
  <si>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</si>
  <si>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</si>
  <si>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</si>
  <si>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</si>
  <si>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</si>
  <si>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</si>
  <si>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</si>
  <si>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</si>
  <si>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</si>
  <si>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</si>
  <si>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</si>
  <si>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</si>
  <si>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</si>
  <si>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</si>
  <si>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</si>
  <si>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</si>
  <si>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</si>
  <si>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</si>
  <si>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</si>
  <si>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</si>
  <si>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</si>
  <si>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</si>
  <si>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</si>
  <si>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</si>
  <si>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</si>
  <si>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</si>
  <si>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</si>
  <si>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</si>
  <si>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</si>
  <si>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</si>
  <si>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</si>
  <si>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</si>
  <si>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</si>
  <si>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</si>
  <si>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</si>
  <si>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</si>
  <si>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</si>
  <si>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</si>
  <si>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</si>
  <si>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</si>
  <si>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</si>
  <si>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</si>
  <si>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</si>
  <si>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</si>
  <si>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</si>
  <si>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</si>
  <si>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</si>
  <si>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</si>
  <si>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</si>
  <si>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</si>
  <si>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</si>
  <si>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</si>
  <si>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</si>
  <si>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</si>
  <si>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</si>
  <si>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</si>
  <si>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</si>
  <si>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</si>
  <si>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</si>
  <si>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</si>
  <si>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</si>
  <si>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</si>
  <si>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</si>
  <si>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</si>
  <si>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</si>
  <si>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</si>
  <si>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</si>
  <si>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</si>
  <si>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</si>
  <si>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</si>
  <si>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</si>
  <si>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</si>
  <si>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</si>
  <si>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</si>
  <si>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</si>
  <si>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</si>
  <si>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</si>
  <si>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</si>
  <si>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</si>
  <si>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</si>
  <si>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</si>
  <si>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</si>
  <si>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</si>
  <si>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</si>
  <si>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</si>
  <si>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</si>
  <si>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</si>
  <si>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</si>
  <si>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</si>
  <si>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</si>
  <si>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</si>
  <si>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</si>
  <si>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</si>
  <si>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</si>
  <si>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</si>
  <si>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</si>
  <si>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</si>
  <si>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</si>
  <si>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</si>
  <si>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</si>
  <si>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</si>
  <si>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</si>
  <si>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</si>
  <si>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</si>
  <si>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</si>
  <si>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</si>
  <si>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</si>
  <si>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</si>
  <si>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</si>
  <si>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</si>
  <si>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</si>
  <si>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</si>
  <si>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</si>
  <si>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</si>
  <si>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</si>
  <si>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</si>
  <si>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</si>
  <si>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</si>
  <si>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</si>
  <si>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</si>
  <si>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</si>
  <si>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</si>
  <si>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</si>
  <si>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</si>
  <si>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</si>
  <si>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</si>
  <si>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</si>
  <si>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</si>
  <si>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</si>
  <si>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</si>
  <si>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</si>
  <si>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</si>
  <si>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</si>
  <si>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</si>
  <si>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</si>
  <si>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</si>
  <si>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</si>
  <si>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</si>
  <si>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</si>
  <si>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</si>
  <si>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</si>
  <si>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</si>
  <si>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</si>
  <si>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</si>
  <si>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</si>
  <si>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</si>
  <si>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</si>
  <si>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</si>
  <si>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</si>
  <si>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</si>
  <si>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</si>
  <si>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</si>
  <si>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</si>
  <si>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</si>
  <si>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</si>
  <si>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</si>
  <si>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</si>
  <si>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</si>
  <si>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</si>
  <si>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</si>
  <si>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</si>
  <si>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</si>
  <si>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</si>
  <si>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</si>
  <si>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</si>
  <si>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</si>
  <si>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</si>
  <si>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</si>
  <si>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</si>
  <si>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</si>
  <si>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DON SANDRA CEFERINA      20524078381760125138888314060070001643619015329779016973398002759360D00000000001421403804119127205240786M</t>
  </si>
  <si>
    <t>ROSALES CELIA NOEMI      26586510591068045159154383060720001436671018711519020148190003555188D00000000001659300223062327265865106M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</si>
</sst>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I4" sqref="I4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14366.71</v>
      </c>
      <c r="H2" s="5">
        <f>MID(Q2,Hoja2!$D$9,Hoja2!$B$9)/100</f>
        <v>187115.19</v>
      </c>
      <c r="I2" s="5">
        <f>MID(Q2,Hoja2!$D$10,Hoja2!$B$10)/100</f>
        <v>201481.9</v>
      </c>
      <c r="J2" s="5">
        <f>MID(Q2,Hoja2!$D$11,Hoja2!$B$11)/100</f>
        <v>35551.879999999997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165930.01999999999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6483</v>
      </c>
    </row>
    <row r="3" spans="1:17" x14ac:dyDescent="0.25">
      <c r="A3" s="5" t="str">
        <f>MID(Q3,Hoja2!$D$2,Hoja2!$F$2)</f>
        <v xml:space="preserve">DON SANDRA CEFERINA      </v>
      </c>
      <c r="B3" s="5" t="str">
        <f>MID(Q3,Hoja2!$D$3,Hoja2!$B$3)</f>
        <v>20524078</v>
      </c>
      <c r="C3" s="5" t="str">
        <f>MID(Q3,Hoja2!$D$4,Hoja2!$B$4)</f>
        <v>38176</v>
      </c>
      <c r="D3" s="5" t="str">
        <f>MID(Q3,Hoja2!$D$5,Hoja2!$B$5)</f>
        <v>01251</v>
      </c>
      <c r="E3" s="5" t="str">
        <f>MID(Q3,Hoja2!$D$6,Hoja2!$B$6)</f>
        <v>38888314</v>
      </c>
      <c r="F3" s="5" t="str">
        <f>MID(Q3,Hoja2!$D$7,Hoja2!$B$7)</f>
        <v>060070</v>
      </c>
      <c r="G3" s="5">
        <f>MID(Q3,Hoja2!$D$8,Hoja2!$B$8)/100</f>
        <v>16436.189999999999</v>
      </c>
      <c r="H3" s="5">
        <f>MID(Q3,Hoja2!$D$9,Hoja2!$B$9)/100</f>
        <v>153297.79</v>
      </c>
      <c r="I3" s="5">
        <f>MID(Q3,Hoja2!$D$10,Hoja2!$B$10)/100</f>
        <v>169733.98</v>
      </c>
      <c r="J3" s="5">
        <f>MID(Q3,Hoja2!$D$11,Hoja2!$B$11)/100</f>
        <v>27593.599999999999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142140.38</v>
      </c>
      <c r="N3" s="5" t="str">
        <f>MID(Q3,Hoja2!$D$15,Hoja2!$B$15)</f>
        <v>041191</v>
      </c>
      <c r="O3" s="5" t="str">
        <f>MID(Q3,Hoja2!$D$16,Hoja2!$B$16)</f>
        <v>27205240786</v>
      </c>
      <c r="P3" s="5" t="str">
        <f>MID(Q3,Hoja2!$D$17,Hoja2!$B$17)</f>
        <v>M</v>
      </c>
      <c r="Q3" t="s">
        <v>6482</v>
      </c>
    </row>
    <row r="4" spans="1:17" ht="15.75" x14ac:dyDescent="0.25">
      <c r="G4" s="7">
        <f>SUM(G2:G3)</f>
        <v>30802.899999999998</v>
      </c>
      <c r="H4" s="7">
        <f>SUM(H2:H3)</f>
        <v>340412.98</v>
      </c>
      <c r="I4" s="7">
        <f>SUM(I2:I3)</f>
        <v>371215.88</v>
      </c>
      <c r="J4" s="7">
        <f>SUM(J2:J3)</f>
        <v>63145.479999999996</v>
      </c>
      <c r="K4" s="8"/>
      <c r="L4" s="8"/>
      <c r="M4" s="7">
        <f>SUM(M2:M3)</f>
        <v>308070.40000000002</v>
      </c>
    </row>
  </sheetData>
  <autoFilter ref="B1:B2"/>
  <conditionalFormatting sqref="E4:E1048576 E1:E2">
    <cfRule type="duplicateValues" dxfId="2" priority="5"/>
  </conditionalFormatting>
  <conditionalFormatting sqref="E3">
    <cfRule type="duplicateValues" dxfId="1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2024-09-20T21:11:56Z</dcterms:modified>
</cp:coreProperties>
</file>