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01- ENERO\02- DEFINITIVA\"/>
    </mc:Choice>
  </mc:AlternateContent>
  <bookViews>
    <workbookView xWindow="0" yWindow="0" windowWidth="23040" windowHeight="9192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1" i="2"/>
  <c r="F33" i="2" l="1"/>
  <c r="F32" i="2"/>
  <c r="F31" i="2"/>
  <c r="F30" i="2"/>
  <c r="F29" i="2"/>
  <c r="F28" i="2"/>
  <c r="J22" i="2"/>
  <c r="F22" i="2"/>
  <c r="F34" i="2" l="1"/>
  <c r="H29" i="2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<sst xmlns="http://schemas.openxmlformats.org/spreadsheetml/2006/main" count="52" uniqueCount="16">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</sst>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4" fontId="5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10" zoomScaleNormal="100" workbookViewId="0">
      <selection activeCell="B32" sqref="B29:B32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x14ac:dyDescent="0.3">
      <c r="B10" s="9" t="s">
        <v>14</v>
      </c>
      <c r="C10" s="9" t="s">
        <v>15</v>
      </c>
      <c r="E10" t="s">
        <v>1</v>
      </c>
      <c r="F10" s="2">
        <v>157823589.56999999</v>
      </c>
      <c r="H10" t="s">
        <v>1</v>
      </c>
      <c r="I10" s="2">
        <v>117973186.84</v>
      </c>
      <c r="K10" t="s">
        <v>1</v>
      </c>
      <c r="L10" s="2">
        <v>39850402.729999997</v>
      </c>
    </row>
    <row r="11" spans="2:12" ht="15.6" x14ac:dyDescent="0.3">
      <c r="B11" s="1">
        <f>F10+F13+F16+F19</f>
        <v>185818644.66999999</v>
      </c>
      <c r="C11" s="4">
        <v>185591141.56999999</v>
      </c>
      <c r="E11" t="s">
        <v>0</v>
      </c>
      <c r="F11" s="2">
        <v>35345227.880000003</v>
      </c>
      <c r="H11" t="s">
        <v>0</v>
      </c>
      <c r="I11" s="2">
        <v>26514585.870000001</v>
      </c>
      <c r="K11" t="s">
        <v>0</v>
      </c>
      <c r="L11" s="2">
        <v>8830642.0099999998</v>
      </c>
    </row>
    <row r="12" spans="2:12" x14ac:dyDescent="0.3">
      <c r="B12" s="10" t="str">
        <f>IF(B11=C11,"CORRECTO","INCORRECTO")</f>
        <v>INCORRECTO</v>
      </c>
      <c r="C12" s="10"/>
      <c r="E12" t="s">
        <v>6</v>
      </c>
      <c r="F12" s="2">
        <v>15481864.74</v>
      </c>
      <c r="H12" t="s">
        <v>2</v>
      </c>
      <c r="I12" s="2">
        <v>13002498.869999999</v>
      </c>
      <c r="K12" t="s">
        <v>2</v>
      </c>
      <c r="L12" s="2">
        <v>4263038.3899999997</v>
      </c>
    </row>
    <row r="13" spans="2:12" x14ac:dyDescent="0.3">
      <c r="E13" t="s">
        <v>7</v>
      </c>
      <c r="F13" s="2">
        <v>19863363.140000001</v>
      </c>
      <c r="H13" t="s">
        <v>3</v>
      </c>
      <c r="I13" s="7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17265537.260000002</v>
      </c>
      <c r="I14" s="2"/>
      <c r="L14" s="2"/>
    </row>
    <row r="15" spans="2:12" x14ac:dyDescent="0.3">
      <c r="E15" t="s">
        <v>6</v>
      </c>
      <c r="F15" s="2">
        <v>9133845.3000000007</v>
      </c>
      <c r="L15" s="2"/>
    </row>
    <row r="16" spans="2:12" x14ac:dyDescent="0.3">
      <c r="E16" t="s">
        <v>7</v>
      </c>
      <c r="F16" s="2">
        <v>8131691.96</v>
      </c>
      <c r="I16" s="2"/>
      <c r="L16" s="2"/>
    </row>
    <row r="17" spans="2:12" x14ac:dyDescent="0.3">
      <c r="E17" t="s">
        <v>3</v>
      </c>
      <c r="F17" s="2">
        <v>0</v>
      </c>
      <c r="I17" s="2"/>
      <c r="L17" s="2"/>
    </row>
    <row r="18" spans="2:12" x14ac:dyDescent="0.3">
      <c r="E18" t="s">
        <v>6</v>
      </c>
      <c r="F18" s="2">
        <v>0</v>
      </c>
      <c r="I18" s="2"/>
      <c r="L18" s="2"/>
    </row>
    <row r="19" spans="2:12" x14ac:dyDescent="0.3">
      <c r="E19" t="s">
        <v>7</v>
      </c>
      <c r="F19" s="2">
        <v>0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B22">
        <v>52830.28</v>
      </c>
      <c r="F22" s="6">
        <f>F10+F11+F14+F17</f>
        <v>210434354.70999998</v>
      </c>
      <c r="I22" s="1"/>
      <c r="J22" s="6">
        <f>I10+I11+I12+I13+L10+L11+L12+L13</f>
        <v>210439815.40999997</v>
      </c>
    </row>
    <row r="23" spans="2:12" x14ac:dyDescent="0.3">
      <c r="B23">
        <v>63396.34</v>
      </c>
      <c r="F23" s="2"/>
      <c r="I23" s="1"/>
    </row>
    <row r="24" spans="2:12" x14ac:dyDescent="0.3">
      <c r="B24">
        <v>11675.2</v>
      </c>
      <c r="F24" s="2"/>
      <c r="I24" s="1"/>
    </row>
    <row r="25" spans="2:12" x14ac:dyDescent="0.3">
      <c r="B25">
        <v>23000</v>
      </c>
      <c r="F25" s="2"/>
      <c r="I25" s="1"/>
    </row>
    <row r="26" spans="2:12" x14ac:dyDescent="0.3">
      <c r="B26">
        <v>80.17</v>
      </c>
      <c r="F26" s="2"/>
      <c r="I26" s="1"/>
    </row>
    <row r="27" spans="2:12" x14ac:dyDescent="0.3">
      <c r="E27" s="8" t="s">
        <v>10</v>
      </c>
      <c r="F27" s="8"/>
      <c r="I27" s="1"/>
    </row>
    <row r="28" spans="2:12" x14ac:dyDescent="0.3">
      <c r="F28" s="2">
        <f>I10</f>
        <v>117973186.84</v>
      </c>
      <c r="H28" t="s">
        <v>9</v>
      </c>
      <c r="I28" s="1"/>
    </row>
    <row r="29" spans="2:12" x14ac:dyDescent="0.3">
      <c r="B29">
        <v>5837.6</v>
      </c>
      <c r="F29" s="1">
        <f>L10</f>
        <v>39850402.729999997</v>
      </c>
      <c r="H29" s="1">
        <f>SUM(F28:F31)</f>
        <v>193168817.44999999</v>
      </c>
    </row>
    <row r="30" spans="2:12" x14ac:dyDescent="0.3">
      <c r="B30">
        <v>8629.92</v>
      </c>
      <c r="F30" s="1">
        <f>I11</f>
        <v>26514585.870000001</v>
      </c>
    </row>
    <row r="31" spans="2:12" x14ac:dyDescent="0.3">
      <c r="B31">
        <v>9500</v>
      </c>
      <c r="F31" s="1">
        <f>L11</f>
        <v>8830642.0099999998</v>
      </c>
    </row>
    <row r="32" spans="2:12" x14ac:dyDescent="0.3">
      <c r="B32">
        <v>20872</v>
      </c>
      <c r="F32" s="1">
        <f>I12+I13</f>
        <v>13007959.569999998</v>
      </c>
    </row>
    <row r="33" spans="6:6" x14ac:dyDescent="0.3">
      <c r="F33" s="1">
        <f>L12+L13</f>
        <v>4263038.3899999997</v>
      </c>
    </row>
    <row r="34" spans="6:6" ht="15.6" x14ac:dyDescent="0.3">
      <c r="F34" s="5">
        <f>SUM(F28:F33)</f>
        <v>210439815.40999997</v>
      </c>
    </row>
  </sheetData>
  <mergeCells count="6">
    <mergeCell ref="B9:C9"/>
    <mergeCell ref="B12:C12"/>
    <mergeCell ref="E9:F9"/>
    <mergeCell ref="H9:I9"/>
    <mergeCell ref="K9:L9"/>
    <mergeCell ref="E27:F27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2023-04-30T14:37:54Z</dcterms:modified>
</cp:coreProperties>
</file>