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7 - 1ER SAC 2023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5" i="2" s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<sst xmlns="http://schemas.openxmlformats.org/spreadsheetml/2006/main" count="52" uniqueCount="16">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</sst>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9" t="s">
        <v>11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7" zoomScaleNormal="100" workbookViewId="0">
      <selection activeCell="G20" sqref="G20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9" t="s">
        <v>13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x14ac:dyDescent="0.3">
      <c r="B10" s="7" t="s">
        <v>14</v>
      </c>
      <c r="C10" s="7" t="s">
        <v>15</v>
      </c>
      <c r="E10" t="s">
        <v>1</v>
      </c>
      <c r="F10" s="8">
        <v>137069190.74000001</v>
      </c>
      <c r="H10" t="s">
        <v>1</v>
      </c>
      <c r="I10" s="8">
        <v>104629714.66</v>
      </c>
      <c r="K10" t="s">
        <v>1</v>
      </c>
      <c r="L10" s="8">
        <v>32439476.079999998</v>
      </c>
    </row>
    <row r="11" spans="2:12" ht="15.6" x14ac:dyDescent="0.3">
      <c r="B11" s="1">
        <f>F10+F13+F16+F19</f>
        <v>161120832.09000003</v>
      </c>
      <c r="C11" s="4">
        <v>161120832.09</v>
      </c>
      <c r="E11" t="s">
        <v>0</v>
      </c>
      <c r="F11" s="2">
        <v>30392979.57</v>
      </c>
      <c r="H11" t="s">
        <v>0</v>
      </c>
      <c r="I11" s="2">
        <v>23250868.27</v>
      </c>
      <c r="K11" t="s">
        <v>0</v>
      </c>
      <c r="L11" s="2">
        <v>7142111.2999999998</v>
      </c>
    </row>
    <row r="12" spans="2:12" x14ac:dyDescent="0.3">
      <c r="B12" s="10" t="str">
        <f>IF(B11=C11,"CORRECTO","INCORRECTO")</f>
        <v>CORRECTO</v>
      </c>
      <c r="C12" s="10"/>
      <c r="E12" t="s">
        <v>6</v>
      </c>
      <c r="F12" s="2">
        <v>13340383.609999999</v>
      </c>
      <c r="H12" t="s">
        <v>2</v>
      </c>
      <c r="I12" s="2">
        <v>11415505.890000001</v>
      </c>
      <c r="K12" t="s">
        <v>2</v>
      </c>
      <c r="L12" s="2">
        <v>3452330.44</v>
      </c>
    </row>
    <row r="13" spans="2:12" x14ac:dyDescent="0.3">
      <c r="E13" t="s">
        <v>7</v>
      </c>
      <c r="F13" s="2">
        <v>17052595.960000001</v>
      </c>
      <c r="H13" t="s">
        <v>3</v>
      </c>
      <c r="I13" s="2">
        <v>2730.35</v>
      </c>
      <c r="K13" t="s">
        <v>3</v>
      </c>
      <c r="L13" s="2">
        <v>0</v>
      </c>
    </row>
    <row r="14" spans="2:12" x14ac:dyDescent="0.3">
      <c r="E14" t="s">
        <v>2</v>
      </c>
      <c r="F14" s="2">
        <v>14867836.33</v>
      </c>
      <c r="I14" s="2"/>
      <c r="L14" s="2"/>
    </row>
    <row r="15" spans="2:12" x14ac:dyDescent="0.3">
      <c r="B15" s="1">
        <f>C11-B11</f>
        <v>0</v>
      </c>
      <c r="E15" t="s">
        <v>6</v>
      </c>
      <c r="F15" s="2">
        <v>7870429.1500000004</v>
      </c>
      <c r="L15" s="2"/>
    </row>
    <row r="16" spans="2:12" x14ac:dyDescent="0.3">
      <c r="E16" t="s">
        <v>7</v>
      </c>
      <c r="F16" s="2">
        <v>6997407.1799999997</v>
      </c>
      <c r="I16" s="2"/>
      <c r="L16" s="2"/>
    </row>
    <row r="17" spans="2:12" x14ac:dyDescent="0.3">
      <c r="E17" t="s">
        <v>3</v>
      </c>
      <c r="F17" s="2">
        <v>2730.35</v>
      </c>
      <c r="I17" s="2"/>
      <c r="L17" s="2"/>
    </row>
    <row r="18" spans="2:12" x14ac:dyDescent="0.3">
      <c r="E18" t="s">
        <v>6</v>
      </c>
      <c r="F18" s="2">
        <v>1092.1400000000001</v>
      </c>
      <c r="I18" s="2"/>
      <c r="L18" s="2"/>
    </row>
    <row r="19" spans="2:12" x14ac:dyDescent="0.3">
      <c r="B19" s="1"/>
      <c r="E19" t="s">
        <v>7</v>
      </c>
      <c r="F19" s="2">
        <v>1638.21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182332736.99000001</v>
      </c>
      <c r="I22" s="1"/>
      <c r="J22" s="6">
        <f>I10+I11+I12+I13+L10+L11+L12+L13</f>
        <v>182332736.99000001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9" t="s">
        <v>10</v>
      </c>
      <c r="F27" s="9"/>
      <c r="I27" s="1"/>
    </row>
    <row r="28" spans="2:12" x14ac:dyDescent="0.3">
      <c r="F28" s="2">
        <f>I10</f>
        <v>104629714.66</v>
      </c>
      <c r="H28" t="s">
        <v>9</v>
      </c>
      <c r="I28" s="1"/>
    </row>
    <row r="29" spans="2:12" x14ac:dyDescent="0.3">
      <c r="F29" s="1">
        <f>L10</f>
        <v>32439476.079999998</v>
      </c>
      <c r="H29" s="1">
        <f>SUM(F28:F31)</f>
        <v>167462170.31000003</v>
      </c>
    </row>
    <row r="30" spans="2:12" x14ac:dyDescent="0.3">
      <c r="F30" s="1">
        <f>I11</f>
        <v>23250868.27</v>
      </c>
    </row>
    <row r="31" spans="2:12" x14ac:dyDescent="0.3">
      <c r="F31" s="1">
        <f>L11</f>
        <v>7142111.2999999998</v>
      </c>
    </row>
    <row r="32" spans="2:12" x14ac:dyDescent="0.3">
      <c r="F32" s="1">
        <f>I12+I13</f>
        <v>11418236.24</v>
      </c>
    </row>
    <row r="33" spans="6:6" x14ac:dyDescent="0.3">
      <c r="F33" s="1">
        <f>L12+L13</f>
        <v>3452330.44</v>
      </c>
    </row>
    <row r="34" spans="6:6" ht="15.6" x14ac:dyDescent="0.3">
      <c r="F34" s="5">
        <f>SUM(F28:F33)</f>
        <v>182332736.99000004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2023-06-15T03:19:05Z</dcterms:modified>
</cp:coreProperties>
</file>