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23 - MAYO 23\Diferencia con septiembre 22\"/>
    </mc:Choice>
  </mc:AlternateContent>
  <bookViews>
    <workbookView xWindow="0" yWindow="0" windowWidth="23040" windowHeight="9192" firstSheet="1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F33" i="2" l="1"/>
  <c r="F32" i="2"/>
  <c r="F31" i="2"/>
  <c r="F30" i="2"/>
  <c r="F29" i="2"/>
  <c r="F28" i="2"/>
  <c r="F34" i="2" l="1"/>
  <c r="J22" i="2"/>
  <c r="B12" i="2" l="1"/>
  <c r="F22" i="2" l="1"/>
  <c r="H29" i="2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<sst xmlns="http://schemas.openxmlformats.org/spreadsheetml/2006/main" count="52" uniqueCount="16">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</sst>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8" t="s">
        <v>11</v>
      </c>
      <c r="C9" s="8"/>
      <c r="E9" s="8" t="s">
        <v>12</v>
      </c>
      <c r="F9" s="8"/>
      <c r="H9" s="8" t="s">
        <v>4</v>
      </c>
      <c r="I9" s="8"/>
      <c r="K9" s="8" t="s">
        <v>5</v>
      </c>
      <c r="L9" s="8"/>
    </row>
    <row r="10" spans="2:12" ht="15.6" x14ac:dyDescent="0.3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3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3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3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29140735.629999999</v>
      </c>
      <c r="I14" s="2"/>
      <c r="L14" s="2"/>
    </row>
    <row r="15" spans="2:12" x14ac:dyDescent="0.3">
      <c r="E15" t="s">
        <v>6</v>
      </c>
      <c r="F15" s="2">
        <v>15422106.68</v>
      </c>
      <c r="L15" s="2"/>
    </row>
    <row r="16" spans="2:12" x14ac:dyDescent="0.3">
      <c r="E16" t="s">
        <v>7</v>
      </c>
      <c r="F16" s="2">
        <v>13718628.949999999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6</v>
      </c>
      <c r="F18" s="2">
        <v>2184.2800000000002</v>
      </c>
      <c r="I18" s="2"/>
      <c r="L18" s="2"/>
    </row>
    <row r="19" spans="5:12" x14ac:dyDescent="0.3">
      <c r="E19" t="s">
        <v>7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8" t="s">
        <v>10</v>
      </c>
      <c r="F27" s="8"/>
      <c r="I27" s="1"/>
    </row>
    <row r="28" spans="5:12" x14ac:dyDescent="0.3">
      <c r="F28" s="2">
        <f>I10</f>
        <v>205283956.59999999</v>
      </c>
      <c r="H28" t="s">
        <v>9</v>
      </c>
      <c r="I28" s="1"/>
    </row>
    <row r="29" spans="5:12" x14ac:dyDescent="0.3">
      <c r="F29" s="1">
        <f>L10</f>
        <v>63057998.990000002</v>
      </c>
      <c r="H29" s="1">
        <f>SUM(F28:F31)</f>
        <v>328019061.10000002</v>
      </c>
    </row>
    <row r="30" spans="5:12" x14ac:dyDescent="0.3">
      <c r="F30" s="1">
        <f>I11</f>
        <v>45778844.039999999</v>
      </c>
    </row>
    <row r="31" spans="5:12" x14ac:dyDescent="0.3">
      <c r="F31" s="1">
        <f>L11</f>
        <v>13898261.470000001</v>
      </c>
    </row>
    <row r="32" spans="5:12" x14ac:dyDescent="0.3">
      <c r="F32" s="1">
        <f>I12+I13</f>
        <v>22436770.969999999</v>
      </c>
    </row>
    <row r="33" spans="6:6" x14ac:dyDescent="0.3">
      <c r="F33" s="1">
        <f>L12+L13</f>
        <v>6709425.3600000003</v>
      </c>
    </row>
    <row r="34" spans="6:6" ht="15.6" x14ac:dyDescent="0.3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abSelected="1" topLeftCell="A4" zoomScaleNormal="100" workbookViewId="0">
      <selection activeCell="H18" sqref="H18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8" width="13.5546875" bestFit="1" customWidth="1"/>
    <col min="9" max="9" width="15" bestFit="1" customWidth="1"/>
    <col min="10" max="10" width="14.88671875" bestFit="1" customWidth="1"/>
    <col min="12" max="12" width="14" bestFit="1" customWidth="1"/>
  </cols>
  <sheetData>
    <row r="7" spans="2:12" x14ac:dyDescent="0.3">
      <c r="F7" s="1"/>
    </row>
    <row r="9" spans="2:12" x14ac:dyDescent="0.3">
      <c r="B9" s="8" t="s">
        <v>13</v>
      </c>
      <c r="C9" s="8"/>
      <c r="E9" s="8" t="s">
        <v>12</v>
      </c>
      <c r="F9" s="8"/>
      <c r="H9" s="8" t="s">
        <v>4</v>
      </c>
      <c r="I9" s="8"/>
      <c r="K9" s="8" t="s">
        <v>5</v>
      </c>
      <c r="L9" s="8"/>
    </row>
    <row r="10" spans="2:12" x14ac:dyDescent="0.3">
      <c r="B10" s="7" t="s">
        <v>14</v>
      </c>
      <c r="C10" s="7" t="s">
        <v>15</v>
      </c>
      <c r="E10" t="s">
        <v>1</v>
      </c>
      <c r="F10" s="10">
        <v>238469359.74000001</v>
      </c>
      <c r="H10" t="s">
        <v>1</v>
      </c>
      <c r="I10" s="10">
        <v>182491071.11000001</v>
      </c>
      <c r="K10" t="s">
        <v>1</v>
      </c>
      <c r="L10" s="10">
        <v>55978288.630000003</v>
      </c>
    </row>
    <row r="11" spans="2:12" ht="15.6" x14ac:dyDescent="0.3">
      <c r="B11" s="1">
        <f>F10+F13+F16+F19</f>
        <v>286181692.44000006</v>
      </c>
      <c r="C11" s="4">
        <v>289075548.95999998</v>
      </c>
      <c r="E11" t="s">
        <v>0</v>
      </c>
      <c r="F11" s="2">
        <v>60253325.43</v>
      </c>
      <c r="H11" t="s">
        <v>0</v>
      </c>
      <c r="I11" s="2">
        <v>46212043.299999997</v>
      </c>
      <c r="K11" t="s">
        <v>0</v>
      </c>
      <c r="L11" s="2">
        <v>14041282.130000001</v>
      </c>
    </row>
    <row r="12" spans="2:12" x14ac:dyDescent="0.3">
      <c r="B12" s="9" t="str">
        <f>IF(B11=C11,"CORRECTO","INCORRECTO")</f>
        <v>INCORRECTO</v>
      </c>
      <c r="C12" s="9"/>
      <c r="E12" t="s">
        <v>6</v>
      </c>
      <c r="F12" s="2">
        <v>26394227.82</v>
      </c>
      <c r="H12" t="s">
        <v>2</v>
      </c>
      <c r="I12" s="2">
        <v>22638838.629999999</v>
      </c>
      <c r="K12" t="s">
        <v>2</v>
      </c>
      <c r="L12" s="2">
        <v>6782932.79</v>
      </c>
    </row>
    <row r="13" spans="2:12" x14ac:dyDescent="0.3">
      <c r="E13" t="s">
        <v>7</v>
      </c>
      <c r="F13" s="2">
        <v>33859097.609999999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29421771.420000002</v>
      </c>
      <c r="I14" s="2"/>
      <c r="L14" s="2"/>
    </row>
    <row r="15" spans="2:12" x14ac:dyDescent="0.3">
      <c r="E15" t="s">
        <v>6</v>
      </c>
      <c r="F15" s="2">
        <v>15571812.75</v>
      </c>
      <c r="L15" s="2"/>
    </row>
    <row r="16" spans="2:12" x14ac:dyDescent="0.3">
      <c r="E16" t="s">
        <v>7</v>
      </c>
      <c r="F16" s="2">
        <v>13849958.67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6</v>
      </c>
      <c r="F18" s="2">
        <v>2184.2800000000002</v>
      </c>
      <c r="I18" s="2"/>
      <c r="L18" s="2"/>
    </row>
    <row r="19" spans="5:12" x14ac:dyDescent="0.3">
      <c r="E19" t="s">
        <v>7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328149917.29000002</v>
      </c>
      <c r="I22" s="1"/>
      <c r="J22" s="6">
        <f>I10+I11+I12+I13+L10+L11+L12+L13</f>
        <v>328149917.29000002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8" t="s">
        <v>10</v>
      </c>
      <c r="F27" s="8"/>
      <c r="I27" s="1"/>
    </row>
    <row r="28" spans="5:12" x14ac:dyDescent="0.3">
      <c r="F28" s="2">
        <f>I10</f>
        <v>182491071.11000001</v>
      </c>
      <c r="H28" t="s">
        <v>9</v>
      </c>
      <c r="I28" s="1"/>
    </row>
    <row r="29" spans="5:12" x14ac:dyDescent="0.3">
      <c r="F29" s="1">
        <f>L10</f>
        <v>55978288.630000003</v>
      </c>
      <c r="H29" s="1">
        <f>SUM(F28:F31)</f>
        <v>298722685.17000002</v>
      </c>
    </row>
    <row r="30" spans="5:12" x14ac:dyDescent="0.3">
      <c r="F30" s="1">
        <f>I11</f>
        <v>46212043.299999997</v>
      </c>
    </row>
    <row r="31" spans="5:12" x14ac:dyDescent="0.3">
      <c r="F31" s="1">
        <f>L11</f>
        <v>14041282.130000001</v>
      </c>
    </row>
    <row r="32" spans="5:12" x14ac:dyDescent="0.3">
      <c r="F32" s="1">
        <f>I12+I13</f>
        <v>22644299.329999998</v>
      </c>
    </row>
    <row r="33" spans="6:6" x14ac:dyDescent="0.3">
      <c r="F33" s="1">
        <f>L12+L13</f>
        <v>6782932.79</v>
      </c>
    </row>
    <row r="34" spans="6:6" ht="15.6" x14ac:dyDescent="0.3">
      <c r="F34" s="5">
        <f>SUM(F28:F33)</f>
        <v>328149917.29000002</v>
      </c>
    </row>
  </sheetData>
  <mergeCells count="6">
    <mergeCell ref="K9:L9"/>
    <mergeCell ref="E27:F27"/>
    <mergeCell ref="B9:C9"/>
    <mergeCell ref="B12:C12"/>
    <mergeCell ref="E9:F9"/>
    <mergeCell ref="H9:I9"/>
  </mergeCells>
  <conditionalFormatting sqref="B12:C12">
    <cfRule type="expression" dxfId="1" priority="1">
      <formula>$B$12="CORRECTO"</formula>
    </cfRule>
    <cfRule type="expression" dxfId="0" priority="2">
      <formula>$B$12="INCORRECTO"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2023-05-24T17:09:27Z</dcterms:modified>
</cp:coreProperties>
</file>