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55 - JUNIO 24 DEFINITIVA - 70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<sst xmlns="http://schemas.openxmlformats.org/spreadsheetml/2006/main" count="46" uniqueCount="26">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</sst>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C16" sqref="C16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543298152.25999999</v>
      </c>
      <c r="C2" s="9">
        <v>75999525</v>
      </c>
      <c r="D2" s="9">
        <v>59279288.850000001</v>
      </c>
      <c r="E2" s="9">
        <v>135278813.84999999</v>
      </c>
      <c r="F2" s="9">
        <v>31008862.859999999</v>
      </c>
      <c r="G2" s="9">
        <v>34973035.390000001</v>
      </c>
      <c r="H2" s="9">
        <v>65981898.25</v>
      </c>
      <c r="I2" s="9">
        <v>6343.45</v>
      </c>
      <c r="J2" s="9">
        <v>4228.97</v>
      </c>
      <c r="K2" s="9">
        <v>10572.42</v>
      </c>
    </row>
    <row r="3" spans="1:12" x14ac:dyDescent="0.25">
      <c r="A3" s="12" t="s">
        <v>4</v>
      </c>
      <c r="B3" s="9">
        <v>424178687.98000002</v>
      </c>
      <c r="C3" s="9">
        <v>59500033.890000001</v>
      </c>
      <c r="D3" s="9">
        <v>46398096.789999999</v>
      </c>
      <c r="E3" s="9">
        <v>105898130.68000001</v>
      </c>
      <c r="F3" s="9">
        <v>24438405.75</v>
      </c>
      <c r="G3" s="9">
        <v>27373510.870000001</v>
      </c>
      <c r="H3" s="9">
        <v>51811916.619999997</v>
      </c>
      <c r="I3" s="9">
        <v>6343.45</v>
      </c>
      <c r="J3" s="9">
        <v>4228.97</v>
      </c>
      <c r="K3" s="9">
        <v>10572.42</v>
      </c>
    </row>
    <row r="4" spans="1:12" x14ac:dyDescent="0.25">
      <c r="A4" s="13" t="s">
        <v>5</v>
      </c>
      <c r="B4" s="9">
        <v>119119464.28</v>
      </c>
      <c r="C4" s="9">
        <v>16499491.109999999</v>
      </c>
      <c r="D4" s="9">
        <v>12881192.060000001</v>
      </c>
      <c r="E4" s="9">
        <v>29380683.170000002</v>
      </c>
      <c r="F4" s="9">
        <v>6570457.1100000003</v>
      </c>
      <c r="G4" s="9">
        <v>7599524.5199999996</v>
      </c>
      <c r="H4" s="9">
        <v>14169981.630000001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543298152.25999999</v>
      </c>
      <c r="H10" s="9" t="s">
        <v>1</v>
      </c>
      <c r="I10" s="15">
        <f>B3</f>
        <v>424178687.98000002</v>
      </c>
      <c r="K10" s="9" t="s">
        <v>1</v>
      </c>
      <c r="L10" s="15">
        <f>B4</f>
        <v>119119464.28</v>
      </c>
    </row>
    <row r="11" spans="1:12" ht="15.75" x14ac:dyDescent="0.25">
      <c r="B11" s="1">
        <f>F10+F13+F16+F19</f>
        <v>650312883.57000005</v>
      </c>
      <c r="C11" s="4">
        <v>651500457.63</v>
      </c>
      <c r="E11" s="9" t="s">
        <v>0</v>
      </c>
      <c r="F11" s="18">
        <f>E2</f>
        <v>135278813.84999999</v>
      </c>
      <c r="H11" s="9" t="s">
        <v>0</v>
      </c>
      <c r="I11" s="14">
        <f>E3</f>
        <v>105898130.68000001</v>
      </c>
      <c r="K11" s="9" t="s">
        <v>0</v>
      </c>
      <c r="L11" s="14">
        <f>E4</f>
        <v>29380683.170000002</v>
      </c>
    </row>
    <row r="12" spans="1:12" x14ac:dyDescent="0.25">
      <c r="B12" s="20" t="str">
        <f>IF(B11=C11,"CORRECTO","INCORRECTO")</f>
        <v>INCORRECTO</v>
      </c>
      <c r="C12" s="20"/>
      <c r="E12" s="9" t="s">
        <v>6</v>
      </c>
      <c r="F12" s="18">
        <f>D2</f>
        <v>59279288.850000001</v>
      </c>
      <c r="H12" s="9" t="s">
        <v>2</v>
      </c>
      <c r="I12" s="14">
        <f>H3</f>
        <v>51811916.619999997</v>
      </c>
      <c r="K12" s="9" t="s">
        <v>2</v>
      </c>
      <c r="L12" s="14">
        <f>H4</f>
        <v>14169981.630000001</v>
      </c>
    </row>
    <row r="13" spans="1:12" x14ac:dyDescent="0.25">
      <c r="E13" s="9" t="s">
        <v>7</v>
      </c>
      <c r="F13" s="18">
        <f>C2</f>
        <v>75999525</v>
      </c>
      <c r="H13" s="9" t="s">
        <v>3</v>
      </c>
      <c r="I13" s="14">
        <f>K3</f>
        <v>10572.42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1187574.0599999428</v>
      </c>
      <c r="E14" s="9" t="s">
        <v>2</v>
      </c>
      <c r="F14" s="18">
        <f>H2</f>
        <v>65981898.25</v>
      </c>
      <c r="I14" s="2"/>
      <c r="L14" s="2"/>
    </row>
    <row r="15" spans="1:12" x14ac:dyDescent="0.25">
      <c r="B15" t="s">
        <v>24</v>
      </c>
      <c r="C15" s="1">
        <v>1187574.06</v>
      </c>
      <c r="E15" s="9" t="s">
        <v>6</v>
      </c>
      <c r="F15" s="18">
        <f>G2</f>
        <v>34973035.390000001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-5.7276338338851929E-8</v>
      </c>
      <c r="E16" s="9" t="s">
        <v>7</v>
      </c>
      <c r="F16" s="18">
        <f>F2</f>
        <v>31008862.859999999</v>
      </c>
      <c r="I16" s="2"/>
      <c r="J16" s="6">
        <f>I10+I11+I12+I13+L10+L11+L12+L13</f>
        <v>744569436.77999985</v>
      </c>
      <c r="L16" s="2"/>
    </row>
    <row r="17" spans="2:12" x14ac:dyDescent="0.25">
      <c r="E17" s="9" t="s">
        <v>3</v>
      </c>
      <c r="F17" s="18">
        <f>K2</f>
        <v>10572.42</v>
      </c>
      <c r="I17" s="2"/>
      <c r="L17" s="2"/>
    </row>
    <row r="18" spans="2:12" x14ac:dyDescent="0.25">
      <c r="E18" s="9" t="s">
        <v>6</v>
      </c>
      <c r="F18" s="18">
        <f>J2</f>
        <v>4228.97</v>
      </c>
      <c r="I18" s="2"/>
      <c r="L18" s="2"/>
    </row>
    <row r="19" spans="2:12" x14ac:dyDescent="0.25">
      <c r="E19" s="9" t="s">
        <v>7</v>
      </c>
      <c r="F19" s="18">
        <f>I2</f>
        <v>6343.45</v>
      </c>
      <c r="I19" s="2"/>
      <c r="L19" s="2"/>
    </row>
    <row r="20" spans="2:12" ht="15.75" x14ac:dyDescent="0.25">
      <c r="F20" s="6">
        <f>F10+F11+F14+F17</f>
        <v>744569436.77999997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424178687.98000002</v>
      </c>
      <c r="I23" s="1"/>
    </row>
    <row r="24" spans="2:12" ht="15.75" x14ac:dyDescent="0.25">
      <c r="B24" s="1">
        <f>F10</f>
        <v>543298152.25999999</v>
      </c>
      <c r="C24" s="4">
        <v>543298152.25999999</v>
      </c>
      <c r="F24" s="1">
        <f>L10</f>
        <v>119119464.28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105898130.68000001</v>
      </c>
      <c r="I25" s="1"/>
    </row>
    <row r="26" spans="2:12" x14ac:dyDescent="0.25">
      <c r="F26" s="1">
        <f>L11</f>
        <v>29380683.170000002</v>
      </c>
      <c r="I26" s="1"/>
    </row>
    <row r="27" spans="2:12" x14ac:dyDescent="0.25">
      <c r="F27" s="1">
        <f>I12+I13</f>
        <v>51822489.039999999</v>
      </c>
      <c r="H27" t="s">
        <v>9</v>
      </c>
      <c r="I27" s="1"/>
    </row>
    <row r="28" spans="2:12" x14ac:dyDescent="0.25">
      <c r="F28" s="1">
        <f>L12+L13</f>
        <v>14169981.630000001</v>
      </c>
      <c r="H28" s="1">
        <f>SUM(F23:F26)</f>
        <v>678576966.11000001</v>
      </c>
      <c r="I28" s="1"/>
    </row>
    <row r="29" spans="2:12" ht="15.75" x14ac:dyDescent="0.25">
      <c r="F29" s="5">
        <f>SUM(F23:F28)</f>
        <v>744569436.77999997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2024-07-10T23:50:18Z</dcterms:modified>
</cp:coreProperties>
</file>