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8- AGOSTO\02- 29.8.23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Hoja1!$A$1:$J$58</definedName>
  </definedNames>
  <calcPr calcId="162913"/>
</workbook>
</file>

<file path=xl/calcChain.xml><?xml version="1.0" encoding="utf-8"?>
<calcChain xmlns="http://schemas.openxmlformats.org/spreadsheetml/2006/main">
  <c r="F59" i="1" l="1"/>
  <c r="F55" i="1"/>
  <c r="B55" i="1" s="1"/>
  <c r="F49" i="1"/>
  <c r="B49" i="1" s="1"/>
  <c r="F42" i="1"/>
  <c r="B42" i="1" s="1"/>
  <c r="F38" i="1"/>
  <c r="B38" i="1" s="1"/>
  <c r="F31" i="1" l="1"/>
  <c r="B31" i="1" s="1"/>
  <c r="F28" i="1"/>
  <c r="B28" i="1" s="1"/>
  <c r="B59" i="1" l="1"/>
  <c r="F14" i="1" l="1"/>
  <c r="F17" i="1"/>
  <c r="F20" i="1"/>
  <c r="F9" i="1"/>
  <c r="F6" i="1"/>
  <c r="B6" i="1" s="1"/>
  <c r="F23" i="1" l="1"/>
</calcChain>
</file>

<file path=xl/sharedStrings.xml><?xml version="1.0" encoding="utf-8"?>
<sst xmlns="http://schemas.openxmlformats.org/spreadsheetml/2006/main" count="126" uniqueCount="75">
  <si>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</si>
  <si>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</si>
  <si>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</si>
  <si>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</si>
  <si>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</si>
  <si>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</si>
  <si>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</si>
  <si>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</si>
  <si>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</si>
  <si>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</si>
  <si>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</si>
  <si>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</si>
  <si>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</si>
  <si>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</si>
  <si>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</si>
  <si>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</si>
  <si>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</si>
  <si>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</si>
  <si>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</si>
  <si>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</si>
  <si>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</si>
  <si>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</si>
  <si>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</si>
  <si>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</si>
  <si>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</si>
  <si>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</si>
  <si>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</si>
  <si>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</si>
  <si>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</si>
  <si>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</si>
  <si>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1ra cuota 2020 (diciembre 20)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</si>
  <si>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</si>
  <si>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</si>
  <si>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</si>
  <si>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</si>
  <si>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</si>
  <si>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</si>
  <si>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</si>
  <si>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</si>
  <si>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</si>
  <si>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</si>
  <si>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</si>
  <si>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</si>
  <si>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</si>
  <si>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</si>
  <si>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</si>
  <si>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</si>
  <si>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</si>
  <si>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</si>
  <si>
    <t xml:space="preserve">MAYORAL ROXANA YUDIT     </t>
  </si>
  <si>
    <t>EXEC [PagosEventuales.Validar]</t>
  </si>
  <si>
    <t xml:space="preserve">FARIAS RODRIGO EMANUEL   </t>
  </si>
  <si>
    <t xml:space="preserve">ROLDAN KARINA            </t>
  </si>
  <si>
    <t>SEQUEIRA FRANCISCO MARTIN</t>
  </si>
  <si>
    <t xml:space="preserve">WEYENBERGH ANA GRACIELA  </t>
  </si>
  <si>
    <t xml:space="preserve">MARTINEZ NATALIA BELEN   </t>
  </si>
  <si>
    <t>BASUALDO AGUSTINA ABIGAIL</t>
  </si>
  <si>
    <t>40287663</t>
  </si>
  <si>
    <t xml:space="preserve">AVILA PABLO NICOLAS      </t>
  </si>
  <si>
    <t>EX-2022-06593246- -GDESDE-CGE</t>
  </si>
  <si>
    <t>EX-2022-05472591- -GDESDE-DNGP#CGE</t>
  </si>
  <si>
    <t>EX-2023-01108540- -GDESDE- DGNP#CGE</t>
  </si>
  <si>
    <t>EX-2023-01094894- -GDESDE-CGE</t>
  </si>
  <si>
    <t>EX-2023-1232778- GDESDE-CGE</t>
  </si>
  <si>
    <t>EX-1038-0034-2023</t>
  </si>
  <si>
    <t xml:space="preserve">ABDALA MARIA FERNANDA    </t>
  </si>
  <si>
    <t xml:space="preserve">ROLDAN RENE EZEQUIEL     </t>
  </si>
  <si>
    <t xml:space="preserve">SEQUEYRA DORA BEATRIZ    </t>
  </si>
  <si>
    <t>EX-2023-05951175- -GDESDE-DGNP#CGE</t>
  </si>
  <si>
    <t>EX-2023-00378232- -GDESDE-CGE</t>
  </si>
  <si>
    <t>EX-2023-00437706- -GDESDE-CGE</t>
  </si>
  <si>
    <t>EX-981-0034-2023</t>
  </si>
  <si>
    <t>EX-1044-0034-2023</t>
  </si>
  <si>
    <t xml:space="preserve">CONCHA CARLOS DAVID      </t>
  </si>
  <si>
    <t>EX-1042-0034-2023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</si>
</sst>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2" borderId="2" xfId="0" applyFill="1" applyBorder="1" applyAlignment="1">
      <alignment horizontal="left" vertical="center"/>
    </xf>
    <xf numFmtId="0" fontId="0" fillId="2" borderId="5" xfId="0" applyFill="1" applyBorder="1"/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1.44140625" style="18" bestFit="1" customWidth="1"/>
    <col min="4" max="4" width="10.5546875" bestFit="1" customWidth="1"/>
    <col min="5" max="5" width="7.5546875" bestFit="1" customWidth="1"/>
    <col min="6" max="6" width="9.44140625" bestFit="1" customWidth="1"/>
    <col min="7" max="7" width="34.33203125" bestFit="1" customWidth="1"/>
    <col min="8" max="8" width="35.33203125" customWidth="1"/>
    <col min="9" max="9" width="19.5546875" bestFit="1" customWidth="1"/>
    <col min="10" max="10" width="19.5546875" style="30" bestFit="1" customWidth="1"/>
  </cols>
  <sheetData>
    <row r="1" spans="1:10" x14ac:dyDescent="0.3">
      <c r="A1" s="2" t="s">
        <v>14</v>
      </c>
      <c r="B1" s="2" t="s">
        <v>13</v>
      </c>
      <c r="C1" s="33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32" t="s">
        <v>45</v>
      </c>
    </row>
    <row r="2" spans="1:10" x14ac:dyDescent="0.3">
      <c r="A2" s="28">
        <v>2020</v>
      </c>
      <c r="B2" s="29"/>
      <c r="C2" s="29"/>
      <c r="D2" s="29"/>
      <c r="E2" s="29"/>
      <c r="F2" s="29"/>
      <c r="G2" s="29"/>
      <c r="H2" s="29"/>
      <c r="I2" s="29"/>
      <c r="J2" s="30">
        <v>2020</v>
      </c>
    </row>
    <row r="3" spans="1:10" x14ac:dyDescent="0.3">
      <c r="A3" s="28"/>
      <c r="B3" s="29"/>
      <c r="C3" s="29"/>
      <c r="D3" s="29"/>
      <c r="E3" s="29"/>
      <c r="F3" s="29"/>
      <c r="G3" s="29"/>
      <c r="H3" s="29"/>
      <c r="I3" s="29"/>
      <c r="J3" s="30">
        <v>2020</v>
      </c>
    </row>
    <row r="4" spans="1:10" x14ac:dyDescent="0.3">
      <c r="A4" s="1" t="s">
        <v>30</v>
      </c>
      <c r="B4" s="12"/>
      <c r="C4" s="34"/>
      <c r="D4" s="12"/>
      <c r="E4" s="12"/>
      <c r="F4" s="12"/>
      <c r="G4" s="12"/>
      <c r="H4" s="19"/>
      <c r="I4" s="12"/>
      <c r="J4" s="30">
        <v>2020</v>
      </c>
    </row>
    <row r="5" spans="1:10" s="12" customFormat="1" x14ac:dyDescent="0.3">
      <c r="A5" s="11"/>
      <c r="B5" s="5"/>
      <c r="C5" s="24"/>
      <c r="D5" s="24"/>
      <c r="E5" s="10" t="s">
        <v>35</v>
      </c>
      <c r="F5" s="9">
        <v>17000</v>
      </c>
      <c r="G5" s="9" t="s">
        <v>31</v>
      </c>
      <c r="H5" s="10"/>
      <c r="I5" s="21"/>
      <c r="J5" s="31">
        <v>2020</v>
      </c>
    </row>
    <row r="6" spans="1:10" s="12" customFormat="1" ht="14.4" customHeight="1" x14ac:dyDescent="0.3">
      <c r="A6" s="6"/>
      <c r="B6" s="13" t="e">
        <f>F6/#REF!</f>
        <v>#REF!</v>
      </c>
      <c r="C6" s="35"/>
      <c r="D6" s="6"/>
      <c r="E6" s="8"/>
      <c r="F6" s="14">
        <f>SUM(F5:F5)</f>
        <v>17000</v>
      </c>
      <c r="G6" s="7"/>
      <c r="H6" s="8"/>
      <c r="I6" s="6"/>
      <c r="J6" s="30">
        <v>2020</v>
      </c>
    </row>
    <row r="7" spans="1:10" s="12" customFormat="1" ht="13.8" customHeight="1" x14ac:dyDescent="0.3">
      <c r="A7" s="1" t="s">
        <v>32</v>
      </c>
      <c r="C7" s="34"/>
      <c r="H7" s="19"/>
      <c r="J7" s="30">
        <v>2020</v>
      </c>
    </row>
    <row r="8" spans="1:10" s="12" customFormat="1" x14ac:dyDescent="0.3">
      <c r="A8" s="11"/>
      <c r="B8" s="5"/>
      <c r="C8" s="24"/>
      <c r="D8" s="24"/>
      <c r="E8" s="10" t="s">
        <v>34</v>
      </c>
      <c r="F8" s="9">
        <v>17000</v>
      </c>
      <c r="G8" s="9" t="s">
        <v>33</v>
      </c>
      <c r="H8" s="10"/>
      <c r="I8" s="21"/>
      <c r="J8" s="31">
        <v>2020</v>
      </c>
    </row>
    <row r="9" spans="1:10" ht="15.6" x14ac:dyDescent="0.3">
      <c r="A9" s="6"/>
      <c r="B9" s="13">
        <v>0</v>
      </c>
      <c r="C9" s="35"/>
      <c r="D9" s="6"/>
      <c r="E9" s="8"/>
      <c r="F9" s="14">
        <f>SUM(F8:F8)</f>
        <v>17000</v>
      </c>
      <c r="G9" s="7"/>
      <c r="H9" s="8"/>
      <c r="I9" s="6"/>
      <c r="J9" s="30">
        <v>2020</v>
      </c>
    </row>
    <row r="10" spans="1:10" x14ac:dyDescent="0.3">
      <c r="A10" s="28">
        <v>2021</v>
      </c>
      <c r="B10" s="29"/>
      <c r="C10" s="29"/>
      <c r="D10" s="29"/>
      <c r="E10" s="29"/>
      <c r="F10" s="29"/>
      <c r="G10" s="29"/>
      <c r="H10" s="29"/>
      <c r="I10" s="29"/>
      <c r="J10" s="30">
        <v>2021</v>
      </c>
    </row>
    <row r="11" spans="1:10" x14ac:dyDescent="0.3">
      <c r="A11" s="28"/>
      <c r="B11" s="29"/>
      <c r="C11" s="29"/>
      <c r="D11" s="29"/>
      <c r="E11" s="29"/>
      <c r="F11" s="29"/>
      <c r="G11" s="29"/>
      <c r="H11" s="29"/>
      <c r="I11" s="29"/>
      <c r="J11" s="30">
        <v>2021</v>
      </c>
    </row>
    <row r="12" spans="1:10" x14ac:dyDescent="0.3">
      <c r="A12" s="1" t="s">
        <v>36</v>
      </c>
      <c r="B12" s="12"/>
      <c r="C12" s="34"/>
      <c r="D12" s="12"/>
      <c r="E12" s="12"/>
      <c r="F12" s="12"/>
      <c r="G12" s="12"/>
      <c r="H12" s="19"/>
      <c r="I12" s="12"/>
      <c r="J12" s="30">
        <v>2021</v>
      </c>
    </row>
    <row r="13" spans="1:10" s="12" customFormat="1" x14ac:dyDescent="0.3">
      <c r="A13" s="5"/>
      <c r="B13" s="5"/>
      <c r="C13" s="24"/>
      <c r="D13" s="5"/>
      <c r="E13" s="25" t="s">
        <v>38</v>
      </c>
      <c r="F13" s="5">
        <v>15000</v>
      </c>
      <c r="G13" s="5" t="s">
        <v>37</v>
      </c>
      <c r="H13" s="25"/>
      <c r="I13" s="21"/>
      <c r="J13" s="31">
        <v>2021</v>
      </c>
    </row>
    <row r="14" spans="1:10" ht="15.6" x14ac:dyDescent="0.3">
      <c r="A14" s="5"/>
      <c r="B14" s="13">
        <v>0</v>
      </c>
      <c r="C14" s="36"/>
      <c r="D14" s="7"/>
      <c r="E14" s="8"/>
      <c r="F14" s="14">
        <f>SUM(F13)</f>
        <v>15000</v>
      </c>
      <c r="G14" s="7"/>
      <c r="H14" s="8"/>
      <c r="I14" s="6"/>
      <c r="J14" s="30">
        <v>2021</v>
      </c>
    </row>
    <row r="15" spans="1:10" x14ac:dyDescent="0.3">
      <c r="A15" s="1" t="s">
        <v>39</v>
      </c>
      <c r="B15" s="12"/>
      <c r="C15" s="34"/>
      <c r="D15" s="12"/>
      <c r="E15" s="12"/>
      <c r="F15" s="12"/>
      <c r="G15" s="12"/>
      <c r="H15" s="19"/>
      <c r="I15" s="12"/>
      <c r="J15" s="30">
        <v>2021</v>
      </c>
    </row>
    <row r="16" spans="1:10" s="12" customFormat="1" x14ac:dyDescent="0.3">
      <c r="A16" s="5"/>
      <c r="B16" s="5"/>
      <c r="C16" s="24"/>
      <c r="D16" s="5"/>
      <c r="E16" s="25" t="s">
        <v>41</v>
      </c>
      <c r="F16" s="5">
        <v>30000</v>
      </c>
      <c r="G16" s="5" t="s">
        <v>40</v>
      </c>
      <c r="H16" s="25"/>
      <c r="I16" s="21"/>
      <c r="J16" s="31">
        <v>2021</v>
      </c>
    </row>
    <row r="17" spans="1:10" ht="15.6" x14ac:dyDescent="0.3">
      <c r="A17" s="5"/>
      <c r="B17" s="13">
        <v>0</v>
      </c>
      <c r="C17" s="36"/>
      <c r="D17" s="7"/>
      <c r="E17" s="8"/>
      <c r="F17" s="14">
        <f>SUM(F16)</f>
        <v>30000</v>
      </c>
      <c r="G17" s="7"/>
      <c r="H17" s="8"/>
      <c r="I17" s="6"/>
      <c r="J17" s="30">
        <v>2021</v>
      </c>
    </row>
    <row r="18" spans="1:10" x14ac:dyDescent="0.3">
      <c r="A18" s="1" t="s">
        <v>42</v>
      </c>
      <c r="B18" s="12"/>
      <c r="C18" s="34"/>
      <c r="D18" s="12"/>
      <c r="E18" s="12"/>
      <c r="F18" s="12"/>
      <c r="G18" s="12"/>
      <c r="H18" s="19"/>
      <c r="I18" s="12"/>
      <c r="J18" s="30">
        <v>2021</v>
      </c>
    </row>
    <row r="19" spans="1:10" s="12" customFormat="1" x14ac:dyDescent="0.3">
      <c r="A19" s="5"/>
      <c r="B19" s="5"/>
      <c r="C19" s="24"/>
      <c r="D19" s="5"/>
      <c r="E19" s="25" t="s">
        <v>44</v>
      </c>
      <c r="F19" s="5">
        <v>30000</v>
      </c>
      <c r="G19" s="5" t="s">
        <v>43</v>
      </c>
      <c r="H19" s="25"/>
      <c r="I19" s="21"/>
      <c r="J19" s="31">
        <v>2021</v>
      </c>
    </row>
    <row r="20" spans="1:10" ht="15.6" customHeight="1" x14ac:dyDescent="0.3">
      <c r="A20" s="5"/>
      <c r="B20" s="13">
        <v>0</v>
      </c>
      <c r="C20" s="36"/>
      <c r="D20" s="7"/>
      <c r="E20" s="8"/>
      <c r="F20" s="14">
        <f>SUM(F19)</f>
        <v>30000</v>
      </c>
      <c r="G20" s="7"/>
      <c r="H20" s="8"/>
      <c r="I20" s="6"/>
      <c r="J20" s="30">
        <v>2021</v>
      </c>
    </row>
    <row r="21" spans="1:10" ht="15.6" customHeight="1" x14ac:dyDescent="0.3">
      <c r="A21" s="1" t="s">
        <v>23</v>
      </c>
      <c r="B21" s="12"/>
      <c r="C21" s="34"/>
      <c r="D21" s="12"/>
      <c r="E21" s="12"/>
      <c r="F21" s="12"/>
      <c r="G21" s="12"/>
      <c r="H21" s="19"/>
      <c r="I21" s="12"/>
      <c r="J21" s="30">
        <v>2021</v>
      </c>
    </row>
    <row r="22" spans="1:10" s="12" customFormat="1" x14ac:dyDescent="0.3">
      <c r="A22" s="5"/>
      <c r="B22" s="5"/>
      <c r="C22" s="24"/>
      <c r="D22" s="5"/>
      <c r="E22" s="25" t="s">
        <v>25</v>
      </c>
      <c r="F22" s="5">
        <v>30000</v>
      </c>
      <c r="G22" s="5" t="s">
        <v>24</v>
      </c>
      <c r="H22" s="25"/>
      <c r="I22" s="21"/>
      <c r="J22" s="31">
        <v>2021</v>
      </c>
    </row>
    <row r="23" spans="1:10" ht="15.6" x14ac:dyDescent="0.3">
      <c r="A23" s="5"/>
      <c r="B23" s="13">
        <v>0</v>
      </c>
      <c r="C23" s="36"/>
      <c r="D23" s="7"/>
      <c r="E23" s="8"/>
      <c r="F23" s="14">
        <f>SUM(F22)</f>
        <v>30000</v>
      </c>
      <c r="G23" s="7"/>
      <c r="H23" s="8"/>
      <c r="I23" s="6"/>
      <c r="J23" s="30">
        <v>2021</v>
      </c>
    </row>
    <row r="24" spans="1:10" x14ac:dyDescent="0.3">
      <c r="A24" s="28">
        <v>2022</v>
      </c>
      <c r="B24" s="29"/>
      <c r="C24" s="29"/>
      <c r="D24" s="29"/>
      <c r="E24" s="29"/>
      <c r="F24" s="29"/>
      <c r="G24" s="29"/>
      <c r="H24" s="29"/>
      <c r="I24" s="29"/>
      <c r="J24" s="30">
        <v>2022</v>
      </c>
    </row>
    <row r="25" spans="1:10" x14ac:dyDescent="0.3">
      <c r="A25" s="28"/>
      <c r="B25" s="29"/>
      <c r="C25" s="29"/>
      <c r="D25" s="29"/>
      <c r="E25" s="29"/>
      <c r="F25" s="29"/>
      <c r="G25" s="29"/>
      <c r="H25" s="29"/>
      <c r="I25" s="29"/>
      <c r="J25" s="30">
        <v>2022</v>
      </c>
    </row>
    <row r="26" spans="1:10" s="15" customFormat="1" x14ac:dyDescent="0.3">
      <c r="A26" s="1" t="s">
        <v>19</v>
      </c>
      <c r="B26" s="12"/>
      <c r="C26" s="34"/>
      <c r="D26" s="12"/>
      <c r="E26" s="12"/>
      <c r="F26" s="12"/>
      <c r="G26" s="12"/>
      <c r="H26" s="19"/>
      <c r="I26" s="12"/>
      <c r="J26" s="30">
        <v>2022</v>
      </c>
    </row>
    <row r="27" spans="1:10" s="12" customFormat="1" x14ac:dyDescent="0.3">
      <c r="A27" s="5" t="s">
        <v>67</v>
      </c>
      <c r="B27" s="5" t="s">
        <v>50</v>
      </c>
      <c r="C27" s="24">
        <v>21786372</v>
      </c>
      <c r="D27" s="5">
        <v>38892091</v>
      </c>
      <c r="E27" s="25" t="s">
        <v>20</v>
      </c>
      <c r="F27" s="5">
        <v>25000</v>
      </c>
      <c r="G27" s="5" t="s">
        <v>18</v>
      </c>
      <c r="H27" s="10" t="s">
        <v>68</v>
      </c>
      <c r="I27" s="21"/>
      <c r="J27" s="31">
        <v>2022</v>
      </c>
    </row>
    <row r="28" spans="1:10" s="15" customFormat="1" ht="15.6" x14ac:dyDescent="0.3">
      <c r="A28" s="5"/>
      <c r="B28" s="13">
        <f>F28/F27</f>
        <v>1</v>
      </c>
      <c r="C28" s="36"/>
      <c r="D28" s="7"/>
      <c r="E28" s="8"/>
      <c r="F28" s="14">
        <f>SUM(F27:F27)</f>
        <v>25000</v>
      </c>
      <c r="G28" s="7"/>
      <c r="H28" s="8"/>
      <c r="I28" s="6"/>
      <c r="J28" s="30">
        <v>2022</v>
      </c>
    </row>
    <row r="29" spans="1:10" s="15" customFormat="1" x14ac:dyDescent="0.3">
      <c r="A29" s="1" t="s">
        <v>17</v>
      </c>
      <c r="B29" s="12"/>
      <c r="C29" s="34"/>
      <c r="D29" s="12"/>
      <c r="E29" s="12"/>
      <c r="F29" s="12"/>
      <c r="G29" s="12"/>
      <c r="H29" s="19"/>
      <c r="I29" s="12"/>
      <c r="J29" s="30">
        <v>2022</v>
      </c>
    </row>
    <row r="30" spans="1:10" s="12" customFormat="1" x14ac:dyDescent="0.3">
      <c r="A30" s="5" t="s">
        <v>67</v>
      </c>
      <c r="B30" s="5" t="s">
        <v>50</v>
      </c>
      <c r="C30" s="24">
        <v>21786372</v>
      </c>
      <c r="D30" s="5">
        <v>38892091</v>
      </c>
      <c r="E30" s="25" t="s">
        <v>21</v>
      </c>
      <c r="F30" s="5">
        <v>25000</v>
      </c>
      <c r="G30" s="5" t="s">
        <v>16</v>
      </c>
      <c r="H30" s="10" t="s">
        <v>68</v>
      </c>
      <c r="I30" s="21"/>
      <c r="J30" s="31">
        <v>2022</v>
      </c>
    </row>
    <row r="31" spans="1:10" s="15" customFormat="1" ht="15.6" x14ac:dyDescent="0.3">
      <c r="A31" s="5"/>
      <c r="B31" s="13">
        <f>F31/F30</f>
        <v>1</v>
      </c>
      <c r="C31" s="36"/>
      <c r="D31" s="7"/>
      <c r="E31" s="8"/>
      <c r="F31" s="14">
        <f>SUM(F30:F30)</f>
        <v>25000</v>
      </c>
      <c r="G31" s="7"/>
      <c r="H31" s="8"/>
      <c r="I31" s="6"/>
      <c r="J31" s="30">
        <v>2022</v>
      </c>
    </row>
    <row r="32" spans="1:10" s="15" customFormat="1" x14ac:dyDescent="0.3">
      <c r="A32" s="1" t="s">
        <v>6</v>
      </c>
      <c r="B32"/>
      <c r="C32" s="18"/>
      <c r="D32"/>
      <c r="E32"/>
      <c r="F32"/>
      <c r="G32"/>
      <c r="H32" s="16"/>
      <c r="I32"/>
      <c r="J32" s="30">
        <v>2022</v>
      </c>
    </row>
    <row r="33" spans="1:10" s="12" customFormat="1" x14ac:dyDescent="0.3">
      <c r="A33" s="5" t="s">
        <v>49</v>
      </c>
      <c r="B33" s="5" t="s">
        <v>50</v>
      </c>
      <c r="C33" s="24">
        <v>17563787</v>
      </c>
      <c r="D33" s="5">
        <v>38942684</v>
      </c>
      <c r="E33" s="10" t="s">
        <v>4</v>
      </c>
      <c r="F33" s="9">
        <v>60000</v>
      </c>
      <c r="G33" s="9" t="s">
        <v>7</v>
      </c>
      <c r="H33" s="25" t="s">
        <v>59</v>
      </c>
      <c r="I33" s="21"/>
      <c r="J33" s="31">
        <v>2022</v>
      </c>
    </row>
    <row r="34" spans="1:10" s="12" customFormat="1" x14ac:dyDescent="0.3">
      <c r="A34" s="5" t="s">
        <v>51</v>
      </c>
      <c r="B34" s="5" t="s">
        <v>50</v>
      </c>
      <c r="C34" s="24">
        <v>40687232</v>
      </c>
      <c r="D34" s="5">
        <v>38989322</v>
      </c>
      <c r="E34" s="10" t="s">
        <v>4</v>
      </c>
      <c r="F34" s="9">
        <v>60000</v>
      </c>
      <c r="G34" s="9" t="s">
        <v>7</v>
      </c>
      <c r="H34" s="25" t="s">
        <v>61</v>
      </c>
      <c r="I34" s="21"/>
      <c r="J34" s="31">
        <v>2022</v>
      </c>
    </row>
    <row r="35" spans="1:10" s="12" customFormat="1" x14ac:dyDescent="0.3">
      <c r="A35" s="5" t="s">
        <v>52</v>
      </c>
      <c r="B35" s="5" t="s">
        <v>50</v>
      </c>
      <c r="C35" s="24">
        <v>23203421</v>
      </c>
      <c r="D35" s="5">
        <v>38988575</v>
      </c>
      <c r="E35" s="10" t="s">
        <v>4</v>
      </c>
      <c r="F35" s="9">
        <v>60000</v>
      </c>
      <c r="G35" s="9" t="s">
        <v>7</v>
      </c>
      <c r="H35" s="25" t="s">
        <v>60</v>
      </c>
      <c r="I35" s="21"/>
      <c r="J35" s="31">
        <v>2022</v>
      </c>
    </row>
    <row r="36" spans="1:10" s="12" customFormat="1" x14ac:dyDescent="0.3">
      <c r="A36" s="5" t="s">
        <v>54</v>
      </c>
      <c r="B36" s="5" t="s">
        <v>50</v>
      </c>
      <c r="C36" s="24">
        <v>23410478</v>
      </c>
      <c r="D36" s="5">
        <v>90076925</v>
      </c>
      <c r="E36" s="10" t="s">
        <v>4</v>
      </c>
      <c r="F36" s="9">
        <v>60000</v>
      </c>
      <c r="G36" s="9" t="s">
        <v>7</v>
      </c>
      <c r="H36" s="25" t="s">
        <v>72</v>
      </c>
      <c r="I36" s="21"/>
      <c r="J36" s="31">
        <v>2022</v>
      </c>
    </row>
    <row r="37" spans="1:10" s="12" customFormat="1" x14ac:dyDescent="0.3">
      <c r="A37" s="5" t="s">
        <v>55</v>
      </c>
      <c r="B37" s="5" t="s">
        <v>50</v>
      </c>
      <c r="C37" s="24">
        <v>38780972</v>
      </c>
      <c r="D37" s="5">
        <v>62006941</v>
      </c>
      <c r="E37" s="10" t="s">
        <v>4</v>
      </c>
      <c r="F37" s="9">
        <v>60000</v>
      </c>
      <c r="G37" s="9" t="s">
        <v>7</v>
      </c>
      <c r="H37" s="25" t="s">
        <v>62</v>
      </c>
      <c r="I37" s="21"/>
      <c r="J37" s="31">
        <v>2022</v>
      </c>
    </row>
    <row r="38" spans="1:10" ht="15.6" x14ac:dyDescent="0.3">
      <c r="A38" s="6"/>
      <c r="B38" s="13">
        <f>F38/F37</f>
        <v>5</v>
      </c>
      <c r="C38" s="35"/>
      <c r="D38" s="6"/>
      <c r="E38" s="8"/>
      <c r="F38" s="14">
        <f>SUBTOTAL(9,F33:F37)</f>
        <v>300000</v>
      </c>
      <c r="G38" s="7"/>
      <c r="H38" s="8"/>
      <c r="I38" s="6"/>
      <c r="J38" s="30">
        <v>2022</v>
      </c>
    </row>
    <row r="39" spans="1:10" x14ac:dyDescent="0.3">
      <c r="A39" s="1" t="s">
        <v>8</v>
      </c>
      <c r="B39" s="20"/>
      <c r="C39" s="23"/>
      <c r="D39" s="20"/>
      <c r="E39" s="22"/>
      <c r="F39" s="20"/>
      <c r="G39" s="20"/>
      <c r="H39" s="22"/>
      <c r="I39" s="20"/>
      <c r="J39" s="30">
        <v>2022</v>
      </c>
    </row>
    <row r="40" spans="1:10" s="12" customFormat="1" x14ac:dyDescent="0.3">
      <c r="A40" s="5" t="s">
        <v>55</v>
      </c>
      <c r="B40" s="5" t="s">
        <v>50</v>
      </c>
      <c r="C40" s="24">
        <v>38780972</v>
      </c>
      <c r="D40" s="5">
        <v>62006941</v>
      </c>
      <c r="E40" s="25" t="s">
        <v>10</v>
      </c>
      <c r="F40" s="5">
        <v>80000</v>
      </c>
      <c r="G40" s="5" t="s">
        <v>9</v>
      </c>
      <c r="H40" s="25" t="s">
        <v>62</v>
      </c>
      <c r="I40" s="21"/>
      <c r="J40" s="31">
        <v>2022</v>
      </c>
    </row>
    <row r="41" spans="1:10" s="12" customFormat="1" x14ac:dyDescent="0.3">
      <c r="A41" s="5" t="s">
        <v>56</v>
      </c>
      <c r="B41" s="5" t="s">
        <v>50</v>
      </c>
      <c r="C41" s="24">
        <v>40287663</v>
      </c>
      <c r="D41" s="5">
        <v>29053244</v>
      </c>
      <c r="E41" s="25" t="s">
        <v>10</v>
      </c>
      <c r="F41" s="5">
        <v>80000</v>
      </c>
      <c r="G41" s="5" t="s">
        <v>9</v>
      </c>
      <c r="H41" s="25" t="s">
        <v>63</v>
      </c>
      <c r="I41" s="21"/>
      <c r="J41" s="31">
        <v>2022</v>
      </c>
    </row>
    <row r="42" spans="1:10" ht="15.6" x14ac:dyDescent="0.3">
      <c r="B42" s="13">
        <f>F42/F41</f>
        <v>2</v>
      </c>
      <c r="D42" s="18"/>
      <c r="F42" s="14">
        <f>SUBTOTAL(9,F40:F41)</f>
        <v>160000</v>
      </c>
      <c r="H42" s="16"/>
      <c r="J42" s="30">
        <v>2022</v>
      </c>
    </row>
    <row r="43" spans="1:10" x14ac:dyDescent="0.3">
      <c r="A43" s="1" t="s">
        <v>15</v>
      </c>
      <c r="B43" s="20"/>
      <c r="C43" s="23"/>
      <c r="D43" s="23"/>
      <c r="E43" s="22"/>
      <c r="F43" s="20"/>
      <c r="G43" s="20"/>
      <c r="H43" s="22"/>
      <c r="I43" s="20"/>
      <c r="J43" s="30">
        <v>2022</v>
      </c>
    </row>
    <row r="44" spans="1:10" s="12" customFormat="1" x14ac:dyDescent="0.3">
      <c r="A44" s="5" t="s">
        <v>55</v>
      </c>
      <c r="B44" s="5" t="s">
        <v>50</v>
      </c>
      <c r="C44" s="24">
        <v>38780972</v>
      </c>
      <c r="D44" s="5">
        <v>62006941</v>
      </c>
      <c r="E44" s="25" t="s">
        <v>11</v>
      </c>
      <c r="F44" s="5">
        <v>60000</v>
      </c>
      <c r="G44" s="5" t="s">
        <v>29</v>
      </c>
      <c r="H44" s="25" t="s">
        <v>62</v>
      </c>
      <c r="I44" s="21"/>
      <c r="J44" s="31">
        <v>2022</v>
      </c>
    </row>
    <row r="45" spans="1:10" s="12" customFormat="1" x14ac:dyDescent="0.3">
      <c r="A45" s="11" t="s">
        <v>56</v>
      </c>
      <c r="B45" s="5" t="s">
        <v>50</v>
      </c>
      <c r="C45" s="17" t="s">
        <v>57</v>
      </c>
      <c r="D45" s="26">
        <v>29053244</v>
      </c>
      <c r="E45" s="25" t="s">
        <v>11</v>
      </c>
      <c r="F45" s="5">
        <v>60000</v>
      </c>
      <c r="G45" s="5" t="s">
        <v>29</v>
      </c>
      <c r="H45" s="25" t="s">
        <v>63</v>
      </c>
      <c r="I45" s="21"/>
      <c r="J45" s="31">
        <v>2022</v>
      </c>
    </row>
    <row r="46" spans="1:10" s="27" customFormat="1" x14ac:dyDescent="0.3">
      <c r="A46" s="5" t="s">
        <v>58</v>
      </c>
      <c r="B46" s="5" t="s">
        <v>50</v>
      </c>
      <c r="C46" s="24">
        <v>43793838</v>
      </c>
      <c r="D46" s="5">
        <v>90077722</v>
      </c>
      <c r="E46" s="25" t="s">
        <v>11</v>
      </c>
      <c r="F46" s="5">
        <v>60000</v>
      </c>
      <c r="G46" s="5" t="s">
        <v>29</v>
      </c>
      <c r="H46" s="25" t="s">
        <v>64</v>
      </c>
      <c r="I46" s="21"/>
      <c r="J46" s="31">
        <v>2022</v>
      </c>
    </row>
    <row r="47" spans="1:10" s="6" customFormat="1" x14ac:dyDescent="0.3">
      <c r="A47" s="5" t="s">
        <v>65</v>
      </c>
      <c r="B47" s="5" t="s">
        <v>50</v>
      </c>
      <c r="C47" s="24">
        <v>23687924</v>
      </c>
      <c r="D47" s="5">
        <v>39315002</v>
      </c>
      <c r="E47" s="25" t="s">
        <v>11</v>
      </c>
      <c r="F47" s="5">
        <v>60000</v>
      </c>
      <c r="G47" s="5" t="s">
        <v>29</v>
      </c>
      <c r="H47" s="10" t="s">
        <v>69</v>
      </c>
      <c r="J47" s="31">
        <v>2022</v>
      </c>
    </row>
    <row r="48" spans="1:10" s="6" customFormat="1" x14ac:dyDescent="0.3">
      <c r="A48" s="5" t="s">
        <v>66</v>
      </c>
      <c r="B48" s="5" t="s">
        <v>50</v>
      </c>
      <c r="C48" s="24">
        <v>28458538</v>
      </c>
      <c r="D48" s="5">
        <v>58301914</v>
      </c>
      <c r="E48" s="25" t="s">
        <v>11</v>
      </c>
      <c r="F48" s="5">
        <v>60000</v>
      </c>
      <c r="G48" s="5" t="s">
        <v>29</v>
      </c>
      <c r="H48" s="10" t="s">
        <v>70</v>
      </c>
      <c r="J48" s="31">
        <v>2022</v>
      </c>
    </row>
    <row r="49" spans="1:10" ht="15.6" x14ac:dyDescent="0.3">
      <c r="B49" s="13">
        <f>F49/F48</f>
        <v>5</v>
      </c>
      <c r="F49" s="14">
        <f>SUBTOTAL(9,F44:F48)</f>
        <v>300000</v>
      </c>
      <c r="H49" s="16"/>
      <c r="J49" s="30">
        <v>2022</v>
      </c>
    </row>
    <row r="50" spans="1:10" x14ac:dyDescent="0.3">
      <c r="A50" s="28">
        <v>2023</v>
      </c>
      <c r="B50" s="29"/>
      <c r="C50" s="29"/>
      <c r="D50" s="29"/>
      <c r="E50" s="29"/>
      <c r="F50" s="29"/>
      <c r="G50" s="29"/>
      <c r="H50" s="29"/>
      <c r="I50" s="29"/>
      <c r="J50" s="30">
        <v>2023</v>
      </c>
    </row>
    <row r="51" spans="1:10" x14ac:dyDescent="0.3">
      <c r="A51" s="28"/>
      <c r="B51" s="29"/>
      <c r="C51" s="29"/>
      <c r="D51" s="29"/>
      <c r="E51" s="29"/>
      <c r="F51" s="29"/>
      <c r="G51" s="29"/>
      <c r="H51" s="29"/>
      <c r="I51" s="29"/>
      <c r="J51" s="30">
        <v>2023</v>
      </c>
    </row>
    <row r="52" spans="1:10" x14ac:dyDescent="0.3">
      <c r="A52" s="1" t="s">
        <v>26</v>
      </c>
      <c r="B52" s="20"/>
      <c r="C52" s="23"/>
      <c r="D52" s="20"/>
      <c r="E52" s="22"/>
      <c r="F52" s="20"/>
      <c r="G52" s="20"/>
      <c r="H52" s="22"/>
      <c r="I52" s="20"/>
      <c r="J52" s="30">
        <v>2023</v>
      </c>
    </row>
    <row r="53" spans="1:10" s="12" customFormat="1" x14ac:dyDescent="0.3">
      <c r="A53" s="5" t="s">
        <v>73</v>
      </c>
      <c r="B53" s="5" t="s">
        <v>50</v>
      </c>
      <c r="C53" s="24">
        <v>29123698</v>
      </c>
      <c r="D53" s="5">
        <v>90073435</v>
      </c>
      <c r="E53" s="25" t="s">
        <v>27</v>
      </c>
      <c r="F53" s="5">
        <v>75000</v>
      </c>
      <c r="G53" s="5" t="s">
        <v>28</v>
      </c>
      <c r="H53" s="10" t="s">
        <v>74</v>
      </c>
      <c r="I53" s="21"/>
      <c r="J53" s="31">
        <v>2023</v>
      </c>
    </row>
    <row r="54" spans="1:10" s="12" customFormat="1" x14ac:dyDescent="0.3">
      <c r="A54" s="5" t="s">
        <v>53</v>
      </c>
      <c r="B54" s="5" t="s">
        <v>50</v>
      </c>
      <c r="C54" s="24">
        <v>40603835</v>
      </c>
      <c r="D54" s="5">
        <v>90073333</v>
      </c>
      <c r="E54" s="25" t="s">
        <v>27</v>
      </c>
      <c r="F54" s="5">
        <v>75000</v>
      </c>
      <c r="G54" s="5" t="s">
        <v>28</v>
      </c>
      <c r="H54" s="25" t="s">
        <v>71</v>
      </c>
      <c r="I54" s="21"/>
      <c r="J54" s="31">
        <v>2023</v>
      </c>
    </row>
    <row r="55" spans="1:10" ht="15.6" x14ac:dyDescent="0.3">
      <c r="A55" s="12"/>
      <c r="B55" s="13">
        <f>F55/F53</f>
        <v>2</v>
      </c>
      <c r="C55" s="34"/>
      <c r="D55" s="12"/>
      <c r="E55" s="12"/>
      <c r="F55" s="14">
        <f>SUBTOTAL(9,F53:F54)</f>
        <v>150000</v>
      </c>
      <c r="G55" s="12"/>
      <c r="H55" s="19"/>
      <c r="I55" s="12"/>
      <c r="J55" s="30">
        <v>2023</v>
      </c>
    </row>
    <row r="56" spans="1:10" x14ac:dyDescent="0.3">
      <c r="A56" s="1" t="s">
        <v>46</v>
      </c>
      <c r="B56" s="20"/>
      <c r="C56" s="23"/>
      <c r="D56" s="20"/>
      <c r="E56" s="22"/>
      <c r="F56" s="20"/>
      <c r="G56" s="20"/>
      <c r="H56" s="22"/>
      <c r="I56" s="20"/>
      <c r="J56" s="30">
        <v>2023</v>
      </c>
    </row>
    <row r="57" spans="1:10" s="12" customFormat="1" x14ac:dyDescent="0.3">
      <c r="A57" s="5" t="s">
        <v>73</v>
      </c>
      <c r="B57" s="5" t="s">
        <v>50</v>
      </c>
      <c r="C57" s="24">
        <v>29123698</v>
      </c>
      <c r="D57" s="5">
        <v>90073435</v>
      </c>
      <c r="E57" s="25" t="s">
        <v>48</v>
      </c>
      <c r="F57" s="5">
        <v>75000</v>
      </c>
      <c r="G57" s="5" t="s">
        <v>47</v>
      </c>
      <c r="H57" s="10" t="s">
        <v>74</v>
      </c>
      <c r="I57" s="21"/>
      <c r="J57" s="31">
        <v>2023</v>
      </c>
    </row>
    <row r="58" spans="1:10" s="12" customFormat="1" x14ac:dyDescent="0.3">
      <c r="A58" s="5" t="s">
        <v>53</v>
      </c>
      <c r="B58" s="5" t="s">
        <v>50</v>
      </c>
      <c r="C58" s="24">
        <v>40603835</v>
      </c>
      <c r="D58" s="5">
        <v>90073333</v>
      </c>
      <c r="E58" s="25" t="s">
        <v>27</v>
      </c>
      <c r="F58" s="5">
        <v>75000</v>
      </c>
      <c r="G58" s="5" t="s">
        <v>28</v>
      </c>
      <c r="H58" s="25" t="s">
        <v>71</v>
      </c>
      <c r="I58" s="21"/>
      <c r="J58" s="31">
        <v>2023</v>
      </c>
    </row>
    <row r="59" spans="1:10" ht="15.6" x14ac:dyDescent="0.3">
      <c r="A59" s="12"/>
      <c r="B59" s="13">
        <f>F59/F58</f>
        <v>2</v>
      </c>
      <c r="C59" s="34"/>
      <c r="D59" s="12"/>
      <c r="E59" s="12"/>
      <c r="F59" s="14">
        <f>SUBTOTAL(9,F57:F58)</f>
        <v>150000</v>
      </c>
      <c r="G59" s="12"/>
      <c r="H59" s="19"/>
      <c r="I59" s="12"/>
      <c r="J59" s="31">
        <v>2023</v>
      </c>
    </row>
  </sheetData>
  <autoFilter ref="A1:J58"/>
  <mergeCells count="4">
    <mergeCell ref="A24:I25"/>
    <mergeCell ref="A10:I11"/>
    <mergeCell ref="A2:I3"/>
    <mergeCell ref="A50:I51"/>
  </mergeCells>
  <conditionalFormatting sqref="H38:H39 H41:H43 H45 H47 H49:H53 H1:H34 H55:H57 H59:H1048576">
    <cfRule type="duplicateValues" dxfId="15" priority="28"/>
  </conditionalFormatting>
  <conditionalFormatting sqref="H35">
    <cfRule type="duplicateValues" dxfId="14" priority="27"/>
  </conditionalFormatting>
  <conditionalFormatting sqref="H36">
    <cfRule type="duplicateValues" dxfId="13" priority="26"/>
  </conditionalFormatting>
  <conditionalFormatting sqref="H37">
    <cfRule type="duplicateValues" dxfId="12" priority="25"/>
  </conditionalFormatting>
  <conditionalFormatting sqref="H40">
    <cfRule type="duplicateValues" dxfId="11" priority="24"/>
  </conditionalFormatting>
  <conditionalFormatting sqref="H44">
    <cfRule type="duplicateValues" dxfId="10" priority="23"/>
  </conditionalFormatting>
  <conditionalFormatting sqref="H46">
    <cfRule type="duplicateValues" dxfId="9" priority="22"/>
  </conditionalFormatting>
  <conditionalFormatting sqref="H48">
    <cfRule type="duplicateValues" dxfId="8" priority="21"/>
  </conditionalFormatting>
  <conditionalFormatting sqref="H55:H57 H1:H53 H59:H1048576">
    <cfRule type="duplicateValues" dxfId="7" priority="16"/>
  </conditionalFormatting>
  <conditionalFormatting sqref="H53">
    <cfRule type="duplicateValues" dxfId="6" priority="15"/>
  </conditionalFormatting>
  <conditionalFormatting sqref="H57">
    <cfRule type="duplicateValues" dxfId="5" priority="14"/>
  </conditionalFormatting>
  <conditionalFormatting sqref="H54">
    <cfRule type="duplicateValues" dxfId="4" priority="5"/>
  </conditionalFormatting>
  <conditionalFormatting sqref="H54">
    <cfRule type="duplicateValues" dxfId="3" priority="4"/>
  </conditionalFormatting>
  <conditionalFormatting sqref="H58">
    <cfRule type="duplicateValues" dxfId="2" priority="3"/>
  </conditionalFormatting>
  <conditionalFormatting sqref="H58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2023-08-31T22:40:22Z</dcterms:modified>
</cp:coreProperties>
</file>