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8 - PRIMERA COMPLEMENTARIA MARZO 23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Hoja1!$B$1:$B$42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J45" i="1"/>
  <c r="I45" i="1"/>
  <c r="H45" i="1"/>
  <c r="G45" i="1"/>
  <c r="P8" i="3" l="1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<sst xmlns="http://schemas.openxmlformats.org/spreadsheetml/2006/main" count="123" uniqueCount="84">
  <si>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</si>
  <si>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</si>
  <si>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</si>
  <si>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</si>
  <si>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</si>
  <si>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</si>
  <si>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</si>
  <si>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</si>
  <si>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</si>
  <si>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</si>
  <si>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</si>
  <si>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</si>
  <si>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</si>
  <si>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</si>
  <si>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</si>
  <si>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</si>
  <si>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</si>
  <si>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</si>
  <si>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</si>
  <si>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</si>
  <si>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</si>
  <si>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</si>
  <si>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</si>
  <si>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</si>
  <si>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</si>
  <si>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YBARRA PAZ MARIELA A.    31962532386130916538001802060098000032143000150696000182839000028632D00000000000015420712021327319625327M</t>
  </si>
  <si>
    <t>SANTILLAN NANCY MABEL    21159927383770889338274484060070000044736000333805000378541000060085D00000000000031845614099127211599273M</t>
  </si>
  <si>
    <t>YBARRA PAZ MARIELA A     31962532385630403638963371060098000297751001406799001704550000267292D00000000000143725812021327319625327M</t>
  </si>
  <si>
    <t xml:space="preserve">YBARRA PAZ MARIELA A.    </t>
  </si>
  <si>
    <t>31962532</t>
  </si>
  <si>
    <t>38613</t>
  </si>
  <si>
    <t>09165</t>
  </si>
  <si>
    <t>38001802</t>
  </si>
  <si>
    <t>060098</t>
  </si>
  <si>
    <t>D</t>
  </si>
  <si>
    <t>000000000</t>
  </si>
  <si>
    <t>120213</t>
  </si>
  <si>
    <t>27319625327</t>
  </si>
  <si>
    <t>M</t>
  </si>
  <si>
    <t xml:space="preserve">YBARRA PAZ MARIELA A     </t>
  </si>
  <si>
    <t>38563</t>
  </si>
  <si>
    <t>04036</t>
  </si>
  <si>
    <t>38963371</t>
  </si>
  <si>
    <t>GONZALEZ CLAUDIA BEATRIZ 26040300382810026338565893060079000409908004441496004851404000799469D00000000000405193518110327260403007M</t>
  </si>
  <si>
    <t>PALAVECINO DIEGO OSVALDO 29052575381530026338567002060098000310222002980091003290313000536417D00000000000275389608080820290525757V</t>
  </si>
  <si>
    <t>ROSALEZ ROXANA MAGALI    27448485382810026338570534060098000310222002980091003290313000536417D00000000000275389620051027274484859M</t>
  </si>
  <si>
    <t>PRADO LUIS RICARDO       24240505381530026338759604060098000544952003246247003791199000616786D00000000000317441331120520242405057V</t>
  </si>
  <si>
    <t>LUNA JORGELINA LUZ       22849000382810026338760391060098000544952003246247003791199000616786D00000000000317441302020627228490003M</t>
  </si>
  <si>
    <t>GODOY MARIELA ALEJANDRA  23557893381530026338761091060098000319244003114171003433415000560551D00000000000287286431050627235578935M</t>
  </si>
  <si>
    <t>LOPEZ ANA MARGARITA      25818849382810026338764191060098000328265003244278003572543000583970D00000000000298857326040527258188492M</t>
  </si>
  <si>
    <t>CIANETTI NIEVES E        21645035381530026338766033060098000319244003112167003431411000560190D00000000000287122115080727216450359M</t>
  </si>
  <si>
    <t>ALDERETE MARGARITA M.    27936825381530026338854145060098000301201002849037003150238000512827D00000000000263741110051127279368253M</t>
  </si>
  <si>
    <t>BRACAMONTE MARCELA DEL V 20591278381530026338988892060098000344414003480666003825080000626520D00000000000319856020049527205912784M</t>
  </si>
  <si>
    <t>AHUMADA MARIA ELVIRA     22722224381530026338270901060098000364352003774550004138902000679420D00000000000345948207049527227222242M</t>
  </si>
  <si>
    <t>MENDOZA FABIANA ELIZABETH29453287382810026338566802060098000328265003244243003572508000583964D00000000000298854421100527294532876M</t>
  </si>
  <si>
    <t>VALENTINI MARIA DE LOS A.20900442381530026338569253060098000145940002848016002993956000512643D00000000000248131311081127209004424M</t>
  </si>
  <si>
    <t>JIMENEZ MARILINA         17890970381530026338758904060098000319244003114171003433415000560551D00000000000287286431050627178909709M</t>
  </si>
  <si>
    <t>BELIZAN MIRIAM PAOLA     24728601381530026338759992060098000317130003114171003431301000591693D00000000000283960831050627247286018M</t>
  </si>
  <si>
    <t>GEREZ SILVIA VERONICA    30373185382810026338760891060098000319244003114171003433415000560551D00000000000287286431050627303731852M</t>
  </si>
  <si>
    <t>SALVATIERRA NORMA BEATRIZ26807189385240026338762092060098000538154003114171003652325000560551D00000000000309177413040627268071895M</t>
  </si>
  <si>
    <t>ROMERO SILVANA E         25818790381530026338765922060098000319244003112167003431411000560190D00000000000287122114080727258187909M</t>
  </si>
  <si>
    <t>CORONEL MARTIN ANTONIO   30770210381530026338833754060098000319244003112167003431411000560190D00000000000287122105120620307702100V</t>
  </si>
  <si>
    <t>ROJAS MARCELA BEATRIZ    22820069381530026338962265060098000145940000745023000890963000134104D00000000000075685908080827228200692M</t>
  </si>
  <si>
    <t>ALVAREZ JUAN RAFAEL      25159766385240026338334585060098000319244003114171003433415000560551D00000000000287286415080623251597669V</t>
  </si>
  <si>
    <t>CHAVEZ NORYS ENRIQUETA   25159753381530026338566904060098000328265003244243003572508000583964D00000000000298854407120327251597532M</t>
  </si>
  <si>
    <t>LUNA KARINA ELIZABETH    27852822381530026338569444060098000301201002848016003149217000512643D00000000000263657412081127278528222M</t>
  </si>
  <si>
    <t>GOMEZ CLAUDIA MARCELA    25880796382810026338759492060098000533927003114171003648098000622834D00000000000302526431050627258807966M</t>
  </si>
  <si>
    <t>CORTES LUISA RAMONA      26155861381530026338760095060098000542728003246247003788975000649249D00000000000313972612010627261558616M</t>
  </si>
  <si>
    <t>SERRANO GRAVIELA ALEJANDR30252206381530026338760993060098000536040003114171003650211000591693D00000000000305851831050627302522060M</t>
  </si>
  <si>
    <t>AVILA GABRIELA ESTHER    23357709382810026338762393060079000477694005432663005910357000977879D00000000000493247821010027233577095M</t>
  </si>
  <si>
    <t>GRANDA RITA C            22451999381530026338766025060098000319244003114171003433415000560551D00000000000287286405070627224519996M</t>
  </si>
  <si>
    <t>DE PABLO PATRICIA VIVIANA26586301381530026338850735060098000145940002848016002993956000569603D00000000000242435305091227265863014M</t>
  </si>
  <si>
    <t>CORREA PASCUAL ORLANDO   12272688381530026338978931060098000563324003480666004043990000626520D00000000000341747022029620122726887V</t>
  </si>
  <si>
    <t>LEDDA MYRIAN ADRIANA     22242568381530026338219141060098000359024003772546004131570000754509D00000000000337706101129327222425684M</t>
  </si>
  <si>
    <t>LLANOS GLORIA MABEL      29453604385240026338566755060098000145940000809176000955116000145652D00000000000080946424040727294536049M</t>
  </si>
  <si>
    <t>CORREA VALERIA SOLEDAD   30507070381530026338567104060098000319244003112167003431411000560190D00000000000287122115080727305070705M</t>
  </si>
  <si>
    <t>PAIS NOELIA MAGALI       32542059381530026338570631060098000364850002980091003344941000536417D00000000000280852408061027325420591M</t>
  </si>
  <si>
    <t>FRIAS MAGALI RAMONA      20152303381530026338759793060098000364850003246247003611097000584324D00000000000302677302110427201523031M</t>
  </si>
  <si>
    <t>MALDONADO ANDREA E       26546262381530026338760493060098000244190003114171003358361000591693D00000000000276666831050627265462621M</t>
  </si>
  <si>
    <t>PRADO JUAN MANUEL        25217736381530026338761295060047000364850005493178005858028000988772D00000000000486925605090320252177362V</t>
  </si>
  <si>
    <t>BLANCO RICARDO ENRIQUE   24005566382810026338764832060098000319244003112167003431411000560190D00000000000287122114080720240055660V</t>
  </si>
  <si>
    <t>TREJO GRACIELA DEL C     18301637381530026338766232060098000364352003772546004136898000679058D00000000000345784008049627183016372M</t>
  </si>
  <si>
    <t>MORALES ANDREA VIVIANA   31180722381530026338947804060098000292179002715940003008119000488869D00000000000251925006061527311807221M</t>
  </si>
  <si>
    <t>GEREZ MARIA DE LOS A     22722153385240026338991895060098000344414003480666003825080000626520D00000000000319856021119323227221534M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</si>
</sst>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pane ySplit="1" topLeftCell="A23" activePane="bottomLeft" state="frozen"/>
      <selection pane="bottomLeft" activeCell="L39" sqref="L39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GONZALEZ CLAUDIA BEATRIZ </v>
      </c>
      <c r="B2" s="5" t="str">
        <f>MID(Q2,Hoja2!$D$3,Hoja2!$B$3)</f>
        <v>26040300</v>
      </c>
      <c r="C2" s="5" t="str">
        <f>MID(Q2,Hoja2!$D$4,Hoja2!$B$4)</f>
        <v>38281</v>
      </c>
      <c r="D2" s="5" t="str">
        <f>MID(Q2,Hoja2!$D$5,Hoja2!$B$5)</f>
        <v>00263</v>
      </c>
      <c r="E2" s="5" t="str">
        <f>MID(Q2,Hoja2!$D$6,Hoja2!$B$6)</f>
        <v>38565893</v>
      </c>
      <c r="F2" s="5" t="str">
        <f>MID(Q2,Hoja2!$D$7,Hoja2!$B$7)</f>
        <v>060079</v>
      </c>
      <c r="G2" s="5">
        <f>MID(Q2,Hoja2!$D$8,Hoja2!$B$8)/100</f>
        <v>4099.08</v>
      </c>
      <c r="H2" s="5">
        <f>MID(Q2,Hoja2!$D$9,Hoja2!$B$9)/100</f>
        <v>44414.96</v>
      </c>
      <c r="I2" s="5">
        <f>MID(Q2,Hoja2!$D$10,Hoja2!$B$10)/100</f>
        <v>48514.04</v>
      </c>
      <c r="J2" s="5">
        <f>MID(Q2,Hoja2!$D$11,Hoja2!$B$11)/100</f>
        <v>7994.69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40519.35</v>
      </c>
      <c r="N2" s="5" t="str">
        <f>MID(Q2,Hoja2!$D$15,Hoja2!$B$15)</f>
        <v>181103</v>
      </c>
      <c r="O2" s="5" t="str">
        <f>MID(Q2,Hoja2!$D$16,Hoja2!$B$16)</f>
        <v>27260403007</v>
      </c>
      <c r="P2" s="5" t="str">
        <f>MID(Q2,Hoja2!$D$17,Hoja2!$B$17)</f>
        <v>M</v>
      </c>
      <c r="Q2" s="10" t="s">
        <v>43</v>
      </c>
    </row>
    <row r="3" spans="1:17" x14ac:dyDescent="0.3">
      <c r="A3" s="5" t="str">
        <f>MID(Q3,Hoja2!$D$2,Hoja2!$F$2)</f>
        <v xml:space="preserve">PALAVECINO DIEGO OSVALDO </v>
      </c>
      <c r="B3" s="5" t="str">
        <f>MID(Q3,Hoja2!$D$3,Hoja2!$B$3)</f>
        <v>29052575</v>
      </c>
      <c r="C3" s="5" t="str">
        <f>MID(Q3,Hoja2!$D$4,Hoja2!$B$4)</f>
        <v>38153</v>
      </c>
      <c r="D3" s="5" t="str">
        <f>MID(Q3,Hoja2!$D$5,Hoja2!$B$5)</f>
        <v>00263</v>
      </c>
      <c r="E3" s="5" t="str">
        <f>MID(Q3,Hoja2!$D$6,Hoja2!$B$6)</f>
        <v>38567002</v>
      </c>
      <c r="F3" s="5" t="str">
        <f>MID(Q3,Hoja2!$D$7,Hoja2!$B$7)</f>
        <v>060098</v>
      </c>
      <c r="G3" s="5">
        <f>MID(Q3,Hoja2!$D$8,Hoja2!$B$8)/100</f>
        <v>3102.22</v>
      </c>
      <c r="H3" s="5">
        <f>MID(Q3,Hoja2!$D$9,Hoja2!$B$9)/100</f>
        <v>29800.91</v>
      </c>
      <c r="I3" s="5">
        <f>MID(Q3,Hoja2!$D$10,Hoja2!$B$10)/100</f>
        <v>32903.129999999997</v>
      </c>
      <c r="J3" s="5">
        <f>MID(Q3,Hoja2!$D$11,Hoja2!$B$11)/100</f>
        <v>5364.17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27538.959999999999</v>
      </c>
      <c r="N3" s="5" t="str">
        <f>MID(Q3,Hoja2!$D$15,Hoja2!$B$15)</f>
        <v>080808</v>
      </c>
      <c r="O3" s="5" t="str">
        <f>MID(Q3,Hoja2!$D$16,Hoja2!$B$16)</f>
        <v>20290525757</v>
      </c>
      <c r="P3" s="5" t="str">
        <f>MID(Q3,Hoja2!$D$17,Hoja2!$B$17)</f>
        <v>V</v>
      </c>
      <c r="Q3" s="10" t="s">
        <v>44</v>
      </c>
    </row>
    <row r="4" spans="1:17" x14ac:dyDescent="0.3">
      <c r="A4" s="5" t="str">
        <f>MID(Q4,Hoja2!$D$2,Hoja2!$F$2)</f>
        <v xml:space="preserve">ROSALEZ ROXANA MAGALI    </v>
      </c>
      <c r="B4" s="5" t="str">
        <f>MID(Q4,Hoja2!$D$3,Hoja2!$B$3)</f>
        <v>27448485</v>
      </c>
      <c r="C4" s="5" t="str">
        <f>MID(Q4,Hoja2!$D$4,Hoja2!$B$4)</f>
        <v>38281</v>
      </c>
      <c r="D4" s="5" t="str">
        <f>MID(Q4,Hoja2!$D$5,Hoja2!$B$5)</f>
        <v>00263</v>
      </c>
      <c r="E4" s="5" t="str">
        <f>MID(Q4,Hoja2!$D$6,Hoja2!$B$6)</f>
        <v>38570534</v>
      </c>
      <c r="F4" s="5" t="str">
        <f>MID(Q4,Hoja2!$D$7,Hoja2!$B$7)</f>
        <v>060098</v>
      </c>
      <c r="G4" s="5">
        <f>MID(Q4,Hoja2!$D$8,Hoja2!$B$8)/100</f>
        <v>3102.22</v>
      </c>
      <c r="H4" s="5">
        <f>MID(Q4,Hoja2!$D$9,Hoja2!$B$9)/100</f>
        <v>29800.91</v>
      </c>
      <c r="I4" s="5">
        <f>MID(Q4,Hoja2!$D$10,Hoja2!$B$10)/100</f>
        <v>32903.129999999997</v>
      </c>
      <c r="J4" s="5">
        <f>MID(Q4,Hoja2!$D$11,Hoja2!$B$11)/100</f>
        <v>5364.17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27538.959999999999</v>
      </c>
      <c r="N4" s="5" t="str">
        <f>MID(Q4,Hoja2!$D$15,Hoja2!$B$15)</f>
        <v>200510</v>
      </c>
      <c r="O4" s="5" t="str">
        <f>MID(Q4,Hoja2!$D$16,Hoja2!$B$16)</f>
        <v>27274484859</v>
      </c>
      <c r="P4" s="5" t="str">
        <f>MID(Q4,Hoja2!$D$17,Hoja2!$B$17)</f>
        <v>M</v>
      </c>
      <c r="Q4" s="10" t="s">
        <v>45</v>
      </c>
    </row>
    <row r="5" spans="1:17" x14ac:dyDescent="0.3">
      <c r="A5" s="5" t="str">
        <f>MID(Q5,Hoja2!$D$2,Hoja2!$F$2)</f>
        <v xml:space="preserve">PRADO LUIS RICARDO       </v>
      </c>
      <c r="B5" s="5" t="str">
        <f>MID(Q5,Hoja2!$D$3,Hoja2!$B$3)</f>
        <v>24240505</v>
      </c>
      <c r="C5" s="5" t="str">
        <f>MID(Q5,Hoja2!$D$4,Hoja2!$B$4)</f>
        <v>38153</v>
      </c>
      <c r="D5" s="5" t="str">
        <f>MID(Q5,Hoja2!$D$5,Hoja2!$B$5)</f>
        <v>00263</v>
      </c>
      <c r="E5" s="5" t="str">
        <f>MID(Q5,Hoja2!$D$6,Hoja2!$B$6)</f>
        <v>38759604</v>
      </c>
      <c r="F5" s="5" t="str">
        <f>MID(Q5,Hoja2!$D$7,Hoja2!$B$7)</f>
        <v>060098</v>
      </c>
      <c r="G5" s="5">
        <f>MID(Q5,Hoja2!$D$8,Hoja2!$B$8)/100</f>
        <v>5449.52</v>
      </c>
      <c r="H5" s="5">
        <f>MID(Q5,Hoja2!$D$9,Hoja2!$B$9)/100</f>
        <v>32462.47</v>
      </c>
      <c r="I5" s="5">
        <f>MID(Q5,Hoja2!$D$10,Hoja2!$B$10)/100</f>
        <v>37911.99</v>
      </c>
      <c r="J5" s="5">
        <f>MID(Q5,Hoja2!$D$11,Hoja2!$B$11)/100</f>
        <v>6167.86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31744.13</v>
      </c>
      <c r="N5" s="5" t="str">
        <f>MID(Q5,Hoja2!$D$15,Hoja2!$B$15)</f>
        <v>311205</v>
      </c>
      <c r="O5" s="5" t="str">
        <f>MID(Q5,Hoja2!$D$16,Hoja2!$B$16)</f>
        <v>20242405057</v>
      </c>
      <c r="P5" s="5" t="str">
        <f>MID(Q5,Hoja2!$D$17,Hoja2!$B$17)</f>
        <v>V</v>
      </c>
      <c r="Q5" s="10" t="s">
        <v>46</v>
      </c>
    </row>
    <row r="6" spans="1:17" x14ac:dyDescent="0.3">
      <c r="A6" s="5" t="str">
        <f>MID(Q6,Hoja2!$D$2,Hoja2!$F$2)</f>
        <v xml:space="preserve">LUNA JORGELINA LUZ       </v>
      </c>
      <c r="B6" s="5" t="str">
        <f>MID(Q6,Hoja2!$D$3,Hoja2!$B$3)</f>
        <v>22849000</v>
      </c>
      <c r="C6" s="5" t="str">
        <f>MID(Q6,Hoja2!$D$4,Hoja2!$B$4)</f>
        <v>38281</v>
      </c>
      <c r="D6" s="5" t="str">
        <f>MID(Q6,Hoja2!$D$5,Hoja2!$B$5)</f>
        <v>00263</v>
      </c>
      <c r="E6" s="5" t="str">
        <f>MID(Q6,Hoja2!$D$6,Hoja2!$B$6)</f>
        <v>38760391</v>
      </c>
      <c r="F6" s="5" t="str">
        <f>MID(Q6,Hoja2!$D$7,Hoja2!$B$7)</f>
        <v>060098</v>
      </c>
      <c r="G6" s="5">
        <f>MID(Q6,Hoja2!$D$8,Hoja2!$B$8)/100</f>
        <v>5449.52</v>
      </c>
      <c r="H6" s="5">
        <f>MID(Q6,Hoja2!$D$9,Hoja2!$B$9)/100</f>
        <v>32462.47</v>
      </c>
      <c r="I6" s="5">
        <f>MID(Q6,Hoja2!$D$10,Hoja2!$B$10)/100</f>
        <v>37911.99</v>
      </c>
      <c r="J6" s="5">
        <f>MID(Q6,Hoja2!$D$11,Hoja2!$B$11)/100</f>
        <v>6167.86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31744.13</v>
      </c>
      <c r="N6" s="5" t="str">
        <f>MID(Q6,Hoja2!$D$15,Hoja2!$B$15)</f>
        <v>020206</v>
      </c>
      <c r="O6" s="5" t="str">
        <f>MID(Q6,Hoja2!$D$16,Hoja2!$B$16)</f>
        <v>27228490003</v>
      </c>
      <c r="P6" s="5" t="str">
        <f>MID(Q6,Hoja2!$D$17,Hoja2!$B$17)</f>
        <v>M</v>
      </c>
      <c r="Q6" s="10" t="s">
        <v>47</v>
      </c>
    </row>
    <row r="7" spans="1:17" x14ac:dyDescent="0.3">
      <c r="A7" s="5" t="str">
        <f>MID(Q7,Hoja2!$D$2,Hoja2!$F$2)</f>
        <v xml:space="preserve">GODOY MARIELA ALEJANDRA  </v>
      </c>
      <c r="B7" s="5" t="str">
        <f>MID(Q7,Hoja2!$D$3,Hoja2!$B$3)</f>
        <v>23557893</v>
      </c>
      <c r="C7" s="5" t="str">
        <f>MID(Q7,Hoja2!$D$4,Hoja2!$B$4)</f>
        <v>38153</v>
      </c>
      <c r="D7" s="5" t="str">
        <f>MID(Q7,Hoja2!$D$5,Hoja2!$B$5)</f>
        <v>00263</v>
      </c>
      <c r="E7" s="5" t="str">
        <f>MID(Q7,Hoja2!$D$6,Hoja2!$B$6)</f>
        <v>38761091</v>
      </c>
      <c r="F7" s="5" t="str">
        <f>MID(Q7,Hoja2!$D$7,Hoja2!$B$7)</f>
        <v>060098</v>
      </c>
      <c r="G7" s="5">
        <f>MID(Q7,Hoja2!$D$8,Hoja2!$B$8)/100</f>
        <v>3192.44</v>
      </c>
      <c r="H7" s="5">
        <f>MID(Q7,Hoja2!$D$9,Hoja2!$B$9)/100</f>
        <v>31141.71</v>
      </c>
      <c r="I7" s="5">
        <f>MID(Q7,Hoja2!$D$10,Hoja2!$B$10)/100</f>
        <v>34334.15</v>
      </c>
      <c r="J7" s="5">
        <f>MID(Q7,Hoja2!$D$11,Hoja2!$B$11)/100</f>
        <v>5605.51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28728.639999999999</v>
      </c>
      <c r="N7" s="5" t="str">
        <f>MID(Q7,Hoja2!$D$15,Hoja2!$B$15)</f>
        <v>310506</v>
      </c>
      <c r="O7" s="5" t="str">
        <f>MID(Q7,Hoja2!$D$16,Hoja2!$B$16)</f>
        <v>27235578935</v>
      </c>
      <c r="P7" s="5" t="str">
        <f>MID(Q7,Hoja2!$D$17,Hoja2!$B$17)</f>
        <v>M</v>
      </c>
      <c r="Q7" s="10" t="s">
        <v>48</v>
      </c>
    </row>
    <row r="8" spans="1:17" x14ac:dyDescent="0.3">
      <c r="A8" s="5" t="str">
        <f>MID(Q8,Hoja2!$D$2,Hoja2!$F$2)</f>
        <v xml:space="preserve">LOPEZ ANA MARGARITA      </v>
      </c>
      <c r="B8" s="5" t="str">
        <f>MID(Q8,Hoja2!$D$3,Hoja2!$B$3)</f>
        <v>25818849</v>
      </c>
      <c r="C8" s="5" t="str">
        <f>MID(Q8,Hoja2!$D$4,Hoja2!$B$4)</f>
        <v>38281</v>
      </c>
      <c r="D8" s="5" t="str">
        <f>MID(Q8,Hoja2!$D$5,Hoja2!$B$5)</f>
        <v>00263</v>
      </c>
      <c r="E8" s="5" t="str">
        <f>MID(Q8,Hoja2!$D$6,Hoja2!$B$6)</f>
        <v>38764191</v>
      </c>
      <c r="F8" s="5" t="str">
        <f>MID(Q8,Hoja2!$D$7,Hoja2!$B$7)</f>
        <v>060098</v>
      </c>
      <c r="G8" s="5">
        <f>MID(Q8,Hoja2!$D$8,Hoja2!$B$8)/100</f>
        <v>3282.65</v>
      </c>
      <c r="H8" s="5">
        <f>MID(Q8,Hoja2!$D$9,Hoja2!$B$9)/100</f>
        <v>32442.78</v>
      </c>
      <c r="I8" s="5">
        <f>MID(Q8,Hoja2!$D$10,Hoja2!$B$10)/100</f>
        <v>35725.43</v>
      </c>
      <c r="J8" s="5">
        <f>MID(Q8,Hoja2!$D$11,Hoja2!$B$11)/100</f>
        <v>5839.7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29885.73</v>
      </c>
      <c r="N8" s="5" t="str">
        <f>MID(Q8,Hoja2!$D$15,Hoja2!$B$15)</f>
        <v>260405</v>
      </c>
      <c r="O8" s="5" t="str">
        <f>MID(Q8,Hoja2!$D$16,Hoja2!$B$16)</f>
        <v>27258188492</v>
      </c>
      <c r="P8" s="5" t="str">
        <f>MID(Q8,Hoja2!$D$17,Hoja2!$B$17)</f>
        <v>M</v>
      </c>
      <c r="Q8" s="10" t="s">
        <v>49</v>
      </c>
    </row>
    <row r="9" spans="1:17" x14ac:dyDescent="0.3">
      <c r="A9" s="5" t="str">
        <f>MID(Q9,Hoja2!$D$2,Hoja2!$F$2)</f>
        <v xml:space="preserve">CIANETTI NIEVES E        </v>
      </c>
      <c r="B9" s="5" t="str">
        <f>MID(Q9,Hoja2!$D$3,Hoja2!$B$3)</f>
        <v>21645035</v>
      </c>
      <c r="C9" s="5" t="str">
        <f>MID(Q9,Hoja2!$D$4,Hoja2!$B$4)</f>
        <v>38153</v>
      </c>
      <c r="D9" s="5" t="str">
        <f>MID(Q9,Hoja2!$D$5,Hoja2!$B$5)</f>
        <v>00263</v>
      </c>
      <c r="E9" s="5" t="str">
        <f>MID(Q9,Hoja2!$D$6,Hoja2!$B$6)</f>
        <v>38766033</v>
      </c>
      <c r="F9" s="5" t="str">
        <f>MID(Q9,Hoja2!$D$7,Hoja2!$B$7)</f>
        <v>060098</v>
      </c>
      <c r="G9" s="5">
        <f>MID(Q9,Hoja2!$D$8,Hoja2!$B$8)/100</f>
        <v>3192.44</v>
      </c>
      <c r="H9" s="5">
        <f>MID(Q9,Hoja2!$D$9,Hoja2!$B$9)/100</f>
        <v>31121.67</v>
      </c>
      <c r="I9" s="5">
        <f>MID(Q9,Hoja2!$D$10,Hoja2!$B$10)/100</f>
        <v>34314.11</v>
      </c>
      <c r="J9" s="5">
        <f>MID(Q9,Hoja2!$D$11,Hoja2!$B$11)/100</f>
        <v>5601.9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28712.21</v>
      </c>
      <c r="N9" s="5" t="str">
        <f>MID(Q9,Hoja2!$D$15,Hoja2!$B$15)</f>
        <v>150807</v>
      </c>
      <c r="O9" s="5" t="str">
        <f>MID(Q9,Hoja2!$D$16,Hoja2!$B$16)</f>
        <v>27216450359</v>
      </c>
      <c r="P9" s="5" t="str">
        <f>MID(Q9,Hoja2!$D$17,Hoja2!$B$17)</f>
        <v>M</v>
      </c>
      <c r="Q9" s="10" t="s">
        <v>50</v>
      </c>
    </row>
    <row r="10" spans="1:17" x14ac:dyDescent="0.3">
      <c r="A10" s="5" t="str">
        <f>MID(Q10,Hoja2!$D$2,Hoja2!$F$2)</f>
        <v xml:space="preserve">ALDERETE MARGARITA M.    </v>
      </c>
      <c r="B10" s="5" t="str">
        <f>MID(Q10,Hoja2!$D$3,Hoja2!$B$3)</f>
        <v>27936825</v>
      </c>
      <c r="C10" s="5" t="str">
        <f>MID(Q10,Hoja2!$D$4,Hoja2!$B$4)</f>
        <v>38153</v>
      </c>
      <c r="D10" s="5" t="str">
        <f>MID(Q10,Hoja2!$D$5,Hoja2!$B$5)</f>
        <v>00263</v>
      </c>
      <c r="E10" s="5" t="str">
        <f>MID(Q10,Hoja2!$D$6,Hoja2!$B$6)</f>
        <v>38854145</v>
      </c>
      <c r="F10" s="5" t="str">
        <f>MID(Q10,Hoja2!$D$7,Hoja2!$B$7)</f>
        <v>060098</v>
      </c>
      <c r="G10" s="5">
        <f>MID(Q10,Hoja2!$D$8,Hoja2!$B$8)/100</f>
        <v>3012.01</v>
      </c>
      <c r="H10" s="5">
        <f>MID(Q10,Hoja2!$D$9,Hoja2!$B$9)/100</f>
        <v>28490.37</v>
      </c>
      <c r="I10" s="5">
        <f>MID(Q10,Hoja2!$D$10,Hoja2!$B$10)/100</f>
        <v>31502.38</v>
      </c>
      <c r="J10" s="5">
        <f>MID(Q10,Hoja2!$D$11,Hoja2!$B$11)/100</f>
        <v>5128.2700000000004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26374.11</v>
      </c>
      <c r="N10" s="5" t="str">
        <f>MID(Q10,Hoja2!$D$15,Hoja2!$B$15)</f>
        <v>100511</v>
      </c>
      <c r="O10" s="5" t="str">
        <f>MID(Q10,Hoja2!$D$16,Hoja2!$B$16)</f>
        <v>27279368253</v>
      </c>
      <c r="P10" s="5" t="str">
        <f>MID(Q10,Hoja2!$D$17,Hoja2!$B$17)</f>
        <v>M</v>
      </c>
      <c r="Q10" s="10" t="s">
        <v>51</v>
      </c>
    </row>
    <row r="11" spans="1:17" x14ac:dyDescent="0.3">
      <c r="A11" s="5" t="str">
        <f>MID(Q11,Hoja2!$D$2,Hoja2!$F$2)</f>
        <v xml:space="preserve">BRACAMONTE MARCELA DEL V </v>
      </c>
      <c r="B11" s="5" t="str">
        <f>MID(Q11,Hoja2!$D$3,Hoja2!$B$3)</f>
        <v>20591278</v>
      </c>
      <c r="C11" s="5" t="str">
        <f>MID(Q11,Hoja2!$D$4,Hoja2!$B$4)</f>
        <v>38153</v>
      </c>
      <c r="D11" s="5" t="str">
        <f>MID(Q11,Hoja2!$D$5,Hoja2!$B$5)</f>
        <v>00263</v>
      </c>
      <c r="E11" s="5" t="str">
        <f>MID(Q11,Hoja2!$D$6,Hoja2!$B$6)</f>
        <v>38988892</v>
      </c>
      <c r="F11" s="5" t="str">
        <f>MID(Q11,Hoja2!$D$7,Hoja2!$B$7)</f>
        <v>060098</v>
      </c>
      <c r="G11" s="5">
        <f>MID(Q11,Hoja2!$D$8,Hoja2!$B$8)/100</f>
        <v>3444.14</v>
      </c>
      <c r="H11" s="5">
        <f>MID(Q11,Hoja2!$D$9,Hoja2!$B$9)/100</f>
        <v>34806.660000000003</v>
      </c>
      <c r="I11" s="5">
        <f>MID(Q11,Hoja2!$D$10,Hoja2!$B$10)/100</f>
        <v>38250.800000000003</v>
      </c>
      <c r="J11" s="5">
        <f>MID(Q11,Hoja2!$D$11,Hoja2!$B$11)/100</f>
        <v>6265.2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31985.599999999999</v>
      </c>
      <c r="N11" s="5" t="str">
        <f>MID(Q11,Hoja2!$D$15,Hoja2!$B$15)</f>
        <v>200495</v>
      </c>
      <c r="O11" s="5" t="str">
        <f>MID(Q11,Hoja2!$D$16,Hoja2!$B$16)</f>
        <v>27205912784</v>
      </c>
      <c r="P11" s="5" t="str">
        <f>MID(Q11,Hoja2!$D$17,Hoja2!$B$17)</f>
        <v>M</v>
      </c>
      <c r="Q11" s="10" t="s">
        <v>52</v>
      </c>
    </row>
    <row r="12" spans="1:17" x14ac:dyDescent="0.3">
      <c r="A12" s="5" t="str">
        <f>MID(Q12,Hoja2!$D$2,Hoja2!$F$2)</f>
        <v xml:space="preserve">AHUMADA MARIA ELVIRA     </v>
      </c>
      <c r="B12" s="5" t="str">
        <f>MID(Q12,Hoja2!$D$3,Hoja2!$B$3)</f>
        <v>22722224</v>
      </c>
      <c r="C12" s="5" t="str">
        <f>MID(Q12,Hoja2!$D$4,Hoja2!$B$4)</f>
        <v>38153</v>
      </c>
      <c r="D12" s="5" t="str">
        <f>MID(Q12,Hoja2!$D$5,Hoja2!$B$5)</f>
        <v>00263</v>
      </c>
      <c r="E12" s="5" t="str">
        <f>MID(Q12,Hoja2!$D$6,Hoja2!$B$6)</f>
        <v>38270901</v>
      </c>
      <c r="F12" s="5" t="str">
        <f>MID(Q12,Hoja2!$D$7,Hoja2!$B$7)</f>
        <v>060098</v>
      </c>
      <c r="G12" s="5">
        <f>MID(Q12,Hoja2!$D$8,Hoja2!$B$8)/100</f>
        <v>3643.52</v>
      </c>
      <c r="H12" s="5">
        <f>MID(Q12,Hoja2!$D$9,Hoja2!$B$9)/100</f>
        <v>37745.5</v>
      </c>
      <c r="I12" s="5">
        <f>MID(Q12,Hoja2!$D$10,Hoja2!$B$10)/100</f>
        <v>41389.019999999997</v>
      </c>
      <c r="J12" s="5">
        <f>MID(Q12,Hoja2!$D$11,Hoja2!$B$11)/100</f>
        <v>6794.2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34594.82</v>
      </c>
      <c r="N12" s="5" t="str">
        <f>MID(Q12,Hoja2!$D$15,Hoja2!$B$15)</f>
        <v>070495</v>
      </c>
      <c r="O12" s="5" t="str">
        <f>MID(Q12,Hoja2!$D$16,Hoja2!$B$16)</f>
        <v>27227222242</v>
      </c>
      <c r="P12" s="5" t="str">
        <f>MID(Q12,Hoja2!$D$17,Hoja2!$B$17)</f>
        <v>M</v>
      </c>
      <c r="Q12" s="10" t="s">
        <v>53</v>
      </c>
    </row>
    <row r="13" spans="1:17" x14ac:dyDescent="0.3">
      <c r="A13" s="5" t="str">
        <f>MID(Q13,Hoja2!$D$2,Hoja2!$F$2)</f>
        <v>MENDOZA FABIANA ELIZABETH</v>
      </c>
      <c r="B13" s="5" t="str">
        <f>MID(Q13,Hoja2!$D$3,Hoja2!$B$3)</f>
        <v>29453287</v>
      </c>
      <c r="C13" s="5" t="str">
        <f>MID(Q13,Hoja2!$D$4,Hoja2!$B$4)</f>
        <v>38281</v>
      </c>
      <c r="D13" s="5" t="str">
        <f>MID(Q13,Hoja2!$D$5,Hoja2!$B$5)</f>
        <v>00263</v>
      </c>
      <c r="E13" s="5" t="str">
        <f>MID(Q13,Hoja2!$D$6,Hoja2!$B$6)</f>
        <v>38566802</v>
      </c>
      <c r="F13" s="5" t="str">
        <f>MID(Q13,Hoja2!$D$7,Hoja2!$B$7)</f>
        <v>060098</v>
      </c>
      <c r="G13" s="5">
        <f>MID(Q13,Hoja2!$D$8,Hoja2!$B$8)/100</f>
        <v>3282.65</v>
      </c>
      <c r="H13" s="5">
        <f>MID(Q13,Hoja2!$D$9,Hoja2!$B$9)/100</f>
        <v>32442.43</v>
      </c>
      <c r="I13" s="5">
        <f>MID(Q13,Hoja2!$D$10,Hoja2!$B$10)/100</f>
        <v>35725.08</v>
      </c>
      <c r="J13" s="5">
        <f>MID(Q13,Hoja2!$D$11,Hoja2!$B$11)/100</f>
        <v>5839.64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29885.439999999999</v>
      </c>
      <c r="N13" s="5" t="str">
        <f>MID(Q13,Hoja2!$D$15,Hoja2!$B$15)</f>
        <v>211005</v>
      </c>
      <c r="O13" s="5" t="str">
        <f>MID(Q13,Hoja2!$D$16,Hoja2!$B$16)</f>
        <v>27294532876</v>
      </c>
      <c r="P13" s="5" t="str">
        <f>MID(Q13,Hoja2!$D$17,Hoja2!$B$17)</f>
        <v>M</v>
      </c>
      <c r="Q13" s="10" t="s">
        <v>54</v>
      </c>
    </row>
    <row r="14" spans="1:17" x14ac:dyDescent="0.3">
      <c r="A14" s="5" t="str">
        <f>MID(Q14,Hoja2!$D$2,Hoja2!$F$2)</f>
        <v>VALENTINI MARIA DE LOS A.</v>
      </c>
      <c r="B14" s="5" t="str">
        <f>MID(Q14,Hoja2!$D$3,Hoja2!$B$3)</f>
        <v>20900442</v>
      </c>
      <c r="C14" s="5" t="str">
        <f>MID(Q14,Hoja2!$D$4,Hoja2!$B$4)</f>
        <v>38153</v>
      </c>
      <c r="D14" s="5" t="str">
        <f>MID(Q14,Hoja2!$D$5,Hoja2!$B$5)</f>
        <v>00263</v>
      </c>
      <c r="E14" s="5" t="str">
        <f>MID(Q14,Hoja2!$D$6,Hoja2!$B$6)</f>
        <v>38569253</v>
      </c>
      <c r="F14" s="5" t="str">
        <f>MID(Q14,Hoja2!$D$7,Hoja2!$B$7)</f>
        <v>060098</v>
      </c>
      <c r="G14" s="5">
        <f>MID(Q14,Hoja2!$D$8,Hoja2!$B$8)/100</f>
        <v>1459.4</v>
      </c>
      <c r="H14" s="5">
        <f>MID(Q14,Hoja2!$D$9,Hoja2!$B$9)/100</f>
        <v>28480.16</v>
      </c>
      <c r="I14" s="5">
        <f>MID(Q14,Hoja2!$D$10,Hoja2!$B$10)/100</f>
        <v>29939.56</v>
      </c>
      <c r="J14" s="5">
        <f>MID(Q14,Hoja2!$D$11,Hoja2!$B$11)/100</f>
        <v>5126.43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24813.13</v>
      </c>
      <c r="N14" s="5" t="str">
        <f>MID(Q14,Hoja2!$D$15,Hoja2!$B$15)</f>
        <v>110811</v>
      </c>
      <c r="O14" s="5" t="str">
        <f>MID(Q14,Hoja2!$D$16,Hoja2!$B$16)</f>
        <v>27209004424</v>
      </c>
      <c r="P14" s="5" t="str">
        <f>MID(Q14,Hoja2!$D$17,Hoja2!$B$17)</f>
        <v>M</v>
      </c>
      <c r="Q14" s="10" t="s">
        <v>55</v>
      </c>
    </row>
    <row r="15" spans="1:17" x14ac:dyDescent="0.3">
      <c r="A15" s="5" t="str">
        <f>MID(Q15,Hoja2!$D$2,Hoja2!$F$2)</f>
        <v xml:space="preserve">JIMENEZ MARILINA         </v>
      </c>
      <c r="B15" s="5" t="str">
        <f>MID(Q15,Hoja2!$D$3,Hoja2!$B$3)</f>
        <v>17890970</v>
      </c>
      <c r="C15" s="5" t="str">
        <f>MID(Q15,Hoja2!$D$4,Hoja2!$B$4)</f>
        <v>38153</v>
      </c>
      <c r="D15" s="5" t="str">
        <f>MID(Q15,Hoja2!$D$5,Hoja2!$B$5)</f>
        <v>00263</v>
      </c>
      <c r="E15" s="5" t="str">
        <f>MID(Q15,Hoja2!$D$6,Hoja2!$B$6)</f>
        <v>38758904</v>
      </c>
      <c r="F15" s="5" t="str">
        <f>MID(Q15,Hoja2!$D$7,Hoja2!$B$7)</f>
        <v>060098</v>
      </c>
      <c r="G15" s="5">
        <f>MID(Q15,Hoja2!$D$8,Hoja2!$B$8)/100</f>
        <v>3192.44</v>
      </c>
      <c r="H15" s="5">
        <f>MID(Q15,Hoja2!$D$9,Hoja2!$B$9)/100</f>
        <v>31141.71</v>
      </c>
      <c r="I15" s="5">
        <f>MID(Q15,Hoja2!$D$10,Hoja2!$B$10)/100</f>
        <v>34334.15</v>
      </c>
      <c r="J15" s="5">
        <f>MID(Q15,Hoja2!$D$11,Hoja2!$B$11)/100</f>
        <v>5605.51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28728.639999999999</v>
      </c>
      <c r="N15" s="5" t="str">
        <f>MID(Q15,Hoja2!$D$15,Hoja2!$B$15)</f>
        <v>310506</v>
      </c>
      <c r="O15" s="5" t="str">
        <f>MID(Q15,Hoja2!$D$16,Hoja2!$B$16)</f>
        <v>27178909709</v>
      </c>
      <c r="P15" s="5" t="str">
        <f>MID(Q15,Hoja2!$D$17,Hoja2!$B$17)</f>
        <v>M</v>
      </c>
      <c r="Q15" s="10" t="s">
        <v>56</v>
      </c>
    </row>
    <row r="16" spans="1:17" x14ac:dyDescent="0.3">
      <c r="A16" s="5" t="str">
        <f>MID(Q16,Hoja2!$D$2,Hoja2!$F$2)</f>
        <v xml:space="preserve">BELIZAN MIRIAM PAOLA     </v>
      </c>
      <c r="B16" s="5" t="str">
        <f>MID(Q16,Hoja2!$D$3,Hoja2!$B$3)</f>
        <v>24728601</v>
      </c>
      <c r="C16" s="5" t="str">
        <f>MID(Q16,Hoja2!$D$4,Hoja2!$B$4)</f>
        <v>38153</v>
      </c>
      <c r="D16" s="5" t="str">
        <f>MID(Q16,Hoja2!$D$5,Hoja2!$B$5)</f>
        <v>00263</v>
      </c>
      <c r="E16" s="5" t="str">
        <f>MID(Q16,Hoja2!$D$6,Hoja2!$B$6)</f>
        <v>38759992</v>
      </c>
      <c r="F16" s="5" t="str">
        <f>MID(Q16,Hoja2!$D$7,Hoja2!$B$7)</f>
        <v>060098</v>
      </c>
      <c r="G16" s="5">
        <f>MID(Q16,Hoja2!$D$8,Hoja2!$B$8)/100</f>
        <v>3171.3</v>
      </c>
      <c r="H16" s="5">
        <f>MID(Q16,Hoja2!$D$9,Hoja2!$B$9)/100</f>
        <v>31141.71</v>
      </c>
      <c r="I16" s="5">
        <f>MID(Q16,Hoja2!$D$10,Hoja2!$B$10)/100</f>
        <v>34313.01</v>
      </c>
      <c r="J16" s="5">
        <f>MID(Q16,Hoja2!$D$11,Hoja2!$B$11)/100</f>
        <v>5916.93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28396.080000000002</v>
      </c>
      <c r="N16" s="5" t="str">
        <f>MID(Q16,Hoja2!$D$15,Hoja2!$B$15)</f>
        <v>310506</v>
      </c>
      <c r="O16" s="5" t="str">
        <f>MID(Q16,Hoja2!$D$16,Hoja2!$B$16)</f>
        <v>27247286018</v>
      </c>
      <c r="P16" s="5" t="str">
        <f>MID(Q16,Hoja2!$D$17,Hoja2!$B$17)</f>
        <v>M</v>
      </c>
      <c r="Q16" s="10" t="s">
        <v>57</v>
      </c>
    </row>
    <row r="17" spans="1:17" x14ac:dyDescent="0.3">
      <c r="A17" s="5" t="str">
        <f>MID(Q17,Hoja2!$D$2,Hoja2!$F$2)</f>
        <v xml:space="preserve">GEREZ SILVIA VERONICA    </v>
      </c>
      <c r="B17" s="5" t="str">
        <f>MID(Q17,Hoja2!$D$3,Hoja2!$B$3)</f>
        <v>30373185</v>
      </c>
      <c r="C17" s="5" t="str">
        <f>MID(Q17,Hoja2!$D$4,Hoja2!$B$4)</f>
        <v>38281</v>
      </c>
      <c r="D17" s="5" t="str">
        <f>MID(Q17,Hoja2!$D$5,Hoja2!$B$5)</f>
        <v>00263</v>
      </c>
      <c r="E17" s="5" t="str">
        <f>MID(Q17,Hoja2!$D$6,Hoja2!$B$6)</f>
        <v>38760891</v>
      </c>
      <c r="F17" s="5" t="str">
        <f>MID(Q17,Hoja2!$D$7,Hoja2!$B$7)</f>
        <v>060098</v>
      </c>
      <c r="G17" s="5">
        <f>MID(Q17,Hoja2!$D$8,Hoja2!$B$8)/100</f>
        <v>3192.44</v>
      </c>
      <c r="H17" s="5">
        <f>MID(Q17,Hoja2!$D$9,Hoja2!$B$9)/100</f>
        <v>31141.71</v>
      </c>
      <c r="I17" s="5">
        <f>MID(Q17,Hoja2!$D$10,Hoja2!$B$10)/100</f>
        <v>34334.15</v>
      </c>
      <c r="J17" s="5">
        <f>MID(Q17,Hoja2!$D$11,Hoja2!$B$11)/100</f>
        <v>5605.51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28728.639999999999</v>
      </c>
      <c r="N17" s="5" t="str">
        <f>MID(Q17,Hoja2!$D$15,Hoja2!$B$15)</f>
        <v>310506</v>
      </c>
      <c r="O17" s="5" t="str">
        <f>MID(Q17,Hoja2!$D$16,Hoja2!$B$16)</f>
        <v>27303731852</v>
      </c>
      <c r="P17" s="5" t="str">
        <f>MID(Q17,Hoja2!$D$17,Hoja2!$B$17)</f>
        <v>M</v>
      </c>
      <c r="Q17" s="10" t="s">
        <v>58</v>
      </c>
    </row>
    <row r="18" spans="1:17" x14ac:dyDescent="0.3">
      <c r="A18" s="5" t="str">
        <f>MID(Q18,Hoja2!$D$2,Hoja2!$F$2)</f>
        <v>SALVATIERRA NORMA BEATRIZ</v>
      </c>
      <c r="B18" s="5" t="str">
        <f>MID(Q18,Hoja2!$D$3,Hoja2!$B$3)</f>
        <v>26807189</v>
      </c>
      <c r="C18" s="5" t="str">
        <f>MID(Q18,Hoja2!$D$4,Hoja2!$B$4)</f>
        <v>38524</v>
      </c>
      <c r="D18" s="5" t="str">
        <f>MID(Q18,Hoja2!$D$5,Hoja2!$B$5)</f>
        <v>00263</v>
      </c>
      <c r="E18" s="5" t="str">
        <f>MID(Q18,Hoja2!$D$6,Hoja2!$B$6)</f>
        <v>38762092</v>
      </c>
      <c r="F18" s="5" t="str">
        <f>MID(Q18,Hoja2!$D$7,Hoja2!$B$7)</f>
        <v>060098</v>
      </c>
      <c r="G18" s="5">
        <f>MID(Q18,Hoja2!$D$8,Hoja2!$B$8)/100</f>
        <v>5381.54</v>
      </c>
      <c r="H18" s="5">
        <f>MID(Q18,Hoja2!$D$9,Hoja2!$B$9)/100</f>
        <v>31141.71</v>
      </c>
      <c r="I18" s="5">
        <f>MID(Q18,Hoja2!$D$10,Hoja2!$B$10)/100</f>
        <v>36523.25</v>
      </c>
      <c r="J18" s="5">
        <f>MID(Q18,Hoja2!$D$11,Hoja2!$B$11)/100</f>
        <v>5605.51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30917.74</v>
      </c>
      <c r="N18" s="5" t="str">
        <f>MID(Q18,Hoja2!$D$15,Hoja2!$B$15)</f>
        <v>130406</v>
      </c>
      <c r="O18" s="5" t="str">
        <f>MID(Q18,Hoja2!$D$16,Hoja2!$B$16)</f>
        <v>27268071895</v>
      </c>
      <c r="P18" s="5" t="str">
        <f>MID(Q18,Hoja2!$D$17,Hoja2!$B$17)</f>
        <v>M</v>
      </c>
      <c r="Q18" s="10" t="s">
        <v>59</v>
      </c>
    </row>
    <row r="19" spans="1:17" x14ac:dyDescent="0.3">
      <c r="A19" s="5" t="str">
        <f>MID(Q19,Hoja2!$D$2,Hoja2!$F$2)</f>
        <v xml:space="preserve">ROMERO SILVANA E         </v>
      </c>
      <c r="B19" s="5" t="str">
        <f>MID(Q19,Hoja2!$D$3,Hoja2!$B$3)</f>
        <v>25818790</v>
      </c>
      <c r="C19" s="5" t="str">
        <f>MID(Q19,Hoja2!$D$4,Hoja2!$B$4)</f>
        <v>38153</v>
      </c>
      <c r="D19" s="5" t="str">
        <f>MID(Q19,Hoja2!$D$5,Hoja2!$B$5)</f>
        <v>00263</v>
      </c>
      <c r="E19" s="5" t="str">
        <f>MID(Q19,Hoja2!$D$6,Hoja2!$B$6)</f>
        <v>38765922</v>
      </c>
      <c r="F19" s="5" t="str">
        <f>MID(Q19,Hoja2!$D$7,Hoja2!$B$7)</f>
        <v>060098</v>
      </c>
      <c r="G19" s="5">
        <f>MID(Q19,Hoja2!$D$8,Hoja2!$B$8)/100</f>
        <v>3192.44</v>
      </c>
      <c r="H19" s="5">
        <f>MID(Q19,Hoja2!$D$9,Hoja2!$B$9)/100</f>
        <v>31121.67</v>
      </c>
      <c r="I19" s="5">
        <f>MID(Q19,Hoja2!$D$10,Hoja2!$B$10)/100</f>
        <v>34314.11</v>
      </c>
      <c r="J19" s="5">
        <f>MID(Q19,Hoja2!$D$11,Hoja2!$B$11)/100</f>
        <v>5601.9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28712.21</v>
      </c>
      <c r="N19" s="5" t="str">
        <f>MID(Q19,Hoja2!$D$15,Hoja2!$B$15)</f>
        <v>140807</v>
      </c>
      <c r="O19" s="5" t="str">
        <f>MID(Q19,Hoja2!$D$16,Hoja2!$B$16)</f>
        <v>27258187909</v>
      </c>
      <c r="P19" s="5" t="str">
        <f>MID(Q19,Hoja2!$D$17,Hoja2!$B$17)</f>
        <v>M</v>
      </c>
      <c r="Q19" s="10" t="s">
        <v>60</v>
      </c>
    </row>
    <row r="20" spans="1:17" x14ac:dyDescent="0.3">
      <c r="A20" s="5" t="str">
        <f>MID(Q20,Hoja2!$D$2,Hoja2!$F$2)</f>
        <v xml:space="preserve">CORONEL MARTIN ANTONIO   </v>
      </c>
      <c r="B20" s="5" t="str">
        <f>MID(Q20,Hoja2!$D$3,Hoja2!$B$3)</f>
        <v>30770210</v>
      </c>
      <c r="C20" s="5" t="str">
        <f>MID(Q20,Hoja2!$D$4,Hoja2!$B$4)</f>
        <v>38153</v>
      </c>
      <c r="D20" s="5" t="str">
        <f>MID(Q20,Hoja2!$D$5,Hoja2!$B$5)</f>
        <v>00263</v>
      </c>
      <c r="E20" s="5" t="str">
        <f>MID(Q20,Hoja2!$D$6,Hoja2!$B$6)</f>
        <v>38833754</v>
      </c>
      <c r="F20" s="5" t="str">
        <f>MID(Q20,Hoja2!$D$7,Hoja2!$B$7)</f>
        <v>060098</v>
      </c>
      <c r="G20" s="5">
        <f>MID(Q20,Hoja2!$D$8,Hoja2!$B$8)/100</f>
        <v>3192.44</v>
      </c>
      <c r="H20" s="5">
        <f>MID(Q20,Hoja2!$D$9,Hoja2!$B$9)/100</f>
        <v>31121.67</v>
      </c>
      <c r="I20" s="5">
        <f>MID(Q20,Hoja2!$D$10,Hoja2!$B$10)/100</f>
        <v>34314.11</v>
      </c>
      <c r="J20" s="5">
        <f>MID(Q20,Hoja2!$D$11,Hoja2!$B$11)/100</f>
        <v>5601.9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28712.21</v>
      </c>
      <c r="N20" s="5" t="str">
        <f>MID(Q20,Hoja2!$D$15,Hoja2!$B$15)</f>
        <v>051206</v>
      </c>
      <c r="O20" s="5" t="str">
        <f>MID(Q20,Hoja2!$D$16,Hoja2!$B$16)</f>
        <v>20307702100</v>
      </c>
      <c r="P20" s="5" t="str">
        <f>MID(Q20,Hoja2!$D$17,Hoja2!$B$17)</f>
        <v>V</v>
      </c>
      <c r="Q20" s="10" t="s">
        <v>61</v>
      </c>
    </row>
    <row r="21" spans="1:17" x14ac:dyDescent="0.3">
      <c r="A21" s="5" t="str">
        <f>MID(Q21,Hoja2!$D$2,Hoja2!$F$2)</f>
        <v xml:space="preserve">ROJAS MARCELA BEATRIZ    </v>
      </c>
      <c r="B21" s="5" t="str">
        <f>MID(Q21,Hoja2!$D$3,Hoja2!$B$3)</f>
        <v>22820069</v>
      </c>
      <c r="C21" s="5" t="str">
        <f>MID(Q21,Hoja2!$D$4,Hoja2!$B$4)</f>
        <v>38153</v>
      </c>
      <c r="D21" s="5" t="str">
        <f>MID(Q21,Hoja2!$D$5,Hoja2!$B$5)</f>
        <v>00263</v>
      </c>
      <c r="E21" s="5" t="str">
        <f>MID(Q21,Hoja2!$D$6,Hoja2!$B$6)</f>
        <v>38962265</v>
      </c>
      <c r="F21" s="5" t="str">
        <f>MID(Q21,Hoja2!$D$7,Hoja2!$B$7)</f>
        <v>060098</v>
      </c>
      <c r="G21" s="5">
        <f>MID(Q21,Hoja2!$D$8,Hoja2!$B$8)/100</f>
        <v>1459.4</v>
      </c>
      <c r="H21" s="5">
        <f>MID(Q21,Hoja2!$D$9,Hoja2!$B$9)/100</f>
        <v>7450.23</v>
      </c>
      <c r="I21" s="5">
        <f>MID(Q21,Hoja2!$D$10,Hoja2!$B$10)/100</f>
        <v>8909.6299999999992</v>
      </c>
      <c r="J21" s="5">
        <f>MID(Q21,Hoja2!$D$11,Hoja2!$B$11)/100</f>
        <v>1341.04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7568.59</v>
      </c>
      <c r="N21" s="5" t="str">
        <f>MID(Q21,Hoja2!$D$15,Hoja2!$B$15)</f>
        <v>080808</v>
      </c>
      <c r="O21" s="5" t="str">
        <f>MID(Q21,Hoja2!$D$16,Hoja2!$B$16)</f>
        <v>27228200692</v>
      </c>
      <c r="P21" s="5" t="str">
        <f>MID(Q21,Hoja2!$D$17,Hoja2!$B$17)</f>
        <v>M</v>
      </c>
      <c r="Q21" s="10" t="s">
        <v>62</v>
      </c>
    </row>
    <row r="22" spans="1:17" x14ac:dyDescent="0.3">
      <c r="A22" s="5" t="str">
        <f>MID(Q22,Hoja2!$D$2,Hoja2!$F$2)</f>
        <v xml:space="preserve">ALVAREZ JUAN RAFAEL      </v>
      </c>
      <c r="B22" s="5" t="str">
        <f>MID(Q22,Hoja2!$D$3,Hoja2!$B$3)</f>
        <v>25159766</v>
      </c>
      <c r="C22" s="5" t="str">
        <f>MID(Q22,Hoja2!$D$4,Hoja2!$B$4)</f>
        <v>38524</v>
      </c>
      <c r="D22" s="5" t="str">
        <f>MID(Q22,Hoja2!$D$5,Hoja2!$B$5)</f>
        <v>00263</v>
      </c>
      <c r="E22" s="5" t="str">
        <f>MID(Q22,Hoja2!$D$6,Hoja2!$B$6)</f>
        <v>38334585</v>
      </c>
      <c r="F22" s="5" t="str">
        <f>MID(Q22,Hoja2!$D$7,Hoja2!$B$7)</f>
        <v>060098</v>
      </c>
      <c r="G22" s="5">
        <f>MID(Q22,Hoja2!$D$8,Hoja2!$B$8)/100</f>
        <v>3192.44</v>
      </c>
      <c r="H22" s="5">
        <f>MID(Q22,Hoja2!$D$9,Hoja2!$B$9)/100</f>
        <v>31141.71</v>
      </c>
      <c r="I22" s="5">
        <f>MID(Q22,Hoja2!$D$10,Hoja2!$B$10)/100</f>
        <v>34334.15</v>
      </c>
      <c r="J22" s="5">
        <f>MID(Q22,Hoja2!$D$11,Hoja2!$B$11)/100</f>
        <v>5605.51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28728.639999999999</v>
      </c>
      <c r="N22" s="5" t="str">
        <f>MID(Q22,Hoja2!$D$15,Hoja2!$B$15)</f>
        <v>150806</v>
      </c>
      <c r="O22" s="5" t="str">
        <f>MID(Q22,Hoja2!$D$16,Hoja2!$B$16)</f>
        <v>23251597669</v>
      </c>
      <c r="P22" s="5" t="str">
        <f>MID(Q22,Hoja2!$D$17,Hoja2!$B$17)</f>
        <v>V</v>
      </c>
      <c r="Q22" s="10" t="s">
        <v>63</v>
      </c>
    </row>
    <row r="23" spans="1:17" x14ac:dyDescent="0.3">
      <c r="A23" s="5" t="str">
        <f>MID(Q23,Hoja2!$D$2,Hoja2!$F$2)</f>
        <v xml:space="preserve">CHAVEZ NORYS ENRIQUETA   </v>
      </c>
      <c r="B23" s="5" t="str">
        <f>MID(Q23,Hoja2!$D$3,Hoja2!$B$3)</f>
        <v>25159753</v>
      </c>
      <c r="C23" s="5" t="str">
        <f>MID(Q23,Hoja2!$D$4,Hoja2!$B$4)</f>
        <v>38153</v>
      </c>
      <c r="D23" s="5" t="str">
        <f>MID(Q23,Hoja2!$D$5,Hoja2!$B$5)</f>
        <v>00263</v>
      </c>
      <c r="E23" s="5" t="str">
        <f>MID(Q23,Hoja2!$D$6,Hoja2!$B$6)</f>
        <v>38566904</v>
      </c>
      <c r="F23" s="5" t="str">
        <f>MID(Q23,Hoja2!$D$7,Hoja2!$B$7)</f>
        <v>060098</v>
      </c>
      <c r="G23" s="5">
        <f>MID(Q23,Hoja2!$D$8,Hoja2!$B$8)/100</f>
        <v>3282.65</v>
      </c>
      <c r="H23" s="5">
        <f>MID(Q23,Hoja2!$D$9,Hoja2!$B$9)/100</f>
        <v>32442.43</v>
      </c>
      <c r="I23" s="5">
        <f>MID(Q23,Hoja2!$D$10,Hoja2!$B$10)/100</f>
        <v>35725.08</v>
      </c>
      <c r="J23" s="5">
        <f>MID(Q23,Hoja2!$D$11,Hoja2!$B$11)/100</f>
        <v>5839.64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29885.439999999999</v>
      </c>
      <c r="N23" s="5" t="str">
        <f>MID(Q23,Hoja2!$D$15,Hoja2!$B$15)</f>
        <v>071203</v>
      </c>
      <c r="O23" s="5" t="str">
        <f>MID(Q23,Hoja2!$D$16,Hoja2!$B$16)</f>
        <v>27251597532</v>
      </c>
      <c r="P23" s="5" t="str">
        <f>MID(Q23,Hoja2!$D$17,Hoja2!$B$17)</f>
        <v>M</v>
      </c>
      <c r="Q23" s="10" t="s">
        <v>64</v>
      </c>
    </row>
    <row r="24" spans="1:17" x14ac:dyDescent="0.3">
      <c r="A24" s="5" t="str">
        <f>MID(Q24,Hoja2!$D$2,Hoja2!$F$2)</f>
        <v xml:space="preserve">LUNA KARINA ELIZABETH    </v>
      </c>
      <c r="B24" s="5" t="str">
        <f>MID(Q24,Hoja2!$D$3,Hoja2!$B$3)</f>
        <v>27852822</v>
      </c>
      <c r="C24" s="5" t="str">
        <f>MID(Q24,Hoja2!$D$4,Hoja2!$B$4)</f>
        <v>38153</v>
      </c>
      <c r="D24" s="5" t="str">
        <f>MID(Q24,Hoja2!$D$5,Hoja2!$B$5)</f>
        <v>00263</v>
      </c>
      <c r="E24" s="5" t="str">
        <f>MID(Q24,Hoja2!$D$6,Hoja2!$B$6)</f>
        <v>38569444</v>
      </c>
      <c r="F24" s="5" t="str">
        <f>MID(Q24,Hoja2!$D$7,Hoja2!$B$7)</f>
        <v>060098</v>
      </c>
      <c r="G24" s="5">
        <f>MID(Q24,Hoja2!$D$8,Hoja2!$B$8)/100</f>
        <v>3012.01</v>
      </c>
      <c r="H24" s="5">
        <f>MID(Q24,Hoja2!$D$9,Hoja2!$B$9)/100</f>
        <v>28480.16</v>
      </c>
      <c r="I24" s="5">
        <f>MID(Q24,Hoja2!$D$10,Hoja2!$B$10)/100</f>
        <v>31492.17</v>
      </c>
      <c r="J24" s="5">
        <f>MID(Q24,Hoja2!$D$11,Hoja2!$B$11)/100</f>
        <v>5126.43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26365.74</v>
      </c>
      <c r="N24" s="5" t="str">
        <f>MID(Q24,Hoja2!$D$15,Hoja2!$B$15)</f>
        <v>120811</v>
      </c>
      <c r="O24" s="5" t="str">
        <f>MID(Q24,Hoja2!$D$16,Hoja2!$B$16)</f>
        <v>27278528222</v>
      </c>
      <c r="P24" s="5" t="str">
        <f>MID(Q24,Hoja2!$D$17,Hoja2!$B$17)</f>
        <v>M</v>
      </c>
      <c r="Q24" s="10" t="s">
        <v>65</v>
      </c>
    </row>
    <row r="25" spans="1:17" x14ac:dyDescent="0.3">
      <c r="A25" s="5" t="str">
        <f>MID(Q25,Hoja2!$D$2,Hoja2!$F$2)</f>
        <v xml:space="preserve">GOMEZ CLAUDIA MARCELA    </v>
      </c>
      <c r="B25" s="5" t="str">
        <f>MID(Q25,Hoja2!$D$3,Hoja2!$B$3)</f>
        <v>25880796</v>
      </c>
      <c r="C25" s="5" t="str">
        <f>MID(Q25,Hoja2!$D$4,Hoja2!$B$4)</f>
        <v>38281</v>
      </c>
      <c r="D25" s="5" t="str">
        <f>MID(Q25,Hoja2!$D$5,Hoja2!$B$5)</f>
        <v>00263</v>
      </c>
      <c r="E25" s="5" t="str">
        <f>MID(Q25,Hoja2!$D$6,Hoja2!$B$6)</f>
        <v>38759492</v>
      </c>
      <c r="F25" s="5" t="str">
        <f>MID(Q25,Hoja2!$D$7,Hoja2!$B$7)</f>
        <v>060098</v>
      </c>
      <c r="G25" s="5">
        <f>MID(Q25,Hoja2!$D$8,Hoja2!$B$8)/100</f>
        <v>5339.27</v>
      </c>
      <c r="H25" s="5">
        <f>MID(Q25,Hoja2!$D$9,Hoja2!$B$9)/100</f>
        <v>31141.71</v>
      </c>
      <c r="I25" s="5">
        <f>MID(Q25,Hoja2!$D$10,Hoja2!$B$10)/100</f>
        <v>36480.980000000003</v>
      </c>
      <c r="J25" s="5">
        <f>MID(Q25,Hoja2!$D$11,Hoja2!$B$11)/100</f>
        <v>6228.34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30252.639999999999</v>
      </c>
      <c r="N25" s="5" t="str">
        <f>MID(Q25,Hoja2!$D$15,Hoja2!$B$15)</f>
        <v>310506</v>
      </c>
      <c r="O25" s="5" t="str">
        <f>MID(Q25,Hoja2!$D$16,Hoja2!$B$16)</f>
        <v>27258807966</v>
      </c>
      <c r="P25" s="5" t="str">
        <f>MID(Q25,Hoja2!$D$17,Hoja2!$B$17)</f>
        <v>M</v>
      </c>
      <c r="Q25" s="10" t="s">
        <v>66</v>
      </c>
    </row>
    <row r="26" spans="1:17" x14ac:dyDescent="0.3">
      <c r="A26" s="5" t="str">
        <f>MID(Q26,Hoja2!$D$2,Hoja2!$F$2)</f>
        <v xml:space="preserve">CORTES LUISA RAMONA      </v>
      </c>
      <c r="B26" s="5" t="str">
        <f>MID(Q26,Hoja2!$D$3,Hoja2!$B$3)</f>
        <v>26155861</v>
      </c>
      <c r="C26" s="5" t="str">
        <f>MID(Q26,Hoja2!$D$4,Hoja2!$B$4)</f>
        <v>38153</v>
      </c>
      <c r="D26" s="5" t="str">
        <f>MID(Q26,Hoja2!$D$5,Hoja2!$B$5)</f>
        <v>00263</v>
      </c>
      <c r="E26" s="5" t="str">
        <f>MID(Q26,Hoja2!$D$6,Hoja2!$B$6)</f>
        <v>38760095</v>
      </c>
      <c r="F26" s="5" t="str">
        <f>MID(Q26,Hoja2!$D$7,Hoja2!$B$7)</f>
        <v>060098</v>
      </c>
      <c r="G26" s="5">
        <f>MID(Q26,Hoja2!$D$8,Hoja2!$B$8)/100</f>
        <v>5427.28</v>
      </c>
      <c r="H26" s="5">
        <f>MID(Q26,Hoja2!$D$9,Hoja2!$B$9)/100</f>
        <v>32462.47</v>
      </c>
      <c r="I26" s="5">
        <f>MID(Q26,Hoja2!$D$10,Hoja2!$B$10)/100</f>
        <v>37889.75</v>
      </c>
      <c r="J26" s="5">
        <f>MID(Q26,Hoja2!$D$11,Hoja2!$B$11)/100</f>
        <v>6492.49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31397.26</v>
      </c>
      <c r="N26" s="5" t="str">
        <f>MID(Q26,Hoja2!$D$15,Hoja2!$B$15)</f>
        <v>120106</v>
      </c>
      <c r="O26" s="5" t="str">
        <f>MID(Q26,Hoja2!$D$16,Hoja2!$B$16)</f>
        <v>27261558616</v>
      </c>
      <c r="P26" s="5" t="str">
        <f>MID(Q26,Hoja2!$D$17,Hoja2!$B$17)</f>
        <v>M</v>
      </c>
      <c r="Q26" s="10" t="s">
        <v>67</v>
      </c>
    </row>
    <row r="27" spans="1:17" x14ac:dyDescent="0.3">
      <c r="A27" s="5" t="str">
        <f>MID(Q27,Hoja2!$D$2,Hoja2!$F$2)</f>
        <v>SERRANO GRAVIELA ALEJANDR</v>
      </c>
      <c r="B27" s="5" t="str">
        <f>MID(Q27,Hoja2!$D$3,Hoja2!$B$3)</f>
        <v>30252206</v>
      </c>
      <c r="C27" s="5" t="str">
        <f>MID(Q27,Hoja2!$D$4,Hoja2!$B$4)</f>
        <v>38153</v>
      </c>
      <c r="D27" s="5" t="str">
        <f>MID(Q27,Hoja2!$D$5,Hoja2!$B$5)</f>
        <v>00263</v>
      </c>
      <c r="E27" s="5" t="str">
        <f>MID(Q27,Hoja2!$D$6,Hoja2!$B$6)</f>
        <v>38760993</v>
      </c>
      <c r="F27" s="5" t="str">
        <f>MID(Q27,Hoja2!$D$7,Hoja2!$B$7)</f>
        <v>060098</v>
      </c>
      <c r="G27" s="5">
        <f>MID(Q27,Hoja2!$D$8,Hoja2!$B$8)/100</f>
        <v>5360.4</v>
      </c>
      <c r="H27" s="5">
        <f>MID(Q27,Hoja2!$D$9,Hoja2!$B$9)/100</f>
        <v>31141.71</v>
      </c>
      <c r="I27" s="5">
        <f>MID(Q27,Hoja2!$D$10,Hoja2!$B$10)/100</f>
        <v>36502.11</v>
      </c>
      <c r="J27" s="5">
        <f>MID(Q27,Hoja2!$D$11,Hoja2!$B$11)/100</f>
        <v>5916.93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30585.18</v>
      </c>
      <c r="N27" s="5" t="str">
        <f>MID(Q27,Hoja2!$D$15,Hoja2!$B$15)</f>
        <v>310506</v>
      </c>
      <c r="O27" s="5" t="str">
        <f>MID(Q27,Hoja2!$D$16,Hoja2!$B$16)</f>
        <v>27302522060</v>
      </c>
      <c r="P27" s="5" t="str">
        <f>MID(Q27,Hoja2!$D$17,Hoja2!$B$17)</f>
        <v>M</v>
      </c>
      <c r="Q27" s="10" t="s">
        <v>68</v>
      </c>
    </row>
    <row r="28" spans="1:17" x14ac:dyDescent="0.3">
      <c r="A28" s="5" t="str">
        <f>MID(Q28,Hoja2!$D$2,Hoja2!$F$2)</f>
        <v xml:space="preserve">AVILA GABRIELA ESTHER    </v>
      </c>
      <c r="B28" s="5" t="str">
        <f>MID(Q28,Hoja2!$D$3,Hoja2!$B$3)</f>
        <v>23357709</v>
      </c>
      <c r="C28" s="5" t="str">
        <f>MID(Q28,Hoja2!$D$4,Hoja2!$B$4)</f>
        <v>38281</v>
      </c>
      <c r="D28" s="5" t="str">
        <f>MID(Q28,Hoja2!$D$5,Hoja2!$B$5)</f>
        <v>00263</v>
      </c>
      <c r="E28" s="5" t="str">
        <f>MID(Q28,Hoja2!$D$6,Hoja2!$B$6)</f>
        <v>38762393</v>
      </c>
      <c r="F28" s="5" t="str">
        <f>MID(Q28,Hoja2!$D$7,Hoja2!$B$7)</f>
        <v>060079</v>
      </c>
      <c r="G28" s="5">
        <f>MID(Q28,Hoja2!$D$8,Hoja2!$B$8)/100</f>
        <v>4776.9399999999996</v>
      </c>
      <c r="H28" s="5">
        <f>MID(Q28,Hoja2!$D$9,Hoja2!$B$9)/100</f>
        <v>54326.63</v>
      </c>
      <c r="I28" s="5">
        <f>MID(Q28,Hoja2!$D$10,Hoja2!$B$10)/100</f>
        <v>59103.57</v>
      </c>
      <c r="J28" s="5">
        <f>MID(Q28,Hoja2!$D$11,Hoja2!$B$11)/100</f>
        <v>9778.7900000000009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49324.78</v>
      </c>
      <c r="N28" s="5" t="str">
        <f>MID(Q28,Hoja2!$D$15,Hoja2!$B$15)</f>
        <v>210100</v>
      </c>
      <c r="O28" s="5" t="str">
        <f>MID(Q28,Hoja2!$D$16,Hoja2!$B$16)</f>
        <v>27233577095</v>
      </c>
      <c r="P28" s="5" t="str">
        <f>MID(Q28,Hoja2!$D$17,Hoja2!$B$17)</f>
        <v>M</v>
      </c>
      <c r="Q28" s="10" t="s">
        <v>69</v>
      </c>
    </row>
    <row r="29" spans="1:17" x14ac:dyDescent="0.3">
      <c r="A29" s="5" t="str">
        <f>MID(Q29,Hoja2!$D$2,Hoja2!$F$2)</f>
        <v xml:space="preserve">GRANDA RITA C            </v>
      </c>
      <c r="B29" s="5" t="str">
        <f>MID(Q29,Hoja2!$D$3,Hoja2!$B$3)</f>
        <v>22451999</v>
      </c>
      <c r="C29" s="5" t="str">
        <f>MID(Q29,Hoja2!$D$4,Hoja2!$B$4)</f>
        <v>38153</v>
      </c>
      <c r="D29" s="5" t="str">
        <f>MID(Q29,Hoja2!$D$5,Hoja2!$B$5)</f>
        <v>00263</v>
      </c>
      <c r="E29" s="5" t="str">
        <f>MID(Q29,Hoja2!$D$6,Hoja2!$B$6)</f>
        <v>38766025</v>
      </c>
      <c r="F29" s="5" t="str">
        <f>MID(Q29,Hoja2!$D$7,Hoja2!$B$7)</f>
        <v>060098</v>
      </c>
      <c r="G29" s="5">
        <f>MID(Q29,Hoja2!$D$8,Hoja2!$B$8)/100</f>
        <v>3192.44</v>
      </c>
      <c r="H29" s="5">
        <f>MID(Q29,Hoja2!$D$9,Hoja2!$B$9)/100</f>
        <v>31141.71</v>
      </c>
      <c r="I29" s="5">
        <f>MID(Q29,Hoja2!$D$10,Hoja2!$B$10)/100</f>
        <v>34334.15</v>
      </c>
      <c r="J29" s="5">
        <f>MID(Q29,Hoja2!$D$11,Hoja2!$B$11)/100</f>
        <v>5605.51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28728.639999999999</v>
      </c>
      <c r="N29" s="5" t="str">
        <f>MID(Q29,Hoja2!$D$15,Hoja2!$B$15)</f>
        <v>050706</v>
      </c>
      <c r="O29" s="5" t="str">
        <f>MID(Q29,Hoja2!$D$16,Hoja2!$B$16)</f>
        <v>27224519996</v>
      </c>
      <c r="P29" s="5" t="str">
        <f>MID(Q29,Hoja2!$D$17,Hoja2!$B$17)</f>
        <v>M</v>
      </c>
      <c r="Q29" s="10" t="s">
        <v>70</v>
      </c>
    </row>
    <row r="30" spans="1:17" x14ac:dyDescent="0.3">
      <c r="A30" s="5" t="str">
        <f>MID(Q30,Hoja2!$D$2,Hoja2!$F$2)</f>
        <v>DE PABLO PATRICIA VIVIANA</v>
      </c>
      <c r="B30" s="5" t="str">
        <f>MID(Q30,Hoja2!$D$3,Hoja2!$B$3)</f>
        <v>26586301</v>
      </c>
      <c r="C30" s="5" t="str">
        <f>MID(Q30,Hoja2!$D$4,Hoja2!$B$4)</f>
        <v>38153</v>
      </c>
      <c r="D30" s="5" t="str">
        <f>MID(Q30,Hoja2!$D$5,Hoja2!$B$5)</f>
        <v>00263</v>
      </c>
      <c r="E30" s="5" t="str">
        <f>MID(Q30,Hoja2!$D$6,Hoja2!$B$6)</f>
        <v>38850735</v>
      </c>
      <c r="F30" s="5" t="str">
        <f>MID(Q30,Hoja2!$D$7,Hoja2!$B$7)</f>
        <v>060098</v>
      </c>
      <c r="G30" s="5">
        <f>MID(Q30,Hoja2!$D$8,Hoja2!$B$8)/100</f>
        <v>1459.4</v>
      </c>
      <c r="H30" s="5">
        <f>MID(Q30,Hoja2!$D$9,Hoja2!$B$9)/100</f>
        <v>28480.16</v>
      </c>
      <c r="I30" s="5">
        <f>MID(Q30,Hoja2!$D$10,Hoja2!$B$10)/100</f>
        <v>29939.56</v>
      </c>
      <c r="J30" s="5">
        <f>MID(Q30,Hoja2!$D$11,Hoja2!$B$11)/100</f>
        <v>5696.03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24243.53</v>
      </c>
      <c r="N30" s="5" t="str">
        <f>MID(Q30,Hoja2!$D$15,Hoja2!$B$15)</f>
        <v>050912</v>
      </c>
      <c r="O30" s="5" t="str">
        <f>MID(Q30,Hoja2!$D$16,Hoja2!$B$16)</f>
        <v>27265863014</v>
      </c>
      <c r="P30" s="5" t="str">
        <f>MID(Q30,Hoja2!$D$17,Hoja2!$B$17)</f>
        <v>M</v>
      </c>
      <c r="Q30" s="10" t="s">
        <v>71</v>
      </c>
    </row>
    <row r="31" spans="1:17" x14ac:dyDescent="0.3">
      <c r="A31" s="5" t="str">
        <f>MID(Q31,Hoja2!$D$2,Hoja2!$F$2)</f>
        <v xml:space="preserve">CORREA PASCUAL ORLANDO   </v>
      </c>
      <c r="B31" s="5" t="str">
        <f>MID(Q31,Hoja2!$D$3,Hoja2!$B$3)</f>
        <v>12272688</v>
      </c>
      <c r="C31" s="5" t="str">
        <f>MID(Q31,Hoja2!$D$4,Hoja2!$B$4)</f>
        <v>38153</v>
      </c>
      <c r="D31" s="5" t="str">
        <f>MID(Q31,Hoja2!$D$5,Hoja2!$B$5)</f>
        <v>00263</v>
      </c>
      <c r="E31" s="5" t="str">
        <f>MID(Q31,Hoja2!$D$6,Hoja2!$B$6)</f>
        <v>38978931</v>
      </c>
      <c r="F31" s="5" t="str">
        <f>MID(Q31,Hoja2!$D$7,Hoja2!$B$7)</f>
        <v>060098</v>
      </c>
      <c r="G31" s="5">
        <f>MID(Q31,Hoja2!$D$8,Hoja2!$B$8)/100</f>
        <v>5633.24</v>
      </c>
      <c r="H31" s="5">
        <f>MID(Q31,Hoja2!$D$9,Hoja2!$B$9)/100</f>
        <v>34806.660000000003</v>
      </c>
      <c r="I31" s="5">
        <f>MID(Q31,Hoja2!$D$10,Hoja2!$B$10)/100</f>
        <v>40439.9</v>
      </c>
      <c r="J31" s="5">
        <f>MID(Q31,Hoja2!$D$11,Hoja2!$B$11)/100</f>
        <v>6265.2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34174.699999999997</v>
      </c>
      <c r="N31" s="5" t="str">
        <f>MID(Q31,Hoja2!$D$15,Hoja2!$B$15)</f>
        <v>220296</v>
      </c>
      <c r="O31" s="5" t="str">
        <f>MID(Q31,Hoja2!$D$16,Hoja2!$B$16)</f>
        <v>20122726887</v>
      </c>
      <c r="P31" s="5" t="str">
        <f>MID(Q31,Hoja2!$D$17,Hoja2!$B$17)</f>
        <v>V</v>
      </c>
      <c r="Q31" s="10" t="s">
        <v>72</v>
      </c>
    </row>
    <row r="32" spans="1:17" x14ac:dyDescent="0.3">
      <c r="A32" s="5" t="str">
        <f>MID(Q32,Hoja2!$D$2,Hoja2!$F$2)</f>
        <v xml:space="preserve">LEDDA MYRIAN ADRIANA     </v>
      </c>
      <c r="B32" s="5" t="str">
        <f>MID(Q32,Hoja2!$D$3,Hoja2!$B$3)</f>
        <v>22242568</v>
      </c>
      <c r="C32" s="5" t="str">
        <f>MID(Q32,Hoja2!$D$4,Hoja2!$B$4)</f>
        <v>38153</v>
      </c>
      <c r="D32" s="5" t="str">
        <f>MID(Q32,Hoja2!$D$5,Hoja2!$B$5)</f>
        <v>00263</v>
      </c>
      <c r="E32" s="5" t="str">
        <f>MID(Q32,Hoja2!$D$6,Hoja2!$B$6)</f>
        <v>38219141</v>
      </c>
      <c r="F32" s="5" t="str">
        <f>MID(Q32,Hoja2!$D$7,Hoja2!$B$7)</f>
        <v>060098</v>
      </c>
      <c r="G32" s="5">
        <f>MID(Q32,Hoja2!$D$8,Hoja2!$B$8)/100</f>
        <v>3590.24</v>
      </c>
      <c r="H32" s="5">
        <f>MID(Q32,Hoja2!$D$9,Hoja2!$B$9)/100</f>
        <v>37725.46</v>
      </c>
      <c r="I32" s="5">
        <f>MID(Q32,Hoja2!$D$10,Hoja2!$B$10)/100</f>
        <v>41315.699999999997</v>
      </c>
      <c r="J32" s="5">
        <f>MID(Q32,Hoja2!$D$11,Hoja2!$B$11)/100</f>
        <v>7545.09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33770.61</v>
      </c>
      <c r="N32" s="5" t="str">
        <f>MID(Q32,Hoja2!$D$15,Hoja2!$B$15)</f>
        <v>011293</v>
      </c>
      <c r="O32" s="5" t="str">
        <f>MID(Q32,Hoja2!$D$16,Hoja2!$B$16)</f>
        <v>27222425684</v>
      </c>
      <c r="P32" s="5" t="str">
        <f>MID(Q32,Hoja2!$D$17,Hoja2!$B$17)</f>
        <v>M</v>
      </c>
      <c r="Q32" s="10" t="s">
        <v>73</v>
      </c>
    </row>
    <row r="33" spans="1:17" x14ac:dyDescent="0.3">
      <c r="A33" s="5" t="str">
        <f>MID(Q33,Hoja2!$D$2,Hoja2!$F$2)</f>
        <v xml:space="preserve">LLANOS GLORIA MABEL      </v>
      </c>
      <c r="B33" s="5" t="str">
        <f>MID(Q33,Hoja2!$D$3,Hoja2!$B$3)</f>
        <v>29453604</v>
      </c>
      <c r="C33" s="5" t="str">
        <f>MID(Q33,Hoja2!$D$4,Hoja2!$B$4)</f>
        <v>38524</v>
      </c>
      <c r="D33" s="5" t="str">
        <f>MID(Q33,Hoja2!$D$5,Hoja2!$B$5)</f>
        <v>00263</v>
      </c>
      <c r="E33" s="5" t="str">
        <f>MID(Q33,Hoja2!$D$6,Hoja2!$B$6)</f>
        <v>38566755</v>
      </c>
      <c r="F33" s="5" t="str">
        <f>MID(Q33,Hoja2!$D$7,Hoja2!$B$7)</f>
        <v>060098</v>
      </c>
      <c r="G33" s="5">
        <f>MID(Q33,Hoja2!$D$8,Hoja2!$B$8)/100</f>
        <v>1459.4</v>
      </c>
      <c r="H33" s="5">
        <f>MID(Q33,Hoja2!$D$9,Hoja2!$B$9)/100</f>
        <v>8091.76</v>
      </c>
      <c r="I33" s="5">
        <f>MID(Q33,Hoja2!$D$10,Hoja2!$B$10)/100</f>
        <v>9551.16</v>
      </c>
      <c r="J33" s="5">
        <f>MID(Q33,Hoja2!$D$11,Hoja2!$B$11)/100</f>
        <v>1456.52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8094.64</v>
      </c>
      <c r="N33" s="5" t="str">
        <f>MID(Q33,Hoja2!$D$15,Hoja2!$B$15)</f>
        <v>240407</v>
      </c>
      <c r="O33" s="5" t="str">
        <f>MID(Q33,Hoja2!$D$16,Hoja2!$B$16)</f>
        <v>27294536049</v>
      </c>
      <c r="P33" s="5" t="str">
        <f>MID(Q33,Hoja2!$D$17,Hoja2!$B$17)</f>
        <v>M</v>
      </c>
      <c r="Q33" s="10" t="s">
        <v>74</v>
      </c>
    </row>
    <row r="34" spans="1:17" x14ac:dyDescent="0.3">
      <c r="A34" s="5" t="str">
        <f>MID(Q34,Hoja2!$D$2,Hoja2!$F$2)</f>
        <v xml:space="preserve">CORREA VALERIA SOLEDAD   </v>
      </c>
      <c r="B34" s="5" t="str">
        <f>MID(Q34,Hoja2!$D$3,Hoja2!$B$3)</f>
        <v>30507070</v>
      </c>
      <c r="C34" s="5" t="str">
        <f>MID(Q34,Hoja2!$D$4,Hoja2!$B$4)</f>
        <v>38153</v>
      </c>
      <c r="D34" s="5" t="str">
        <f>MID(Q34,Hoja2!$D$5,Hoja2!$B$5)</f>
        <v>00263</v>
      </c>
      <c r="E34" s="5" t="str">
        <f>MID(Q34,Hoja2!$D$6,Hoja2!$B$6)</f>
        <v>38567104</v>
      </c>
      <c r="F34" s="5" t="str">
        <f>MID(Q34,Hoja2!$D$7,Hoja2!$B$7)</f>
        <v>060098</v>
      </c>
      <c r="G34" s="5">
        <f>MID(Q34,Hoja2!$D$8,Hoja2!$B$8)/100</f>
        <v>3192.44</v>
      </c>
      <c r="H34" s="5">
        <f>MID(Q34,Hoja2!$D$9,Hoja2!$B$9)/100</f>
        <v>31121.67</v>
      </c>
      <c r="I34" s="5">
        <f>MID(Q34,Hoja2!$D$10,Hoja2!$B$10)/100</f>
        <v>34314.11</v>
      </c>
      <c r="J34" s="5">
        <f>MID(Q34,Hoja2!$D$11,Hoja2!$B$11)/100</f>
        <v>5601.9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28712.21</v>
      </c>
      <c r="N34" s="5" t="str">
        <f>MID(Q34,Hoja2!$D$15,Hoja2!$B$15)</f>
        <v>150807</v>
      </c>
      <c r="O34" s="5" t="str">
        <f>MID(Q34,Hoja2!$D$16,Hoja2!$B$16)</f>
        <v>27305070705</v>
      </c>
      <c r="P34" s="5" t="str">
        <f>MID(Q34,Hoja2!$D$17,Hoja2!$B$17)</f>
        <v>M</v>
      </c>
      <c r="Q34" s="10" t="s">
        <v>75</v>
      </c>
    </row>
    <row r="35" spans="1:17" x14ac:dyDescent="0.3">
      <c r="A35" s="5" t="str">
        <f>MID(Q35,Hoja2!$D$2,Hoja2!$F$2)</f>
        <v xml:space="preserve">PAIS NOELIA MAGALI       </v>
      </c>
      <c r="B35" s="5" t="str">
        <f>MID(Q35,Hoja2!$D$3,Hoja2!$B$3)</f>
        <v>32542059</v>
      </c>
      <c r="C35" s="5" t="str">
        <f>MID(Q35,Hoja2!$D$4,Hoja2!$B$4)</f>
        <v>38153</v>
      </c>
      <c r="D35" s="5" t="str">
        <f>MID(Q35,Hoja2!$D$5,Hoja2!$B$5)</f>
        <v>00263</v>
      </c>
      <c r="E35" s="5" t="str">
        <f>MID(Q35,Hoja2!$D$6,Hoja2!$B$6)</f>
        <v>38570631</v>
      </c>
      <c r="F35" s="5" t="str">
        <f>MID(Q35,Hoja2!$D$7,Hoja2!$B$7)</f>
        <v>060098</v>
      </c>
      <c r="G35" s="5">
        <f>MID(Q35,Hoja2!$D$8,Hoja2!$B$8)/100</f>
        <v>3648.5</v>
      </c>
      <c r="H35" s="5">
        <f>MID(Q35,Hoja2!$D$9,Hoja2!$B$9)/100</f>
        <v>29800.91</v>
      </c>
      <c r="I35" s="5">
        <f>MID(Q35,Hoja2!$D$10,Hoja2!$B$10)/100</f>
        <v>33449.410000000003</v>
      </c>
      <c r="J35" s="5">
        <f>MID(Q35,Hoja2!$D$11,Hoja2!$B$11)/100</f>
        <v>5364.17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28085.24</v>
      </c>
      <c r="N35" s="5" t="str">
        <f>MID(Q35,Hoja2!$D$15,Hoja2!$B$15)</f>
        <v>080610</v>
      </c>
      <c r="O35" s="5" t="str">
        <f>MID(Q35,Hoja2!$D$16,Hoja2!$B$16)</f>
        <v>27325420591</v>
      </c>
      <c r="P35" s="5" t="str">
        <f>MID(Q35,Hoja2!$D$17,Hoja2!$B$17)</f>
        <v>M</v>
      </c>
      <c r="Q35" s="10" t="s">
        <v>76</v>
      </c>
    </row>
    <row r="36" spans="1:17" x14ac:dyDescent="0.3">
      <c r="A36" s="5" t="str">
        <f>MID(Q36,Hoja2!$D$2,Hoja2!$F$2)</f>
        <v xml:space="preserve">FRIAS MAGALI RAMONA      </v>
      </c>
      <c r="B36" s="5" t="str">
        <f>MID(Q36,Hoja2!$D$3,Hoja2!$B$3)</f>
        <v>20152303</v>
      </c>
      <c r="C36" s="5" t="str">
        <f>MID(Q36,Hoja2!$D$4,Hoja2!$B$4)</f>
        <v>38153</v>
      </c>
      <c r="D36" s="5" t="str">
        <f>MID(Q36,Hoja2!$D$5,Hoja2!$B$5)</f>
        <v>00263</v>
      </c>
      <c r="E36" s="5" t="str">
        <f>MID(Q36,Hoja2!$D$6,Hoja2!$B$6)</f>
        <v>38759793</v>
      </c>
      <c r="F36" s="5" t="str">
        <f>MID(Q36,Hoja2!$D$7,Hoja2!$B$7)</f>
        <v>060098</v>
      </c>
      <c r="G36" s="5">
        <f>MID(Q36,Hoja2!$D$8,Hoja2!$B$8)/100</f>
        <v>3648.5</v>
      </c>
      <c r="H36" s="5">
        <f>MID(Q36,Hoja2!$D$9,Hoja2!$B$9)/100</f>
        <v>32462.47</v>
      </c>
      <c r="I36" s="5">
        <f>MID(Q36,Hoja2!$D$10,Hoja2!$B$10)/100</f>
        <v>36110.97</v>
      </c>
      <c r="J36" s="5">
        <f>MID(Q36,Hoja2!$D$11,Hoja2!$B$11)/100</f>
        <v>5843.24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30267.73</v>
      </c>
      <c r="N36" s="5" t="str">
        <f>MID(Q36,Hoja2!$D$15,Hoja2!$B$15)</f>
        <v>021104</v>
      </c>
      <c r="O36" s="5" t="str">
        <f>MID(Q36,Hoja2!$D$16,Hoja2!$B$16)</f>
        <v>27201523031</v>
      </c>
      <c r="P36" s="5" t="str">
        <f>MID(Q36,Hoja2!$D$17,Hoja2!$B$17)</f>
        <v>M</v>
      </c>
      <c r="Q36" s="10" t="s">
        <v>77</v>
      </c>
    </row>
    <row r="37" spans="1:17" x14ac:dyDescent="0.3">
      <c r="A37" s="5" t="str">
        <f>MID(Q37,Hoja2!$D$2,Hoja2!$F$2)</f>
        <v xml:space="preserve">MALDONADO ANDREA E       </v>
      </c>
      <c r="B37" s="5" t="str">
        <f>MID(Q37,Hoja2!$D$3,Hoja2!$B$3)</f>
        <v>26546262</v>
      </c>
      <c r="C37" s="5" t="str">
        <f>MID(Q37,Hoja2!$D$4,Hoja2!$B$4)</f>
        <v>38153</v>
      </c>
      <c r="D37" s="5" t="str">
        <f>MID(Q37,Hoja2!$D$5,Hoja2!$B$5)</f>
        <v>00263</v>
      </c>
      <c r="E37" s="5" t="str">
        <f>MID(Q37,Hoja2!$D$6,Hoja2!$B$6)</f>
        <v>38760493</v>
      </c>
      <c r="F37" s="5" t="str">
        <f>MID(Q37,Hoja2!$D$7,Hoja2!$B$7)</f>
        <v>060098</v>
      </c>
      <c r="G37" s="5">
        <f>MID(Q37,Hoja2!$D$8,Hoja2!$B$8)/100</f>
        <v>2441.9</v>
      </c>
      <c r="H37" s="5">
        <f>MID(Q37,Hoja2!$D$9,Hoja2!$B$9)/100</f>
        <v>31141.71</v>
      </c>
      <c r="I37" s="5">
        <f>MID(Q37,Hoja2!$D$10,Hoja2!$B$10)/100</f>
        <v>33583.61</v>
      </c>
      <c r="J37" s="5">
        <f>MID(Q37,Hoja2!$D$11,Hoja2!$B$11)/100</f>
        <v>5916.93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27666.68</v>
      </c>
      <c r="N37" s="5" t="str">
        <f>MID(Q37,Hoja2!$D$15,Hoja2!$B$15)</f>
        <v>310506</v>
      </c>
      <c r="O37" s="5" t="str">
        <f>MID(Q37,Hoja2!$D$16,Hoja2!$B$16)</f>
        <v>27265462621</v>
      </c>
      <c r="P37" s="5" t="str">
        <f>MID(Q37,Hoja2!$D$17,Hoja2!$B$17)</f>
        <v>M</v>
      </c>
      <c r="Q37" s="10" t="s">
        <v>78</v>
      </c>
    </row>
    <row r="38" spans="1:17" x14ac:dyDescent="0.3">
      <c r="A38" s="5" t="str">
        <f>MID(Q38,Hoja2!$D$2,Hoja2!$F$2)</f>
        <v xml:space="preserve">PRADO JUAN MANUEL        </v>
      </c>
      <c r="B38" s="5" t="str">
        <f>MID(Q38,Hoja2!$D$3,Hoja2!$B$3)</f>
        <v>25217736</v>
      </c>
      <c r="C38" s="5" t="str">
        <f>MID(Q38,Hoja2!$D$4,Hoja2!$B$4)</f>
        <v>38153</v>
      </c>
      <c r="D38" s="5" t="str">
        <f>MID(Q38,Hoja2!$D$5,Hoja2!$B$5)</f>
        <v>00263</v>
      </c>
      <c r="E38" s="5" t="str">
        <f>MID(Q38,Hoja2!$D$6,Hoja2!$B$6)</f>
        <v>38761295</v>
      </c>
      <c r="F38" s="5" t="str">
        <f>MID(Q38,Hoja2!$D$7,Hoja2!$B$7)</f>
        <v>060047</v>
      </c>
      <c r="G38" s="5">
        <f>MID(Q38,Hoja2!$D$8,Hoja2!$B$8)/100</f>
        <v>3648.5</v>
      </c>
      <c r="H38" s="5">
        <f>MID(Q38,Hoja2!$D$9,Hoja2!$B$9)/100</f>
        <v>54931.78</v>
      </c>
      <c r="I38" s="5">
        <f>MID(Q38,Hoja2!$D$10,Hoja2!$B$10)/100</f>
        <v>58580.28</v>
      </c>
      <c r="J38" s="5">
        <f>MID(Q38,Hoja2!$D$11,Hoja2!$B$11)/100</f>
        <v>9887.7199999999993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48692.56</v>
      </c>
      <c r="N38" s="5" t="str">
        <f>MID(Q38,Hoja2!$D$15,Hoja2!$B$15)</f>
        <v>050903</v>
      </c>
      <c r="O38" s="5" t="str">
        <f>MID(Q38,Hoja2!$D$16,Hoja2!$B$16)</f>
        <v>20252177362</v>
      </c>
      <c r="P38" s="5" t="str">
        <f>MID(Q38,Hoja2!$D$17,Hoja2!$B$17)</f>
        <v>V</v>
      </c>
      <c r="Q38" s="10" t="s">
        <v>79</v>
      </c>
    </row>
    <row r="39" spans="1:17" x14ac:dyDescent="0.3">
      <c r="A39" s="5" t="str">
        <f>MID(Q39,Hoja2!$D$2,Hoja2!$F$2)</f>
        <v xml:space="preserve">BLANCO RICARDO ENRIQUE   </v>
      </c>
      <c r="B39" s="5" t="str">
        <f>MID(Q39,Hoja2!$D$3,Hoja2!$B$3)</f>
        <v>24005566</v>
      </c>
      <c r="C39" s="5" t="str">
        <f>MID(Q39,Hoja2!$D$4,Hoja2!$B$4)</f>
        <v>38281</v>
      </c>
      <c r="D39" s="5" t="str">
        <f>MID(Q39,Hoja2!$D$5,Hoja2!$B$5)</f>
        <v>00263</v>
      </c>
      <c r="E39" s="5" t="str">
        <f>MID(Q39,Hoja2!$D$6,Hoja2!$B$6)</f>
        <v>38764832</v>
      </c>
      <c r="F39" s="5" t="str">
        <f>MID(Q39,Hoja2!$D$7,Hoja2!$B$7)</f>
        <v>060098</v>
      </c>
      <c r="G39" s="5">
        <f>MID(Q39,Hoja2!$D$8,Hoja2!$B$8)/100</f>
        <v>3192.44</v>
      </c>
      <c r="H39" s="5">
        <f>MID(Q39,Hoja2!$D$9,Hoja2!$B$9)/100</f>
        <v>31121.67</v>
      </c>
      <c r="I39" s="5">
        <f>MID(Q39,Hoja2!$D$10,Hoja2!$B$10)/100</f>
        <v>34314.11</v>
      </c>
      <c r="J39" s="5">
        <f>MID(Q39,Hoja2!$D$11,Hoja2!$B$11)/100</f>
        <v>5601.9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28712.21</v>
      </c>
      <c r="N39" s="5" t="str">
        <f>MID(Q39,Hoja2!$D$15,Hoja2!$B$15)</f>
        <v>140807</v>
      </c>
      <c r="O39" s="5" t="str">
        <f>MID(Q39,Hoja2!$D$16,Hoja2!$B$16)</f>
        <v>20240055660</v>
      </c>
      <c r="P39" s="5" t="str">
        <f>MID(Q39,Hoja2!$D$17,Hoja2!$B$17)</f>
        <v>V</v>
      </c>
      <c r="Q39" s="10" t="s">
        <v>80</v>
      </c>
    </row>
    <row r="40" spans="1:17" x14ac:dyDescent="0.3">
      <c r="A40" s="5" t="str">
        <f>MID(Q40,Hoja2!$D$2,Hoja2!$F$2)</f>
        <v xml:space="preserve">TREJO GRACIELA DEL C     </v>
      </c>
      <c r="B40" s="5" t="str">
        <f>MID(Q40,Hoja2!$D$3,Hoja2!$B$3)</f>
        <v>18301637</v>
      </c>
      <c r="C40" s="5" t="str">
        <f>MID(Q40,Hoja2!$D$4,Hoja2!$B$4)</f>
        <v>38153</v>
      </c>
      <c r="D40" s="5" t="str">
        <f>MID(Q40,Hoja2!$D$5,Hoja2!$B$5)</f>
        <v>00263</v>
      </c>
      <c r="E40" s="5" t="str">
        <f>MID(Q40,Hoja2!$D$6,Hoja2!$B$6)</f>
        <v>38766232</v>
      </c>
      <c r="F40" s="5" t="str">
        <f>MID(Q40,Hoja2!$D$7,Hoja2!$B$7)</f>
        <v>060098</v>
      </c>
      <c r="G40" s="5">
        <f>MID(Q40,Hoja2!$D$8,Hoja2!$B$8)/100</f>
        <v>3643.52</v>
      </c>
      <c r="H40" s="5">
        <f>MID(Q40,Hoja2!$D$9,Hoja2!$B$9)/100</f>
        <v>37725.46</v>
      </c>
      <c r="I40" s="5">
        <f>MID(Q40,Hoja2!$D$10,Hoja2!$B$10)/100</f>
        <v>41368.980000000003</v>
      </c>
      <c r="J40" s="5">
        <f>MID(Q40,Hoja2!$D$11,Hoja2!$B$11)/100</f>
        <v>6790.58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34578.400000000001</v>
      </c>
      <c r="N40" s="5" t="str">
        <f>MID(Q40,Hoja2!$D$15,Hoja2!$B$15)</f>
        <v>080496</v>
      </c>
      <c r="O40" s="5" t="str">
        <f>MID(Q40,Hoja2!$D$16,Hoja2!$B$16)</f>
        <v>27183016372</v>
      </c>
      <c r="P40" s="5" t="str">
        <f>MID(Q40,Hoja2!$D$17,Hoja2!$B$17)</f>
        <v>M</v>
      </c>
      <c r="Q40" s="10" t="s">
        <v>81</v>
      </c>
    </row>
    <row r="41" spans="1:17" x14ac:dyDescent="0.3">
      <c r="A41" s="5" t="str">
        <f>MID(Q41,Hoja2!$D$2,Hoja2!$F$2)</f>
        <v xml:space="preserve">MORALES ANDREA VIVIANA   </v>
      </c>
      <c r="B41" s="5" t="str">
        <f>MID(Q41,Hoja2!$D$3,Hoja2!$B$3)</f>
        <v>31180722</v>
      </c>
      <c r="C41" s="5" t="str">
        <f>MID(Q41,Hoja2!$D$4,Hoja2!$B$4)</f>
        <v>38153</v>
      </c>
      <c r="D41" s="5" t="str">
        <f>MID(Q41,Hoja2!$D$5,Hoja2!$B$5)</f>
        <v>00263</v>
      </c>
      <c r="E41" s="5" t="str">
        <f>MID(Q41,Hoja2!$D$6,Hoja2!$B$6)</f>
        <v>38947804</v>
      </c>
      <c r="F41" s="5" t="str">
        <f>MID(Q41,Hoja2!$D$7,Hoja2!$B$7)</f>
        <v>060098</v>
      </c>
      <c r="G41" s="5">
        <f>MID(Q41,Hoja2!$D$8,Hoja2!$B$8)/100</f>
        <v>2921.79</v>
      </c>
      <c r="H41" s="5">
        <f>MID(Q41,Hoja2!$D$9,Hoja2!$B$9)/100</f>
        <v>27159.4</v>
      </c>
      <c r="I41" s="5">
        <f>MID(Q41,Hoja2!$D$10,Hoja2!$B$10)/100</f>
        <v>30081.19</v>
      </c>
      <c r="J41" s="5">
        <f>MID(Q41,Hoja2!$D$11,Hoja2!$B$11)/100</f>
        <v>4888.6899999999996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25192.5</v>
      </c>
      <c r="N41" s="5" t="str">
        <f>MID(Q41,Hoja2!$D$15,Hoja2!$B$15)</f>
        <v>060615</v>
      </c>
      <c r="O41" s="5" t="str">
        <f>MID(Q41,Hoja2!$D$16,Hoja2!$B$16)</f>
        <v>27311807221</v>
      </c>
      <c r="P41" s="5" t="str">
        <f>MID(Q41,Hoja2!$D$17,Hoja2!$B$17)</f>
        <v>M</v>
      </c>
      <c r="Q41" s="10" t="s">
        <v>82</v>
      </c>
    </row>
    <row r="42" spans="1:17" x14ac:dyDescent="0.3">
      <c r="A42" s="5" t="str">
        <f>MID(Q42,Hoja2!$D$2,Hoja2!$F$2)</f>
        <v xml:space="preserve">GEREZ MARIA DE LOS A     </v>
      </c>
      <c r="B42" s="5" t="str">
        <f>MID(Q42,Hoja2!$D$3,Hoja2!$B$3)</f>
        <v>22722153</v>
      </c>
      <c r="C42" s="5" t="str">
        <f>MID(Q42,Hoja2!$D$4,Hoja2!$B$4)</f>
        <v>38524</v>
      </c>
      <c r="D42" s="5" t="str">
        <f>MID(Q42,Hoja2!$D$5,Hoja2!$B$5)</f>
        <v>00263</v>
      </c>
      <c r="E42" s="5" t="str">
        <f>MID(Q42,Hoja2!$D$6,Hoja2!$B$6)</f>
        <v>38991895</v>
      </c>
      <c r="F42" s="5" t="str">
        <f>MID(Q42,Hoja2!$D$7,Hoja2!$B$7)</f>
        <v>060098</v>
      </c>
      <c r="G42" s="5">
        <f>MID(Q42,Hoja2!$D$8,Hoja2!$B$8)/100</f>
        <v>3444.14</v>
      </c>
      <c r="H42" s="5">
        <f>MID(Q42,Hoja2!$D$9,Hoja2!$B$9)/100</f>
        <v>34806.660000000003</v>
      </c>
      <c r="I42" s="5">
        <f>MID(Q42,Hoja2!$D$10,Hoja2!$B$10)/100</f>
        <v>38250.800000000003</v>
      </c>
      <c r="J42" s="5">
        <f>MID(Q42,Hoja2!$D$11,Hoja2!$B$11)/100</f>
        <v>6265.2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31985.599999999999</v>
      </c>
      <c r="N42" s="5" t="str">
        <f>MID(Q42,Hoja2!$D$15,Hoja2!$B$15)</f>
        <v>211193</v>
      </c>
      <c r="O42" s="5" t="str">
        <f>MID(Q42,Hoja2!$D$16,Hoja2!$B$16)</f>
        <v>23227221534</v>
      </c>
      <c r="P42" s="5" t="str">
        <f>MID(Q42,Hoja2!$D$17,Hoja2!$B$17)</f>
        <v>M</v>
      </c>
      <c r="Q42" s="10" t="s">
        <v>83</v>
      </c>
    </row>
    <row r="45" spans="1:17" ht="15.6" x14ac:dyDescent="0.3">
      <c r="G45" s="7">
        <f>SUM(G2:G44)</f>
        <v>144001.25</v>
      </c>
      <c r="H45" s="7">
        <f>SUM(H2:H44)</f>
        <v>1311527.7099999997</v>
      </c>
      <c r="I45" s="7">
        <f>SUM(G45:H45)</f>
        <v>1455528.9599999997</v>
      </c>
      <c r="J45" s="7">
        <f>SUM(J2:J44)</f>
        <v>240254.70999999996</v>
      </c>
      <c r="K45" s="8"/>
      <c r="L45" s="8"/>
      <c r="M45" s="7">
        <f>SUM(M2:M44)</f>
        <v>1215274.25</v>
      </c>
    </row>
  </sheetData>
  <autoFilter ref="B1:B42"/>
  <sortState ref="A2:Q12826">
    <sortCondition ref="A1"/>
  </sortState>
  <conditionalFormatting sqref="B46:B1048576 B1:B44">
    <cfRule type="duplicateValues" dxfId="4" priority="2"/>
  </conditionalFormatting>
  <conditionalFormatting sqref="B45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7" sqref="C2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E2" sqref="E2"/>
    </sheetView>
  </sheetViews>
  <sheetFormatPr baseColWidth="10" defaultRowHeight="14.4" x14ac:dyDescent="0.3"/>
  <cols>
    <col min="7" max="7" width="21.21875" bestFit="1" customWidth="1"/>
    <col min="8" max="8" width="22.109375" bestFit="1" customWidth="1"/>
    <col min="13" max="13" width="14.109375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>
        <v>321.43</v>
      </c>
      <c r="H2" s="5">
        <v>1506.96</v>
      </c>
      <c r="I2" s="5">
        <v>1828.39</v>
      </c>
      <c r="J2" s="5">
        <v>286.32</v>
      </c>
      <c r="K2" s="5" t="s">
        <v>34</v>
      </c>
      <c r="L2" s="5" t="s">
        <v>35</v>
      </c>
      <c r="M2" s="6">
        <v>1542.07</v>
      </c>
      <c r="N2" s="5" t="s">
        <v>36</v>
      </c>
      <c r="O2" s="5" t="s">
        <v>37</v>
      </c>
      <c r="P2" s="5" t="s">
        <v>38</v>
      </c>
      <c r="Q2" s="10" t="s">
        <v>25</v>
      </c>
    </row>
    <row r="3" spans="1:17" x14ac:dyDescent="0.3">
      <c r="A3" s="5" t="s">
        <v>39</v>
      </c>
      <c r="B3" s="5" t="s">
        <v>29</v>
      </c>
      <c r="C3" s="5" t="s">
        <v>40</v>
      </c>
      <c r="D3" s="5" t="s">
        <v>41</v>
      </c>
      <c r="E3" s="5" t="s">
        <v>42</v>
      </c>
      <c r="F3" s="5" t="s">
        <v>33</v>
      </c>
      <c r="G3" s="5">
        <v>2977.51</v>
      </c>
      <c r="H3" s="5">
        <v>14067.99</v>
      </c>
      <c r="I3" s="5">
        <v>17045.5</v>
      </c>
      <c r="J3" s="5">
        <v>2672.92</v>
      </c>
      <c r="K3" s="5" t="s">
        <v>34</v>
      </c>
      <c r="L3" s="5" t="s">
        <v>35</v>
      </c>
      <c r="M3" s="6">
        <v>14372.58</v>
      </c>
      <c r="N3" s="5" t="s">
        <v>36</v>
      </c>
      <c r="O3" s="5" t="s">
        <v>37</v>
      </c>
      <c r="P3" s="5" t="s">
        <v>38</v>
      </c>
      <c r="Q3" t="s">
        <v>27</v>
      </c>
    </row>
    <row r="8" spans="1:17" x14ac:dyDescent="0.3">
      <c r="A8" s="5" t="str">
        <f>MID(Q8,Hoja2!$D$2,Hoja2!$F$2)</f>
        <v xml:space="preserve">SANTILLAN NANCY MABEL    </v>
      </c>
      <c r="B8" s="5" t="str">
        <f>MID(Q8,Hoja2!$D$3,Hoja2!$B$3)</f>
        <v>21159927</v>
      </c>
      <c r="C8" s="5" t="str">
        <f>MID(Q8,Hoja2!$D$4,Hoja2!$B$4)</f>
        <v>38377</v>
      </c>
      <c r="D8" s="5" t="str">
        <f>MID(Q8,Hoja2!$D$5,Hoja2!$B$5)</f>
        <v>08893</v>
      </c>
      <c r="E8" s="5" t="str">
        <f>MID(Q8,Hoja2!$D$6,Hoja2!$B$6)</f>
        <v>38274484</v>
      </c>
      <c r="F8" s="5" t="str">
        <f>MID(Q8,Hoja2!$D$7,Hoja2!$B$7)</f>
        <v>060070</v>
      </c>
      <c r="G8" s="5">
        <f>MID(Q8,Hoja2!$D$8,Hoja2!$B$8)/100</f>
        <v>447.36</v>
      </c>
      <c r="H8" s="5">
        <f>MID(Q8,Hoja2!$D$9,Hoja2!$B$9)/100</f>
        <v>3338.05</v>
      </c>
      <c r="I8" s="5">
        <f>MID(Q8,Hoja2!$D$10,Hoja2!$B$10)/100</f>
        <v>3785.41</v>
      </c>
      <c r="J8" s="5">
        <f>MID(Q8,Hoja2!$D$11,Hoja2!$B$11)/100</f>
        <v>600.85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3184.56</v>
      </c>
      <c r="N8" s="5" t="str">
        <f>MID(Q8,Hoja2!$D$15,Hoja2!$B$15)</f>
        <v>140991</v>
      </c>
      <c r="O8" s="5" t="str">
        <f>MID(Q8,Hoja2!$D$16,Hoja2!$B$16)</f>
        <v>27211599273</v>
      </c>
      <c r="P8" s="5" t="str">
        <f>MID(Q8,Hoja2!$D$17,Hoja2!$B$17)</f>
        <v>M</v>
      </c>
      <c r="Q8" s="10" t="s">
        <v>26</v>
      </c>
    </row>
  </sheetData>
  <conditionalFormatting sqref="B2:B3">
    <cfRule type="duplicateValues" dxfId="2" priority="3"/>
  </conditionalFormatting>
  <conditionalFormatting sqref="B1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2023-06-23T22:51:26Z</dcterms:modified>
</cp:coreProperties>
</file>