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is Gugelhupfer\git\finmath-AAD-extention\"/>
    </mc:Choice>
  </mc:AlternateContent>
  <bookViews>
    <workbookView xWindow="0" yWindow="0" windowWidth="20430" windowHeight="7905"/>
  </bookViews>
  <sheets>
    <sheet name="Vector - FD" sheetId="12" r:id="rId1"/>
    <sheet name="Vector - AD" sheetId="11" r:id="rId2"/>
    <sheet name="Vector - AAD" sheetId="13" r:id="rId3"/>
    <sheet name="Parameter Comparison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1" i="13" l="1" a="1"/>
  <c r="X30" i="13" a="1"/>
  <c r="AJ30" i="13" s="1"/>
  <c r="W13" i="13" a="1"/>
  <c r="W24" i="13" s="1"/>
  <c r="U13" i="13" a="1"/>
  <c r="T13" i="13" a="1"/>
  <c r="T156" i="13" s="1"/>
  <c r="S13" i="13" a="1"/>
  <c r="S156" i="13" s="1"/>
  <c r="X12" i="13" a="1"/>
  <c r="AH12" i="13" s="1"/>
  <c r="U12" i="13"/>
  <c r="W30" i="13" s="1"/>
  <c r="T12" i="13"/>
  <c r="W12" i="13" s="1"/>
  <c r="W31" i="12" a="1"/>
  <c r="AK30" i="12"/>
  <c r="AH30" i="12"/>
  <c r="AG30" i="12"/>
  <c r="AD30" i="12"/>
  <c r="AC30" i="12"/>
  <c r="Z30" i="12"/>
  <c r="Y30" i="12"/>
  <c r="X30" i="12" a="1"/>
  <c r="AJ30" i="12" s="1"/>
  <c r="W26" i="12"/>
  <c r="W25" i="12"/>
  <c r="W22" i="12"/>
  <c r="W21" i="12"/>
  <c r="W18" i="12"/>
  <c r="W17" i="12"/>
  <c r="W14" i="12"/>
  <c r="W13" i="12"/>
  <c r="W13" i="12" a="1"/>
  <c r="W24" i="12" s="1"/>
  <c r="U155" i="12"/>
  <c r="U154" i="12"/>
  <c r="U151" i="12"/>
  <c r="U150" i="12"/>
  <c r="U147" i="12"/>
  <c r="U146" i="12"/>
  <c r="U143" i="12"/>
  <c r="U142" i="12"/>
  <c r="U139" i="12"/>
  <c r="U138" i="12"/>
  <c r="U135" i="12"/>
  <c r="U134" i="12"/>
  <c r="U131" i="12"/>
  <c r="U130" i="12"/>
  <c r="U127" i="12"/>
  <c r="U126" i="12"/>
  <c r="U123" i="12"/>
  <c r="U122" i="12"/>
  <c r="U119" i="12"/>
  <c r="U118" i="12"/>
  <c r="U115" i="12"/>
  <c r="U114" i="12"/>
  <c r="U111" i="12"/>
  <c r="U110" i="12"/>
  <c r="U107" i="12"/>
  <c r="U106" i="12"/>
  <c r="U103" i="12"/>
  <c r="U102" i="12"/>
  <c r="U99" i="12"/>
  <c r="U98" i="12"/>
  <c r="U95" i="12"/>
  <c r="U94" i="12"/>
  <c r="U91" i="12"/>
  <c r="U90" i="12"/>
  <c r="U87" i="12"/>
  <c r="U86" i="12"/>
  <c r="U83" i="12"/>
  <c r="U82" i="12"/>
  <c r="U79" i="12"/>
  <c r="U78" i="12"/>
  <c r="U75" i="12"/>
  <c r="U74" i="12"/>
  <c r="U71" i="12"/>
  <c r="U70" i="12"/>
  <c r="U67" i="12"/>
  <c r="U66" i="12"/>
  <c r="U63" i="12"/>
  <c r="U62" i="12"/>
  <c r="U59" i="12"/>
  <c r="U58" i="12"/>
  <c r="U55" i="12"/>
  <c r="U54" i="12"/>
  <c r="U53" i="12"/>
  <c r="U51" i="12"/>
  <c r="U50" i="12"/>
  <c r="U49" i="12"/>
  <c r="U47" i="12"/>
  <c r="U46" i="12"/>
  <c r="U45" i="12"/>
  <c r="U43" i="12"/>
  <c r="U42" i="12"/>
  <c r="U41" i="12"/>
  <c r="U39" i="12"/>
  <c r="U38" i="12"/>
  <c r="U37" i="12"/>
  <c r="U35" i="12"/>
  <c r="U34" i="12"/>
  <c r="U33" i="12"/>
  <c r="U31" i="12"/>
  <c r="U30" i="12"/>
  <c r="U29" i="12"/>
  <c r="U27" i="12"/>
  <c r="U26" i="12"/>
  <c r="U25" i="12"/>
  <c r="U23" i="12"/>
  <c r="U22" i="12"/>
  <c r="U21" i="12"/>
  <c r="U19" i="12"/>
  <c r="U18" i="12"/>
  <c r="U17" i="12"/>
  <c r="U15" i="12"/>
  <c r="U14" i="12"/>
  <c r="U13" i="12"/>
  <c r="U13" i="12" a="1"/>
  <c r="U153" i="12" s="1"/>
  <c r="T13" i="12" a="1"/>
  <c r="T154" i="12" s="1"/>
  <c r="S13" i="12" a="1"/>
  <c r="AK12" i="12"/>
  <c r="AH12" i="12"/>
  <c r="AG12" i="12"/>
  <c r="AD12" i="12"/>
  <c r="AC12" i="12"/>
  <c r="Z12" i="12"/>
  <c r="Y12" i="12"/>
  <c r="X12" i="12" a="1"/>
  <c r="AJ12" i="12" s="1"/>
  <c r="W12" i="12"/>
  <c r="U12" i="12"/>
  <c r="W30" i="12" s="1"/>
  <c r="T12" i="12"/>
  <c r="Q26" i="8"/>
  <c r="Q6" i="8"/>
  <c r="Q16" i="8"/>
  <c r="R17" i="8" a="1"/>
  <c r="R17" i="8" s="1"/>
  <c r="R27" i="8" a="1"/>
  <c r="Y34" i="8" s="1"/>
  <c r="W31" i="11" a="1"/>
  <c r="X30" i="11" a="1"/>
  <c r="AJ30" i="11" s="1"/>
  <c r="W24" i="11"/>
  <c r="W16" i="11"/>
  <c r="W13" i="11"/>
  <c r="W13" i="11" a="1"/>
  <c r="W25" i="11" s="1"/>
  <c r="U13" i="11" a="1"/>
  <c r="U156" i="11" s="1"/>
  <c r="T13" i="11" a="1"/>
  <c r="T156" i="11" s="1"/>
  <c r="S153" i="11"/>
  <c r="S151" i="11"/>
  <c r="S147" i="11"/>
  <c r="S146" i="11"/>
  <c r="S142" i="11"/>
  <c r="S141" i="11"/>
  <c r="S137" i="11"/>
  <c r="S135" i="11"/>
  <c r="S131" i="11"/>
  <c r="S130" i="11"/>
  <c r="S126" i="11"/>
  <c r="S125" i="11"/>
  <c r="S121" i="11"/>
  <c r="S119" i="11"/>
  <c r="S115" i="11"/>
  <c r="S114" i="11"/>
  <c r="S110" i="11"/>
  <c r="S109" i="11"/>
  <c r="S105" i="11"/>
  <c r="S103" i="11"/>
  <c r="S99" i="11"/>
  <c r="S98" i="11"/>
  <c r="S94" i="11"/>
  <c r="S93" i="11"/>
  <c r="S89" i="11"/>
  <c r="S87" i="11"/>
  <c r="S83" i="11"/>
  <c r="S82" i="11"/>
  <c r="S78" i="11"/>
  <c r="S77" i="11"/>
  <c r="S73" i="11"/>
  <c r="S71" i="11"/>
  <c r="S67" i="11"/>
  <c r="S66" i="11"/>
  <c r="S62" i="11"/>
  <c r="S61" i="11"/>
  <c r="S57" i="11"/>
  <c r="S55" i="11"/>
  <c r="S51" i="11"/>
  <c r="S50" i="11"/>
  <c r="S46" i="11"/>
  <c r="S45" i="11"/>
  <c r="S41" i="11"/>
  <c r="S39" i="11"/>
  <c r="S35" i="11"/>
  <c r="S34" i="11"/>
  <c r="S30" i="11"/>
  <c r="S29" i="11"/>
  <c r="S25" i="11"/>
  <c r="S23" i="11"/>
  <c r="S19" i="11"/>
  <c r="S18" i="11"/>
  <c r="S14" i="11"/>
  <c r="S13" i="11"/>
  <c r="S13" i="11" a="1"/>
  <c r="S156" i="11" s="1"/>
  <c r="X12" i="11" a="1"/>
  <c r="AK12" i="11" s="1"/>
  <c r="U12" i="11"/>
  <c r="W30" i="11" s="1"/>
  <c r="T12" i="11"/>
  <c r="W12" i="11" s="1"/>
  <c r="Y30" i="13" l="1"/>
  <c r="W13" i="13"/>
  <c r="AG30" i="13"/>
  <c r="W21" i="13"/>
  <c r="W15" i="13"/>
  <c r="W23" i="13"/>
  <c r="Z30" i="13"/>
  <c r="AH30" i="13"/>
  <c r="W17" i="13"/>
  <c r="W25" i="13"/>
  <c r="AC30" i="13"/>
  <c r="AK30" i="13"/>
  <c r="S18" i="13"/>
  <c r="S26" i="13"/>
  <c r="S34" i="13"/>
  <c r="S42" i="13"/>
  <c r="S50" i="13"/>
  <c r="S58" i="13"/>
  <c r="S66" i="13"/>
  <c r="S74" i="13"/>
  <c r="S82" i="13"/>
  <c r="S90" i="13"/>
  <c r="S98" i="13"/>
  <c r="S106" i="13"/>
  <c r="S114" i="13"/>
  <c r="S122" i="13"/>
  <c r="S130" i="13"/>
  <c r="S138" i="13"/>
  <c r="S146" i="13"/>
  <c r="S154" i="13"/>
  <c r="S13" i="13"/>
  <c r="S21" i="13"/>
  <c r="S29" i="13"/>
  <c r="S37" i="13"/>
  <c r="S45" i="13"/>
  <c r="S53" i="13"/>
  <c r="S61" i="13"/>
  <c r="S69" i="13"/>
  <c r="S77" i="13"/>
  <c r="S85" i="13"/>
  <c r="S93" i="13"/>
  <c r="S101" i="13"/>
  <c r="S109" i="13"/>
  <c r="S117" i="13"/>
  <c r="S125" i="13"/>
  <c r="S133" i="13"/>
  <c r="S141" i="13"/>
  <c r="S149" i="13"/>
  <c r="S14" i="13"/>
  <c r="S22" i="13"/>
  <c r="S30" i="13"/>
  <c r="S38" i="13"/>
  <c r="S46" i="13"/>
  <c r="S54" i="13"/>
  <c r="S62" i="13"/>
  <c r="S70" i="13"/>
  <c r="S78" i="13"/>
  <c r="S86" i="13"/>
  <c r="S94" i="13"/>
  <c r="S102" i="13"/>
  <c r="S110" i="13"/>
  <c r="S118" i="13"/>
  <c r="S126" i="13"/>
  <c r="S134" i="13"/>
  <c r="S142" i="13"/>
  <c r="S150" i="13"/>
  <c r="S17" i="13"/>
  <c r="S25" i="13"/>
  <c r="S33" i="13"/>
  <c r="S41" i="13"/>
  <c r="S49" i="13"/>
  <c r="S57" i="13"/>
  <c r="S65" i="13"/>
  <c r="S73" i="13"/>
  <c r="S81" i="13"/>
  <c r="S89" i="13"/>
  <c r="S97" i="13"/>
  <c r="S105" i="13"/>
  <c r="S113" i="13"/>
  <c r="S121" i="13"/>
  <c r="S129" i="13"/>
  <c r="S137" i="13"/>
  <c r="S145" i="13"/>
  <c r="S153" i="13"/>
  <c r="W19" i="13"/>
  <c r="AD30" i="13"/>
  <c r="U155" i="13"/>
  <c r="U151" i="13"/>
  <c r="U147" i="13"/>
  <c r="U143" i="13"/>
  <c r="U139" i="13"/>
  <c r="U135" i="13"/>
  <c r="U131" i="13"/>
  <c r="U127" i="13"/>
  <c r="U123" i="13"/>
  <c r="U119" i="13"/>
  <c r="U115" i="13"/>
  <c r="U111" i="13"/>
  <c r="U107" i="13"/>
  <c r="U103" i="13"/>
  <c r="U99" i="13"/>
  <c r="U95" i="13"/>
  <c r="U91" i="13"/>
  <c r="U87" i="13"/>
  <c r="U83" i="13"/>
  <c r="U79" i="13"/>
  <c r="U75" i="13"/>
  <c r="U71" i="13"/>
  <c r="U67" i="13"/>
  <c r="U63" i="13"/>
  <c r="U59" i="13"/>
  <c r="U16" i="13"/>
  <c r="U20" i="13"/>
  <c r="U24" i="13"/>
  <c r="U28" i="13"/>
  <c r="U32" i="13"/>
  <c r="U36" i="13"/>
  <c r="U40" i="13"/>
  <c r="U44" i="13"/>
  <c r="U48" i="13"/>
  <c r="U52" i="13"/>
  <c r="U56" i="13"/>
  <c r="U61" i="13"/>
  <c r="U66" i="13"/>
  <c r="U72" i="13"/>
  <c r="U77" i="13"/>
  <c r="U82" i="13"/>
  <c r="U88" i="13"/>
  <c r="U93" i="13"/>
  <c r="U98" i="13"/>
  <c r="U104" i="13"/>
  <c r="U109" i="13"/>
  <c r="U114" i="13"/>
  <c r="U120" i="13"/>
  <c r="U125" i="13"/>
  <c r="U130" i="13"/>
  <c r="U136" i="13"/>
  <c r="U141" i="13"/>
  <c r="U146" i="13"/>
  <c r="U152" i="13"/>
  <c r="Y12" i="13"/>
  <c r="AC12" i="13"/>
  <c r="AG12" i="13"/>
  <c r="AK12" i="13"/>
  <c r="S15" i="13"/>
  <c r="S19" i="13"/>
  <c r="S23" i="13"/>
  <c r="S27" i="13"/>
  <c r="S31" i="13"/>
  <c r="S35" i="13"/>
  <c r="S39" i="13"/>
  <c r="S43" i="13"/>
  <c r="S47" i="13"/>
  <c r="S51" i="13"/>
  <c r="S55" i="13"/>
  <c r="S59" i="13"/>
  <c r="S63" i="13"/>
  <c r="S67" i="13"/>
  <c r="S71" i="13"/>
  <c r="S75" i="13"/>
  <c r="S79" i="13"/>
  <c r="S83" i="13"/>
  <c r="S87" i="13"/>
  <c r="S91" i="13"/>
  <c r="S95" i="13"/>
  <c r="S99" i="13"/>
  <c r="S103" i="13"/>
  <c r="S107" i="13"/>
  <c r="S111" i="13"/>
  <c r="S115" i="13"/>
  <c r="S119" i="13"/>
  <c r="S123" i="13"/>
  <c r="S127" i="13"/>
  <c r="S131" i="13"/>
  <c r="S135" i="13"/>
  <c r="S139" i="13"/>
  <c r="S143" i="13"/>
  <c r="S147" i="13"/>
  <c r="S151" i="13"/>
  <c r="S155" i="13"/>
  <c r="T14" i="13"/>
  <c r="T18" i="13"/>
  <c r="T22" i="13"/>
  <c r="T26" i="13"/>
  <c r="T30" i="13"/>
  <c r="T34" i="13"/>
  <c r="T38" i="13"/>
  <c r="T42" i="13"/>
  <c r="T46" i="13"/>
  <c r="T50" i="13"/>
  <c r="T54" i="13"/>
  <c r="T58" i="13"/>
  <c r="T62" i="13"/>
  <c r="T66" i="13"/>
  <c r="T70" i="13"/>
  <c r="T74" i="13"/>
  <c r="T78" i="13"/>
  <c r="T82" i="13"/>
  <c r="T86" i="13"/>
  <c r="T90" i="13"/>
  <c r="T94" i="13"/>
  <c r="T98" i="13"/>
  <c r="T102" i="13"/>
  <c r="T106" i="13"/>
  <c r="T110" i="13"/>
  <c r="T114" i="13"/>
  <c r="T118" i="13"/>
  <c r="T122" i="13"/>
  <c r="T126" i="13"/>
  <c r="T130" i="13"/>
  <c r="T134" i="13"/>
  <c r="T138" i="13"/>
  <c r="T142" i="13"/>
  <c r="T146" i="13"/>
  <c r="T150" i="13"/>
  <c r="T154" i="13"/>
  <c r="U13" i="13"/>
  <c r="U17" i="13"/>
  <c r="U21" i="13"/>
  <c r="U25" i="13"/>
  <c r="U29" i="13"/>
  <c r="U33" i="13"/>
  <c r="U37" i="13"/>
  <c r="U41" i="13"/>
  <c r="U45" i="13"/>
  <c r="U49" i="13"/>
  <c r="U53" i="13"/>
  <c r="U57" i="13"/>
  <c r="U62" i="13"/>
  <c r="U68" i="13"/>
  <c r="U73" i="13"/>
  <c r="U78" i="13"/>
  <c r="U84" i="13"/>
  <c r="U89" i="13"/>
  <c r="U94" i="13"/>
  <c r="U100" i="13"/>
  <c r="U105" i="13"/>
  <c r="U110" i="13"/>
  <c r="U116" i="13"/>
  <c r="U121" i="13"/>
  <c r="U126" i="13"/>
  <c r="U132" i="13"/>
  <c r="U137" i="13"/>
  <c r="U142" i="13"/>
  <c r="U148" i="13"/>
  <c r="U153" i="13"/>
  <c r="AA12" i="13"/>
  <c r="AE12" i="13"/>
  <c r="AI12" i="13"/>
  <c r="X12" i="13"/>
  <c r="AB12" i="13"/>
  <c r="AF12" i="13"/>
  <c r="AJ12" i="13"/>
  <c r="T13" i="13"/>
  <c r="T17" i="13"/>
  <c r="T21" i="13"/>
  <c r="T25" i="13"/>
  <c r="T29" i="13"/>
  <c r="T33" i="13"/>
  <c r="T37" i="13"/>
  <c r="T41" i="13"/>
  <c r="T45" i="13"/>
  <c r="T49" i="13"/>
  <c r="T53" i="13"/>
  <c r="T57" i="13"/>
  <c r="T61" i="13"/>
  <c r="T65" i="13"/>
  <c r="T69" i="13"/>
  <c r="T73" i="13"/>
  <c r="T77" i="13"/>
  <c r="T81" i="13"/>
  <c r="T85" i="13"/>
  <c r="T89" i="13"/>
  <c r="T93" i="13"/>
  <c r="T97" i="13"/>
  <c r="T101" i="13"/>
  <c r="T105" i="13"/>
  <c r="T109" i="13"/>
  <c r="T113" i="13"/>
  <c r="T117" i="13"/>
  <c r="T121" i="13"/>
  <c r="T125" i="13"/>
  <c r="T129" i="13"/>
  <c r="T133" i="13"/>
  <c r="T137" i="13"/>
  <c r="T141" i="13"/>
  <c r="T145" i="13"/>
  <c r="T149" i="13"/>
  <c r="T153" i="13"/>
  <c r="Z12" i="13"/>
  <c r="AD12" i="13"/>
  <c r="S16" i="13"/>
  <c r="S20" i="13"/>
  <c r="S24" i="13"/>
  <c r="S28" i="13"/>
  <c r="S32" i="13"/>
  <c r="S36" i="13"/>
  <c r="S40" i="13"/>
  <c r="S44" i="13"/>
  <c r="S48" i="13"/>
  <c r="S52" i="13"/>
  <c r="S56" i="13"/>
  <c r="S60" i="13"/>
  <c r="S64" i="13"/>
  <c r="S68" i="13"/>
  <c r="S72" i="13"/>
  <c r="S76" i="13"/>
  <c r="S80" i="13"/>
  <c r="S84" i="13"/>
  <c r="S88" i="13"/>
  <c r="S92" i="13"/>
  <c r="S96" i="13"/>
  <c r="S100" i="13"/>
  <c r="S104" i="13"/>
  <c r="S108" i="13"/>
  <c r="S112" i="13"/>
  <c r="S116" i="13"/>
  <c r="S120" i="13"/>
  <c r="S124" i="13"/>
  <c r="S128" i="13"/>
  <c r="S132" i="13"/>
  <c r="S136" i="13"/>
  <c r="S140" i="13"/>
  <c r="S144" i="13"/>
  <c r="S148" i="13"/>
  <c r="S152" i="13"/>
  <c r="T15" i="13"/>
  <c r="T19" i="13"/>
  <c r="T23" i="13"/>
  <c r="T27" i="13"/>
  <c r="T31" i="13"/>
  <c r="T35" i="13"/>
  <c r="T39" i="13"/>
  <c r="T43" i="13"/>
  <c r="T47" i="13"/>
  <c r="T51" i="13"/>
  <c r="T55" i="13"/>
  <c r="T59" i="13"/>
  <c r="T63" i="13"/>
  <c r="T67" i="13"/>
  <c r="T71" i="13"/>
  <c r="T75" i="13"/>
  <c r="T79" i="13"/>
  <c r="T83" i="13"/>
  <c r="T87" i="13"/>
  <c r="T91" i="13"/>
  <c r="T95" i="13"/>
  <c r="T99" i="13"/>
  <c r="T103" i="13"/>
  <c r="T107" i="13"/>
  <c r="T111" i="13"/>
  <c r="T115" i="13"/>
  <c r="T119" i="13"/>
  <c r="T123" i="13"/>
  <c r="T127" i="13"/>
  <c r="T131" i="13"/>
  <c r="T135" i="13"/>
  <c r="T139" i="13"/>
  <c r="T143" i="13"/>
  <c r="T147" i="13"/>
  <c r="T151" i="13"/>
  <c r="T155" i="13"/>
  <c r="U14" i="13"/>
  <c r="U18" i="13"/>
  <c r="U22" i="13"/>
  <c r="U26" i="13"/>
  <c r="U30" i="13"/>
  <c r="U34" i="13"/>
  <c r="U38" i="13"/>
  <c r="U42" i="13"/>
  <c r="U46" i="13"/>
  <c r="U50" i="13"/>
  <c r="U54" i="13"/>
  <c r="U58" i="13"/>
  <c r="U64" i="13"/>
  <c r="U69" i="13"/>
  <c r="U74" i="13"/>
  <c r="U80" i="13"/>
  <c r="U85" i="13"/>
  <c r="U90" i="13"/>
  <c r="U96" i="13"/>
  <c r="U101" i="13"/>
  <c r="U106" i="13"/>
  <c r="U112" i="13"/>
  <c r="U117" i="13"/>
  <c r="U122" i="13"/>
  <c r="U128" i="13"/>
  <c r="U133" i="13"/>
  <c r="U138" i="13"/>
  <c r="U144" i="13"/>
  <c r="U149" i="13"/>
  <c r="U154" i="13"/>
  <c r="W44" i="13"/>
  <c r="W40" i="13"/>
  <c r="W36" i="13"/>
  <c r="W32" i="13"/>
  <c r="W43" i="13"/>
  <c r="W39" i="13"/>
  <c r="W35" i="13"/>
  <c r="W31" i="13"/>
  <c r="W37" i="13"/>
  <c r="W42" i="13"/>
  <c r="W34" i="13"/>
  <c r="W41" i="13"/>
  <c r="W33" i="13"/>
  <c r="T16" i="13"/>
  <c r="T20" i="13"/>
  <c r="T24" i="13"/>
  <c r="T28" i="13"/>
  <c r="T32" i="13"/>
  <c r="T36" i="13"/>
  <c r="T40" i="13"/>
  <c r="T44" i="13"/>
  <c r="T48" i="13"/>
  <c r="T52" i="13"/>
  <c r="T56" i="13"/>
  <c r="T60" i="13"/>
  <c r="T64" i="13"/>
  <c r="T68" i="13"/>
  <c r="T72" i="13"/>
  <c r="T76" i="13"/>
  <c r="T80" i="13"/>
  <c r="T84" i="13"/>
  <c r="T88" i="13"/>
  <c r="T92" i="13"/>
  <c r="T96" i="13"/>
  <c r="T100" i="13"/>
  <c r="T104" i="13"/>
  <c r="T108" i="13"/>
  <c r="T112" i="13"/>
  <c r="T116" i="13"/>
  <c r="T120" i="13"/>
  <c r="T124" i="13"/>
  <c r="T128" i="13"/>
  <c r="T132" i="13"/>
  <c r="T136" i="13"/>
  <c r="T140" i="13"/>
  <c r="T144" i="13"/>
  <c r="T148" i="13"/>
  <c r="T152" i="13"/>
  <c r="U15" i="13"/>
  <c r="U19" i="13"/>
  <c r="U23" i="13"/>
  <c r="U27" i="13"/>
  <c r="U31" i="13"/>
  <c r="U35" i="13"/>
  <c r="U39" i="13"/>
  <c r="U43" i="13"/>
  <c r="U47" i="13"/>
  <c r="U51" i="13"/>
  <c r="U55" i="13"/>
  <c r="U60" i="13"/>
  <c r="U65" i="13"/>
  <c r="U70" i="13"/>
  <c r="U76" i="13"/>
  <c r="U81" i="13"/>
  <c r="U86" i="13"/>
  <c r="U92" i="13"/>
  <c r="U97" i="13"/>
  <c r="U102" i="13"/>
  <c r="U108" i="13"/>
  <c r="U113" i="13"/>
  <c r="U118" i="13"/>
  <c r="U124" i="13"/>
  <c r="U129" i="13"/>
  <c r="U134" i="13"/>
  <c r="U140" i="13"/>
  <c r="U145" i="13"/>
  <c r="U150" i="13"/>
  <c r="U156" i="13"/>
  <c r="W38" i="13"/>
  <c r="W14" i="13"/>
  <c r="W18" i="13"/>
  <c r="W22" i="13"/>
  <c r="W26" i="13"/>
  <c r="W16" i="13"/>
  <c r="W20" i="13"/>
  <c r="AA30" i="13"/>
  <c r="AE30" i="13"/>
  <c r="AI30" i="13"/>
  <c r="X30" i="13"/>
  <c r="AB30" i="13"/>
  <c r="AF30" i="13"/>
  <c r="S154" i="12"/>
  <c r="S150" i="12"/>
  <c r="S146" i="12"/>
  <c r="S142" i="12"/>
  <c r="S138" i="12"/>
  <c r="S134" i="12"/>
  <c r="S130" i="12"/>
  <c r="S126" i="12"/>
  <c r="S122" i="12"/>
  <c r="S118" i="12"/>
  <c r="S114" i="12"/>
  <c r="S110" i="12"/>
  <c r="S106" i="12"/>
  <c r="S102" i="12"/>
  <c r="S98" i="12"/>
  <c r="S94" i="12"/>
  <c r="S90" i="12"/>
  <c r="S86" i="12"/>
  <c r="S82" i="12"/>
  <c r="S78" i="12"/>
  <c r="S74" i="12"/>
  <c r="S156" i="12"/>
  <c r="S152" i="12"/>
  <c r="S148" i="12"/>
  <c r="S144" i="12"/>
  <c r="S140" i="12"/>
  <c r="S136" i="12"/>
  <c r="S132" i="12"/>
  <c r="S128" i="12"/>
  <c r="S124" i="12"/>
  <c r="S120" i="12"/>
  <c r="S116" i="12"/>
  <c r="S112" i="12"/>
  <c r="S108" i="12"/>
  <c r="S104" i="12"/>
  <c r="S100" i="12"/>
  <c r="S96" i="12"/>
  <c r="S92" i="12"/>
  <c r="S88" i="12"/>
  <c r="S84" i="12"/>
  <c r="S80" i="12"/>
  <c r="S76" i="12"/>
  <c r="S16" i="12"/>
  <c r="S20" i="12"/>
  <c r="S24" i="12"/>
  <c r="S28" i="12"/>
  <c r="S32" i="12"/>
  <c r="S36" i="12"/>
  <c r="S44" i="12"/>
  <c r="S48" i="12"/>
  <c r="S52" i="12"/>
  <c r="S56" i="12"/>
  <c r="S60" i="12"/>
  <c r="S64" i="12"/>
  <c r="S68" i="12"/>
  <c r="S72" i="12"/>
  <c r="S79" i="12"/>
  <c r="S87" i="12"/>
  <c r="S95" i="12"/>
  <c r="S103" i="12"/>
  <c r="S111" i="12"/>
  <c r="S119" i="12"/>
  <c r="S127" i="12"/>
  <c r="S135" i="12"/>
  <c r="S143" i="12"/>
  <c r="S151" i="12"/>
  <c r="T14" i="12"/>
  <c r="T22" i="12"/>
  <c r="T30" i="12"/>
  <c r="T38" i="12"/>
  <c r="T46" i="12"/>
  <c r="T54" i="12"/>
  <c r="T62" i="12"/>
  <c r="T70" i="12"/>
  <c r="T78" i="12"/>
  <c r="T86" i="12"/>
  <c r="T94" i="12"/>
  <c r="T102" i="12"/>
  <c r="T114" i="12"/>
  <c r="T130" i="12"/>
  <c r="T146" i="12"/>
  <c r="AA12" i="12"/>
  <c r="AE12" i="12"/>
  <c r="AI12" i="12"/>
  <c r="S13" i="12"/>
  <c r="S17" i="12"/>
  <c r="S21" i="12"/>
  <c r="S25" i="12"/>
  <c r="S29" i="12"/>
  <c r="S33" i="12"/>
  <c r="S37" i="12"/>
  <c r="S41" i="12"/>
  <c r="S45" i="12"/>
  <c r="S49" i="12"/>
  <c r="S53" i="12"/>
  <c r="S57" i="12"/>
  <c r="S61" i="12"/>
  <c r="S65" i="12"/>
  <c r="S69" i="12"/>
  <c r="S73" i="12"/>
  <c r="S81" i="12"/>
  <c r="S89" i="12"/>
  <c r="S97" i="12"/>
  <c r="S105" i="12"/>
  <c r="S113" i="12"/>
  <c r="S121" i="12"/>
  <c r="S129" i="12"/>
  <c r="S137" i="12"/>
  <c r="S145" i="12"/>
  <c r="S153" i="12"/>
  <c r="T16" i="12"/>
  <c r="T24" i="12"/>
  <c r="T32" i="12"/>
  <c r="T40" i="12"/>
  <c r="T48" i="12"/>
  <c r="T56" i="12"/>
  <c r="T64" i="12"/>
  <c r="T72" i="12"/>
  <c r="T80" i="12"/>
  <c r="T88" i="12"/>
  <c r="T96" i="12"/>
  <c r="T104" i="12"/>
  <c r="T118" i="12"/>
  <c r="T134" i="12"/>
  <c r="T150" i="12"/>
  <c r="W44" i="12"/>
  <c r="W40" i="12"/>
  <c r="W36" i="12"/>
  <c r="W32" i="12"/>
  <c r="W43" i="12"/>
  <c r="W39" i="12"/>
  <c r="W35" i="12"/>
  <c r="W31" i="12"/>
  <c r="W37" i="12"/>
  <c r="W42" i="12"/>
  <c r="W34" i="12"/>
  <c r="W41" i="12"/>
  <c r="W38" i="12"/>
  <c r="W33" i="12"/>
  <c r="S15" i="12"/>
  <c r="S19" i="12"/>
  <c r="S23" i="12"/>
  <c r="S27" i="12"/>
  <c r="S31" i="12"/>
  <c r="S35" i="12"/>
  <c r="S39" i="12"/>
  <c r="S43" i="12"/>
  <c r="S47" i="12"/>
  <c r="S51" i="12"/>
  <c r="S55" i="12"/>
  <c r="S59" i="12"/>
  <c r="S63" i="12"/>
  <c r="S67" i="12"/>
  <c r="S71" i="12"/>
  <c r="S77" i="12"/>
  <c r="S85" i="12"/>
  <c r="S93" i="12"/>
  <c r="S101" i="12"/>
  <c r="S109" i="12"/>
  <c r="S117" i="12"/>
  <c r="S125" i="12"/>
  <c r="S133" i="12"/>
  <c r="S141" i="12"/>
  <c r="S149" i="12"/>
  <c r="S40" i="12"/>
  <c r="X12" i="12"/>
  <c r="AB12" i="12"/>
  <c r="AF12" i="12"/>
  <c r="S14" i="12"/>
  <c r="S18" i="12"/>
  <c r="S22" i="12"/>
  <c r="S26" i="12"/>
  <c r="S30" i="12"/>
  <c r="S34" i="12"/>
  <c r="S38" i="12"/>
  <c r="S42" i="12"/>
  <c r="S46" i="12"/>
  <c r="S50" i="12"/>
  <c r="S54" i="12"/>
  <c r="S58" i="12"/>
  <c r="S62" i="12"/>
  <c r="S66" i="12"/>
  <c r="S70" i="12"/>
  <c r="S75" i="12"/>
  <c r="S83" i="12"/>
  <c r="S91" i="12"/>
  <c r="S99" i="12"/>
  <c r="S107" i="12"/>
  <c r="S115" i="12"/>
  <c r="S123" i="12"/>
  <c r="S131" i="12"/>
  <c r="S139" i="12"/>
  <c r="S147" i="12"/>
  <c r="S155" i="12"/>
  <c r="T18" i="12"/>
  <c r="T26" i="12"/>
  <c r="T34" i="12"/>
  <c r="T42" i="12"/>
  <c r="T50" i="12"/>
  <c r="T58" i="12"/>
  <c r="T66" i="12"/>
  <c r="T74" i="12"/>
  <c r="T82" i="12"/>
  <c r="T90" i="12"/>
  <c r="T98" i="12"/>
  <c r="T106" i="12"/>
  <c r="T122" i="12"/>
  <c r="T138" i="12"/>
  <c r="T153" i="12"/>
  <c r="T149" i="12"/>
  <c r="T145" i="12"/>
  <c r="T141" i="12"/>
  <c r="T137" i="12"/>
  <c r="T133" i="12"/>
  <c r="T129" i="12"/>
  <c r="T125" i="12"/>
  <c r="T121" i="12"/>
  <c r="T117" i="12"/>
  <c r="T113" i="12"/>
  <c r="T109" i="12"/>
  <c r="T105" i="12"/>
  <c r="T101" i="12"/>
  <c r="T97" i="12"/>
  <c r="T93" i="12"/>
  <c r="T89" i="12"/>
  <c r="T85" i="12"/>
  <c r="T81" i="12"/>
  <c r="T77" i="12"/>
  <c r="T73" i="12"/>
  <c r="T69" i="12"/>
  <c r="T65" i="12"/>
  <c r="T61" i="12"/>
  <c r="T57" i="12"/>
  <c r="T53" i="12"/>
  <c r="T49" i="12"/>
  <c r="T45" i="12"/>
  <c r="T41" i="12"/>
  <c r="T37" i="12"/>
  <c r="T33" i="12"/>
  <c r="T29" i="12"/>
  <c r="T25" i="12"/>
  <c r="T21" i="12"/>
  <c r="T17" i="12"/>
  <c r="T13" i="12"/>
  <c r="T156" i="12"/>
  <c r="T152" i="12"/>
  <c r="T148" i="12"/>
  <c r="T144" i="12"/>
  <c r="T140" i="12"/>
  <c r="T136" i="12"/>
  <c r="T132" i="12"/>
  <c r="T128" i="12"/>
  <c r="T124" i="12"/>
  <c r="T120" i="12"/>
  <c r="T116" i="12"/>
  <c r="T112" i="12"/>
  <c r="T108" i="12"/>
  <c r="T155" i="12"/>
  <c r="T151" i="12"/>
  <c r="T147" i="12"/>
  <c r="T143" i="12"/>
  <c r="T139" i="12"/>
  <c r="T135" i="12"/>
  <c r="T131" i="12"/>
  <c r="T127" i="12"/>
  <c r="T123" i="12"/>
  <c r="T119" i="12"/>
  <c r="T115" i="12"/>
  <c r="T111" i="12"/>
  <c r="T107" i="12"/>
  <c r="T103" i="12"/>
  <c r="T99" i="12"/>
  <c r="T95" i="12"/>
  <c r="T91" i="12"/>
  <c r="T87" i="12"/>
  <c r="T83" i="12"/>
  <c r="T79" i="12"/>
  <c r="T75" i="12"/>
  <c r="T71" i="12"/>
  <c r="T67" i="12"/>
  <c r="T63" i="12"/>
  <c r="T59" i="12"/>
  <c r="T55" i="12"/>
  <c r="T51" i="12"/>
  <c r="T47" i="12"/>
  <c r="T43" i="12"/>
  <c r="T39" i="12"/>
  <c r="T35" i="12"/>
  <c r="T31" i="12"/>
  <c r="T27" i="12"/>
  <c r="T23" i="12"/>
  <c r="T19" i="12"/>
  <c r="T15" i="12"/>
  <c r="T20" i="12"/>
  <c r="T28" i="12"/>
  <c r="T36" i="12"/>
  <c r="T44" i="12"/>
  <c r="T52" i="12"/>
  <c r="T60" i="12"/>
  <c r="T68" i="12"/>
  <c r="T76" i="12"/>
  <c r="T84" i="12"/>
  <c r="T92" i="12"/>
  <c r="T100" i="12"/>
  <c r="T110" i="12"/>
  <c r="T126" i="12"/>
  <c r="T142" i="12"/>
  <c r="U16" i="12"/>
  <c r="U20" i="12"/>
  <c r="U24" i="12"/>
  <c r="U28" i="12"/>
  <c r="U32" i="12"/>
  <c r="U36" i="12"/>
  <c r="U40" i="12"/>
  <c r="U44" i="12"/>
  <c r="U48" i="12"/>
  <c r="U52" i="12"/>
  <c r="U56" i="12"/>
  <c r="U60" i="12"/>
  <c r="U64" i="12"/>
  <c r="U68" i="12"/>
  <c r="U72" i="12"/>
  <c r="U76" i="12"/>
  <c r="U80" i="12"/>
  <c r="U84" i="12"/>
  <c r="U88" i="12"/>
  <c r="U92" i="12"/>
  <c r="U96" i="12"/>
  <c r="U100" i="12"/>
  <c r="U104" i="12"/>
  <c r="U108" i="12"/>
  <c r="U112" i="12"/>
  <c r="U116" i="12"/>
  <c r="U120" i="12"/>
  <c r="U124" i="12"/>
  <c r="U128" i="12"/>
  <c r="U132" i="12"/>
  <c r="U136" i="12"/>
  <c r="U140" i="12"/>
  <c r="U144" i="12"/>
  <c r="U148" i="12"/>
  <c r="U152" i="12"/>
  <c r="U156" i="12"/>
  <c r="W15" i="12"/>
  <c r="W19" i="12"/>
  <c r="W23" i="12"/>
  <c r="U57" i="12"/>
  <c r="U61" i="12"/>
  <c r="U65" i="12"/>
  <c r="U69" i="12"/>
  <c r="U73" i="12"/>
  <c r="U77" i="12"/>
  <c r="U81" i="12"/>
  <c r="U85" i="12"/>
  <c r="U89" i="12"/>
  <c r="U93" i="12"/>
  <c r="U97" i="12"/>
  <c r="U101" i="12"/>
  <c r="U105" i="12"/>
  <c r="U109" i="12"/>
  <c r="U113" i="12"/>
  <c r="U117" i="12"/>
  <c r="U121" i="12"/>
  <c r="U125" i="12"/>
  <c r="U129" i="12"/>
  <c r="U133" i="12"/>
  <c r="U137" i="12"/>
  <c r="U141" i="12"/>
  <c r="U145" i="12"/>
  <c r="U149" i="12"/>
  <c r="W16" i="12"/>
  <c r="W20" i="12"/>
  <c r="AA30" i="12"/>
  <c r="AE30" i="12"/>
  <c r="AI30" i="12"/>
  <c r="X30" i="12"/>
  <c r="AB30" i="12"/>
  <c r="AF30" i="12"/>
  <c r="AF12" i="11"/>
  <c r="X12" i="11"/>
  <c r="AI12" i="11"/>
  <c r="T13" i="11"/>
  <c r="T21" i="11"/>
  <c r="T29" i="11"/>
  <c r="T37" i="11"/>
  <c r="T45" i="11"/>
  <c r="T53" i="11"/>
  <c r="T61" i="11"/>
  <c r="T69" i="11"/>
  <c r="T77" i="11"/>
  <c r="T85" i="11"/>
  <c r="T93" i="11"/>
  <c r="T101" i="11"/>
  <c r="T109" i="11"/>
  <c r="T117" i="11"/>
  <c r="T125" i="11"/>
  <c r="T133" i="11"/>
  <c r="T141" i="11"/>
  <c r="T149" i="11"/>
  <c r="AC12" i="11"/>
  <c r="S17" i="11"/>
  <c r="S22" i="11"/>
  <c r="S27" i="11"/>
  <c r="S33" i="11"/>
  <c r="S38" i="11"/>
  <c r="S43" i="11"/>
  <c r="S49" i="11"/>
  <c r="S54" i="11"/>
  <c r="S59" i="11"/>
  <c r="S65" i="11"/>
  <c r="S70" i="11"/>
  <c r="S75" i="11"/>
  <c r="S81" i="11"/>
  <c r="S86" i="11"/>
  <c r="S91" i="11"/>
  <c r="S97" i="11"/>
  <c r="S102" i="11"/>
  <c r="S107" i="11"/>
  <c r="S113" i="11"/>
  <c r="S118" i="11"/>
  <c r="S123" i="11"/>
  <c r="S129" i="11"/>
  <c r="S134" i="11"/>
  <c r="S139" i="11"/>
  <c r="S145" i="11"/>
  <c r="S150" i="11"/>
  <c r="S155" i="11"/>
  <c r="T17" i="11"/>
  <c r="T25" i="11"/>
  <c r="T33" i="11"/>
  <c r="T41" i="11"/>
  <c r="T49" i="11"/>
  <c r="T57" i="11"/>
  <c r="T65" i="11"/>
  <c r="T73" i="11"/>
  <c r="T81" i="11"/>
  <c r="T89" i="11"/>
  <c r="T97" i="11"/>
  <c r="T105" i="11"/>
  <c r="T113" i="11"/>
  <c r="T121" i="11"/>
  <c r="T129" i="11"/>
  <c r="T137" i="11"/>
  <c r="T145" i="11"/>
  <c r="T153" i="11"/>
  <c r="U17" i="11"/>
  <c r="W21" i="11"/>
  <c r="Z30" i="11"/>
  <c r="AH30" i="11"/>
  <c r="T18" i="11"/>
  <c r="T26" i="11"/>
  <c r="T34" i="11"/>
  <c r="T42" i="11"/>
  <c r="T50" i="11"/>
  <c r="T58" i="11"/>
  <c r="T66" i="11"/>
  <c r="T74" i="11"/>
  <c r="T82" i="11"/>
  <c r="T90" i="11"/>
  <c r="T98" i="11"/>
  <c r="T106" i="11"/>
  <c r="T114" i="11"/>
  <c r="T122" i="11"/>
  <c r="T130" i="11"/>
  <c r="T138" i="11"/>
  <c r="T146" i="11"/>
  <c r="T154" i="11"/>
  <c r="U21" i="11"/>
  <c r="AC30" i="11"/>
  <c r="AK30" i="11"/>
  <c r="U25" i="11"/>
  <c r="AD30" i="11"/>
  <c r="AA12" i="11"/>
  <c r="S15" i="11"/>
  <c r="S21" i="11"/>
  <c r="S26" i="11"/>
  <c r="S31" i="11"/>
  <c r="S37" i="11"/>
  <c r="S42" i="11"/>
  <c r="S47" i="11"/>
  <c r="S53" i="11"/>
  <c r="S58" i="11"/>
  <c r="S63" i="11"/>
  <c r="S69" i="11"/>
  <c r="S74" i="11"/>
  <c r="S79" i="11"/>
  <c r="S85" i="11"/>
  <c r="S90" i="11"/>
  <c r="S95" i="11"/>
  <c r="S101" i="11"/>
  <c r="S106" i="11"/>
  <c r="S111" i="11"/>
  <c r="S117" i="11"/>
  <c r="S122" i="11"/>
  <c r="S127" i="11"/>
  <c r="S133" i="11"/>
  <c r="S138" i="11"/>
  <c r="S143" i="11"/>
  <c r="S149" i="11"/>
  <c r="S154" i="11"/>
  <c r="T14" i="11"/>
  <c r="T22" i="11"/>
  <c r="T30" i="11"/>
  <c r="T38" i="11"/>
  <c r="T46" i="11"/>
  <c r="T54" i="11"/>
  <c r="T62" i="11"/>
  <c r="T70" i="11"/>
  <c r="T78" i="11"/>
  <c r="T86" i="11"/>
  <c r="T94" i="11"/>
  <c r="T102" i="11"/>
  <c r="T110" i="11"/>
  <c r="T118" i="11"/>
  <c r="T126" i="11"/>
  <c r="T134" i="11"/>
  <c r="T142" i="11"/>
  <c r="T150" i="11"/>
  <c r="U13" i="11"/>
  <c r="U29" i="11"/>
  <c r="W19" i="11"/>
  <c r="Y30" i="11"/>
  <c r="AG30" i="11"/>
  <c r="Y24" i="8"/>
  <c r="Y23" i="8"/>
  <c r="Y22" i="8"/>
  <c r="Y21" i="8"/>
  <c r="U20" i="8"/>
  <c r="U19" i="8"/>
  <c r="U18" i="8"/>
  <c r="Y17" i="8"/>
  <c r="X24" i="8"/>
  <c r="X23" i="8"/>
  <c r="X22" i="8"/>
  <c r="X21" i="8"/>
  <c r="X20" i="8"/>
  <c r="X19" i="8"/>
  <c r="X18" i="8"/>
  <c r="T17" i="8"/>
  <c r="W24" i="8"/>
  <c r="S24" i="8"/>
  <c r="W23" i="8"/>
  <c r="S23" i="8"/>
  <c r="W22" i="8"/>
  <c r="S22" i="8"/>
  <c r="W21" i="8"/>
  <c r="S21" i="8"/>
  <c r="W20" i="8"/>
  <c r="S20" i="8"/>
  <c r="W19" i="8"/>
  <c r="S19" i="8"/>
  <c r="W18" i="8"/>
  <c r="S18" i="8"/>
  <c r="W17" i="8"/>
  <c r="S17" i="8"/>
  <c r="U24" i="8"/>
  <c r="U23" i="8"/>
  <c r="U22" i="8"/>
  <c r="U21" i="8"/>
  <c r="Y20" i="8"/>
  <c r="Y19" i="8"/>
  <c r="Y18" i="8"/>
  <c r="U17" i="8"/>
  <c r="T24" i="8"/>
  <c r="T23" i="8"/>
  <c r="T22" i="8"/>
  <c r="T21" i="8"/>
  <c r="T20" i="8"/>
  <c r="T19" i="8"/>
  <c r="T18" i="8"/>
  <c r="X17" i="8"/>
  <c r="V24" i="8"/>
  <c r="R24" i="8"/>
  <c r="V23" i="8"/>
  <c r="R23" i="8"/>
  <c r="V22" i="8"/>
  <c r="R22" i="8"/>
  <c r="V21" i="8"/>
  <c r="R21" i="8"/>
  <c r="V20" i="8"/>
  <c r="R20" i="8"/>
  <c r="V19" i="8"/>
  <c r="R19" i="8"/>
  <c r="V18" i="8"/>
  <c r="R18" i="8"/>
  <c r="V17" i="8"/>
  <c r="R27" i="8"/>
  <c r="R28" i="8"/>
  <c r="R29" i="8"/>
  <c r="V29" i="8"/>
  <c r="V30" i="8"/>
  <c r="V31" i="8"/>
  <c r="R32" i="8"/>
  <c r="V32" i="8"/>
  <c r="R33" i="8"/>
  <c r="V33" i="8"/>
  <c r="V34" i="8"/>
  <c r="S27" i="8"/>
  <c r="W27" i="8"/>
  <c r="S28" i="8"/>
  <c r="W28" i="8"/>
  <c r="S29" i="8"/>
  <c r="W29" i="8"/>
  <c r="S30" i="8"/>
  <c r="W30" i="8"/>
  <c r="S31" i="8"/>
  <c r="W31" i="8"/>
  <c r="S32" i="8"/>
  <c r="W32" i="8"/>
  <c r="S33" i="8"/>
  <c r="W33" i="8"/>
  <c r="S34" i="8"/>
  <c r="W34" i="8"/>
  <c r="V27" i="8"/>
  <c r="V28" i="8"/>
  <c r="R30" i="8"/>
  <c r="R31" i="8"/>
  <c r="R34" i="8"/>
  <c r="T27" i="8"/>
  <c r="X27" i="8"/>
  <c r="T28" i="8"/>
  <c r="X28" i="8"/>
  <c r="T29" i="8"/>
  <c r="X29" i="8"/>
  <c r="T30" i="8"/>
  <c r="X30" i="8"/>
  <c r="T31" i="8"/>
  <c r="X31" i="8"/>
  <c r="T32" i="8"/>
  <c r="X32" i="8"/>
  <c r="T33" i="8"/>
  <c r="X33" i="8"/>
  <c r="T34" i="8"/>
  <c r="X34" i="8"/>
  <c r="U27" i="8"/>
  <c r="Y27" i="8"/>
  <c r="U28" i="8"/>
  <c r="Y28" i="8"/>
  <c r="U29" i="8"/>
  <c r="Y29" i="8"/>
  <c r="U30" i="8"/>
  <c r="Y30" i="8"/>
  <c r="U31" i="8"/>
  <c r="Y31" i="8"/>
  <c r="U32" i="8"/>
  <c r="Y32" i="8"/>
  <c r="U33" i="8"/>
  <c r="Y33" i="8"/>
  <c r="U34" i="8"/>
  <c r="AH12" i="11"/>
  <c r="AD12" i="11"/>
  <c r="Z12" i="11"/>
  <c r="AB12" i="11"/>
  <c r="AG12" i="11"/>
  <c r="Y12" i="11"/>
  <c r="AE12" i="11"/>
  <c r="AJ12" i="11"/>
  <c r="U33" i="11"/>
  <c r="U37" i="11"/>
  <c r="U41" i="11"/>
  <c r="U45" i="11"/>
  <c r="U49" i="11"/>
  <c r="U53" i="11"/>
  <c r="U57" i="11"/>
  <c r="U62" i="11"/>
  <c r="U68" i="11"/>
  <c r="U73" i="11"/>
  <c r="U78" i="11"/>
  <c r="U84" i="11"/>
  <c r="U89" i="11"/>
  <c r="U94" i="11"/>
  <c r="U100" i="11"/>
  <c r="U105" i="11"/>
  <c r="U110" i="11"/>
  <c r="U116" i="11"/>
  <c r="U121" i="11"/>
  <c r="U126" i="11"/>
  <c r="U132" i="11"/>
  <c r="U137" i="11"/>
  <c r="U142" i="11"/>
  <c r="U148" i="11"/>
  <c r="U153" i="11"/>
  <c r="S16" i="11"/>
  <c r="S20" i="11"/>
  <c r="S24" i="11"/>
  <c r="S28" i="11"/>
  <c r="S32" i="11"/>
  <c r="S36" i="11"/>
  <c r="S40" i="11"/>
  <c r="S44" i="11"/>
  <c r="S48" i="11"/>
  <c r="S52" i="11"/>
  <c r="S56" i="11"/>
  <c r="S60" i="11"/>
  <c r="S64" i="11"/>
  <c r="S68" i="11"/>
  <c r="S72" i="11"/>
  <c r="S76" i="11"/>
  <c r="S80" i="11"/>
  <c r="S84" i="11"/>
  <c r="S88" i="11"/>
  <c r="S92" i="11"/>
  <c r="S96" i="11"/>
  <c r="S100" i="11"/>
  <c r="S104" i="11"/>
  <c r="S108" i="11"/>
  <c r="S112" i="11"/>
  <c r="S116" i="11"/>
  <c r="S120" i="11"/>
  <c r="S124" i="11"/>
  <c r="S128" i="11"/>
  <c r="S132" i="11"/>
  <c r="S136" i="11"/>
  <c r="S140" i="11"/>
  <c r="S144" i="11"/>
  <c r="S148" i="11"/>
  <c r="S152" i="11"/>
  <c r="T15" i="11"/>
  <c r="T19" i="11"/>
  <c r="T23" i="11"/>
  <c r="T27" i="11"/>
  <c r="T31" i="11"/>
  <c r="T35" i="11"/>
  <c r="T39" i="11"/>
  <c r="T43" i="11"/>
  <c r="T47" i="11"/>
  <c r="T51" i="11"/>
  <c r="T55" i="11"/>
  <c r="T59" i="11"/>
  <c r="T63" i="11"/>
  <c r="T67" i="11"/>
  <c r="T71" i="11"/>
  <c r="T75" i="11"/>
  <c r="T79" i="11"/>
  <c r="T83" i="11"/>
  <c r="T87" i="11"/>
  <c r="T91" i="11"/>
  <c r="T95" i="11"/>
  <c r="T99" i="11"/>
  <c r="T103" i="11"/>
  <c r="T107" i="11"/>
  <c r="T111" i="11"/>
  <c r="T115" i="11"/>
  <c r="T119" i="11"/>
  <c r="T123" i="11"/>
  <c r="T127" i="11"/>
  <c r="T131" i="11"/>
  <c r="T135" i="11"/>
  <c r="T139" i="11"/>
  <c r="T143" i="11"/>
  <c r="T147" i="11"/>
  <c r="T151" i="11"/>
  <c r="T155" i="11"/>
  <c r="U14" i="11"/>
  <c r="U18" i="11"/>
  <c r="U22" i="11"/>
  <c r="U26" i="11"/>
  <c r="U30" i="11"/>
  <c r="U34" i="11"/>
  <c r="U38" i="11"/>
  <c r="U42" i="11"/>
  <c r="U46" i="11"/>
  <c r="U50" i="11"/>
  <c r="U54" i="11"/>
  <c r="U58" i="11"/>
  <c r="U64" i="11"/>
  <c r="U69" i="11"/>
  <c r="U74" i="11"/>
  <c r="U80" i="11"/>
  <c r="U85" i="11"/>
  <c r="U90" i="11"/>
  <c r="U96" i="11"/>
  <c r="U101" i="11"/>
  <c r="U106" i="11"/>
  <c r="U112" i="11"/>
  <c r="U117" i="11"/>
  <c r="U122" i="11"/>
  <c r="U128" i="11"/>
  <c r="U133" i="11"/>
  <c r="U138" i="11"/>
  <c r="U144" i="11"/>
  <c r="U149" i="11"/>
  <c r="U154" i="11"/>
  <c r="W15" i="11"/>
  <c r="W20" i="11"/>
  <c r="T16" i="11"/>
  <c r="T20" i="11"/>
  <c r="T24" i="11"/>
  <c r="T28" i="11"/>
  <c r="T32" i="11"/>
  <c r="T36" i="11"/>
  <c r="T40" i="11"/>
  <c r="T44" i="11"/>
  <c r="T48" i="11"/>
  <c r="T52" i="11"/>
  <c r="T56" i="11"/>
  <c r="T60" i="11"/>
  <c r="T64" i="11"/>
  <c r="T68" i="11"/>
  <c r="T72" i="11"/>
  <c r="T76" i="11"/>
  <c r="T80" i="11"/>
  <c r="T84" i="11"/>
  <c r="T88" i="11"/>
  <c r="T92" i="11"/>
  <c r="T96" i="11"/>
  <c r="T100" i="11"/>
  <c r="T104" i="11"/>
  <c r="T108" i="11"/>
  <c r="T112" i="11"/>
  <c r="T116" i="11"/>
  <c r="T120" i="11"/>
  <c r="T124" i="11"/>
  <c r="T128" i="11"/>
  <c r="T132" i="11"/>
  <c r="T136" i="11"/>
  <c r="T140" i="11"/>
  <c r="T144" i="11"/>
  <c r="T148" i="11"/>
  <c r="T152" i="11"/>
  <c r="U15" i="11"/>
  <c r="U19" i="11"/>
  <c r="U23" i="11"/>
  <c r="U27" i="11"/>
  <c r="U31" i="11"/>
  <c r="U35" i="11"/>
  <c r="U39" i="11"/>
  <c r="U43" i="11"/>
  <c r="U47" i="11"/>
  <c r="U51" i="11"/>
  <c r="U55" i="11"/>
  <c r="U60" i="11"/>
  <c r="U65" i="11"/>
  <c r="U70" i="11"/>
  <c r="U76" i="11"/>
  <c r="U81" i="11"/>
  <c r="U86" i="11"/>
  <c r="U92" i="11"/>
  <c r="U97" i="11"/>
  <c r="U102" i="11"/>
  <c r="U108" i="11"/>
  <c r="U113" i="11"/>
  <c r="U118" i="11"/>
  <c r="U124" i="11"/>
  <c r="U129" i="11"/>
  <c r="U134" i="11"/>
  <c r="U140" i="11"/>
  <c r="U145" i="11"/>
  <c r="U150" i="11"/>
  <c r="W44" i="11"/>
  <c r="W40" i="11"/>
  <c r="W36" i="11"/>
  <c r="W32" i="11"/>
  <c r="W43" i="11"/>
  <c r="W39" i="11"/>
  <c r="W35" i="11"/>
  <c r="W31" i="11"/>
  <c r="W37" i="11"/>
  <c r="W42" i="11"/>
  <c r="W34" i="11"/>
  <c r="W41" i="11"/>
  <c r="W33" i="11"/>
  <c r="U155" i="11"/>
  <c r="U151" i="11"/>
  <c r="U147" i="11"/>
  <c r="U143" i="11"/>
  <c r="U139" i="11"/>
  <c r="U135" i="11"/>
  <c r="U131" i="11"/>
  <c r="U127" i="11"/>
  <c r="U123" i="11"/>
  <c r="U119" i="11"/>
  <c r="U115" i="11"/>
  <c r="U111" i="11"/>
  <c r="U107" i="11"/>
  <c r="U103" i="11"/>
  <c r="U99" i="11"/>
  <c r="U95" i="11"/>
  <c r="U91" i="11"/>
  <c r="U87" i="11"/>
  <c r="U83" i="11"/>
  <c r="U79" i="11"/>
  <c r="U75" i="11"/>
  <c r="U71" i="11"/>
  <c r="U67" i="11"/>
  <c r="U63" i="11"/>
  <c r="U59" i="11"/>
  <c r="U16" i="11"/>
  <c r="U20" i="11"/>
  <c r="U24" i="11"/>
  <c r="U28" i="11"/>
  <c r="U32" i="11"/>
  <c r="U36" i="11"/>
  <c r="U40" i="11"/>
  <c r="U44" i="11"/>
  <c r="U48" i="11"/>
  <c r="U52" i="11"/>
  <c r="U56" i="11"/>
  <c r="U61" i="11"/>
  <c r="U66" i="11"/>
  <c r="U72" i="11"/>
  <c r="U77" i="11"/>
  <c r="U82" i="11"/>
  <c r="U88" i="11"/>
  <c r="U93" i="11"/>
  <c r="U98" i="11"/>
  <c r="U104" i="11"/>
  <c r="U109" i="11"/>
  <c r="U114" i="11"/>
  <c r="U120" i="11"/>
  <c r="U125" i="11"/>
  <c r="U130" i="11"/>
  <c r="U136" i="11"/>
  <c r="U141" i="11"/>
  <c r="U146" i="11"/>
  <c r="U152" i="11"/>
  <c r="W26" i="11"/>
  <c r="W22" i="11"/>
  <c r="W18" i="11"/>
  <c r="W14" i="11"/>
  <c r="W17" i="11"/>
  <c r="W23" i="11"/>
  <c r="W38" i="11"/>
  <c r="AA30" i="11"/>
  <c r="AE30" i="11"/>
  <c r="AI30" i="11"/>
  <c r="X30" i="11"/>
  <c r="AB30" i="11"/>
  <c r="AF30" i="11"/>
  <c r="R7" i="8" a="1"/>
  <c r="V14" i="8" s="1"/>
  <c r="X13" i="13" l="1" a="1"/>
  <c r="X26" i="13" s="1"/>
  <c r="X13" i="12" a="1"/>
  <c r="X26" i="12" s="1"/>
  <c r="X31" i="13" a="1"/>
  <c r="AF26" i="12"/>
  <c r="AB26" i="12"/>
  <c r="AD25" i="12"/>
  <c r="Z25" i="12"/>
  <c r="AB24" i="12"/>
  <c r="X24" i="12"/>
  <c r="Z23" i="12"/>
  <c r="AJ22" i="12"/>
  <c r="X22" i="12"/>
  <c r="AH21" i="12"/>
  <c r="AJ20" i="12"/>
  <c r="AF20" i="12"/>
  <c r="AH19" i="12"/>
  <c r="AD19" i="12"/>
  <c r="AA26" i="12"/>
  <c r="AJ25" i="12"/>
  <c r="AH24" i="12"/>
  <c r="AC24" i="12"/>
  <c r="AA23" i="12"/>
  <c r="AI22" i="12"/>
  <c r="AG21" i="12"/>
  <c r="AB21" i="12"/>
  <c r="Z20" i="12"/>
  <c r="AI19" i="12"/>
  <c r="AH18" i="12"/>
  <c r="AD18" i="12"/>
  <c r="AF17" i="12"/>
  <c r="AB17" i="12"/>
  <c r="AD16" i="12"/>
  <c r="Z16" i="12"/>
  <c r="AB15" i="12"/>
  <c r="X15" i="12"/>
  <c r="Z14" i="12"/>
  <c r="AJ13" i="12"/>
  <c r="X13" i="12"/>
  <c r="AK26" i="12"/>
  <c r="AI25" i="12"/>
  <c r="AC25" i="12"/>
  <c r="AA24" i="12"/>
  <c r="AJ23" i="12"/>
  <c r="AH22" i="12"/>
  <c r="AC22" i="12"/>
  <c r="AA21" i="12"/>
  <c r="AI20" i="12"/>
  <c r="AG19" i="12"/>
  <c r="AB19" i="12"/>
  <c r="AC18" i="12"/>
  <c r="Y18" i="12"/>
  <c r="AA17" i="12"/>
  <c r="AK16" i="12"/>
  <c r="Y16" i="12"/>
  <c r="AI15" i="12"/>
  <c r="AK14" i="12"/>
  <c r="AG14" i="12"/>
  <c r="AI13" i="12"/>
  <c r="AE13" i="12"/>
  <c r="Y26" i="12"/>
  <c r="AB25" i="12"/>
  <c r="X23" i="12"/>
  <c r="AA22" i="12"/>
  <c r="AK19" i="12"/>
  <c r="AA19" i="12"/>
  <c r="AD17" i="12"/>
  <c r="AJ16" i="12"/>
  <c r="Z15" i="12"/>
  <c r="AF14" i="12"/>
  <c r="AH26" i="12"/>
  <c r="AK25" i="12"/>
  <c r="AG23" i="12"/>
  <c r="AK22" i="12"/>
  <c r="AG20" i="12"/>
  <c r="AJ19" i="12"/>
  <c r="AE18" i="12"/>
  <c r="AK17" i="12"/>
  <c r="AC17" i="12"/>
  <c r="AA16" i="12"/>
  <c r="AG15" i="12"/>
  <c r="Y15" i="12"/>
  <c r="AK13" i="12"/>
  <c r="AC13" i="12"/>
  <c r="AD26" i="12"/>
  <c r="AK24" i="12"/>
  <c r="Z24" i="12"/>
  <c r="AC23" i="12"/>
  <c r="AJ21" i="12"/>
  <c r="Y21" i="12"/>
  <c r="AC20" i="12"/>
  <c r="AJ18" i="12"/>
  <c r="AB18" i="12"/>
  <c r="AH17" i="12"/>
  <c r="AF16" i="12"/>
  <c r="X16" i="12"/>
  <c r="AD15" i="12"/>
  <c r="AB14" i="12"/>
  <c r="AH13" i="12"/>
  <c r="Z13" i="12"/>
  <c r="AE22" i="12"/>
  <c r="AE19" i="12"/>
  <c r="Y17" i="12"/>
  <c r="AI24" i="12"/>
  <c r="AI21" i="12"/>
  <c r="AI18" i="12"/>
  <c r="AA14" i="12"/>
  <c r="AC26" i="12"/>
  <c r="AB23" i="12"/>
  <c r="AG17" i="12"/>
  <c r="AC15" i="12"/>
  <c r="Y24" i="12"/>
  <c r="AA18" i="12"/>
  <c r="AK15" i="12"/>
  <c r="AG13" i="12"/>
  <c r="X31" i="12" a="1"/>
  <c r="X13" i="11" a="1"/>
  <c r="AF26" i="11" s="1"/>
  <c r="Y7" i="8"/>
  <c r="Y9" i="8"/>
  <c r="Y11" i="8"/>
  <c r="Y13" i="8"/>
  <c r="R7" i="8"/>
  <c r="U8" i="8"/>
  <c r="U10" i="8"/>
  <c r="U12" i="8"/>
  <c r="U14" i="8"/>
  <c r="Y8" i="8"/>
  <c r="Y10" i="8"/>
  <c r="Y12" i="8"/>
  <c r="Y14" i="8"/>
  <c r="U7" i="8"/>
  <c r="U9" i="8"/>
  <c r="U11" i="8"/>
  <c r="U13" i="8"/>
  <c r="S7" i="8"/>
  <c r="W7" i="8"/>
  <c r="S8" i="8"/>
  <c r="W8" i="8"/>
  <c r="S9" i="8"/>
  <c r="W9" i="8"/>
  <c r="S10" i="8"/>
  <c r="W10" i="8"/>
  <c r="S11" i="8"/>
  <c r="W11" i="8"/>
  <c r="S12" i="8"/>
  <c r="W12" i="8"/>
  <c r="S13" i="8"/>
  <c r="W13" i="8"/>
  <c r="S14" i="8"/>
  <c r="W14" i="8"/>
  <c r="T7" i="8"/>
  <c r="X7" i="8"/>
  <c r="T8" i="8"/>
  <c r="X8" i="8"/>
  <c r="T9" i="8"/>
  <c r="X9" i="8"/>
  <c r="T10" i="8"/>
  <c r="X10" i="8"/>
  <c r="T11" i="8"/>
  <c r="X11" i="8"/>
  <c r="T12" i="8"/>
  <c r="X12" i="8"/>
  <c r="T13" i="8"/>
  <c r="X13" i="8"/>
  <c r="T14" i="8"/>
  <c r="X14" i="8"/>
  <c r="V7" i="8"/>
  <c r="R8" i="8"/>
  <c r="V8" i="8"/>
  <c r="R9" i="8"/>
  <c r="V9" i="8"/>
  <c r="R10" i="8"/>
  <c r="V10" i="8"/>
  <c r="R11" i="8"/>
  <c r="V11" i="8"/>
  <c r="R12" i="8"/>
  <c r="V12" i="8"/>
  <c r="R13" i="8"/>
  <c r="V13" i="8"/>
  <c r="R14" i="8"/>
  <c r="AK18" i="11"/>
  <c r="AI17" i="11"/>
  <c r="AG16" i="11"/>
  <c r="AE15" i="11"/>
  <c r="AD26" i="11"/>
  <c r="AK24" i="11"/>
  <c r="AC23" i="11"/>
  <c r="AJ21" i="11"/>
  <c r="AC20" i="11"/>
  <c r="AJ18" i="11"/>
  <c r="AH17" i="11"/>
  <c r="AF16" i="11"/>
  <c r="AD15" i="11"/>
  <c r="AB14" i="11"/>
  <c r="Z13" i="11"/>
  <c r="AC21" i="11"/>
  <c r="AA16" i="11"/>
  <c r="Z14" i="11"/>
  <c r="AF25" i="11"/>
  <c r="AE19" i="11"/>
  <c r="AC15" i="11"/>
  <c r="AG13" i="11"/>
  <c r="AG23" i="11"/>
  <c r="AK17" i="11"/>
  <c r="AH14" i="11"/>
  <c r="AA13" i="11"/>
  <c r="AI21" i="11"/>
  <c r="AE16" i="11"/>
  <c r="AA14" i="11"/>
  <c r="X31" i="11" a="1"/>
  <c r="AG20" i="13" l="1"/>
  <c r="AI18" i="13"/>
  <c r="AH26" i="13"/>
  <c r="AA14" i="13"/>
  <c r="AI24" i="13"/>
  <c r="AE22" i="13"/>
  <c r="AG15" i="13"/>
  <c r="AJ19" i="13"/>
  <c r="X14" i="13"/>
  <c r="AB16" i="13"/>
  <c r="AF18" i="13"/>
  <c r="AK19" i="13"/>
  <c r="AE21" i="13"/>
  <c r="X23" i="13"/>
  <c r="AE24" i="13"/>
  <c r="Y26" i="13"/>
  <c r="AE13" i="13"/>
  <c r="AG14" i="13"/>
  <c r="AI15" i="13"/>
  <c r="AK16" i="13"/>
  <c r="AB19" i="13"/>
  <c r="AI20" i="13"/>
  <c r="AC22" i="13"/>
  <c r="AJ23" i="13"/>
  <c r="AC25" i="13"/>
  <c r="AK26" i="13"/>
  <c r="AJ13" i="13"/>
  <c r="X15" i="13"/>
  <c r="Z16" i="13"/>
  <c r="AB17" i="13"/>
  <c r="AD18" i="13"/>
  <c r="AI19" i="13"/>
  <c r="AB21" i="13"/>
  <c r="AI22" i="13"/>
  <c r="AC24" i="13"/>
  <c r="AJ25" i="13"/>
  <c r="AD19" i="13"/>
  <c r="AF20" i="13"/>
  <c r="AH21" i="13"/>
  <c r="AJ22" i="13"/>
  <c r="X24" i="13"/>
  <c r="Z25" i="13"/>
  <c r="AB26" i="13"/>
  <c r="AC15" i="13"/>
  <c r="AA20" i="13"/>
  <c r="AC26" i="13"/>
  <c r="AI16" i="13"/>
  <c r="Z22" i="13"/>
  <c r="AG13" i="13"/>
  <c r="AA18" i="13"/>
  <c r="Y24" i="13"/>
  <c r="AA16" i="13"/>
  <c r="AC21" i="13"/>
  <c r="Z13" i="13"/>
  <c r="AB14" i="13"/>
  <c r="AD15" i="13"/>
  <c r="AF16" i="13"/>
  <c r="AH17" i="13"/>
  <c r="AJ18" i="13"/>
  <c r="AC20" i="13"/>
  <c r="AJ21" i="13"/>
  <c r="AC23" i="13"/>
  <c r="AK24" i="13"/>
  <c r="AD26" i="13"/>
  <c r="AI13" i="13"/>
  <c r="AK14" i="13"/>
  <c r="Y16" i="13"/>
  <c r="AA17" i="13"/>
  <c r="AC18" i="13"/>
  <c r="AG19" i="13"/>
  <c r="AA21" i="13"/>
  <c r="AH22" i="13"/>
  <c r="AA24" i="13"/>
  <c r="AI25" i="13"/>
  <c r="X13" i="13"/>
  <c r="Z14" i="13"/>
  <c r="AB15" i="13"/>
  <c r="AD16" i="13"/>
  <c r="AF17" i="13"/>
  <c r="AH18" i="13"/>
  <c r="Z20" i="13"/>
  <c r="AG21" i="13"/>
  <c r="AA23" i="13"/>
  <c r="AH24" i="13"/>
  <c r="AA26" i="13"/>
  <c r="AH19" i="13"/>
  <c r="AJ20" i="13"/>
  <c r="X22" i="13"/>
  <c r="Z23" i="13"/>
  <c r="AB24" i="13"/>
  <c r="AD25" i="13"/>
  <c r="AF26" i="13"/>
  <c r="AE16" i="13"/>
  <c r="AI21" i="13"/>
  <c r="AC13" i="13"/>
  <c r="AK17" i="13"/>
  <c r="AG23" i="13"/>
  <c r="AI14" i="13"/>
  <c r="AE19" i="13"/>
  <c r="AF25" i="13"/>
  <c r="AC17" i="13"/>
  <c r="AK22" i="13"/>
  <c r="AD13" i="13"/>
  <c r="AF14" i="13"/>
  <c r="AH15" i="13"/>
  <c r="AJ16" i="13"/>
  <c r="X18" i="13"/>
  <c r="AA19" i="13"/>
  <c r="AH20" i="13"/>
  <c r="AA22" i="13"/>
  <c r="AI23" i="13"/>
  <c r="AB25" i="13"/>
  <c r="AI26" i="13"/>
  <c r="Y14" i="13"/>
  <c r="AA15" i="13"/>
  <c r="AC16" i="13"/>
  <c r="AE17" i="13"/>
  <c r="AG18" i="13"/>
  <c r="Y20" i="13"/>
  <c r="AF21" i="13"/>
  <c r="Y23" i="13"/>
  <c r="AG24" i="13"/>
  <c r="Z26" i="13"/>
  <c r="AB13" i="13"/>
  <c r="AD14" i="13"/>
  <c r="AF15" i="13"/>
  <c r="AH16" i="13"/>
  <c r="AJ17" i="13"/>
  <c r="X19" i="13"/>
  <c r="AE20" i="13"/>
  <c r="Y22" i="13"/>
  <c r="AF23" i="13"/>
  <c r="Y25" i="13"/>
  <c r="AG26" i="13"/>
  <c r="X20" i="13"/>
  <c r="Z21" i="13"/>
  <c r="AB22" i="13"/>
  <c r="AD23" i="13"/>
  <c r="AF24" i="13"/>
  <c r="AH25" i="13"/>
  <c r="AJ26" i="13"/>
  <c r="Y17" i="13"/>
  <c r="Y15" i="13"/>
  <c r="AK25" i="13"/>
  <c r="Z15" i="13"/>
  <c r="AD17" i="13"/>
  <c r="Y18" i="13"/>
  <c r="Y13" i="13"/>
  <c r="AG17" i="13"/>
  <c r="AB23" i="13"/>
  <c r="AE14" i="13"/>
  <c r="Y19" i="13"/>
  <c r="AA25" i="13"/>
  <c r="AK15" i="13"/>
  <c r="X21" i="13"/>
  <c r="AK13" i="13"/>
  <c r="AE18" i="13"/>
  <c r="AD24" i="13"/>
  <c r="AH13" i="13"/>
  <c r="AJ14" i="13"/>
  <c r="X16" i="13"/>
  <c r="Z17" i="13"/>
  <c r="AB18" i="13"/>
  <c r="AF19" i="13"/>
  <c r="Y21" i="13"/>
  <c r="AG22" i="13"/>
  <c r="Z24" i="13"/>
  <c r="AG25" i="13"/>
  <c r="AA13" i="13"/>
  <c r="AC14" i="13"/>
  <c r="AE15" i="13"/>
  <c r="AG16" i="13"/>
  <c r="AI17" i="13"/>
  <c r="AK18" i="13"/>
  <c r="AD20" i="13"/>
  <c r="AK21" i="13"/>
  <c r="AE23" i="13"/>
  <c r="X25" i="13"/>
  <c r="AE26" i="13"/>
  <c r="AF13" i="13"/>
  <c r="AH14" i="13"/>
  <c r="AJ15" i="13"/>
  <c r="X17" i="13"/>
  <c r="Z18" i="13"/>
  <c r="AC19" i="13"/>
  <c r="AK20" i="13"/>
  <c r="AD22" i="13"/>
  <c r="AK23" i="13"/>
  <c r="AE25" i="13"/>
  <c r="Z19" i="13"/>
  <c r="AB20" i="13"/>
  <c r="AD21" i="13"/>
  <c r="AF22" i="13"/>
  <c r="AH23" i="13"/>
  <c r="AJ24" i="13"/>
  <c r="AC21" i="12"/>
  <c r="AD24" i="12"/>
  <c r="AD13" i="12"/>
  <c r="AH15" i="12"/>
  <c r="X18" i="12"/>
  <c r="AH20" i="12"/>
  <c r="AI23" i="12"/>
  <c r="AI26" i="12"/>
  <c r="Y14" i="12"/>
  <c r="AA15" i="12"/>
  <c r="AC16" i="12"/>
  <c r="AE17" i="12"/>
  <c r="AG18" i="12"/>
  <c r="Y20" i="12"/>
  <c r="AF21" i="12"/>
  <c r="Y23" i="12"/>
  <c r="AG24" i="12"/>
  <c r="Z26" i="12"/>
  <c r="AB13" i="12"/>
  <c r="AD14" i="12"/>
  <c r="AF15" i="12"/>
  <c r="AH16" i="12"/>
  <c r="AJ17" i="12"/>
  <c r="X19" i="12"/>
  <c r="AE20" i="12"/>
  <c r="Y22" i="12"/>
  <c r="AF23" i="12"/>
  <c r="Y25" i="12"/>
  <c r="AG26" i="12"/>
  <c r="X20" i="12"/>
  <c r="Z21" i="12"/>
  <c r="AB22" i="12"/>
  <c r="AD23" i="12"/>
  <c r="AF24" i="12"/>
  <c r="AH25" i="12"/>
  <c r="AJ26" i="12"/>
  <c r="Y13" i="12"/>
  <c r="X21" i="12"/>
  <c r="AA20" i="12"/>
  <c r="AE16" i="12"/>
  <c r="AI14" i="12"/>
  <c r="AF25" i="12"/>
  <c r="AJ14" i="12"/>
  <c r="Z17" i="12"/>
  <c r="AF19" i="12"/>
  <c r="AG22" i="12"/>
  <c r="AG25" i="12"/>
  <c r="AE14" i="12"/>
  <c r="AI16" i="12"/>
  <c r="Y19" i="12"/>
  <c r="Z22" i="12"/>
  <c r="AA25" i="12"/>
  <c r="X14" i="12"/>
  <c r="AB16" i="12"/>
  <c r="AF18" i="12"/>
  <c r="AE21" i="12"/>
  <c r="AE24" i="12"/>
  <c r="AA13" i="12"/>
  <c r="AC14" i="12"/>
  <c r="AE15" i="12"/>
  <c r="AG16" i="12"/>
  <c r="AI17" i="12"/>
  <c r="AK18" i="12"/>
  <c r="AD20" i="12"/>
  <c r="AK21" i="12"/>
  <c r="AE23" i="12"/>
  <c r="X25" i="12"/>
  <c r="AE26" i="12"/>
  <c r="AF13" i="12"/>
  <c r="AH14" i="12"/>
  <c r="AJ15" i="12"/>
  <c r="X17" i="12"/>
  <c r="Z18" i="12"/>
  <c r="AC19" i="12"/>
  <c r="AK20" i="12"/>
  <c r="AD22" i="12"/>
  <c r="AK23" i="12"/>
  <c r="AE25" i="12"/>
  <c r="Z19" i="12"/>
  <c r="AB20" i="12"/>
  <c r="AD21" i="12"/>
  <c r="AF22" i="12"/>
  <c r="AH23" i="12"/>
  <c r="AJ24" i="12"/>
  <c r="AK44" i="13"/>
  <c r="AG44" i="13"/>
  <c r="AC44" i="13"/>
  <c r="Y44" i="13"/>
  <c r="AI43" i="13"/>
  <c r="AE43" i="13"/>
  <c r="AA43" i="13"/>
  <c r="AK42" i="13"/>
  <c r="AG42" i="13"/>
  <c r="AC42" i="13"/>
  <c r="Y42" i="13"/>
  <c r="AI41" i="13"/>
  <c r="AE41" i="13"/>
  <c r="AA41" i="13"/>
  <c r="AK40" i="13"/>
  <c r="AG40" i="13"/>
  <c r="AC40" i="13"/>
  <c r="Y40" i="13"/>
  <c r="AI39" i="13"/>
  <c r="AE39" i="13"/>
  <c r="AA39" i="13"/>
  <c r="AK38" i="13"/>
  <c r="AG38" i="13"/>
  <c r="AC38" i="13"/>
  <c r="Y38" i="13"/>
  <c r="AI37" i="13"/>
  <c r="AE37" i="13"/>
  <c r="AA37" i="13"/>
  <c r="AK36" i="13"/>
  <c r="AG36" i="13"/>
  <c r="AC36" i="13"/>
  <c r="Y36" i="13"/>
  <c r="AI35" i="13"/>
  <c r="AE35" i="13"/>
  <c r="AA35" i="13"/>
  <c r="AK34" i="13"/>
  <c r="AG34" i="13"/>
  <c r="AC34" i="13"/>
  <c r="Y34" i="13"/>
  <c r="AI33" i="13"/>
  <c r="AE33" i="13"/>
  <c r="AA33" i="13"/>
  <c r="AK32" i="13"/>
  <c r="AG32" i="13"/>
  <c r="AC32" i="13"/>
  <c r="Y32" i="13"/>
  <c r="AI31" i="13"/>
  <c r="AE31" i="13"/>
  <c r="AA31" i="13"/>
  <c r="AJ44" i="13"/>
  <c r="AF44" i="13"/>
  <c r="AB44" i="13"/>
  <c r="X44" i="13"/>
  <c r="AH43" i="13"/>
  <c r="AD43" i="13"/>
  <c r="Z43" i="13"/>
  <c r="AJ42" i="13"/>
  <c r="AF42" i="13"/>
  <c r="AB42" i="13"/>
  <c r="X42" i="13"/>
  <c r="AH41" i="13"/>
  <c r="AD41" i="13"/>
  <c r="Z41" i="13"/>
  <c r="AJ40" i="13"/>
  <c r="AF40" i="13"/>
  <c r="AB40" i="13"/>
  <c r="X40" i="13"/>
  <c r="AH39" i="13"/>
  <c r="AD39" i="13"/>
  <c r="Z39" i="13"/>
  <c r="AJ38" i="13"/>
  <c r="AF38" i="13"/>
  <c r="AB38" i="13"/>
  <c r="X38" i="13"/>
  <c r="AH37" i="13"/>
  <c r="AD37" i="13"/>
  <c r="Z37" i="13"/>
  <c r="AJ36" i="13"/>
  <c r="AF36" i="13"/>
  <c r="AB36" i="13"/>
  <c r="X36" i="13"/>
  <c r="AH35" i="13"/>
  <c r="AD35" i="13"/>
  <c r="Z35" i="13"/>
  <c r="AJ34" i="13"/>
  <c r="AF34" i="13"/>
  <c r="AB34" i="13"/>
  <c r="X34" i="13"/>
  <c r="AH33" i="13"/>
  <c r="AD33" i="13"/>
  <c r="Z33" i="13"/>
  <c r="AJ32" i="13"/>
  <c r="AF32" i="13"/>
  <c r="AB32" i="13"/>
  <c r="X32" i="13"/>
  <c r="AH31" i="13"/>
  <c r="AD31" i="13"/>
  <c r="Z31" i="13"/>
  <c r="AI44" i="13"/>
  <c r="AE44" i="13"/>
  <c r="AA44" i="13"/>
  <c r="AK43" i="13"/>
  <c r="AG43" i="13"/>
  <c r="AC43" i="13"/>
  <c r="Y43" i="13"/>
  <c r="AI42" i="13"/>
  <c r="AE42" i="13"/>
  <c r="AA42" i="13"/>
  <c r="AK41" i="13"/>
  <c r="AG41" i="13"/>
  <c r="AC41" i="13"/>
  <c r="Y41" i="13"/>
  <c r="AI40" i="13"/>
  <c r="AE40" i="13"/>
  <c r="AA40" i="13"/>
  <c r="AK39" i="13"/>
  <c r="AG39" i="13"/>
  <c r="AC39" i="13"/>
  <c r="Y39" i="13"/>
  <c r="AI38" i="13"/>
  <c r="AE38" i="13"/>
  <c r="AA38" i="13"/>
  <c r="AK37" i="13"/>
  <c r="AG37" i="13"/>
  <c r="AC37" i="13"/>
  <c r="Y37" i="13"/>
  <c r="AI36" i="13"/>
  <c r="AE36" i="13"/>
  <c r="AA36" i="13"/>
  <c r="AK35" i="13"/>
  <c r="AG35" i="13"/>
  <c r="AC35" i="13"/>
  <c r="Y35" i="13"/>
  <c r="AI34" i="13"/>
  <c r="AE34" i="13"/>
  <c r="AA34" i="13"/>
  <c r="AK33" i="13"/>
  <c r="AG33" i="13"/>
  <c r="AC33" i="13"/>
  <c r="Y33" i="13"/>
  <c r="AI32" i="13"/>
  <c r="AE32" i="13"/>
  <c r="AA32" i="13"/>
  <c r="AK31" i="13"/>
  <c r="AG31" i="13"/>
  <c r="AC31" i="13"/>
  <c r="Y31" i="13"/>
  <c r="AH44" i="13"/>
  <c r="AF43" i="13"/>
  <c r="AD42" i="13"/>
  <c r="AB41" i="13"/>
  <c r="Z40" i="13"/>
  <c r="X39" i="13"/>
  <c r="AJ37" i="13"/>
  <c r="AH36" i="13"/>
  <c r="AF35" i="13"/>
  <c r="AD34" i="13"/>
  <c r="AB33" i="13"/>
  <c r="Z32" i="13"/>
  <c r="X31" i="13"/>
  <c r="AD44" i="13"/>
  <c r="AB43" i="13"/>
  <c r="Z42" i="13"/>
  <c r="X41" i="13"/>
  <c r="AJ39" i="13"/>
  <c r="AH38" i="13"/>
  <c r="AF37" i="13"/>
  <c r="AD36" i="13"/>
  <c r="AB35" i="13"/>
  <c r="Z34" i="13"/>
  <c r="X33" i="13"/>
  <c r="AJ31" i="13"/>
  <c r="Z44" i="13"/>
  <c r="X43" i="13"/>
  <c r="AJ41" i="13"/>
  <c r="AH40" i="13"/>
  <c r="AF39" i="13"/>
  <c r="AD38" i="13"/>
  <c r="AB37" i="13"/>
  <c r="Z36" i="13"/>
  <c r="X35" i="13"/>
  <c r="AJ33" i="13"/>
  <c r="AH32" i="13"/>
  <c r="AF31" i="13"/>
  <c r="AJ43" i="13"/>
  <c r="AB39" i="13"/>
  <c r="AH34" i="13"/>
  <c r="AH42" i="13"/>
  <c r="Z38" i="13"/>
  <c r="AF33" i="13"/>
  <c r="AF41" i="13"/>
  <c r="X37" i="13"/>
  <c r="AD32" i="13"/>
  <c r="AD40" i="13"/>
  <c r="AJ35" i="13"/>
  <c r="AB31" i="13"/>
  <c r="AK44" i="12"/>
  <c r="AG44" i="12"/>
  <c r="AC44" i="12"/>
  <c r="Y44" i="12"/>
  <c r="AI43" i="12"/>
  <c r="AE43" i="12"/>
  <c r="AA43" i="12"/>
  <c r="AK42" i="12"/>
  <c r="AG42" i="12"/>
  <c r="AC42" i="12"/>
  <c r="Y42" i="12"/>
  <c r="AI41" i="12"/>
  <c r="AE41" i="12"/>
  <c r="AA41" i="12"/>
  <c r="AK40" i="12"/>
  <c r="AG40" i="12"/>
  <c r="AC40" i="12"/>
  <c r="Y40" i="12"/>
  <c r="AI39" i="12"/>
  <c r="AE39" i="12"/>
  <c r="AA39" i="12"/>
  <c r="AK38" i="12"/>
  <c r="AG38" i="12"/>
  <c r="AC38" i="12"/>
  <c r="Y38" i="12"/>
  <c r="AI37" i="12"/>
  <c r="AE37" i="12"/>
  <c r="AA37" i="12"/>
  <c r="AK36" i="12"/>
  <c r="AG36" i="12"/>
  <c r="AC36" i="12"/>
  <c r="Y36" i="12"/>
  <c r="AI35" i="12"/>
  <c r="AE35" i="12"/>
  <c r="AA35" i="12"/>
  <c r="AK34" i="12"/>
  <c r="AG34" i="12"/>
  <c r="AC34" i="12"/>
  <c r="Y34" i="12"/>
  <c r="AI33" i="12"/>
  <c r="AE33" i="12"/>
  <c r="AA33" i="12"/>
  <c r="AK32" i="12"/>
  <c r="AG32" i="12"/>
  <c r="AC32" i="12"/>
  <c r="Y32" i="12"/>
  <c r="AI31" i="12"/>
  <c r="AE31" i="12"/>
  <c r="AA31" i="12"/>
  <c r="AJ44" i="12"/>
  <c r="AF44" i="12"/>
  <c r="AB44" i="12"/>
  <c r="X44" i="12"/>
  <c r="AH43" i="12"/>
  <c r="AD43" i="12"/>
  <c r="Z43" i="12"/>
  <c r="AJ42" i="12"/>
  <c r="AF42" i="12"/>
  <c r="AB42" i="12"/>
  <c r="X42" i="12"/>
  <c r="AH41" i="12"/>
  <c r="AD41" i="12"/>
  <c r="Z41" i="12"/>
  <c r="AJ40" i="12"/>
  <c r="AF40" i="12"/>
  <c r="AB40" i="12"/>
  <c r="X40" i="12"/>
  <c r="AH39" i="12"/>
  <c r="AD39" i="12"/>
  <c r="Z39" i="12"/>
  <c r="AJ38" i="12"/>
  <c r="AF38" i="12"/>
  <c r="AB38" i="12"/>
  <c r="X38" i="12"/>
  <c r="AH37" i="12"/>
  <c r="AD37" i="12"/>
  <c r="Z37" i="12"/>
  <c r="AJ36" i="12"/>
  <c r="AF36" i="12"/>
  <c r="AB36" i="12"/>
  <c r="X36" i="12"/>
  <c r="AH35" i="12"/>
  <c r="AD35" i="12"/>
  <c r="Z35" i="12"/>
  <c r="AJ34" i="12"/>
  <c r="AF34" i="12"/>
  <c r="AB34" i="12"/>
  <c r="X34" i="12"/>
  <c r="AH33" i="12"/>
  <c r="AD33" i="12"/>
  <c r="Z33" i="12"/>
  <c r="AJ32" i="12"/>
  <c r="AF32" i="12"/>
  <c r="AB32" i="12"/>
  <c r="X32" i="12"/>
  <c r="AH31" i="12"/>
  <c r="AD31" i="12"/>
  <c r="Z31" i="12"/>
  <c r="AI44" i="12"/>
  <c r="AE44" i="12"/>
  <c r="AA44" i="12"/>
  <c r="AK43" i="12"/>
  <c r="AG43" i="12"/>
  <c r="AC43" i="12"/>
  <c r="Y43" i="12"/>
  <c r="AI42" i="12"/>
  <c r="AE42" i="12"/>
  <c r="AA42" i="12"/>
  <c r="AK41" i="12"/>
  <c r="AG41" i="12"/>
  <c r="AC41" i="12"/>
  <c r="Y41" i="12"/>
  <c r="AI40" i="12"/>
  <c r="AE40" i="12"/>
  <c r="AA40" i="12"/>
  <c r="AK39" i="12"/>
  <c r="AG39" i="12"/>
  <c r="AC39" i="12"/>
  <c r="Y39" i="12"/>
  <c r="AI38" i="12"/>
  <c r="AE38" i="12"/>
  <c r="AA38" i="12"/>
  <c r="AK37" i="12"/>
  <c r="AG37" i="12"/>
  <c r="AC37" i="12"/>
  <c r="Y37" i="12"/>
  <c r="AI36" i="12"/>
  <c r="AE36" i="12"/>
  <c r="AA36" i="12"/>
  <c r="AK35" i="12"/>
  <c r="AG35" i="12"/>
  <c r="AC35" i="12"/>
  <c r="Y35" i="12"/>
  <c r="AI34" i="12"/>
  <c r="AE34" i="12"/>
  <c r="AA34" i="12"/>
  <c r="AK33" i="12"/>
  <c r="AG33" i="12"/>
  <c r="AC33" i="12"/>
  <c r="Y33" i="12"/>
  <c r="AI32" i="12"/>
  <c r="AE32" i="12"/>
  <c r="AA32" i="12"/>
  <c r="AK31" i="12"/>
  <c r="AG31" i="12"/>
  <c r="AC31" i="12"/>
  <c r="Y31" i="12"/>
  <c r="AH44" i="12"/>
  <c r="AF43" i="12"/>
  <c r="AD42" i="12"/>
  <c r="AB41" i="12"/>
  <c r="Z40" i="12"/>
  <c r="X39" i="12"/>
  <c r="AJ37" i="12"/>
  <c r="AH36" i="12"/>
  <c r="AF35" i="12"/>
  <c r="AD34" i="12"/>
  <c r="AB33" i="12"/>
  <c r="Z32" i="12"/>
  <c r="X31" i="12"/>
  <c r="AD44" i="12"/>
  <c r="AB43" i="12"/>
  <c r="Z42" i="12"/>
  <c r="X41" i="12"/>
  <c r="AJ39" i="12"/>
  <c r="AH38" i="12"/>
  <c r="AF37" i="12"/>
  <c r="AD36" i="12"/>
  <c r="AB35" i="12"/>
  <c r="Z34" i="12"/>
  <c r="X33" i="12"/>
  <c r="AJ31" i="12"/>
  <c r="Z44" i="12"/>
  <c r="AJ41" i="12"/>
  <c r="AF39" i="12"/>
  <c r="AB37" i="12"/>
  <c r="X35" i="12"/>
  <c r="AH32" i="12"/>
  <c r="AJ43" i="12"/>
  <c r="AF41" i="12"/>
  <c r="AB39" i="12"/>
  <c r="X37" i="12"/>
  <c r="AH34" i="12"/>
  <c r="AD32" i="12"/>
  <c r="X43" i="12"/>
  <c r="AH40" i="12"/>
  <c r="AD38" i="12"/>
  <c r="Z36" i="12"/>
  <c r="AJ33" i="12"/>
  <c r="AF31" i="12"/>
  <c r="AH42" i="12"/>
  <c r="AF33" i="12"/>
  <c r="AD40" i="12"/>
  <c r="AB31" i="12"/>
  <c r="AJ35" i="12"/>
  <c r="Z38" i="12"/>
  <c r="AK21" i="11"/>
  <c r="X25" i="11"/>
  <c r="AH16" i="11"/>
  <c r="X19" i="11"/>
  <c r="Y22" i="11"/>
  <c r="Y25" i="11"/>
  <c r="X20" i="11"/>
  <c r="AB22" i="11"/>
  <c r="AF24" i="11"/>
  <c r="AJ26" i="11"/>
  <c r="Y13" i="11"/>
  <c r="AG17" i="11"/>
  <c r="AF13" i="11"/>
  <c r="Y19" i="11"/>
  <c r="Y14" i="11"/>
  <c r="X21" i="11"/>
  <c r="AE14" i="11"/>
  <c r="AK22" i="11"/>
  <c r="AF14" i="11"/>
  <c r="AH15" i="11"/>
  <c r="X18" i="11"/>
  <c r="AA19" i="11"/>
  <c r="AA22" i="11"/>
  <c r="AB25" i="11"/>
  <c r="AI15" i="11"/>
  <c r="AK16" i="11"/>
  <c r="AB19" i="11"/>
  <c r="AC22" i="11"/>
  <c r="AC25" i="11"/>
  <c r="X17" i="11"/>
  <c r="AC19" i="11"/>
  <c r="AD22" i="11"/>
  <c r="Z19" i="11"/>
  <c r="AD21" i="11"/>
  <c r="AH23" i="11"/>
  <c r="X26" i="11"/>
  <c r="AE13" i="11"/>
  <c r="Y15" i="11"/>
  <c r="AI18" i="11"/>
  <c r="AI24" i="11"/>
  <c r="AK13" i="11"/>
  <c r="AJ15" i="11"/>
  <c r="AG20" i="11"/>
  <c r="AH26" i="11"/>
  <c r="AD14" i="11"/>
  <c r="Y17" i="11"/>
  <c r="AE22" i="11"/>
  <c r="AC13" i="11"/>
  <c r="X15" i="11"/>
  <c r="AE18" i="11"/>
  <c r="AD24" i="11"/>
  <c r="AH13" i="11"/>
  <c r="AJ14" i="11"/>
  <c r="X16" i="11"/>
  <c r="Z17" i="11"/>
  <c r="AB18" i="11"/>
  <c r="AF19" i="11"/>
  <c r="Y21" i="11"/>
  <c r="AG22" i="11"/>
  <c r="Z24" i="11"/>
  <c r="AG25" i="11"/>
  <c r="AK14" i="11"/>
  <c r="Y16" i="11"/>
  <c r="AA17" i="11"/>
  <c r="AC18" i="11"/>
  <c r="AG19" i="11"/>
  <c r="AA21" i="11"/>
  <c r="AH22" i="11"/>
  <c r="AA24" i="11"/>
  <c r="AI25" i="11"/>
  <c r="Z16" i="11"/>
  <c r="AB17" i="11"/>
  <c r="AD18" i="11"/>
  <c r="AI19" i="11"/>
  <c r="AB21" i="11"/>
  <c r="AI22" i="11"/>
  <c r="AC24" i="11"/>
  <c r="AJ25" i="11"/>
  <c r="AD19" i="11"/>
  <c r="AF20" i="11"/>
  <c r="AH21" i="11"/>
  <c r="AJ22" i="11"/>
  <c r="X24" i="11"/>
  <c r="Z25" i="11"/>
  <c r="AB26" i="11"/>
  <c r="AD20" i="11"/>
  <c r="AE23" i="11"/>
  <c r="AE26" i="11"/>
  <c r="AJ17" i="11"/>
  <c r="AE20" i="11"/>
  <c r="AF23" i="11"/>
  <c r="AG26" i="11"/>
  <c r="Z21" i="11"/>
  <c r="AD23" i="11"/>
  <c r="AH25" i="11"/>
  <c r="AG14" i="11"/>
  <c r="AB23" i="11"/>
  <c r="AB15" i="11"/>
  <c r="AA25" i="11"/>
  <c r="AK15" i="11"/>
  <c r="X13" i="11"/>
  <c r="AC17" i="11"/>
  <c r="AD13" i="11"/>
  <c r="AJ16" i="11"/>
  <c r="AH20" i="11"/>
  <c r="AI23" i="11"/>
  <c r="AI26" i="11"/>
  <c r="Y18" i="11"/>
  <c r="AI20" i="11"/>
  <c r="AJ23" i="11"/>
  <c r="AK26" i="11"/>
  <c r="Z18" i="11"/>
  <c r="AK20" i="11"/>
  <c r="AK23" i="11"/>
  <c r="AE25" i="11"/>
  <c r="AB20" i="11"/>
  <c r="AF22" i="11"/>
  <c r="AJ24" i="11"/>
  <c r="AJ13" i="11"/>
  <c r="AG15" i="11"/>
  <c r="AA20" i="11"/>
  <c r="AC26" i="11"/>
  <c r="AC14" i="11"/>
  <c r="AI16" i="11"/>
  <c r="Z22" i="11"/>
  <c r="AB13" i="11"/>
  <c r="AI14" i="11"/>
  <c r="AA18" i="11"/>
  <c r="Y24" i="11"/>
  <c r="AI13" i="11"/>
  <c r="AF15" i="11"/>
  <c r="AJ19" i="11"/>
  <c r="AK25" i="11"/>
  <c r="X14" i="11"/>
  <c r="Z15" i="11"/>
  <c r="AB16" i="11"/>
  <c r="AD17" i="11"/>
  <c r="AF18" i="11"/>
  <c r="AK19" i="11"/>
  <c r="AE21" i="11"/>
  <c r="X23" i="11"/>
  <c r="AE24" i="11"/>
  <c r="Y26" i="11"/>
  <c r="AA15" i="11"/>
  <c r="AC16" i="11"/>
  <c r="AE17" i="11"/>
  <c r="AG18" i="11"/>
  <c r="Y20" i="11"/>
  <c r="AF21" i="11"/>
  <c r="Y23" i="11"/>
  <c r="AG24" i="11"/>
  <c r="Z26" i="11"/>
  <c r="AD16" i="11"/>
  <c r="AF17" i="11"/>
  <c r="AH18" i="11"/>
  <c r="Z20" i="11"/>
  <c r="AG21" i="11"/>
  <c r="AA23" i="11"/>
  <c r="AH24" i="11"/>
  <c r="AA26" i="11"/>
  <c r="AH19" i="11"/>
  <c r="AJ20" i="11"/>
  <c r="X22" i="11"/>
  <c r="Z23" i="11"/>
  <c r="AB24" i="11"/>
  <c r="AD25" i="11"/>
  <c r="AK44" i="11"/>
  <c r="AG44" i="11"/>
  <c r="AC44" i="11"/>
  <c r="Y44" i="11"/>
  <c r="AI43" i="11"/>
  <c r="AE43" i="11"/>
  <c r="AA43" i="11"/>
  <c r="AK42" i="11"/>
  <c r="AG42" i="11"/>
  <c r="AC42" i="11"/>
  <c r="Y42" i="11"/>
  <c r="AI41" i="11"/>
  <c r="AE41" i="11"/>
  <c r="AA41" i="11"/>
  <c r="AK40" i="11"/>
  <c r="AG40" i="11"/>
  <c r="AC40" i="11"/>
  <c r="Y40" i="11"/>
  <c r="AI39" i="11"/>
  <c r="AE39" i="11"/>
  <c r="AA39" i="11"/>
  <c r="AK38" i="11"/>
  <c r="AG38" i="11"/>
  <c r="AC38" i="11"/>
  <c r="Y38" i="11"/>
  <c r="AI37" i="11"/>
  <c r="AE37" i="11"/>
  <c r="AA37" i="11"/>
  <c r="AK36" i="11"/>
  <c r="AG36" i="11"/>
  <c r="AC36" i="11"/>
  <c r="Y36" i="11"/>
  <c r="AI35" i="11"/>
  <c r="AE35" i="11"/>
  <c r="AA35" i="11"/>
  <c r="AK34" i="11"/>
  <c r="AG34" i="11"/>
  <c r="AC34" i="11"/>
  <c r="Y34" i="11"/>
  <c r="AI33" i="11"/>
  <c r="AE33" i="11"/>
  <c r="AA33" i="11"/>
  <c r="AK32" i="11"/>
  <c r="AG32" i="11"/>
  <c r="AC32" i="11"/>
  <c r="Y32" i="11"/>
  <c r="AI31" i="11"/>
  <c r="AE31" i="11"/>
  <c r="AA31" i="11"/>
  <c r="AJ44" i="11"/>
  <c r="AF44" i="11"/>
  <c r="AB44" i="11"/>
  <c r="X44" i="11"/>
  <c r="AH43" i="11"/>
  <c r="AD43" i="11"/>
  <c r="Z43" i="11"/>
  <c r="AJ42" i="11"/>
  <c r="AF42" i="11"/>
  <c r="AB42" i="11"/>
  <c r="X42" i="11"/>
  <c r="AH41" i="11"/>
  <c r="AD41" i="11"/>
  <c r="Z41" i="11"/>
  <c r="AJ40" i="11"/>
  <c r="AF40" i="11"/>
  <c r="AB40" i="11"/>
  <c r="X40" i="11"/>
  <c r="AH39" i="11"/>
  <c r="AD39" i="11"/>
  <c r="Z39" i="11"/>
  <c r="AJ38" i="11"/>
  <c r="AF38" i="11"/>
  <c r="AB38" i="11"/>
  <c r="X38" i="11"/>
  <c r="AH37" i="11"/>
  <c r="AD37" i="11"/>
  <c r="Z37" i="11"/>
  <c r="AJ36" i="11"/>
  <c r="AF36" i="11"/>
  <c r="AB36" i="11"/>
  <c r="X36" i="11"/>
  <c r="AH35" i="11"/>
  <c r="AD35" i="11"/>
  <c r="Z35" i="11"/>
  <c r="AJ34" i="11"/>
  <c r="AF34" i="11"/>
  <c r="AB34" i="11"/>
  <c r="X34" i="11"/>
  <c r="AH33" i="11"/>
  <c r="AD33" i="11"/>
  <c r="Z33" i="11"/>
  <c r="AJ32" i="11"/>
  <c r="AF32" i="11"/>
  <c r="AB32" i="11"/>
  <c r="X32" i="11"/>
  <c r="AH31" i="11"/>
  <c r="AD31" i="11"/>
  <c r="Z31" i="11"/>
  <c r="AI44" i="11"/>
  <c r="AE44" i="11"/>
  <c r="AA44" i="11"/>
  <c r="AK43" i="11"/>
  <c r="AG43" i="11"/>
  <c r="AC43" i="11"/>
  <c r="Y43" i="11"/>
  <c r="AI42" i="11"/>
  <c r="AE42" i="11"/>
  <c r="AA42" i="11"/>
  <c r="AK41" i="11"/>
  <c r="AG41" i="11"/>
  <c r="AC41" i="11"/>
  <c r="Y41" i="11"/>
  <c r="AI40" i="11"/>
  <c r="AE40" i="11"/>
  <c r="AA40" i="11"/>
  <c r="AK39" i="11"/>
  <c r="AG39" i="11"/>
  <c r="AC39" i="11"/>
  <c r="Y39" i="11"/>
  <c r="AI38" i="11"/>
  <c r="AE38" i="11"/>
  <c r="AA38" i="11"/>
  <c r="AK37" i="11"/>
  <c r="AG37" i="11"/>
  <c r="AC37" i="11"/>
  <c r="Y37" i="11"/>
  <c r="AI36" i="11"/>
  <c r="AE36" i="11"/>
  <c r="AA36" i="11"/>
  <c r="AK35" i="11"/>
  <c r="AG35" i="11"/>
  <c r="AC35" i="11"/>
  <c r="Y35" i="11"/>
  <c r="AI34" i="11"/>
  <c r="AE34" i="11"/>
  <c r="AA34" i="11"/>
  <c r="AK33" i="11"/>
  <c r="AG33" i="11"/>
  <c r="AC33" i="11"/>
  <c r="Y33" i="11"/>
  <c r="AI32" i="11"/>
  <c r="AE32" i="11"/>
  <c r="AA32" i="11"/>
  <c r="AK31" i="11"/>
  <c r="AG31" i="11"/>
  <c r="AC31" i="11"/>
  <c r="Y31" i="11"/>
  <c r="AH44" i="11"/>
  <c r="AF43" i="11"/>
  <c r="AD42" i="11"/>
  <c r="AB41" i="11"/>
  <c r="Z40" i="11"/>
  <c r="X39" i="11"/>
  <c r="AJ37" i="11"/>
  <c r="AH36" i="11"/>
  <c r="AF35" i="11"/>
  <c r="AD34" i="11"/>
  <c r="AB33" i="11"/>
  <c r="Z32" i="11"/>
  <c r="X31" i="11"/>
  <c r="AD44" i="11"/>
  <c r="AB43" i="11"/>
  <c r="Z42" i="11"/>
  <c r="X41" i="11"/>
  <c r="AJ39" i="11"/>
  <c r="AH38" i="11"/>
  <c r="AF37" i="11"/>
  <c r="AD36" i="11"/>
  <c r="AB35" i="11"/>
  <c r="Z34" i="11"/>
  <c r="X33" i="11"/>
  <c r="AJ31" i="11"/>
  <c r="Z44" i="11"/>
  <c r="X43" i="11"/>
  <c r="AJ41" i="11"/>
  <c r="AH40" i="11"/>
  <c r="AF39" i="11"/>
  <c r="AD38" i="11"/>
  <c r="AB37" i="11"/>
  <c r="Z36" i="11"/>
  <c r="X35" i="11"/>
  <c r="AJ33" i="11"/>
  <c r="AH32" i="11"/>
  <c r="AF31" i="11"/>
  <c r="AJ43" i="11"/>
  <c r="AB39" i="11"/>
  <c r="AH34" i="11"/>
  <c r="AH42" i="11"/>
  <c r="Z38" i="11"/>
  <c r="AF33" i="11"/>
  <c r="AF41" i="11"/>
  <c r="X37" i="11"/>
  <c r="AD32" i="11"/>
  <c r="AD40" i="11"/>
  <c r="AJ35" i="11"/>
  <c r="AB31" i="11"/>
</calcChain>
</file>

<file path=xl/sharedStrings.xml><?xml version="1.0" encoding="utf-8"?>
<sst xmlns="http://schemas.openxmlformats.org/spreadsheetml/2006/main" count="2232" uniqueCount="746">
  <si>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</si>
  <si>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</si>
  <si>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</si>
  <si>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</si>
  <si>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</si>
  <si>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</si>
  <si>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</si>
  <si>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</si>
  <si>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</si>
  <si>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</si>
  <si>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</si>
  <si>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</si>
  <si>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Model:  0.162%</t>
  </si>
  <si>
    <t>25Y</t>
  </si>
  <si>
    <t>30Y</t>
  </si>
  <si>
    <t>Model:  0.160%</t>
  </si>
  <si>
    <t>start</t>
  </si>
  <si>
    <t>numberOfChars</t>
  </si>
  <si>
    <t>range</t>
  </si>
  <si>
    <t>Model:  0.004%</t>
  </si>
  <si>
    <t>Chart Feed</t>
  </si>
  <si>
    <t>Copy Values from Console below</t>
  </si>
  <si>
    <t>Data Input</t>
  </si>
  <si>
    <t>Sort Data</t>
  </si>
  <si>
    <t xml:space="preserve"> Target:  0.082%</t>
  </si>
  <si>
    <t>Vector - AAD</t>
  </si>
  <si>
    <t>Vector - FD</t>
  </si>
  <si>
    <t>Model:  0.089%</t>
  </si>
  <si>
    <t>AAD</t>
  </si>
  <si>
    <t>Model:  0.100%</t>
  </si>
  <si>
    <t>Model:  6.870%</t>
  </si>
  <si>
    <t>Model:  1.795%</t>
  </si>
  <si>
    <t>Model:  1.819%</t>
  </si>
  <si>
    <t>Model:  2.285%</t>
  </si>
  <si>
    <t>simulationTime</t>
  </si>
  <si>
    <t>timeToMaturity</t>
  </si>
  <si>
    <t>FD</t>
  </si>
  <si>
    <t xml:space="preserve"> Deviation:  6.40867E-05</t>
  </si>
  <si>
    <t xml:space="preserve"> Target:  0.188%</t>
  </si>
  <si>
    <t xml:space="preserve"> Deviation: -2.69055E-04</t>
  </si>
  <si>
    <t>Model:  0.308%</t>
  </si>
  <si>
    <t xml:space="preserve"> Target:  0.327%</t>
  </si>
  <si>
    <t xml:space="preserve"> Deviation: -1.96416E-04</t>
  </si>
  <si>
    <t>Model:  0.456%</t>
  </si>
  <si>
    <t xml:space="preserve"> Target:  0.514%</t>
  </si>
  <si>
    <t xml:space="preserve"> Deviation: -5.72988E-04</t>
  </si>
  <si>
    <t>Model:  0.704%</t>
  </si>
  <si>
    <t xml:space="preserve"> Target:  0.738%</t>
  </si>
  <si>
    <t xml:space="preserve"> Deviation: -3.45660E-04</t>
  </si>
  <si>
    <t>Model:  1.006%</t>
  </si>
  <si>
    <t xml:space="preserve"> Target:  0.977%</t>
  </si>
  <si>
    <t xml:space="preserve"> Deviation:  2.96458E-04</t>
  </si>
  <si>
    <t>Model:  1.302%</t>
  </si>
  <si>
    <t xml:space="preserve"> Target:  1.252%</t>
  </si>
  <si>
    <t xml:space="preserve"> Deviation:  4.98618E-04</t>
  </si>
  <si>
    <t>Model:  1.592%</t>
  </si>
  <si>
    <t xml:space="preserve"> Target:  1.546%</t>
  </si>
  <si>
    <t xml:space="preserve"> Deviation:  4.53574E-04</t>
  </si>
  <si>
    <t>Model:  1.874%</t>
  </si>
  <si>
    <t xml:space="preserve"> Target:  1.846%</t>
  </si>
  <si>
    <t xml:space="preserve"> Deviation:  2.79602E-04</t>
  </si>
  <si>
    <t>Model:  2.162%</t>
  </si>
  <si>
    <t xml:space="preserve"> Target:  2.159%</t>
  </si>
  <si>
    <t xml:space="preserve"> Deviation:  3.84996E-05</t>
  </si>
  <si>
    <t>Model:  3.564%</t>
  </si>
  <si>
    <t xml:space="preserve"> Target:  3.503%</t>
  </si>
  <si>
    <t xml:space="preserve"> Deviation:  6.09298E-04</t>
  </si>
  <si>
    <t>Model:  4.856%</t>
  </si>
  <si>
    <t xml:space="preserve"> Target:  4.758%</t>
  </si>
  <si>
    <t xml:space="preserve"> Deviation:  9.83362E-04</t>
  </si>
  <si>
    <t>Model:  5.917%</t>
  </si>
  <si>
    <t xml:space="preserve"> Target:  5.906%</t>
  </si>
  <si>
    <t xml:space="preserve"> Deviation:  1.18325E-04</t>
  </si>
  <si>
    <t>Model:  6.822%</t>
  </si>
  <si>
    <t xml:space="preserve"> Target:  6.992%</t>
  </si>
  <si>
    <t xml:space="preserve"> Deviation: -1.70224E-03</t>
  </si>
  <si>
    <t xml:space="preserve"> Target:  0.158%</t>
  </si>
  <si>
    <t xml:space="preserve"> Deviation:  1.32219E-05</t>
  </si>
  <si>
    <t>Model:  0.333%</t>
  </si>
  <si>
    <t xml:space="preserve"> Target:  0.362%</t>
  </si>
  <si>
    <t xml:space="preserve"> Deviation: -2.96731E-04</t>
  </si>
  <si>
    <t>Model:  0.575%</t>
  </si>
  <si>
    <t xml:space="preserve"> Target:  0.613%</t>
  </si>
  <si>
    <t xml:space="preserve"> Deviation: -3.85343E-04</t>
  </si>
  <si>
    <t>Model:  0.891%</t>
  </si>
  <si>
    <t xml:space="preserve"> Target:  0.899%</t>
  </si>
  <si>
    <t xml:space="preserve"> Deviation: -8.38871E-05</t>
  </si>
  <si>
    <t>Model:  1.260%</t>
  </si>
  <si>
    <t xml:space="preserve"> Target:  1.236%</t>
  </si>
  <si>
    <t xml:space="preserve"> Deviation:  2.35137E-04</t>
  </si>
  <si>
    <t>Model:  1.632%</t>
  </si>
  <si>
    <t xml:space="preserve"> Target:  1.593%</t>
  </si>
  <si>
    <t xml:space="preserve"> Deviation:  3.96041E-04</t>
  </si>
  <si>
    <t>Model:  1.998%</t>
  </si>
  <si>
    <t xml:space="preserve"> Target:  1.988%</t>
  </si>
  <si>
    <t xml:space="preserve"> Deviation:  1.00990E-04</t>
  </si>
  <si>
    <t>Model:  2.355%</t>
  </si>
  <si>
    <t xml:space="preserve"> Target:  2.386%</t>
  </si>
  <si>
    <t xml:space="preserve"> Deviation: -3.08540E-04</t>
  </si>
  <si>
    <t>Model:  2.715%</t>
  </si>
  <si>
    <t xml:space="preserve"> Target:  2.810%</t>
  </si>
  <si>
    <t xml:space="preserve"> Deviation: -9.53360E-04</t>
  </si>
  <si>
    <t>Model:  3.105%</t>
  </si>
  <si>
    <t xml:space="preserve"> Target:  3.249%</t>
  </si>
  <si>
    <t xml:space="preserve"> Deviation: -1.44042E-03</t>
  </si>
  <si>
    <t>Model:  5.041%</t>
  </si>
  <si>
    <t xml:space="preserve"> Target:  5.031%</t>
  </si>
  <si>
    <t xml:space="preserve"> Deviation:  1.00474E-04</t>
  </si>
  <si>
    <t>Model:  6.804%</t>
  </si>
  <si>
    <t xml:space="preserve"> Target:  6.663%</t>
  </si>
  <si>
    <t xml:space="preserve"> Deviation:  1.40856E-03</t>
  </si>
  <si>
    <t>Model:  8.324%</t>
  </si>
  <si>
    <t xml:space="preserve"> Target:  8.257%</t>
  </si>
  <si>
    <t xml:space="preserve"> Deviation:  6.70986E-04</t>
  </si>
  <si>
    <t>Model:  9.812%</t>
  </si>
  <si>
    <t xml:space="preserve"> Target:  9.732%</t>
  </si>
  <si>
    <t xml:space="preserve"> Deviation:  8.07992E-04</t>
  </si>
  <si>
    <t>Model:  0.309%</t>
  </si>
  <si>
    <t xml:space="preserve"> Target:  0.264%</t>
  </si>
  <si>
    <t xml:space="preserve"> Deviation:  4.54046E-04</t>
  </si>
  <si>
    <t>Model:  0.549%</t>
  </si>
  <si>
    <t xml:space="preserve"> Target:  0.565%</t>
  </si>
  <si>
    <t xml:space="preserve"> Deviation: -1.60693E-04</t>
  </si>
  <si>
    <t>Model:  0.920%</t>
  </si>
  <si>
    <t xml:space="preserve"> Target:  0.916%</t>
  </si>
  <si>
    <t xml:space="preserve"> Deviation:  4.54722E-05</t>
  </si>
  <si>
    <t>Model:  1.337%</t>
  </si>
  <si>
    <t xml:space="preserve"> Target:  1.311%</t>
  </si>
  <si>
    <t xml:space="preserve"> Deviation:  2.62164E-04</t>
  </si>
  <si>
    <t>Model:  1.793%</t>
  </si>
  <si>
    <t xml:space="preserve"> Target:  1.746%</t>
  </si>
  <si>
    <t xml:space="preserve"> Deviation:  4.73766E-04</t>
  </si>
  <si>
    <t>Model:  2.268%</t>
  </si>
  <si>
    <t xml:space="preserve"> Target:  2.205%</t>
  </si>
  <si>
    <t xml:space="preserve"> Deviation:  6.25049E-04</t>
  </si>
  <si>
    <t>Model:  2.734%</t>
  </si>
  <si>
    <t xml:space="preserve"> Target:  2.698%</t>
  </si>
  <si>
    <t xml:space="preserve"> Deviation:  3.52082E-04</t>
  </si>
  <si>
    <t>Model:  3.199%</t>
  </si>
  <si>
    <t xml:space="preserve"> Target:  3.192%</t>
  </si>
  <si>
    <t xml:space="preserve"> Deviation:  7.52046E-05</t>
  </si>
  <si>
    <t>Model:  3.687%</t>
  </si>
  <si>
    <t xml:space="preserve"> Target:  3.697%</t>
  </si>
  <si>
    <t xml:space="preserve"> Deviation: -1.00123E-04</t>
  </si>
  <si>
    <t>Model:  4.140%</t>
  </si>
  <si>
    <t xml:space="preserve"> Target:  4.190%</t>
  </si>
  <si>
    <t xml:space="preserve"> Deviation: -5.01135E-04</t>
  </si>
  <si>
    <t>Model:  6.221%</t>
  </si>
  <si>
    <t xml:space="preserve"> Target:  6.249%</t>
  </si>
  <si>
    <t xml:space="preserve"> Deviation: -2.79642E-04</t>
  </si>
  <si>
    <t>Model:  8.134%</t>
  </si>
  <si>
    <t xml:space="preserve"> Target:  8.192%</t>
  </si>
  <si>
    <t xml:space="preserve"> Deviation: -5.85933E-04</t>
  </si>
  <si>
    <t>Model:  9.938%</t>
  </si>
  <si>
    <t xml:space="preserve"> Target:  10.025%</t>
  </si>
  <si>
    <t xml:space="preserve"> Deviation: -8.60706E-04</t>
  </si>
  <si>
    <t>Model:  11.854%</t>
  </si>
  <si>
    <t xml:space="preserve"> Target:  11.780%</t>
  </si>
  <si>
    <t xml:space="preserve"> Deviation:  7.38366E-04</t>
  </si>
  <si>
    <t>Model:  0.381%</t>
  </si>
  <si>
    <t xml:space="preserve"> Target:  0.378%</t>
  </si>
  <si>
    <t xml:space="preserve"> Deviation:  2.13349E-05</t>
  </si>
  <si>
    <t>Model:  0.738%</t>
  </si>
  <si>
    <t xml:space="preserve"> Target:  0.785%</t>
  </si>
  <si>
    <t xml:space="preserve"> Deviation: -4.73688E-04</t>
  </si>
  <si>
    <t>Model:  1.200%</t>
  </si>
  <si>
    <t xml:space="preserve"> Target:  1.228%</t>
  </si>
  <si>
    <t xml:space="preserve"> Deviation: -2.81091E-04</t>
  </si>
  <si>
    <t>Model:  1.697%</t>
  </si>
  <si>
    <t xml:space="preserve"> Target:  1.723%</t>
  </si>
  <si>
    <t xml:space="preserve"> Deviation: -2.63786E-04</t>
  </si>
  <si>
    <t>Model:  2.233%</t>
  </si>
  <si>
    <t xml:space="preserve"> Target:  2.242%</t>
  </si>
  <si>
    <t xml:space="preserve"> Deviation: -9.32975E-05</t>
  </si>
  <si>
    <t>Model:  2.784%</t>
  </si>
  <si>
    <t xml:space="preserve"> Target:  2.775%</t>
  </si>
  <si>
    <t xml:space="preserve"> Deviation:  8.46363E-05</t>
  </si>
  <si>
    <t>Model:  3.333%</t>
  </si>
  <si>
    <t xml:space="preserve"> Target:  3.317%</t>
  </si>
  <si>
    <t xml:space="preserve"> Deviation:  1.60099E-04</t>
  </si>
  <si>
    <t>Model:  3.903%</t>
  </si>
  <si>
    <t xml:space="preserve"> Target:  3.886%</t>
  </si>
  <si>
    <t xml:space="preserve"> Deviation:  1.71407E-04</t>
  </si>
  <si>
    <t>Model:  4.444%</t>
  </si>
  <si>
    <t xml:space="preserve"> Target:  4.434%</t>
  </si>
  <si>
    <t xml:space="preserve"> Deviation:  1.05855E-04</t>
  </si>
  <si>
    <t>Model:  4.927%</t>
  </si>
  <si>
    <t xml:space="preserve"> Target:  5.009%</t>
  </si>
  <si>
    <t xml:space="preserve"> Deviation: -8.18078E-04</t>
  </si>
  <si>
    <t>Model:  7.171%</t>
  </si>
  <si>
    <t xml:space="preserve"> Target:  7.274%</t>
  </si>
  <si>
    <t xml:space="preserve"> Deviation: -1.03750E-03</t>
  </si>
  <si>
    <t>Model:  9.238%</t>
  </si>
  <si>
    <t xml:space="preserve"> Target:  9.401%</t>
  </si>
  <si>
    <t xml:space="preserve"> Deviation: -1.62618E-03</t>
  </si>
  <si>
    <t>Model:  11.276%</t>
  </si>
  <si>
    <t xml:space="preserve"> Target:  11.416%</t>
  </si>
  <si>
    <t xml:space="preserve"> Deviation: -1.39439E-03</t>
  </si>
  <si>
    <t>Model:  13.584%</t>
  </si>
  <si>
    <t xml:space="preserve"> Target:  13.377%</t>
  </si>
  <si>
    <t xml:space="preserve"> Deviation:  2.07157E-03</t>
  </si>
  <si>
    <t>Model:  0.492%</t>
  </si>
  <si>
    <t xml:space="preserve"> Target:  0.488%</t>
  </si>
  <si>
    <t xml:space="preserve"> Deviation:  4.72530E-05</t>
  </si>
  <si>
    <t>Model:  0.940%</t>
  </si>
  <si>
    <t xml:space="preserve"> Target:  0.996%</t>
  </si>
  <si>
    <t xml:space="preserve"> Deviation: -5.65715E-04</t>
  </si>
  <si>
    <t>Model:  1.482%</t>
  </si>
  <si>
    <t xml:space="preserve"> Target:  1.530%</t>
  </si>
  <si>
    <t xml:space="preserve"> Deviation: -4.87085E-04</t>
  </si>
  <si>
    <t>Model:  2.064%</t>
  </si>
  <si>
    <t xml:space="preserve"> Target:  2.101%</t>
  </si>
  <si>
    <t xml:space="preserve"> Deviation: -3.61755E-04</t>
  </si>
  <si>
    <t>Model:  2.675%</t>
  </si>
  <si>
    <t xml:space="preserve"> Target:  2.672%</t>
  </si>
  <si>
    <t xml:space="preserve"> Deviation:  3.34708E-05</t>
  </si>
  <si>
    <t>Model:  3.305%</t>
  </si>
  <si>
    <t xml:space="preserve"> Target:  3.260%</t>
  </si>
  <si>
    <t xml:space="preserve"> Deviation:  4.50341E-04</t>
  </si>
  <si>
    <t>Model:  3.950%</t>
  </si>
  <si>
    <t xml:space="preserve"> Target:  3.863%</t>
  </si>
  <si>
    <t xml:space="preserve"> Deviation:  8.73083E-04</t>
  </si>
  <si>
    <t>Model:  4.565%</t>
  </si>
  <si>
    <t xml:space="preserve"> Target:  4.468%</t>
  </si>
  <si>
    <t xml:space="preserve"> Deviation:  9.68055E-04</t>
  </si>
  <si>
    <t>Model:  5.121%</t>
  </si>
  <si>
    <t xml:space="preserve"> Target:  5.076%</t>
  </si>
  <si>
    <t xml:space="preserve"> Deviation:  4.51500E-04</t>
  </si>
  <si>
    <t>Model:  5.623%</t>
  </si>
  <si>
    <t xml:space="preserve"> Target:  5.694%</t>
  </si>
  <si>
    <t xml:space="preserve"> Deviation: -7.06489E-04</t>
  </si>
  <si>
    <t>Model:  8.014%</t>
  </si>
  <si>
    <t xml:space="preserve"> Target:  8.102%</t>
  </si>
  <si>
    <t xml:space="preserve"> Deviation: -8.79388E-04</t>
  </si>
  <si>
    <t>Model:  10.239%</t>
  </si>
  <si>
    <t xml:space="preserve"> Target:  10.342%</t>
  </si>
  <si>
    <t xml:space="preserve"> Deviation: -1.02882E-03</t>
  </si>
  <si>
    <t>Model:  12.476%</t>
  </si>
  <si>
    <t xml:space="preserve"> Target:  12.483%</t>
  </si>
  <si>
    <t xml:space="preserve"> Deviation: -7.60936E-05</t>
  </si>
  <si>
    <t>Model:  14.992%</t>
  </si>
  <si>
    <t xml:space="preserve"> Target:  14.586%</t>
  </si>
  <si>
    <t xml:space="preserve"> Deviation:  4.06019E-03</t>
  </si>
  <si>
    <t>Model:  0.755%</t>
  </si>
  <si>
    <t xml:space="preserve"> Target:  0.656%</t>
  </si>
  <si>
    <t xml:space="preserve"> Deviation:  9.91972E-04</t>
  </si>
  <si>
    <t>Model:  1.257%</t>
  </si>
  <si>
    <t xml:space="preserve"> Target:  1.320%</t>
  </si>
  <si>
    <t xml:space="preserve"> Deviation: -6.34206E-04</t>
  </si>
  <si>
    <t>Model:  1.866%</t>
  </si>
  <si>
    <t xml:space="preserve"> Target:  1.989%</t>
  </si>
  <si>
    <t xml:space="preserve"> Deviation: -1.23009E-03</t>
  </si>
  <si>
    <t>Model:  2.527%</t>
  </si>
  <si>
    <t xml:space="preserve"> Target:  2.662%</t>
  </si>
  <si>
    <t xml:space="preserve"> Deviation: -1.35495E-03</t>
  </si>
  <si>
    <t>Model:  3.274%</t>
  </si>
  <si>
    <t xml:space="preserve"> Target:  3.340%</t>
  </si>
  <si>
    <t xml:space="preserve"> Deviation: -6.59544E-04</t>
  </si>
  <si>
    <t>Model:  4.044%</t>
  </si>
  <si>
    <t xml:space="preserve"> Target:  4.015%</t>
  </si>
  <si>
    <t xml:space="preserve"> Deviation:  2.87672E-04</t>
  </si>
  <si>
    <t>Model:  4.771%</t>
  </si>
  <si>
    <t xml:space="preserve"> Target:  4.699%</t>
  </si>
  <si>
    <t xml:space="preserve"> Deviation:  7.21963E-04</t>
  </si>
  <si>
    <t>Model:  5.449%</t>
  </si>
  <si>
    <t xml:space="preserve"> Target:  5.387%</t>
  </si>
  <si>
    <t xml:space="preserve"> Deviation:  6.20816E-04</t>
  </si>
  <si>
    <t>Model:  6.081%</t>
  </si>
  <si>
    <t xml:space="preserve"> Target:  6.069%</t>
  </si>
  <si>
    <t xml:space="preserve"> Deviation:  1.23992E-04</t>
  </si>
  <si>
    <t>Model:  6.656%</t>
  </si>
  <si>
    <t xml:space="preserve"> Target:  6.714%</t>
  </si>
  <si>
    <t xml:space="preserve"> Deviation: -5.72339E-04</t>
  </si>
  <si>
    <t>Model:  9.293%</t>
  </si>
  <si>
    <t xml:space="preserve"> Target:  9.222%</t>
  </si>
  <si>
    <t xml:space="preserve"> Deviation:  7.11862E-04</t>
  </si>
  <si>
    <t>Model:  11.704%</t>
  </si>
  <si>
    <t xml:space="preserve"> Target:  11.609%</t>
  </si>
  <si>
    <t xml:space="preserve"> Deviation:  9.52481E-04</t>
  </si>
  <si>
    <t>Model:  13.681%</t>
  </si>
  <si>
    <t xml:space="preserve"> Target:  13.836%</t>
  </si>
  <si>
    <t xml:space="preserve"> Deviation: -1.54154E-03</t>
  </si>
  <si>
    <t>Model:  16.116%</t>
  </si>
  <si>
    <t xml:space="preserve"> Target:  16.096%</t>
  </si>
  <si>
    <t xml:space="preserve"> Deviation:  2.01867E-04</t>
  </si>
  <si>
    <t>Model:  0.878%</t>
  </si>
  <si>
    <t xml:space="preserve"> Target:  0.807%</t>
  </si>
  <si>
    <t xml:space="preserve"> Deviation:  7.07239E-04</t>
  </si>
  <si>
    <t>Model:  1.586%</t>
  </si>
  <si>
    <t xml:space="preserve"> Target:  1.621%</t>
  </si>
  <si>
    <t xml:space="preserve"> Deviation: -3.45832E-04</t>
  </si>
  <si>
    <t>Model:  2.371%</t>
  </si>
  <si>
    <t xml:space="preserve"> Target:  2.431%</t>
  </si>
  <si>
    <t xml:space="preserve"> Deviation: -5.93753E-04</t>
  </si>
  <si>
    <t>Model:  3.173%</t>
  </si>
  <si>
    <t xml:space="preserve"> Target:  3.225%</t>
  </si>
  <si>
    <t xml:space="preserve"> Deviation: -5.19485E-04</t>
  </si>
  <si>
    <t>Model:  3.996%</t>
  </si>
  <si>
    <t xml:space="preserve"> Target:  4.006%</t>
  </si>
  <si>
    <t xml:space="preserve"> Deviation: -1.05288E-04</t>
  </si>
  <si>
    <t>Model:  4.821%</t>
  </si>
  <si>
    <t xml:space="preserve"> Target:  4.771%</t>
  </si>
  <si>
    <t xml:space="preserve"> Deviation:  4.96248E-04</t>
  </si>
  <si>
    <t>Model:  5.602%</t>
  </si>
  <si>
    <t xml:space="preserve"> Target:  5.541%</t>
  </si>
  <si>
    <t xml:space="preserve"> Deviation:  6.10226E-04</t>
  </si>
  <si>
    <t>Model:  6.335%</t>
  </si>
  <si>
    <t xml:space="preserve"> Target:  6.277%</t>
  </si>
  <si>
    <t xml:space="preserve"> Deviation:  5.79387E-04</t>
  </si>
  <si>
    <t>Model:  7.025%</t>
  </si>
  <si>
    <t xml:space="preserve"> Target:  7.000%</t>
  </si>
  <si>
    <t xml:space="preserve"> Deviation:  2.54551E-04</t>
  </si>
  <si>
    <t>Model:  7.657%</t>
  </si>
  <si>
    <t xml:space="preserve"> Target:  7.699%</t>
  </si>
  <si>
    <t xml:space="preserve"> Deviation: -4.18852E-04</t>
  </si>
  <si>
    <t>Model:  10.648%</t>
  </si>
  <si>
    <t xml:space="preserve"> Target:  10.357%</t>
  </si>
  <si>
    <t xml:space="preserve"> Deviation:  2.90558E-03</t>
  </si>
  <si>
    <t>Model:  12.946%</t>
  </si>
  <si>
    <t xml:space="preserve"> Target:  12.833%</t>
  </si>
  <si>
    <t xml:space="preserve"> Deviation:  1.12760E-03</t>
  </si>
  <si>
    <t>Model:  15.053%</t>
  </si>
  <si>
    <t xml:space="preserve"> Target:  15.250%</t>
  </si>
  <si>
    <t xml:space="preserve"> Deviation: -1.97009E-03</t>
  </si>
  <si>
    <t>Model:  17.225%</t>
  </si>
  <si>
    <t xml:space="preserve"> Target:  17.602%</t>
  </si>
  <si>
    <t xml:space="preserve"> Deviation: -3.77024E-03</t>
  </si>
  <si>
    <t>Model:  0.994%</t>
  </si>
  <si>
    <t xml:space="preserve"> Target:  0.905%</t>
  </si>
  <si>
    <t xml:space="preserve"> Deviation:  8.97243E-04</t>
  </si>
  <si>
    <t>Model:  1.834%</t>
  </si>
  <si>
    <t xml:space="preserve"> Target:  1.810%</t>
  </si>
  <si>
    <t xml:space="preserve"> Deviation:  2.34277E-04</t>
  </si>
  <si>
    <t>Model:  2.688%</t>
  </si>
  <si>
    <t xml:space="preserve"> Target:  2.700%</t>
  </si>
  <si>
    <t xml:space="preserve"> Deviation: -1.17941E-04</t>
  </si>
  <si>
    <t>Model:  3.533%</t>
  </si>
  <si>
    <t xml:space="preserve"> Target:  3.580%</t>
  </si>
  <si>
    <t xml:space="preserve"> Deviation: -4.69341E-04</t>
  </si>
  <si>
    <t>Model:  4.365%</t>
  </si>
  <si>
    <t xml:space="preserve"> Target:  4.457%</t>
  </si>
  <si>
    <t xml:space="preserve"> Deviation: -9.12309E-04</t>
  </si>
  <si>
    <t>Model:  5.202%</t>
  </si>
  <si>
    <t xml:space="preserve"> Target:  5.295%</t>
  </si>
  <si>
    <t xml:space="preserve"> Deviation: -9.28471E-04</t>
  </si>
  <si>
    <t>Model:  6.026%</t>
  </si>
  <si>
    <t xml:space="preserve"> Target:  6.108%</t>
  </si>
  <si>
    <t xml:space="preserve"> Deviation: -8.24853E-04</t>
  </si>
  <si>
    <t>Model:  6.827%</t>
  </si>
  <si>
    <t xml:space="preserve"> Target:  6.893%</t>
  </si>
  <si>
    <t xml:space="preserve"> Deviation: -6.60355E-04</t>
  </si>
  <si>
    <t>Model:  7.607%</t>
  </si>
  <si>
    <t xml:space="preserve"> Target:  7.681%</t>
  </si>
  <si>
    <t xml:space="preserve"> Deviation: -7.32475E-04</t>
  </si>
  <si>
    <t>Model:  8.363%</t>
  </si>
  <si>
    <t xml:space="preserve"> Target:  8.414%</t>
  </si>
  <si>
    <t xml:space="preserve"> Deviation: -5.06462E-04</t>
  </si>
  <si>
    <t>Model:  11.579%</t>
  </si>
  <si>
    <t xml:space="preserve"> Target:  11.269%</t>
  </si>
  <si>
    <t xml:space="preserve"> Deviation:  3.10085E-03</t>
  </si>
  <si>
    <t>Model:  13.869%</t>
  </si>
  <si>
    <t xml:space="preserve"> Target:  13.653%</t>
  </si>
  <si>
    <t xml:space="preserve"> Deviation:  2.15818E-03</t>
  </si>
  <si>
    <t>Model:  15.776%</t>
  </si>
  <si>
    <t xml:space="preserve"> Target:  16.064%</t>
  </si>
  <si>
    <t xml:space="preserve"> Deviation: -2.88326E-03</t>
  </si>
  <si>
    <t>Model:  0.974%</t>
  </si>
  <si>
    <t xml:space="preserve"> Target:  0.940%</t>
  </si>
  <si>
    <t xml:space="preserve"> Deviation:  3.46493E-04</t>
  </si>
  <si>
    <t>Model:  1.857%</t>
  </si>
  <si>
    <t xml:space="preserve"> Target:  1.886%</t>
  </si>
  <si>
    <t xml:space="preserve"> Deviation: -2.90494E-04</t>
  </si>
  <si>
    <t>Model:  2.778%</t>
  </si>
  <si>
    <t xml:space="preserve"> Target:  2.807%</t>
  </si>
  <si>
    <t xml:space="preserve"> Deviation: -2.90135E-04</t>
  </si>
  <si>
    <t>Model:  3.689%</t>
  </si>
  <si>
    <t xml:space="preserve"> Target:  3.696%</t>
  </si>
  <si>
    <t xml:space="preserve"> Deviation: -7.39240E-05</t>
  </si>
  <si>
    <t>Model:  4.594%</t>
  </si>
  <si>
    <t xml:space="preserve"> Target:  4.577%</t>
  </si>
  <si>
    <t xml:space="preserve"> Deviation:  1.66841E-04</t>
  </si>
  <si>
    <t>Model:  5.480%</t>
  </si>
  <si>
    <t xml:space="preserve"> Target:  5.442%</t>
  </si>
  <si>
    <t xml:space="preserve"> Deviation:  3.82856E-04</t>
  </si>
  <si>
    <t>Model:  6.316%</t>
  </si>
  <si>
    <t xml:space="preserve"> Target:  6.270%</t>
  </si>
  <si>
    <t xml:space="preserve"> Deviation:  4.60565E-04</t>
  </si>
  <si>
    <t>Model:  7.097%</t>
  </si>
  <si>
    <t xml:space="preserve"> Target:  7.065%</t>
  </si>
  <si>
    <t xml:space="preserve"> Deviation:  3.21858E-04</t>
  </si>
  <si>
    <t>Model:  7.842%</t>
  </si>
  <si>
    <t xml:space="preserve"> Target:  7.849%</t>
  </si>
  <si>
    <t xml:space="preserve"> Deviation: -7.18360E-05</t>
  </si>
  <si>
    <t>Model:  8.531%</t>
  </si>
  <si>
    <t xml:space="preserve"> Target:  8.613%</t>
  </si>
  <si>
    <t xml:space="preserve"> Deviation: -8.14375E-04</t>
  </si>
  <si>
    <t>Model:  11.777%</t>
  </si>
  <si>
    <t xml:space="preserve"> Target:  11.593%</t>
  </si>
  <si>
    <t xml:space="preserve"> Deviation:  1.84122E-03</t>
  </si>
  <si>
    <t>Model:  14.214%</t>
  </si>
  <si>
    <t xml:space="preserve"> Target:  13.913%</t>
  </si>
  <si>
    <t xml:space="preserve"> Deviation:  3.01041E-03</t>
  </si>
  <si>
    <t>Model:  1.127%</t>
  </si>
  <si>
    <t xml:space="preserve"> Target:  0.945%</t>
  </si>
  <si>
    <t xml:space="preserve"> Deviation:  1.82785E-03</t>
  </si>
  <si>
    <t>Model:  1.969%</t>
  </si>
  <si>
    <t xml:space="preserve"> Target:  1.898%</t>
  </si>
  <si>
    <t xml:space="preserve"> Deviation:  7.07643E-04</t>
  </si>
  <si>
    <t>Model:  2.832%</t>
  </si>
  <si>
    <t xml:space="preserve"> Target:  2.816%</t>
  </si>
  <si>
    <t xml:space="preserve"> Deviation:  1.56484E-04</t>
  </si>
  <si>
    <t>Model:  3.694%</t>
  </si>
  <si>
    <t xml:space="preserve"> Target:  3.708%</t>
  </si>
  <si>
    <t xml:space="preserve"> Deviation: -1.42630E-04</t>
  </si>
  <si>
    <t>Model:  4.523%</t>
  </si>
  <si>
    <t xml:space="preserve"> Target:  4.560%</t>
  </si>
  <si>
    <t xml:space="preserve"> Deviation: -3.71767E-04</t>
  </si>
  <si>
    <t>Model:  5.261%</t>
  </si>
  <si>
    <t xml:space="preserve"> Target:  5.403%</t>
  </si>
  <si>
    <t xml:space="preserve"> Deviation: -1.42081E-03</t>
  </si>
  <si>
    <t>Model:  6.051%</t>
  </si>
  <si>
    <t xml:space="preserve"> Target:  6.213%</t>
  </si>
  <si>
    <t xml:space="preserve"> Deviation: -1.62059E-03</t>
  </si>
  <si>
    <t>Model:  6.847%</t>
  </si>
  <si>
    <t xml:space="preserve"> Target:  6.986%</t>
  </si>
  <si>
    <t xml:space="preserve"> Deviation: -1.39037E-03</t>
  </si>
  <si>
    <t>Model:  7.588%</t>
  </si>
  <si>
    <t xml:space="preserve"> Target:  7.774%</t>
  </si>
  <si>
    <t xml:space="preserve"> Deviation: -1.86459E-03</t>
  </si>
  <si>
    <t>Model:  8.254%</t>
  </si>
  <si>
    <t xml:space="preserve"> Target:  8.497%</t>
  </si>
  <si>
    <t xml:space="preserve"> Deviation: -2.42684E-03</t>
  </si>
  <si>
    <t>Model:  11.098%</t>
  </si>
  <si>
    <t xml:space="preserve"> Target:  11.483%</t>
  </si>
  <si>
    <t xml:space="preserve"> Deviation: -3.84739E-03</t>
  </si>
  <si>
    <t>Model:  1.000%</t>
  </si>
  <si>
    <t xml:space="preserve"> Target:  0.933%</t>
  </si>
  <si>
    <t xml:space="preserve"> Deviation:  6.67985E-04</t>
  </si>
  <si>
    <t>Model:  1.855%</t>
  </si>
  <si>
    <t xml:space="preserve"> Target:  1.877%</t>
  </si>
  <si>
    <t xml:space="preserve"> Deviation: -2.24632E-04</t>
  </si>
  <si>
    <t>Model:  2.818%</t>
  </si>
  <si>
    <t xml:space="preserve"> Target:  2.765%</t>
  </si>
  <si>
    <t xml:space="preserve"> Deviation:  5.36435E-04</t>
  </si>
  <si>
    <t>Model:  3.747%</t>
  </si>
  <si>
    <t xml:space="preserve"> Target:  3.626%</t>
  </si>
  <si>
    <t xml:space="preserve"> Deviation:  1.21483E-03</t>
  </si>
  <si>
    <t>Model:  4.635%</t>
  </si>
  <si>
    <t xml:space="preserve"> Target:  4.432%</t>
  </si>
  <si>
    <t xml:space="preserve"> Deviation:  2.03029E-03</t>
  </si>
  <si>
    <t>Model:  5.465%</t>
  </si>
  <si>
    <t xml:space="preserve"> Target:  5.239%</t>
  </si>
  <si>
    <t xml:space="preserve"> Deviation:  2.25528E-03</t>
  </si>
  <si>
    <t>Model:  6.231%</t>
  </si>
  <si>
    <t xml:space="preserve"> Target:  6.021%</t>
  </si>
  <si>
    <t xml:space="preserve"> Deviation:  2.09699E-03</t>
  </si>
  <si>
    <t>Model:  6.945%</t>
  </si>
  <si>
    <t xml:space="preserve"> Target:  6.779%</t>
  </si>
  <si>
    <t xml:space="preserve"> Deviation:  1.66293E-03</t>
  </si>
  <si>
    <t>Model:  7.618%</t>
  </si>
  <si>
    <t xml:space="preserve"> Target:  7.541%</t>
  </si>
  <si>
    <t xml:space="preserve"> Deviation:  7.72249E-04</t>
  </si>
  <si>
    <t>Model:  8.223%</t>
  </si>
  <si>
    <t xml:space="preserve"> Target:  8.268%</t>
  </si>
  <si>
    <t xml:space="preserve"> </t>
  </si>
  <si>
    <t>Vector - AD</t>
  </si>
  <si>
    <t xml:space="preserve"> Deviation: -7.83739E-04</t>
  </si>
  <si>
    <t xml:space="preserve"> Deviation: -8.86600E-04</t>
  </si>
  <si>
    <t>Model:  0.238%</t>
  </si>
  <si>
    <t xml:space="preserve"> Deviation: -8.93540E-04</t>
  </si>
  <si>
    <t>Model:  0.383%</t>
  </si>
  <si>
    <t xml:space="preserve"> Deviation: -1.31215E-03</t>
  </si>
  <si>
    <t>Model:  0.619%</t>
  </si>
  <si>
    <t xml:space="preserve"> Deviation: -1.19451E-03</t>
  </si>
  <si>
    <t>Model:  0.898%</t>
  </si>
  <si>
    <t xml:space="preserve"> Deviation: -7.86144E-04</t>
  </si>
  <si>
    <t>Model:  1.172%</t>
  </si>
  <si>
    <t xml:space="preserve"> Deviation: -8.05275E-04</t>
  </si>
  <si>
    <t>Model:  1.440%</t>
  </si>
  <si>
    <t xml:space="preserve"> Deviation: -1.06587E-03</t>
  </si>
  <si>
    <t>Model:  1.701%</t>
  </si>
  <si>
    <t xml:space="preserve"> Deviation: -1.44892E-03</t>
  </si>
  <si>
    <t>Model:  1.982%</t>
  </si>
  <si>
    <t xml:space="preserve"> Deviation: -1.76610E-03</t>
  </si>
  <si>
    <t>Model:  3.379%</t>
  </si>
  <si>
    <t xml:space="preserve"> Deviation: -1.23762E-03</t>
  </si>
  <si>
    <t>Model:  4.675%</t>
  </si>
  <si>
    <t xml:space="preserve"> Deviation: -8.31933E-04</t>
  </si>
  <si>
    <t>Model:  5.795%</t>
  </si>
  <si>
    <t xml:space="preserve"> Deviation: -1.10475E-03</t>
  </si>
  <si>
    <t>Model:  6.749%</t>
  </si>
  <si>
    <t xml:space="preserve"> Deviation: -2.43121E-03</t>
  </si>
  <si>
    <t>Model:  0.251%</t>
  </si>
  <si>
    <t xml:space="preserve"> Deviation:  9.26383E-04</t>
  </si>
  <si>
    <t>Model:  0.393%</t>
  </si>
  <si>
    <t xml:space="preserve"> Deviation:  3.05415E-04</t>
  </si>
  <si>
    <t>Model:  0.615%</t>
  </si>
  <si>
    <t xml:space="preserve"> Deviation:  1.24988E-05</t>
  </si>
  <si>
    <t>Model:  0.899%</t>
  </si>
  <si>
    <t xml:space="preserve"> Deviation: -4.60196E-06</t>
  </si>
  <si>
    <t>Model:  1.271%</t>
  </si>
  <si>
    <t xml:space="preserve"> Deviation:  3.50916E-04</t>
  </si>
  <si>
    <t>Model:  1.673%</t>
  </si>
  <si>
    <t xml:space="preserve"> Deviation:  8.02269E-04</t>
  </si>
  <si>
    <t>Model:  2.067%</t>
  </si>
  <si>
    <t xml:space="preserve"> Deviation:  7.88763E-04</t>
  </si>
  <si>
    <t>Model:  2.451%</t>
  </si>
  <si>
    <t xml:space="preserve"> Deviation:  6.50687E-04</t>
  </si>
  <si>
    <t>Model:  2.845%</t>
  </si>
  <si>
    <t xml:space="preserve"> Deviation:  3.49157E-04</t>
  </si>
  <si>
    <t>Model:  3.233%</t>
  </si>
  <si>
    <t xml:space="preserve"> Deviation: -1.53627E-04</t>
  </si>
  <si>
    <t>Model:  5.064%</t>
  </si>
  <si>
    <t xml:space="preserve"> Deviation:  3.29744E-04</t>
  </si>
  <si>
    <t>Model:  6.761%</t>
  </si>
  <si>
    <t xml:space="preserve"> Deviation:  9.79998E-04</t>
  </si>
  <si>
    <t>Model:  8.340%</t>
  </si>
  <si>
    <t xml:space="preserve"> Deviation:  8.31747E-04</t>
  </si>
  <si>
    <t>Model:  9.717%</t>
  </si>
  <si>
    <t xml:space="preserve"> Deviation: -1.50098E-04</t>
  </si>
  <si>
    <t>Model:  0.302%</t>
  </si>
  <si>
    <t xml:space="preserve"> Deviation:  3.79734E-04</t>
  </si>
  <si>
    <t>Model:  0.603%</t>
  </si>
  <si>
    <t xml:space="preserve"> Deviation:  3.78802E-04</t>
  </si>
  <si>
    <t>Model:  0.932%</t>
  </si>
  <si>
    <t xml:space="preserve"> Deviation:  1.59632E-04</t>
  </si>
  <si>
    <t>Model:  1.334%</t>
  </si>
  <si>
    <t xml:space="preserve"> Deviation:  2.28451E-04</t>
  </si>
  <si>
    <t>Model:  1.800%</t>
  </si>
  <si>
    <t xml:space="preserve"> Deviation:  5.43600E-04</t>
  </si>
  <si>
    <t xml:space="preserve"> Deviation:  8.00172E-04</t>
  </si>
  <si>
    <t>Model:  2.761%</t>
  </si>
  <si>
    <t xml:space="preserve"> Deviation:  6.22652E-04</t>
  </si>
  <si>
    <t>Model:  3.242%</t>
  </si>
  <si>
    <t xml:space="preserve"> Deviation:  5.03731E-04</t>
  </si>
  <si>
    <t>Model:  3.717%</t>
  </si>
  <si>
    <t xml:space="preserve"> Deviation:  1.96716E-04</t>
  </si>
  <si>
    <t>Model:  4.160%</t>
  </si>
  <si>
    <t xml:space="preserve"> Deviation: -2.98686E-04</t>
  </si>
  <si>
    <t>Model:  6.244%</t>
  </si>
  <si>
    <t xml:space="preserve"> Deviation: -5.57168E-05</t>
  </si>
  <si>
    <t>Model:  8.185%</t>
  </si>
  <si>
    <t xml:space="preserve"> Deviation: -7.35040E-05</t>
  </si>
  <si>
    <t>Model:  9.974%</t>
  </si>
  <si>
    <t xml:space="preserve"> Deviation: -5.03462E-04</t>
  </si>
  <si>
    <t>Model:  11.535%</t>
  </si>
  <si>
    <t xml:space="preserve"> Deviation: -2.45696E-03</t>
  </si>
  <si>
    <t xml:space="preserve"> Deviation:  1.41413E-04</t>
  </si>
  <si>
    <t>Model:  0.782%</t>
  </si>
  <si>
    <t xml:space="preserve"> Deviation: -3.45871E-05</t>
  </si>
  <si>
    <t>Model:  1.222%</t>
  </si>
  <si>
    <t xml:space="preserve"> Deviation: -6.76258E-05</t>
  </si>
  <si>
    <t>Model:  1.716%</t>
  </si>
  <si>
    <t xml:space="preserve"> Deviation: -6.74307E-05</t>
  </si>
  <si>
    <t>Model:  2.258%</t>
  </si>
  <si>
    <t xml:space="preserve"> Deviation:  1.58583E-04</t>
  </si>
  <si>
    <t>Model:  2.813%</t>
  </si>
  <si>
    <t xml:space="preserve"> Deviation:  3.80168E-04</t>
  </si>
  <si>
    <t>Model:  3.371%</t>
  </si>
  <si>
    <t xml:space="preserve"> Deviation:  5.37318E-04</t>
  </si>
  <si>
    <t>Model:  3.920%</t>
  </si>
  <si>
    <t xml:space="preserve"> Deviation:  3.36773E-04</t>
  </si>
  <si>
    <t>Model:  4.440%</t>
  </si>
  <si>
    <t xml:space="preserve"> Deviation:  6.20962E-05</t>
  </si>
  <si>
    <t xml:space="preserve"> Deviation: -8.15576E-04</t>
  </si>
  <si>
    <t>Model:  7.236%</t>
  </si>
  <si>
    <t xml:space="preserve"> Deviation: -3.85899E-04</t>
  </si>
  <si>
    <t>Model:  9.376%</t>
  </si>
  <si>
    <t xml:space="preserve"> Deviation: -2.51765E-04</t>
  </si>
  <si>
    <t>Model:  11.346%</t>
  </si>
  <si>
    <t xml:space="preserve"> Deviation: -6.94965E-04</t>
  </si>
  <si>
    <t>Model:  13.098%</t>
  </si>
  <si>
    <t xml:space="preserve"> Deviation: -2.78973E-03</t>
  </si>
  <si>
    <t>Model:  0.465%</t>
  </si>
  <si>
    <t xml:space="preserve"> Deviation: -2.31734E-04</t>
  </si>
  <si>
    <t>Model:  0.959%</t>
  </si>
  <si>
    <t xml:space="preserve"> Deviation: -3.71765E-04</t>
  </si>
  <si>
    <t>Model:  1.488%</t>
  </si>
  <si>
    <t xml:space="preserve"> Deviation: -4.26454E-04</t>
  </si>
  <si>
    <t>Model:  2.057%</t>
  </si>
  <si>
    <t xml:space="preserve"> Deviation: -4.35874E-04</t>
  </si>
  <si>
    <t>Model:  2.663%</t>
  </si>
  <si>
    <t xml:space="preserve"> Deviation: -8.48478E-05</t>
  </si>
  <si>
    <t>Model:  3.292%</t>
  </si>
  <si>
    <t xml:space="preserve"> Deviation:  3.19152E-04</t>
  </si>
  <si>
    <t>Model:  3.910%</t>
  </si>
  <si>
    <t xml:space="preserve"> Deviation:  4.65714E-04</t>
  </si>
  <si>
    <t>Model:  4.498%</t>
  </si>
  <si>
    <t xml:space="preserve"> Deviation:  3.05805E-04</t>
  </si>
  <si>
    <t>Model:  5.055%</t>
  </si>
  <si>
    <t xml:space="preserve"> Deviation: -2.07033E-04</t>
  </si>
  <si>
    <t>Model:  5.576%</t>
  </si>
  <si>
    <t xml:space="preserve"> Deviation: -1.18123E-03</t>
  </si>
  <si>
    <t>Model:  8.087%</t>
  </si>
  <si>
    <t xml:space="preserve"> Deviation: -1.46063E-04</t>
  </si>
  <si>
    <t>Model:  10.403%</t>
  </si>
  <si>
    <t xml:space="preserve"> Deviation:  6.09687E-04</t>
  </si>
  <si>
    <t>Model:  12.533%</t>
  </si>
  <si>
    <t xml:space="preserve"> Deviation:  4.98399E-04</t>
  </si>
  <si>
    <t>Model:  14.390%</t>
  </si>
  <si>
    <t xml:space="preserve"> Deviation: -1.95795E-03</t>
  </si>
  <si>
    <t>Model:  0.667%</t>
  </si>
  <si>
    <t xml:space="preserve"> Deviation:  1.16426E-04</t>
  </si>
  <si>
    <t>Model:  1.201%</t>
  </si>
  <si>
    <t xml:space="preserve"> Deviation: -1.19261E-03</t>
  </si>
  <si>
    <t xml:space="preserve"> Deviation: -1.69848E-03</t>
  </si>
  <si>
    <t>Model:  2.490%</t>
  </si>
  <si>
    <t xml:space="preserve"> Deviation: -1.72671E-03</t>
  </si>
  <si>
    <t>Model:  3.210%</t>
  </si>
  <si>
    <t xml:space="preserve"> Deviation: -1.30198E-03</t>
  </si>
  <si>
    <t>Model:  3.944%</t>
  </si>
  <si>
    <t xml:space="preserve"> Deviation: -7.13092E-04</t>
  </si>
  <si>
    <t>Model:  4.659%</t>
  </si>
  <si>
    <t xml:space="preserve"> Deviation: -4.03081E-04</t>
  </si>
  <si>
    <t>Model:  5.345%</t>
  </si>
  <si>
    <t xml:space="preserve"> Deviation: -4.12846E-04</t>
  </si>
  <si>
    <t>Model:  5.985%</t>
  </si>
  <si>
    <t xml:space="preserve"> Deviation: -8.34557E-04</t>
  </si>
  <si>
    <t>Model:  6.556%</t>
  </si>
  <si>
    <t xml:space="preserve"> Deviation: -1.57546E-03</t>
  </si>
  <si>
    <t>Model:  9.171%</t>
  </si>
  <si>
    <t xml:space="preserve"> Deviation: -5.10515E-04</t>
  </si>
  <si>
    <t>Model:  11.537%</t>
  </si>
  <si>
    <t xml:space="preserve"> Deviation: -7.22367E-04</t>
  </si>
  <si>
    <t>Model:  13.619%</t>
  </si>
  <si>
    <t xml:space="preserve"> Deviation: -2.16519E-03</t>
  </si>
  <si>
    <t>Model:  15.584%</t>
  </si>
  <si>
    <t xml:space="preserve"> Deviation: -5.12450E-03</t>
  </si>
  <si>
    <t>Model:  0.808%</t>
  </si>
  <si>
    <t xml:space="preserve"> Deviation:  1.19773E-05</t>
  </si>
  <si>
    <t>Model:  1.519%</t>
  </si>
  <si>
    <t xml:space="preserve"> Deviation: -1.02237E-03</t>
  </si>
  <si>
    <t>Model:  2.293%</t>
  </si>
  <si>
    <t xml:space="preserve"> Deviation: -1.37280E-03</t>
  </si>
  <si>
    <t>Model:  3.093%</t>
  </si>
  <si>
    <t xml:space="preserve"> Deviation: -1.31892E-03</t>
  </si>
  <si>
    <t>Model:  3.922%</t>
  </si>
  <si>
    <t xml:space="preserve"> Deviation: -8.44473E-04</t>
  </si>
  <si>
    <t>Model:  4.742%</t>
  </si>
  <si>
    <t xml:space="preserve"> Deviation: -2.87384E-04</t>
  </si>
  <si>
    <t>Model:  5.508%</t>
  </si>
  <si>
    <t xml:space="preserve"> Deviation: -3.29964E-04</t>
  </si>
  <si>
    <t>Model:  6.213%</t>
  </si>
  <si>
    <t xml:space="preserve"> Deviation: -6.42146E-04</t>
  </si>
  <si>
    <t xml:space="preserve"> Deviation: -1.29656E-03</t>
  </si>
  <si>
    <t>Model:  7.459%</t>
  </si>
  <si>
    <t xml:space="preserve"> Deviation: -2.39686E-03</t>
  </si>
  <si>
    <t>Model:  10.215%</t>
  </si>
  <si>
    <t xml:space="preserve"> Deviation: -1.42382E-03</t>
  </si>
  <si>
    <t>Model:  12.661%</t>
  </si>
  <si>
    <t xml:space="preserve"> Deviation: -1.72724E-03</t>
  </si>
  <si>
    <t>Model:  14.814%</t>
  </si>
  <si>
    <t xml:space="preserve"> Deviation: -4.36677E-03</t>
  </si>
  <si>
    <t>Model:  17.178%</t>
  </si>
  <si>
    <t xml:space="preserve"> Deviation: -4.23943E-03</t>
  </si>
  <si>
    <t>Model:  0.909%</t>
  </si>
  <si>
    <t xml:space="preserve"> Deviation:  4.00902E-05</t>
  </si>
  <si>
    <t xml:space="preserve"> Deviation: -1.58576E-04</t>
  </si>
  <si>
    <t>Model:  2.674%</t>
  </si>
  <si>
    <t xml:space="preserve"> Deviation: -2.59501E-04</t>
  </si>
  <si>
    <t>Model:  3.553%</t>
  </si>
  <si>
    <t xml:space="preserve"> Deviation: -2.68077E-04</t>
  </si>
  <si>
    <t>Model:  4.410%</t>
  </si>
  <si>
    <t xml:space="preserve"> Deviation: -4.67878E-04</t>
  </si>
  <si>
    <t>Model:  5.248%</t>
  </si>
  <si>
    <t xml:space="preserve"> Deviation: -4.68681E-04</t>
  </si>
  <si>
    <t>Model:  6.058%</t>
  </si>
  <si>
    <t xml:space="preserve"> Deviation: -5.02980E-04</t>
  </si>
  <si>
    <t>Model:  6.821%</t>
  </si>
  <si>
    <t xml:space="preserve"> Deviation: -7.14471E-04</t>
  </si>
  <si>
    <t>Model:  7.538%</t>
  </si>
  <si>
    <t xml:space="preserve"> Deviation: -1.42316E-03</t>
  </si>
  <si>
    <t>Model:  8.201%</t>
  </si>
  <si>
    <t xml:space="preserve"> Deviation: -2.12443E-03</t>
  </si>
  <si>
    <t>Model:  11.320%</t>
  </si>
  <si>
    <t xml:space="preserve"> Deviation:  5.11452E-04</t>
  </si>
  <si>
    <t>Model:  13.552%</t>
  </si>
  <si>
    <t xml:space="preserve"> Deviation: -1.01237E-03</t>
  </si>
  <si>
    <t>Model:  15.506%</t>
  </si>
  <si>
    <t xml:space="preserve"> Deviation: -5.58243E-03</t>
  </si>
  <si>
    <t>Model:  0.971%</t>
  </si>
  <si>
    <t xml:space="preserve"> Deviation:  3.09743E-04</t>
  </si>
  <si>
    <t>Model:  1.934%</t>
  </si>
  <si>
    <t xml:space="preserve"> Deviation:  4.81500E-04</t>
  </si>
  <si>
    <t>Model:  2.898%</t>
  </si>
  <si>
    <t xml:space="preserve"> Deviation:  9.03093E-04</t>
  </si>
  <si>
    <t>Model:  3.810%</t>
  </si>
  <si>
    <t xml:space="preserve"> Deviation:  1.14019E-03</t>
  </si>
  <si>
    <t>Model:  4.668%</t>
  </si>
  <si>
    <t xml:space="preserve"> Deviation:  9.09896E-04</t>
  </si>
  <si>
    <t>Model:  5.506%</t>
  </si>
  <si>
    <t xml:space="preserve"> Deviation:  6.39226E-04</t>
  </si>
  <si>
    <t>Model:  6.302%</t>
  </si>
  <si>
    <t xml:space="preserve"> Deviation:  3.16326E-04</t>
  </si>
  <si>
    <t>Model:  7.054%</t>
  </si>
  <si>
    <t xml:space="preserve"> Deviation: -1.05218E-04</t>
  </si>
  <si>
    <t>Model:  7.777%</t>
  </si>
  <si>
    <t xml:space="preserve"> Deviation: -7.21052E-04</t>
  </si>
  <si>
    <t>Model:  8.463%</t>
  </si>
  <si>
    <t xml:space="preserve"> Deviation: -1.49427E-03</t>
  </si>
  <si>
    <t>Model:  11.297%</t>
  </si>
  <si>
    <t xml:space="preserve"> Deviation: -2.96146E-03</t>
  </si>
  <si>
    <t>Model:  13.374%</t>
  </si>
  <si>
    <t xml:space="preserve"> Deviation: -5.38837E-03</t>
  </si>
  <si>
    <t>Model:  0.958%</t>
  </si>
  <si>
    <t xml:space="preserve"> Deviation:  1.34211E-04</t>
  </si>
  <si>
    <t>Model:  1.888%</t>
  </si>
  <si>
    <t xml:space="preserve"> Deviation: -9.61093E-05</t>
  </si>
  <si>
    <t>Model:  2.792%</t>
  </si>
  <si>
    <t xml:space="preserve"> Deviation: -2.44817E-04</t>
  </si>
  <si>
    <t>Model:  3.696%</t>
  </si>
  <si>
    <t xml:space="preserve"> Deviation: -1.17324E-04</t>
  </si>
  <si>
    <t>Model:  4.566%</t>
  </si>
  <si>
    <t xml:space="preserve"> Deviation:  5.89162E-05</t>
  </si>
  <si>
    <t>Model:  5.317%</t>
  </si>
  <si>
    <t xml:space="preserve"> Deviation: -8.65977E-04</t>
  </si>
  <si>
    <t>Model:  6.004%</t>
  </si>
  <si>
    <t xml:space="preserve"> Deviation: -2.09112E-03</t>
  </si>
  <si>
    <t>Model:  6.642%</t>
  </si>
  <si>
    <t xml:space="preserve"> Deviation: -3.44586E-03</t>
  </si>
  <si>
    <t>Model:  7.194%</t>
  </si>
  <si>
    <t xml:space="preserve"> Deviation: -5.80506E-03</t>
  </si>
  <si>
    <t>Model:  7.670%</t>
  </si>
  <si>
    <t xml:space="preserve"> Deviation: -8.26138E-03</t>
  </si>
  <si>
    <t>Model:  9.797%</t>
  </si>
  <si>
    <t xml:space="preserve"> Deviation: -1.68540E-02</t>
  </si>
  <si>
    <t xml:space="preserve"> Deviation: -3.53632E-04</t>
  </si>
  <si>
    <t>Model:  1.785%</t>
  </si>
  <si>
    <t xml:space="preserve"> Deviation: -9.16461E-04</t>
  </si>
  <si>
    <t>Model:  2.628%</t>
  </si>
  <si>
    <t xml:space="preserve"> Deviation: -1.36543E-03</t>
  </si>
  <si>
    <t>Model:  3.431%</t>
  </si>
  <si>
    <t xml:space="preserve"> Deviation: -1.95190E-03</t>
  </si>
  <si>
    <t xml:space="preserve"> Deviation: -2.72020E-03</t>
  </si>
  <si>
    <t>Model:  4.823%</t>
  </si>
  <si>
    <t xml:space="preserve"> Deviation: -4.16254E-03</t>
  </si>
  <si>
    <t>Model:  5.422%</t>
  </si>
  <si>
    <t xml:space="preserve"> Deviation: -5.99785E-03</t>
  </si>
  <si>
    <t>Model:  5.962%</t>
  </si>
  <si>
    <t xml:space="preserve"> Deviation: -8.16174E-03</t>
  </si>
  <si>
    <t>Model:  6.454%</t>
  </si>
  <si>
    <t xml:space="preserve"> Deviation: -1.08647E-02</t>
  </si>
  <si>
    <t>Model:  6.889%</t>
  </si>
  <si>
    <t xml:space="preserve"> Deviation: -1.37938E-02</t>
  </si>
  <si>
    <t>AD</t>
  </si>
  <si>
    <t>Parameter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</si>
</sst>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ourier New"/>
      <family val="3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vertical="center"/>
    </xf>
    <xf numFmtId="164" fontId="0" fillId="5" borderId="0" xfId="1" applyNumberFormat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1" xfId="0" applyFont="1" applyBorder="1"/>
    <xf numFmtId="0" fontId="0" fillId="6" borderId="0" xfId="0" applyFont="1" applyFill="1"/>
    <xf numFmtId="0" fontId="0" fillId="4" borderId="0" xfId="0" applyFont="1" applyFill="1"/>
    <xf numFmtId="0" fontId="5" fillId="5" borderId="0" xfId="0" applyFont="1" applyFill="1" applyAlignment="1">
      <alignment vertical="center"/>
    </xf>
    <xf numFmtId="10" fontId="0" fillId="5" borderId="0" xfId="1" applyNumberFormat="1" applyFont="1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6" fontId="0" fillId="3" borderId="0" xfId="1" applyNumberFormat="1" applyFont="1" applyFill="1"/>
    <xf numFmtId="166" fontId="0" fillId="3" borderId="0" xfId="1" applyNumberFormat="1" applyFont="1" applyFill="1" applyAlignme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FD'!$W$13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FD'!$W$14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FD'!$W$15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FD'!$W$16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FD'!$W$17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FD'!$W$18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FD'!$W$20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FD'!$W$23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8251808"/>
        <c:axId val="-1268260512"/>
        <c:axId val="-1265687936"/>
      </c:surface3DChart>
      <c:catAx>
        <c:axId val="-126825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60512"/>
        <c:crosses val="autoZero"/>
        <c:auto val="1"/>
        <c:lblAlgn val="ctr"/>
        <c:lblOffset val="100"/>
        <c:noMultiLvlLbl val="0"/>
      </c:catAx>
      <c:valAx>
        <c:axId val="-12682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51808"/>
        <c:crosses val="autoZero"/>
        <c:crossBetween val="midCat"/>
      </c:valAx>
      <c:serAx>
        <c:axId val="-1265687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6051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</a:t>
            </a:r>
            <a:r>
              <a:rPr lang="de-DE" baseline="0"/>
              <a:t> - Model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FD'!$W$31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FD'!$X$31:$AK$31</c:f>
              <c:numCache>
                <c:formatCode>General</c:formatCode>
                <c:ptCount val="14"/>
                <c:pt idx="0">
                  <c:v>8.8999999999999995E-4</c:v>
                </c:pt>
                <c:pt idx="1">
                  <c:v>1.6200000000000001E-3</c:v>
                </c:pt>
                <c:pt idx="2">
                  <c:v>3.0799999999999998E-3</c:v>
                </c:pt>
                <c:pt idx="3">
                  <c:v>4.5599999999999998E-3</c:v>
                </c:pt>
                <c:pt idx="4">
                  <c:v>7.0399999999999994E-3</c:v>
                </c:pt>
                <c:pt idx="5">
                  <c:v>1.0059999999999999E-2</c:v>
                </c:pt>
                <c:pt idx="6">
                  <c:v>1.302E-2</c:v>
                </c:pt>
                <c:pt idx="7">
                  <c:v>1.592E-2</c:v>
                </c:pt>
                <c:pt idx="8">
                  <c:v>1.874E-2</c:v>
                </c:pt>
                <c:pt idx="9">
                  <c:v>2.162E-2</c:v>
                </c:pt>
                <c:pt idx="10">
                  <c:v>3.5639999999999998E-2</c:v>
                </c:pt>
                <c:pt idx="11">
                  <c:v>4.8559999999999999E-2</c:v>
                </c:pt>
                <c:pt idx="12">
                  <c:v>5.917E-2</c:v>
                </c:pt>
                <c:pt idx="13">
                  <c:v>6.8220000000000003E-2</c:v>
                </c:pt>
              </c:numCache>
            </c:numRef>
          </c:val>
        </c:ser>
        <c:ser>
          <c:idx val="1"/>
          <c:order val="1"/>
          <c:tx>
            <c:strRef>
              <c:f>'Vector - FD'!$W$32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FD'!$X$32:$AK$32</c:f>
              <c:numCache>
                <c:formatCode>General</c:formatCode>
                <c:ptCount val="14"/>
                <c:pt idx="0">
                  <c:v>1.6000000000000001E-3</c:v>
                </c:pt>
                <c:pt idx="1">
                  <c:v>3.3300000000000001E-3</c:v>
                </c:pt>
                <c:pt idx="2">
                  <c:v>5.7499999999999999E-3</c:v>
                </c:pt>
                <c:pt idx="3">
                  <c:v>8.9099999999999995E-3</c:v>
                </c:pt>
                <c:pt idx="4">
                  <c:v>1.26E-2</c:v>
                </c:pt>
                <c:pt idx="5">
                  <c:v>1.6319999999999998E-2</c:v>
                </c:pt>
                <c:pt idx="6">
                  <c:v>1.9980000000000001E-2</c:v>
                </c:pt>
                <c:pt idx="7">
                  <c:v>2.3550000000000001E-2</c:v>
                </c:pt>
                <c:pt idx="8">
                  <c:v>2.7149999999999997E-2</c:v>
                </c:pt>
                <c:pt idx="9">
                  <c:v>3.1050000000000001E-2</c:v>
                </c:pt>
                <c:pt idx="10">
                  <c:v>5.0410000000000003E-2</c:v>
                </c:pt>
                <c:pt idx="11">
                  <c:v>6.8040000000000003E-2</c:v>
                </c:pt>
                <c:pt idx="12">
                  <c:v>8.3239999999999995E-2</c:v>
                </c:pt>
                <c:pt idx="13">
                  <c:v>9.8119999999999999E-2</c:v>
                </c:pt>
              </c:numCache>
            </c:numRef>
          </c:val>
        </c:ser>
        <c:ser>
          <c:idx val="2"/>
          <c:order val="2"/>
          <c:tx>
            <c:strRef>
              <c:f>'Vector - FD'!$W$33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FD'!$X$33:$AK$33</c:f>
              <c:numCache>
                <c:formatCode>General</c:formatCode>
                <c:ptCount val="14"/>
                <c:pt idx="0">
                  <c:v>3.0899999999999999E-3</c:v>
                </c:pt>
                <c:pt idx="1">
                  <c:v>5.4900000000000001E-3</c:v>
                </c:pt>
                <c:pt idx="2">
                  <c:v>9.1999999999999998E-3</c:v>
                </c:pt>
                <c:pt idx="3">
                  <c:v>1.337E-2</c:v>
                </c:pt>
                <c:pt idx="4">
                  <c:v>1.7929999999999998E-2</c:v>
                </c:pt>
                <c:pt idx="5">
                  <c:v>2.2679999999999999E-2</c:v>
                </c:pt>
                <c:pt idx="6">
                  <c:v>2.734E-2</c:v>
                </c:pt>
                <c:pt idx="7">
                  <c:v>3.1989999999999998E-2</c:v>
                </c:pt>
                <c:pt idx="8">
                  <c:v>3.687E-2</c:v>
                </c:pt>
                <c:pt idx="9">
                  <c:v>4.1399999999999999E-2</c:v>
                </c:pt>
                <c:pt idx="10">
                  <c:v>6.2210000000000001E-2</c:v>
                </c:pt>
                <c:pt idx="11">
                  <c:v>8.134000000000001E-2</c:v>
                </c:pt>
                <c:pt idx="12">
                  <c:v>9.938000000000001E-2</c:v>
                </c:pt>
                <c:pt idx="13">
                  <c:v>0.11849999999999999</c:v>
                </c:pt>
              </c:numCache>
            </c:numRef>
          </c:val>
        </c:ser>
        <c:ser>
          <c:idx val="3"/>
          <c:order val="3"/>
          <c:tx>
            <c:strRef>
              <c:f>'Vector - FD'!$W$34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FD'!$X$34:$AK$34</c:f>
              <c:numCache>
                <c:formatCode>General</c:formatCode>
                <c:ptCount val="14"/>
                <c:pt idx="0">
                  <c:v>3.81E-3</c:v>
                </c:pt>
                <c:pt idx="1">
                  <c:v>7.3800000000000003E-3</c:v>
                </c:pt>
                <c:pt idx="2">
                  <c:v>1.2E-2</c:v>
                </c:pt>
                <c:pt idx="3">
                  <c:v>1.6969999999999999E-2</c:v>
                </c:pt>
                <c:pt idx="4">
                  <c:v>2.2330000000000003E-2</c:v>
                </c:pt>
                <c:pt idx="5">
                  <c:v>2.7839999999999997E-2</c:v>
                </c:pt>
                <c:pt idx="6">
                  <c:v>3.3329999999999999E-2</c:v>
                </c:pt>
                <c:pt idx="7">
                  <c:v>3.9030000000000002E-2</c:v>
                </c:pt>
                <c:pt idx="8">
                  <c:v>4.444E-2</c:v>
                </c:pt>
                <c:pt idx="9">
                  <c:v>4.9269999999999994E-2</c:v>
                </c:pt>
                <c:pt idx="10">
                  <c:v>7.1709999999999996E-2</c:v>
                </c:pt>
                <c:pt idx="11">
                  <c:v>9.237999999999999E-2</c:v>
                </c:pt>
                <c:pt idx="12">
                  <c:v>0.11269999999999999</c:v>
                </c:pt>
                <c:pt idx="13">
                  <c:v>0.1358</c:v>
                </c:pt>
              </c:numCache>
            </c:numRef>
          </c:val>
        </c:ser>
        <c:ser>
          <c:idx val="4"/>
          <c:order val="4"/>
          <c:tx>
            <c:strRef>
              <c:f>'Vector - FD'!$W$35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FD'!$X$35:$AK$35</c:f>
              <c:numCache>
                <c:formatCode>General</c:formatCode>
                <c:ptCount val="14"/>
                <c:pt idx="0">
                  <c:v>4.9199999999999999E-3</c:v>
                </c:pt>
                <c:pt idx="1">
                  <c:v>9.3999999999999986E-3</c:v>
                </c:pt>
                <c:pt idx="2">
                  <c:v>1.482E-2</c:v>
                </c:pt>
                <c:pt idx="3">
                  <c:v>2.0640000000000002E-2</c:v>
                </c:pt>
                <c:pt idx="4">
                  <c:v>2.6749999999999999E-2</c:v>
                </c:pt>
                <c:pt idx="5">
                  <c:v>3.3050000000000003E-2</c:v>
                </c:pt>
                <c:pt idx="6">
                  <c:v>3.95E-2</c:v>
                </c:pt>
                <c:pt idx="7">
                  <c:v>4.5650000000000003E-2</c:v>
                </c:pt>
                <c:pt idx="8">
                  <c:v>5.1210000000000006E-2</c:v>
                </c:pt>
                <c:pt idx="9">
                  <c:v>5.6230000000000002E-2</c:v>
                </c:pt>
                <c:pt idx="10">
                  <c:v>8.0139999999999989E-2</c:v>
                </c:pt>
                <c:pt idx="11">
                  <c:v>0.1023</c:v>
                </c:pt>
                <c:pt idx="12">
                  <c:v>0.12470000000000001</c:v>
                </c:pt>
                <c:pt idx="13">
                  <c:v>0.14990000000000001</c:v>
                </c:pt>
              </c:numCache>
            </c:numRef>
          </c:val>
        </c:ser>
        <c:ser>
          <c:idx val="5"/>
          <c:order val="5"/>
          <c:tx>
            <c:strRef>
              <c:f>'Vector - FD'!$W$36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FD'!$X$37:$AK$37</c:f>
              <c:numCache>
                <c:formatCode>General</c:formatCode>
                <c:ptCount val="14"/>
                <c:pt idx="0">
                  <c:v>7.5500000000000003E-3</c:v>
                </c:pt>
                <c:pt idx="1">
                  <c:v>1.257E-2</c:v>
                </c:pt>
                <c:pt idx="2">
                  <c:v>1.866E-2</c:v>
                </c:pt>
                <c:pt idx="3">
                  <c:v>2.5270000000000001E-2</c:v>
                </c:pt>
                <c:pt idx="4">
                  <c:v>3.2739999999999998E-2</c:v>
                </c:pt>
                <c:pt idx="5">
                  <c:v>4.0439999999999997E-2</c:v>
                </c:pt>
                <c:pt idx="6">
                  <c:v>4.7710000000000002E-2</c:v>
                </c:pt>
                <c:pt idx="7">
                  <c:v>5.4489999999999997E-2</c:v>
                </c:pt>
                <c:pt idx="8">
                  <c:v>6.0810000000000003E-2</c:v>
                </c:pt>
                <c:pt idx="9">
                  <c:v>6.6559999999999994E-2</c:v>
                </c:pt>
                <c:pt idx="10">
                  <c:v>9.2929999999999999E-2</c:v>
                </c:pt>
                <c:pt idx="11">
                  <c:v>0.11699999999999999</c:v>
                </c:pt>
                <c:pt idx="12">
                  <c:v>0.1368</c:v>
                </c:pt>
                <c:pt idx="13">
                  <c:v>0.16109999999999999</c:v>
                </c:pt>
              </c:numCache>
            </c:numRef>
          </c:val>
        </c:ser>
        <c:ser>
          <c:idx val="7"/>
          <c:order val="7"/>
          <c:tx>
            <c:strRef>
              <c:f>'Vector - FD'!$W$38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FD'!$X$40:$AK$40</c:f>
              <c:numCache>
                <c:formatCode>General</c:formatCode>
                <c:ptCount val="14"/>
                <c:pt idx="0">
                  <c:v>8.7799999999999996E-3</c:v>
                </c:pt>
                <c:pt idx="1">
                  <c:v>1.5859999999999999E-2</c:v>
                </c:pt>
                <c:pt idx="2">
                  <c:v>2.3709999999999998E-2</c:v>
                </c:pt>
                <c:pt idx="3">
                  <c:v>3.1730000000000001E-2</c:v>
                </c:pt>
                <c:pt idx="4">
                  <c:v>3.9960000000000002E-2</c:v>
                </c:pt>
                <c:pt idx="5">
                  <c:v>4.8209999999999996E-2</c:v>
                </c:pt>
                <c:pt idx="6">
                  <c:v>5.602E-2</c:v>
                </c:pt>
                <c:pt idx="7">
                  <c:v>6.3350000000000004E-2</c:v>
                </c:pt>
                <c:pt idx="8">
                  <c:v>7.0250000000000007E-2</c:v>
                </c:pt>
                <c:pt idx="9">
                  <c:v>7.6569999999999999E-2</c:v>
                </c:pt>
                <c:pt idx="10">
                  <c:v>0.10640000000000001</c:v>
                </c:pt>
                <c:pt idx="11">
                  <c:v>0.12939999999999999</c:v>
                </c:pt>
                <c:pt idx="12">
                  <c:v>0.15049999999999999</c:v>
                </c:pt>
                <c:pt idx="13">
                  <c:v>0.17219999999999999</c:v>
                </c:pt>
              </c:numCache>
            </c:numRef>
          </c:val>
        </c:ser>
        <c:ser>
          <c:idx val="10"/>
          <c:order val="10"/>
          <c:tx>
            <c:strRef>
              <c:f>'Vector - FD'!$W$41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FD'!$X$41:$AK$41</c:f>
              <c:numCache>
                <c:formatCode>General</c:formatCode>
                <c:ptCount val="14"/>
                <c:pt idx="0">
                  <c:v>9.9399999999999992E-3</c:v>
                </c:pt>
                <c:pt idx="1">
                  <c:v>1.8340000000000002E-2</c:v>
                </c:pt>
                <c:pt idx="2">
                  <c:v>2.6880000000000001E-2</c:v>
                </c:pt>
                <c:pt idx="3">
                  <c:v>3.533E-2</c:v>
                </c:pt>
                <c:pt idx="4">
                  <c:v>4.3650000000000001E-2</c:v>
                </c:pt>
                <c:pt idx="5">
                  <c:v>5.2019999999999997E-2</c:v>
                </c:pt>
                <c:pt idx="6">
                  <c:v>6.0260000000000001E-2</c:v>
                </c:pt>
                <c:pt idx="7">
                  <c:v>6.8269999999999997E-2</c:v>
                </c:pt>
                <c:pt idx="8">
                  <c:v>7.6069999999999999E-2</c:v>
                </c:pt>
                <c:pt idx="9">
                  <c:v>8.3629999999999996E-2</c:v>
                </c:pt>
                <c:pt idx="10">
                  <c:v>0.1157</c:v>
                </c:pt>
                <c:pt idx="11">
                  <c:v>0.1386</c:v>
                </c:pt>
                <c:pt idx="12">
                  <c:v>0.15770000000000001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FD'!$X$42:$AK$42</c:f>
              <c:numCache>
                <c:formatCode>General</c:formatCode>
                <c:ptCount val="14"/>
                <c:pt idx="0">
                  <c:v>9.7400000000000004E-3</c:v>
                </c:pt>
                <c:pt idx="1">
                  <c:v>1.857E-2</c:v>
                </c:pt>
                <c:pt idx="2">
                  <c:v>2.7779999999999999E-2</c:v>
                </c:pt>
                <c:pt idx="3">
                  <c:v>3.6889999999999999E-2</c:v>
                </c:pt>
                <c:pt idx="4">
                  <c:v>4.5940000000000002E-2</c:v>
                </c:pt>
                <c:pt idx="5">
                  <c:v>5.4800000000000001E-2</c:v>
                </c:pt>
                <c:pt idx="6">
                  <c:v>6.3159999999999994E-2</c:v>
                </c:pt>
                <c:pt idx="7">
                  <c:v>7.0970000000000005E-2</c:v>
                </c:pt>
                <c:pt idx="8">
                  <c:v>7.841999999999999E-2</c:v>
                </c:pt>
                <c:pt idx="9">
                  <c:v>8.5310000000000011E-2</c:v>
                </c:pt>
                <c:pt idx="10">
                  <c:v>0.1177</c:v>
                </c:pt>
                <c:pt idx="11">
                  <c:v>0.1421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FD'!$X$43:$AK$43</c:f>
              <c:numCache>
                <c:formatCode>General</c:formatCode>
                <c:ptCount val="14"/>
                <c:pt idx="0">
                  <c:v>1.1270000000000001E-2</c:v>
                </c:pt>
                <c:pt idx="1">
                  <c:v>1.9689999999999999E-2</c:v>
                </c:pt>
                <c:pt idx="2">
                  <c:v>2.8319999999999998E-2</c:v>
                </c:pt>
                <c:pt idx="3">
                  <c:v>3.6940000000000001E-2</c:v>
                </c:pt>
                <c:pt idx="4">
                  <c:v>4.5229999999999999E-2</c:v>
                </c:pt>
                <c:pt idx="5">
                  <c:v>5.2610000000000004E-2</c:v>
                </c:pt>
                <c:pt idx="6">
                  <c:v>6.0510000000000001E-2</c:v>
                </c:pt>
                <c:pt idx="7">
                  <c:v>6.8470000000000003E-2</c:v>
                </c:pt>
                <c:pt idx="8">
                  <c:v>7.5880000000000003E-2</c:v>
                </c:pt>
                <c:pt idx="9">
                  <c:v>8.2540000000000002E-2</c:v>
                </c:pt>
                <c:pt idx="10">
                  <c:v>0.1109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FD'!$X$44:$AK$44</c:f>
              <c:numCache>
                <c:formatCode>General</c:formatCode>
                <c:ptCount val="14"/>
                <c:pt idx="0">
                  <c:v>0.01</c:v>
                </c:pt>
                <c:pt idx="1">
                  <c:v>1.8550000000000001E-2</c:v>
                </c:pt>
                <c:pt idx="2">
                  <c:v>2.818E-2</c:v>
                </c:pt>
                <c:pt idx="3">
                  <c:v>3.7469999999999996E-2</c:v>
                </c:pt>
                <c:pt idx="4">
                  <c:v>4.6349999999999995E-2</c:v>
                </c:pt>
                <c:pt idx="5">
                  <c:v>5.4649999999999997E-2</c:v>
                </c:pt>
                <c:pt idx="6">
                  <c:v>6.2309999999999997E-2</c:v>
                </c:pt>
                <c:pt idx="7">
                  <c:v>6.9449999999999998E-2</c:v>
                </c:pt>
                <c:pt idx="8">
                  <c:v>7.6179999999999998E-2</c:v>
                </c:pt>
                <c:pt idx="9">
                  <c:v>8.2230000000000011E-2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8265952"/>
        <c:axId val="-1268248544"/>
        <c:axId val="-1265693552"/>
      </c:surface3DChart>
      <c:catAx>
        <c:axId val="-126826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48544"/>
        <c:crosses val="autoZero"/>
        <c:auto val="1"/>
        <c:lblAlgn val="ctr"/>
        <c:lblOffset val="100"/>
        <c:noMultiLvlLbl val="0"/>
      </c:catAx>
      <c:valAx>
        <c:axId val="-12682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>
            <a:glow rad="12700">
              <a:schemeClr val="accent1">
                <a:alpha val="98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65952"/>
        <c:crosses val="autoZero"/>
        <c:crossBetween val="midCat"/>
      </c:valAx>
      <c:serAx>
        <c:axId val="-12656935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4854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8206112"/>
        <c:axId val="-1268203392"/>
        <c:axId val="-1265686064"/>
      </c:surface3DChart>
      <c:catAx>
        <c:axId val="-126820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03392"/>
        <c:crosses val="autoZero"/>
        <c:auto val="1"/>
        <c:lblAlgn val="ctr"/>
        <c:lblOffset val="100"/>
        <c:noMultiLvlLbl val="0"/>
      </c:catAx>
      <c:valAx>
        <c:axId val="-126820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06112"/>
        <c:crosses val="autoZero"/>
        <c:crossBetween val="midCat"/>
      </c:valAx>
      <c:serAx>
        <c:axId val="-12656860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0339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</a:t>
            </a:r>
            <a:r>
              <a:rPr lang="de-DE" baseline="0"/>
              <a:t> - Model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AD'!$X$31:$AK$31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1E-3</c:v>
                </c:pt>
                <c:pt idx="2">
                  <c:v>2.3799999999999997E-3</c:v>
                </c:pt>
                <c:pt idx="3">
                  <c:v>3.8300000000000001E-3</c:v>
                </c:pt>
                <c:pt idx="4">
                  <c:v>6.1900000000000002E-3</c:v>
                </c:pt>
                <c:pt idx="5">
                  <c:v>8.9800000000000001E-3</c:v>
                </c:pt>
                <c:pt idx="6">
                  <c:v>1.172E-2</c:v>
                </c:pt>
                <c:pt idx="7">
                  <c:v>1.44E-2</c:v>
                </c:pt>
                <c:pt idx="8">
                  <c:v>1.7010000000000001E-2</c:v>
                </c:pt>
                <c:pt idx="9">
                  <c:v>1.9820000000000001E-2</c:v>
                </c:pt>
                <c:pt idx="10">
                  <c:v>3.3790000000000001E-2</c:v>
                </c:pt>
                <c:pt idx="11">
                  <c:v>4.675E-2</c:v>
                </c:pt>
                <c:pt idx="12">
                  <c:v>5.7950000000000002E-2</c:v>
                </c:pt>
                <c:pt idx="13">
                  <c:v>6.7489999999999994E-2</c:v>
                </c:pt>
              </c:numCache>
            </c:numRef>
          </c:val>
        </c:ser>
        <c:ser>
          <c:idx val="1"/>
          <c:order val="1"/>
          <c:tx>
            <c:strRef>
              <c:f>'Vector - 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AD'!$X$32:$AK$32</c:f>
              <c:numCache>
                <c:formatCode>General</c:formatCode>
                <c:ptCount val="14"/>
                <c:pt idx="0">
                  <c:v>2.5100000000000001E-3</c:v>
                </c:pt>
                <c:pt idx="1">
                  <c:v>3.9300000000000003E-3</c:v>
                </c:pt>
                <c:pt idx="2">
                  <c:v>6.1500000000000001E-3</c:v>
                </c:pt>
                <c:pt idx="3">
                  <c:v>8.9899999999999997E-3</c:v>
                </c:pt>
                <c:pt idx="4">
                  <c:v>1.2709999999999999E-2</c:v>
                </c:pt>
                <c:pt idx="5">
                  <c:v>1.6730000000000002E-2</c:v>
                </c:pt>
                <c:pt idx="6">
                  <c:v>2.0670000000000001E-2</c:v>
                </c:pt>
                <c:pt idx="7">
                  <c:v>2.4510000000000001E-2</c:v>
                </c:pt>
                <c:pt idx="8">
                  <c:v>2.8450000000000003E-2</c:v>
                </c:pt>
                <c:pt idx="9">
                  <c:v>3.2329999999999998E-2</c:v>
                </c:pt>
                <c:pt idx="10">
                  <c:v>5.0639999999999998E-2</c:v>
                </c:pt>
                <c:pt idx="11">
                  <c:v>6.7610000000000003E-2</c:v>
                </c:pt>
                <c:pt idx="12">
                  <c:v>8.3400000000000002E-2</c:v>
                </c:pt>
                <c:pt idx="13">
                  <c:v>9.7170000000000006E-2</c:v>
                </c:pt>
              </c:numCache>
            </c:numRef>
          </c:val>
        </c:ser>
        <c:ser>
          <c:idx val="2"/>
          <c:order val="2"/>
          <c:tx>
            <c:strRef>
              <c:f>'Vector - 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AD'!$X$33:$AK$33</c:f>
              <c:numCache>
                <c:formatCode>General</c:formatCode>
                <c:ptCount val="14"/>
                <c:pt idx="0">
                  <c:v>3.0200000000000001E-3</c:v>
                </c:pt>
                <c:pt idx="1">
                  <c:v>6.0299999999999998E-3</c:v>
                </c:pt>
                <c:pt idx="2">
                  <c:v>9.3200000000000002E-3</c:v>
                </c:pt>
                <c:pt idx="3">
                  <c:v>1.3340000000000001E-2</c:v>
                </c:pt>
                <c:pt idx="4">
                  <c:v>1.8000000000000002E-2</c:v>
                </c:pt>
                <c:pt idx="5">
                  <c:v>2.2850000000000002E-2</c:v>
                </c:pt>
                <c:pt idx="6">
                  <c:v>2.7610000000000003E-2</c:v>
                </c:pt>
                <c:pt idx="7">
                  <c:v>3.2419999999999997E-2</c:v>
                </c:pt>
                <c:pt idx="8">
                  <c:v>3.7170000000000002E-2</c:v>
                </c:pt>
                <c:pt idx="9">
                  <c:v>4.1599999999999998E-2</c:v>
                </c:pt>
                <c:pt idx="10">
                  <c:v>6.2439999999999996E-2</c:v>
                </c:pt>
                <c:pt idx="11">
                  <c:v>8.1850000000000006E-2</c:v>
                </c:pt>
                <c:pt idx="12">
                  <c:v>9.9739999999999995E-2</c:v>
                </c:pt>
                <c:pt idx="13">
                  <c:v>0.1153</c:v>
                </c:pt>
              </c:numCache>
            </c:numRef>
          </c:val>
        </c:ser>
        <c:ser>
          <c:idx val="3"/>
          <c:order val="3"/>
          <c:tx>
            <c:strRef>
              <c:f>'Vector - 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AD'!$X$34:$AK$34</c:f>
              <c:numCache>
                <c:formatCode>General</c:formatCode>
                <c:ptCount val="14"/>
                <c:pt idx="0">
                  <c:v>3.9300000000000003E-3</c:v>
                </c:pt>
                <c:pt idx="1">
                  <c:v>7.8200000000000006E-3</c:v>
                </c:pt>
                <c:pt idx="2">
                  <c:v>1.222E-2</c:v>
                </c:pt>
                <c:pt idx="3">
                  <c:v>1.7159999999999998E-2</c:v>
                </c:pt>
                <c:pt idx="4">
                  <c:v>2.2579999999999999E-2</c:v>
                </c:pt>
                <c:pt idx="5">
                  <c:v>2.8130000000000002E-2</c:v>
                </c:pt>
                <c:pt idx="6">
                  <c:v>3.3709999999999997E-2</c:v>
                </c:pt>
                <c:pt idx="7">
                  <c:v>3.9199999999999999E-2</c:v>
                </c:pt>
                <c:pt idx="8">
                  <c:v>4.4400000000000002E-2</c:v>
                </c:pt>
                <c:pt idx="9">
                  <c:v>4.9269999999999994E-2</c:v>
                </c:pt>
                <c:pt idx="10">
                  <c:v>7.2359999999999994E-2</c:v>
                </c:pt>
                <c:pt idx="11">
                  <c:v>9.3759999999999996E-2</c:v>
                </c:pt>
                <c:pt idx="12">
                  <c:v>0.1134</c:v>
                </c:pt>
                <c:pt idx="13">
                  <c:v>0.13089999999999999</c:v>
                </c:pt>
              </c:numCache>
            </c:numRef>
          </c:val>
        </c:ser>
        <c:ser>
          <c:idx val="4"/>
          <c:order val="4"/>
          <c:tx>
            <c:strRef>
              <c:f>'Vector - 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AD'!$X$35:$AK$35</c:f>
              <c:numCache>
                <c:formatCode>General</c:formatCode>
                <c:ptCount val="14"/>
                <c:pt idx="0">
                  <c:v>4.6500000000000005E-3</c:v>
                </c:pt>
                <c:pt idx="1">
                  <c:v>9.5899999999999996E-3</c:v>
                </c:pt>
                <c:pt idx="2">
                  <c:v>1.4879999999999999E-2</c:v>
                </c:pt>
                <c:pt idx="3">
                  <c:v>2.0569999999999998E-2</c:v>
                </c:pt>
                <c:pt idx="4">
                  <c:v>2.6629999999999997E-2</c:v>
                </c:pt>
                <c:pt idx="5">
                  <c:v>3.2919999999999998E-2</c:v>
                </c:pt>
                <c:pt idx="6">
                  <c:v>3.9100000000000003E-2</c:v>
                </c:pt>
                <c:pt idx="7">
                  <c:v>4.4979999999999999E-2</c:v>
                </c:pt>
                <c:pt idx="8">
                  <c:v>5.0549999999999998E-2</c:v>
                </c:pt>
                <c:pt idx="9">
                  <c:v>5.5759999999999997E-2</c:v>
                </c:pt>
                <c:pt idx="10">
                  <c:v>8.0869999999999997E-2</c:v>
                </c:pt>
                <c:pt idx="11">
                  <c:v>0.10400000000000001</c:v>
                </c:pt>
                <c:pt idx="12">
                  <c:v>0.12529999999999999</c:v>
                </c:pt>
                <c:pt idx="13">
                  <c:v>0.1439</c:v>
                </c:pt>
              </c:numCache>
            </c:numRef>
          </c:val>
        </c:ser>
        <c:ser>
          <c:idx val="5"/>
          <c:order val="5"/>
          <c:tx>
            <c:strRef>
              <c:f>'Vector - 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AD'!$X$37:$AK$37</c:f>
              <c:numCache>
                <c:formatCode>General</c:formatCode>
                <c:ptCount val="14"/>
                <c:pt idx="0">
                  <c:v>6.6700000000000006E-3</c:v>
                </c:pt>
                <c:pt idx="1">
                  <c:v>1.201E-2</c:v>
                </c:pt>
                <c:pt idx="2">
                  <c:v>1.8189999999999998E-2</c:v>
                </c:pt>
                <c:pt idx="3">
                  <c:v>2.4900000000000002E-2</c:v>
                </c:pt>
                <c:pt idx="4">
                  <c:v>3.2099999999999997E-2</c:v>
                </c:pt>
                <c:pt idx="5">
                  <c:v>3.9440000000000003E-2</c:v>
                </c:pt>
                <c:pt idx="6">
                  <c:v>4.6589999999999999E-2</c:v>
                </c:pt>
                <c:pt idx="7">
                  <c:v>5.3449999999999998E-2</c:v>
                </c:pt>
                <c:pt idx="8">
                  <c:v>5.985E-2</c:v>
                </c:pt>
                <c:pt idx="9">
                  <c:v>6.5560000000000007E-2</c:v>
                </c:pt>
                <c:pt idx="10">
                  <c:v>9.171E-2</c:v>
                </c:pt>
                <c:pt idx="11">
                  <c:v>0.1153</c:v>
                </c:pt>
                <c:pt idx="12">
                  <c:v>0.1361</c:v>
                </c:pt>
                <c:pt idx="13">
                  <c:v>0.15579999999999999</c:v>
                </c:pt>
              </c:numCache>
            </c:numRef>
          </c:val>
        </c:ser>
        <c:ser>
          <c:idx val="7"/>
          <c:order val="7"/>
          <c:tx>
            <c:strRef>
              <c:f>'Vector - 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AD'!$X$40:$AK$40</c:f>
              <c:numCache>
                <c:formatCode>General</c:formatCode>
                <c:ptCount val="14"/>
                <c:pt idx="0">
                  <c:v>8.0800000000000004E-3</c:v>
                </c:pt>
                <c:pt idx="1">
                  <c:v>1.5189999999999999E-2</c:v>
                </c:pt>
                <c:pt idx="2">
                  <c:v>2.2930000000000002E-2</c:v>
                </c:pt>
                <c:pt idx="3">
                  <c:v>3.0929999999999999E-2</c:v>
                </c:pt>
                <c:pt idx="4">
                  <c:v>3.9220000000000005E-2</c:v>
                </c:pt>
                <c:pt idx="5">
                  <c:v>4.7419999999999997E-2</c:v>
                </c:pt>
                <c:pt idx="6">
                  <c:v>5.5079999999999997E-2</c:v>
                </c:pt>
                <c:pt idx="7">
                  <c:v>6.2129999999999998E-2</c:v>
                </c:pt>
                <c:pt idx="8">
                  <c:v>6.8699999999999997E-2</c:v>
                </c:pt>
                <c:pt idx="9">
                  <c:v>7.458999999999999E-2</c:v>
                </c:pt>
                <c:pt idx="10">
                  <c:v>0.10210000000000001</c:v>
                </c:pt>
                <c:pt idx="11">
                  <c:v>0.12659999999999999</c:v>
                </c:pt>
                <c:pt idx="12">
                  <c:v>0.14810000000000001</c:v>
                </c:pt>
                <c:pt idx="13">
                  <c:v>0.17170000000000002</c:v>
                </c:pt>
              </c:numCache>
            </c:numRef>
          </c:val>
        </c:ser>
        <c:ser>
          <c:idx val="10"/>
          <c:order val="10"/>
          <c:tx>
            <c:strRef>
              <c:f>'Vector - 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AD'!$X$41:$AK$41</c:f>
              <c:numCache>
                <c:formatCode>General</c:formatCode>
                <c:ptCount val="14"/>
                <c:pt idx="0">
                  <c:v>9.0900000000000009E-3</c:v>
                </c:pt>
                <c:pt idx="1">
                  <c:v>1.7950000000000001E-2</c:v>
                </c:pt>
                <c:pt idx="2">
                  <c:v>2.674E-2</c:v>
                </c:pt>
                <c:pt idx="3">
                  <c:v>3.5529999999999999E-2</c:v>
                </c:pt>
                <c:pt idx="4">
                  <c:v>4.41E-2</c:v>
                </c:pt>
                <c:pt idx="5">
                  <c:v>5.2479999999999999E-2</c:v>
                </c:pt>
                <c:pt idx="6">
                  <c:v>6.0579999999999995E-2</c:v>
                </c:pt>
                <c:pt idx="7">
                  <c:v>6.8209999999999993E-2</c:v>
                </c:pt>
                <c:pt idx="8">
                  <c:v>7.5380000000000003E-2</c:v>
                </c:pt>
                <c:pt idx="9">
                  <c:v>8.201E-2</c:v>
                </c:pt>
                <c:pt idx="10">
                  <c:v>0.11320000000000001</c:v>
                </c:pt>
                <c:pt idx="11">
                  <c:v>0.13550000000000001</c:v>
                </c:pt>
                <c:pt idx="12">
                  <c:v>0.155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AD'!$X$42:$AK$42</c:f>
              <c:numCache>
                <c:formatCode>General</c:formatCode>
                <c:ptCount val="14"/>
                <c:pt idx="0">
                  <c:v>9.7099999999999999E-3</c:v>
                </c:pt>
                <c:pt idx="1">
                  <c:v>1.934E-2</c:v>
                </c:pt>
                <c:pt idx="2">
                  <c:v>2.8980000000000002E-2</c:v>
                </c:pt>
                <c:pt idx="3">
                  <c:v>3.8100000000000002E-2</c:v>
                </c:pt>
                <c:pt idx="4">
                  <c:v>4.6679999999999999E-2</c:v>
                </c:pt>
                <c:pt idx="5">
                  <c:v>5.5060000000000005E-2</c:v>
                </c:pt>
                <c:pt idx="6">
                  <c:v>6.3019999999999993E-2</c:v>
                </c:pt>
                <c:pt idx="7">
                  <c:v>7.0540000000000005E-2</c:v>
                </c:pt>
                <c:pt idx="8">
                  <c:v>7.7770000000000006E-2</c:v>
                </c:pt>
                <c:pt idx="9">
                  <c:v>8.4629999999999997E-2</c:v>
                </c:pt>
                <c:pt idx="10">
                  <c:v>0.11289999999999999</c:v>
                </c:pt>
                <c:pt idx="11">
                  <c:v>0.13369999999999999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AD'!$X$43:$AK$43</c:f>
              <c:numCache>
                <c:formatCode>General</c:formatCode>
                <c:ptCount val="14"/>
                <c:pt idx="0">
                  <c:v>9.58E-3</c:v>
                </c:pt>
                <c:pt idx="1">
                  <c:v>1.8879999999999997E-2</c:v>
                </c:pt>
                <c:pt idx="2">
                  <c:v>2.7919999999999997E-2</c:v>
                </c:pt>
                <c:pt idx="3">
                  <c:v>3.696E-2</c:v>
                </c:pt>
                <c:pt idx="4">
                  <c:v>4.5659999999999999E-2</c:v>
                </c:pt>
                <c:pt idx="5">
                  <c:v>5.3170000000000002E-2</c:v>
                </c:pt>
                <c:pt idx="6">
                  <c:v>6.0039999999999996E-2</c:v>
                </c:pt>
                <c:pt idx="7">
                  <c:v>6.6420000000000007E-2</c:v>
                </c:pt>
                <c:pt idx="8">
                  <c:v>7.1940000000000004E-2</c:v>
                </c:pt>
                <c:pt idx="9">
                  <c:v>7.6700000000000004E-2</c:v>
                </c:pt>
                <c:pt idx="10">
                  <c:v>9.7970000000000002E-2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AD'!$X$44:$AK$44</c:f>
              <c:numCache>
                <c:formatCode>General</c:formatCode>
                <c:ptCount val="14"/>
                <c:pt idx="0">
                  <c:v>8.9800000000000001E-3</c:v>
                </c:pt>
                <c:pt idx="1">
                  <c:v>1.7849999999999998E-2</c:v>
                </c:pt>
                <c:pt idx="2">
                  <c:v>2.6280000000000001E-2</c:v>
                </c:pt>
                <c:pt idx="3">
                  <c:v>3.431E-2</c:v>
                </c:pt>
                <c:pt idx="4">
                  <c:v>4.1599999999999998E-2</c:v>
                </c:pt>
                <c:pt idx="5">
                  <c:v>4.8230000000000002E-2</c:v>
                </c:pt>
                <c:pt idx="6">
                  <c:v>5.4219999999999997E-2</c:v>
                </c:pt>
                <c:pt idx="7">
                  <c:v>5.9619999999999999E-2</c:v>
                </c:pt>
                <c:pt idx="8">
                  <c:v>6.454E-2</c:v>
                </c:pt>
                <c:pt idx="9">
                  <c:v>6.8890000000000007E-2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8217536"/>
        <c:axId val="-1268216448"/>
        <c:axId val="-1265683568"/>
      </c:surface3DChart>
      <c:catAx>
        <c:axId val="-126821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16448"/>
        <c:crosses val="autoZero"/>
        <c:auto val="1"/>
        <c:lblAlgn val="ctr"/>
        <c:lblOffset val="100"/>
        <c:noMultiLvlLbl val="0"/>
      </c:catAx>
      <c:valAx>
        <c:axId val="-12682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>
            <a:glow rad="12700">
              <a:schemeClr val="accent1">
                <a:alpha val="98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17536"/>
        <c:crosses val="autoZero"/>
        <c:crossBetween val="midCat"/>
      </c:valAx>
      <c:serAx>
        <c:axId val="-12656835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1644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AAD'!$W$14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AAD'!$W$15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AAD'!$W$16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AAD'!$W$17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AAD'!$W$18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AAD'!$W$20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AAD'!$W$23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8259424"/>
        <c:axId val="-1268255616"/>
        <c:axId val="-1431130848"/>
      </c:surface3DChart>
      <c:catAx>
        <c:axId val="-1268259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55616"/>
        <c:crosses val="autoZero"/>
        <c:auto val="1"/>
        <c:lblAlgn val="ctr"/>
        <c:lblOffset val="100"/>
        <c:noMultiLvlLbl val="0"/>
      </c:catAx>
      <c:valAx>
        <c:axId val="-12682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59424"/>
        <c:crosses val="autoZero"/>
        <c:crossBetween val="midCat"/>
      </c:valAx>
      <c:serAx>
        <c:axId val="-14311308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5561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</a:t>
            </a:r>
            <a:r>
              <a:rPr lang="de-DE" baseline="0"/>
              <a:t> - Model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'Vector - AAD'!$W$31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AAD'!$X$31:$AK$31</c:f>
              <c:numCache>
                <c:formatCode>General</c:formatCode>
                <c:ptCount val="14"/>
                <c:pt idx="0">
                  <c:v>4.0000000000000003E-5</c:v>
                </c:pt>
                <c:pt idx="1">
                  <c:v>1E-3</c:v>
                </c:pt>
                <c:pt idx="2">
                  <c:v>2.3799999999999997E-3</c:v>
                </c:pt>
                <c:pt idx="3">
                  <c:v>3.8300000000000001E-3</c:v>
                </c:pt>
                <c:pt idx="4">
                  <c:v>6.1900000000000002E-3</c:v>
                </c:pt>
                <c:pt idx="5">
                  <c:v>8.9800000000000001E-3</c:v>
                </c:pt>
                <c:pt idx="6">
                  <c:v>1.172E-2</c:v>
                </c:pt>
                <c:pt idx="7">
                  <c:v>1.44E-2</c:v>
                </c:pt>
                <c:pt idx="8">
                  <c:v>1.7010000000000001E-2</c:v>
                </c:pt>
                <c:pt idx="9">
                  <c:v>1.9820000000000001E-2</c:v>
                </c:pt>
                <c:pt idx="10">
                  <c:v>3.3790000000000001E-2</c:v>
                </c:pt>
                <c:pt idx="11">
                  <c:v>4.675E-2</c:v>
                </c:pt>
                <c:pt idx="12">
                  <c:v>5.7950000000000002E-2</c:v>
                </c:pt>
                <c:pt idx="13">
                  <c:v>6.7489999999999994E-2</c:v>
                </c:pt>
              </c:numCache>
            </c:numRef>
          </c:val>
        </c:ser>
        <c:ser>
          <c:idx val="1"/>
          <c:order val="1"/>
          <c:tx>
            <c:strRef>
              <c:f>'Vector - AAD'!$W$32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AAD'!$X$32:$AK$32</c:f>
              <c:numCache>
                <c:formatCode>General</c:formatCode>
                <c:ptCount val="14"/>
                <c:pt idx="0">
                  <c:v>2.5100000000000001E-3</c:v>
                </c:pt>
                <c:pt idx="1">
                  <c:v>3.9300000000000003E-3</c:v>
                </c:pt>
                <c:pt idx="2">
                  <c:v>6.1500000000000001E-3</c:v>
                </c:pt>
                <c:pt idx="3">
                  <c:v>8.9899999999999997E-3</c:v>
                </c:pt>
                <c:pt idx="4">
                  <c:v>1.2709999999999999E-2</c:v>
                </c:pt>
                <c:pt idx="5">
                  <c:v>1.6730000000000002E-2</c:v>
                </c:pt>
                <c:pt idx="6">
                  <c:v>2.0670000000000001E-2</c:v>
                </c:pt>
                <c:pt idx="7">
                  <c:v>2.4510000000000001E-2</c:v>
                </c:pt>
                <c:pt idx="8">
                  <c:v>2.8450000000000003E-2</c:v>
                </c:pt>
                <c:pt idx="9">
                  <c:v>3.2329999999999998E-2</c:v>
                </c:pt>
                <c:pt idx="10">
                  <c:v>5.0639999999999998E-2</c:v>
                </c:pt>
                <c:pt idx="11">
                  <c:v>6.7610000000000003E-2</c:v>
                </c:pt>
                <c:pt idx="12">
                  <c:v>8.3400000000000002E-2</c:v>
                </c:pt>
                <c:pt idx="13">
                  <c:v>9.7170000000000006E-2</c:v>
                </c:pt>
              </c:numCache>
            </c:numRef>
          </c:val>
        </c:ser>
        <c:ser>
          <c:idx val="2"/>
          <c:order val="2"/>
          <c:tx>
            <c:strRef>
              <c:f>'Vector - AAD'!$W$33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AAD'!$X$33:$AK$33</c:f>
              <c:numCache>
                <c:formatCode>General</c:formatCode>
                <c:ptCount val="14"/>
                <c:pt idx="0">
                  <c:v>3.0200000000000001E-3</c:v>
                </c:pt>
                <c:pt idx="1">
                  <c:v>6.0299999999999998E-3</c:v>
                </c:pt>
                <c:pt idx="2">
                  <c:v>9.3200000000000002E-3</c:v>
                </c:pt>
                <c:pt idx="3">
                  <c:v>1.3340000000000001E-2</c:v>
                </c:pt>
                <c:pt idx="4">
                  <c:v>1.8000000000000002E-2</c:v>
                </c:pt>
                <c:pt idx="5">
                  <c:v>2.2850000000000002E-2</c:v>
                </c:pt>
                <c:pt idx="6">
                  <c:v>2.7610000000000003E-2</c:v>
                </c:pt>
                <c:pt idx="7">
                  <c:v>3.2419999999999997E-2</c:v>
                </c:pt>
                <c:pt idx="8">
                  <c:v>3.7170000000000002E-2</c:v>
                </c:pt>
                <c:pt idx="9">
                  <c:v>4.1599999999999998E-2</c:v>
                </c:pt>
                <c:pt idx="10">
                  <c:v>6.2439999999999996E-2</c:v>
                </c:pt>
                <c:pt idx="11">
                  <c:v>8.1850000000000006E-2</c:v>
                </c:pt>
                <c:pt idx="12">
                  <c:v>9.9739999999999995E-2</c:v>
                </c:pt>
                <c:pt idx="13">
                  <c:v>0.1153</c:v>
                </c:pt>
              </c:numCache>
            </c:numRef>
          </c:val>
        </c:ser>
        <c:ser>
          <c:idx val="3"/>
          <c:order val="3"/>
          <c:tx>
            <c:strRef>
              <c:f>'Vector - AAD'!$W$34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AAD'!$X$34:$AK$34</c:f>
              <c:numCache>
                <c:formatCode>General</c:formatCode>
                <c:ptCount val="14"/>
                <c:pt idx="0">
                  <c:v>3.9300000000000003E-3</c:v>
                </c:pt>
                <c:pt idx="1">
                  <c:v>7.8200000000000006E-3</c:v>
                </c:pt>
                <c:pt idx="2">
                  <c:v>1.222E-2</c:v>
                </c:pt>
                <c:pt idx="3">
                  <c:v>1.7159999999999998E-2</c:v>
                </c:pt>
                <c:pt idx="4">
                  <c:v>2.2579999999999999E-2</c:v>
                </c:pt>
                <c:pt idx="5">
                  <c:v>2.8130000000000002E-2</c:v>
                </c:pt>
                <c:pt idx="6">
                  <c:v>3.3709999999999997E-2</c:v>
                </c:pt>
                <c:pt idx="7">
                  <c:v>3.9199999999999999E-2</c:v>
                </c:pt>
                <c:pt idx="8">
                  <c:v>4.4400000000000002E-2</c:v>
                </c:pt>
                <c:pt idx="9">
                  <c:v>4.9269999999999994E-2</c:v>
                </c:pt>
                <c:pt idx="10">
                  <c:v>7.2359999999999994E-2</c:v>
                </c:pt>
                <c:pt idx="11">
                  <c:v>9.3759999999999996E-2</c:v>
                </c:pt>
                <c:pt idx="12">
                  <c:v>0.1134</c:v>
                </c:pt>
                <c:pt idx="13">
                  <c:v>0.13089999999999999</c:v>
                </c:pt>
              </c:numCache>
            </c:numRef>
          </c:val>
        </c:ser>
        <c:ser>
          <c:idx val="4"/>
          <c:order val="4"/>
          <c:tx>
            <c:strRef>
              <c:f>'Vector - AAD'!$W$35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AAD'!$X$35:$AK$35</c:f>
              <c:numCache>
                <c:formatCode>General</c:formatCode>
                <c:ptCount val="14"/>
                <c:pt idx="0">
                  <c:v>4.6500000000000005E-3</c:v>
                </c:pt>
                <c:pt idx="1">
                  <c:v>9.5899999999999996E-3</c:v>
                </c:pt>
                <c:pt idx="2">
                  <c:v>1.4879999999999999E-2</c:v>
                </c:pt>
                <c:pt idx="3">
                  <c:v>2.0569999999999998E-2</c:v>
                </c:pt>
                <c:pt idx="4">
                  <c:v>2.6629999999999997E-2</c:v>
                </c:pt>
                <c:pt idx="5">
                  <c:v>3.2919999999999998E-2</c:v>
                </c:pt>
                <c:pt idx="6">
                  <c:v>3.9100000000000003E-2</c:v>
                </c:pt>
                <c:pt idx="7">
                  <c:v>4.4979999999999999E-2</c:v>
                </c:pt>
                <c:pt idx="8">
                  <c:v>5.0549999999999998E-2</c:v>
                </c:pt>
                <c:pt idx="9">
                  <c:v>5.5759999999999997E-2</c:v>
                </c:pt>
                <c:pt idx="10">
                  <c:v>8.0869999999999997E-2</c:v>
                </c:pt>
                <c:pt idx="11">
                  <c:v>0.10400000000000001</c:v>
                </c:pt>
                <c:pt idx="12">
                  <c:v>0.12529999999999999</c:v>
                </c:pt>
                <c:pt idx="13">
                  <c:v>0.1439</c:v>
                </c:pt>
              </c:numCache>
            </c:numRef>
          </c:val>
        </c:ser>
        <c:ser>
          <c:idx val="5"/>
          <c:order val="5"/>
          <c:tx>
            <c:strRef>
              <c:f>'Vector - AAD'!$W$36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AAD'!$X$37:$AK$37</c:f>
              <c:numCache>
                <c:formatCode>General</c:formatCode>
                <c:ptCount val="14"/>
                <c:pt idx="0">
                  <c:v>6.6700000000000006E-3</c:v>
                </c:pt>
                <c:pt idx="1">
                  <c:v>1.201E-2</c:v>
                </c:pt>
                <c:pt idx="2">
                  <c:v>1.8189999999999998E-2</c:v>
                </c:pt>
                <c:pt idx="3">
                  <c:v>2.4900000000000002E-2</c:v>
                </c:pt>
                <c:pt idx="4">
                  <c:v>3.2099999999999997E-2</c:v>
                </c:pt>
                <c:pt idx="5">
                  <c:v>3.9440000000000003E-2</c:v>
                </c:pt>
                <c:pt idx="6">
                  <c:v>4.6589999999999999E-2</c:v>
                </c:pt>
                <c:pt idx="7">
                  <c:v>5.3449999999999998E-2</c:v>
                </c:pt>
                <c:pt idx="8">
                  <c:v>5.985E-2</c:v>
                </c:pt>
                <c:pt idx="9">
                  <c:v>6.5560000000000007E-2</c:v>
                </c:pt>
                <c:pt idx="10">
                  <c:v>9.171E-2</c:v>
                </c:pt>
                <c:pt idx="11">
                  <c:v>0.1153</c:v>
                </c:pt>
                <c:pt idx="12">
                  <c:v>0.1361</c:v>
                </c:pt>
                <c:pt idx="13">
                  <c:v>0.15579999999999999</c:v>
                </c:pt>
              </c:numCache>
            </c:numRef>
          </c:val>
        </c:ser>
        <c:ser>
          <c:idx val="7"/>
          <c:order val="7"/>
          <c:tx>
            <c:strRef>
              <c:f>'Vector - AAD'!$W$38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AAD'!$X$40:$AK$40</c:f>
              <c:numCache>
                <c:formatCode>General</c:formatCode>
                <c:ptCount val="14"/>
                <c:pt idx="0">
                  <c:v>8.0800000000000004E-3</c:v>
                </c:pt>
                <c:pt idx="1">
                  <c:v>1.5189999999999999E-2</c:v>
                </c:pt>
                <c:pt idx="2">
                  <c:v>2.2930000000000002E-2</c:v>
                </c:pt>
                <c:pt idx="3">
                  <c:v>3.0929999999999999E-2</c:v>
                </c:pt>
                <c:pt idx="4">
                  <c:v>3.9220000000000005E-2</c:v>
                </c:pt>
                <c:pt idx="5">
                  <c:v>4.7419999999999997E-2</c:v>
                </c:pt>
                <c:pt idx="6">
                  <c:v>5.5079999999999997E-2</c:v>
                </c:pt>
                <c:pt idx="7">
                  <c:v>6.2129999999999998E-2</c:v>
                </c:pt>
                <c:pt idx="8">
                  <c:v>6.8699999999999997E-2</c:v>
                </c:pt>
                <c:pt idx="9">
                  <c:v>7.458999999999999E-2</c:v>
                </c:pt>
                <c:pt idx="10">
                  <c:v>0.10210000000000001</c:v>
                </c:pt>
                <c:pt idx="11">
                  <c:v>0.12659999999999999</c:v>
                </c:pt>
                <c:pt idx="12">
                  <c:v>0.14810000000000001</c:v>
                </c:pt>
                <c:pt idx="13">
                  <c:v>0.17170000000000002</c:v>
                </c:pt>
              </c:numCache>
            </c:numRef>
          </c:val>
        </c:ser>
        <c:ser>
          <c:idx val="10"/>
          <c:order val="10"/>
          <c:tx>
            <c:strRef>
              <c:f>'Vector - AAD'!$W$41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AAD'!$X$41:$AK$41</c:f>
              <c:numCache>
                <c:formatCode>General</c:formatCode>
                <c:ptCount val="14"/>
                <c:pt idx="0">
                  <c:v>9.0900000000000009E-3</c:v>
                </c:pt>
                <c:pt idx="1">
                  <c:v>1.7950000000000001E-2</c:v>
                </c:pt>
                <c:pt idx="2">
                  <c:v>2.674E-2</c:v>
                </c:pt>
                <c:pt idx="3">
                  <c:v>3.5529999999999999E-2</c:v>
                </c:pt>
                <c:pt idx="4">
                  <c:v>4.41E-2</c:v>
                </c:pt>
                <c:pt idx="5">
                  <c:v>5.2479999999999999E-2</c:v>
                </c:pt>
                <c:pt idx="6">
                  <c:v>6.0579999999999995E-2</c:v>
                </c:pt>
                <c:pt idx="7">
                  <c:v>6.8209999999999993E-2</c:v>
                </c:pt>
                <c:pt idx="8">
                  <c:v>7.5380000000000003E-2</c:v>
                </c:pt>
                <c:pt idx="9">
                  <c:v>8.201E-2</c:v>
                </c:pt>
                <c:pt idx="10">
                  <c:v>0.11320000000000001</c:v>
                </c:pt>
                <c:pt idx="11">
                  <c:v>0.13550000000000001</c:v>
                </c:pt>
                <c:pt idx="12">
                  <c:v>0.155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AAD'!$X$42:$AK$42</c:f>
              <c:numCache>
                <c:formatCode>General</c:formatCode>
                <c:ptCount val="14"/>
                <c:pt idx="0">
                  <c:v>9.7099999999999999E-3</c:v>
                </c:pt>
                <c:pt idx="1">
                  <c:v>1.934E-2</c:v>
                </c:pt>
                <c:pt idx="2">
                  <c:v>2.8980000000000002E-2</c:v>
                </c:pt>
                <c:pt idx="3">
                  <c:v>3.8100000000000002E-2</c:v>
                </c:pt>
                <c:pt idx="4">
                  <c:v>4.6679999999999999E-2</c:v>
                </c:pt>
                <c:pt idx="5">
                  <c:v>5.5060000000000005E-2</c:v>
                </c:pt>
                <c:pt idx="6">
                  <c:v>6.3019999999999993E-2</c:v>
                </c:pt>
                <c:pt idx="7">
                  <c:v>7.0540000000000005E-2</c:v>
                </c:pt>
                <c:pt idx="8">
                  <c:v>7.7770000000000006E-2</c:v>
                </c:pt>
                <c:pt idx="9">
                  <c:v>8.4629999999999997E-2</c:v>
                </c:pt>
                <c:pt idx="10">
                  <c:v>0.11289999999999999</c:v>
                </c:pt>
                <c:pt idx="11">
                  <c:v>0.13369999999999999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AAD'!$X$43:$AK$43</c:f>
              <c:numCache>
                <c:formatCode>General</c:formatCode>
                <c:ptCount val="14"/>
                <c:pt idx="0">
                  <c:v>9.58E-3</c:v>
                </c:pt>
                <c:pt idx="1">
                  <c:v>1.8879999999999997E-2</c:v>
                </c:pt>
                <c:pt idx="2">
                  <c:v>2.7919999999999997E-2</c:v>
                </c:pt>
                <c:pt idx="3">
                  <c:v>3.696E-2</c:v>
                </c:pt>
                <c:pt idx="4">
                  <c:v>4.5659999999999999E-2</c:v>
                </c:pt>
                <c:pt idx="5">
                  <c:v>5.3170000000000002E-2</c:v>
                </c:pt>
                <c:pt idx="6">
                  <c:v>6.0039999999999996E-2</c:v>
                </c:pt>
                <c:pt idx="7">
                  <c:v>6.6420000000000007E-2</c:v>
                </c:pt>
                <c:pt idx="8">
                  <c:v>7.1940000000000004E-2</c:v>
                </c:pt>
                <c:pt idx="9">
                  <c:v>7.6700000000000004E-2</c:v>
                </c:pt>
                <c:pt idx="10">
                  <c:v>9.7970000000000002E-2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AAD'!$X$44:$AK$44</c:f>
              <c:numCache>
                <c:formatCode>General</c:formatCode>
                <c:ptCount val="14"/>
                <c:pt idx="0">
                  <c:v>8.9800000000000001E-3</c:v>
                </c:pt>
                <c:pt idx="1">
                  <c:v>1.7849999999999998E-2</c:v>
                </c:pt>
                <c:pt idx="2">
                  <c:v>2.6280000000000001E-2</c:v>
                </c:pt>
                <c:pt idx="3">
                  <c:v>3.431E-2</c:v>
                </c:pt>
                <c:pt idx="4">
                  <c:v>4.1599999999999998E-2</c:v>
                </c:pt>
                <c:pt idx="5">
                  <c:v>4.8230000000000002E-2</c:v>
                </c:pt>
                <c:pt idx="6">
                  <c:v>5.4219999999999997E-2</c:v>
                </c:pt>
                <c:pt idx="7">
                  <c:v>5.9619999999999999E-2</c:v>
                </c:pt>
                <c:pt idx="8">
                  <c:v>6.454E-2</c:v>
                </c:pt>
                <c:pt idx="9">
                  <c:v>6.8890000000000007E-2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8205568"/>
        <c:axId val="-1268216992"/>
        <c:axId val="-1431129600"/>
      </c:surface3DChart>
      <c:catAx>
        <c:axId val="-126820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16992"/>
        <c:crosses val="autoZero"/>
        <c:auto val="1"/>
        <c:lblAlgn val="ctr"/>
        <c:lblOffset val="100"/>
        <c:noMultiLvlLbl val="0"/>
      </c:catAx>
      <c:valAx>
        <c:axId val="-126821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>
            <a:glow rad="12700">
              <a:schemeClr val="accent1">
                <a:alpha val="98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05568"/>
        <c:crosses val="autoZero"/>
        <c:crossBetween val="midCat"/>
      </c:valAx>
      <c:serAx>
        <c:axId val="-14311296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1699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Volatility Surface - FD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Comparison'!$Q$7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Comparison'!$R$6:$Y$6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Comparison'!$R$7:$Y$7</c:f>
              <c:numCache>
                <c:formatCode>0.00%</c:formatCode>
                <c:ptCount val="8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0.01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Comparison'!$Q$8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Comparison'!$R$6:$Y$6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Comparison'!$R$8:$Y$8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Comparison'!$Q$9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Comparison'!$R$6:$Y$6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Comparison'!$R$9:$Y$9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Comparison'!$Q$10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Comparison'!$R$6:$Y$6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Comparison'!$R$10:$Y$10</c:f>
              <c:numCache>
                <c:formatCode>0.00%</c:formatCode>
                <c:ptCount val="8"/>
                <c:pt idx="0">
                  <c:v>2E-3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Comparison'!$Q$11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Comparison'!$R$6:$Y$6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Comparison'!$R$11:$Y$11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Comparison'!$Q$12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Comparison'!$R$6:$Y$6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Comparison'!$R$12:$Y$12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Comparison'!$Q$13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Comparison'!$R$6:$Y$6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Comparison'!$R$13:$Y$13</c:f>
              <c:numCache>
                <c:formatCode>0.00%</c:formatCode>
                <c:ptCount val="8"/>
                <c:pt idx="0">
                  <c:v>0</c:v>
                </c:pt>
                <c:pt idx="1">
                  <c:v>6.0000000000000001E-3</c:v>
                </c:pt>
                <c:pt idx="2">
                  <c:v>0</c:v>
                </c:pt>
                <c:pt idx="3">
                  <c:v>0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Comparison'!$Q$14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Comparison'!$R$6:$Y$6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Comparison'!$R$14:$Y$14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8224064"/>
        <c:axId val="-1268211552"/>
        <c:axId val="-1265696048"/>
      </c:surface3DChart>
      <c:catAx>
        <c:axId val="-126822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11552"/>
        <c:crosses val="autoZero"/>
        <c:auto val="1"/>
        <c:lblAlgn val="ctr"/>
        <c:lblOffset val="100"/>
        <c:noMultiLvlLbl val="0"/>
      </c:catAx>
      <c:valAx>
        <c:axId val="-12682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24064"/>
        <c:crosses val="autoZero"/>
        <c:crossBetween val="midCat"/>
      </c:valAx>
      <c:serAx>
        <c:axId val="-126569604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11552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Calibrated Volatility Surface</a:t>
            </a:r>
            <a:r>
              <a:rPr lang="de-DE"/>
              <a:t> - 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Comparison'!$Q$17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Comparison'!$R$16:$Y$16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Comparison'!$R$17:$Y$17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Comparison'!$Q$18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Comparison'!$R$16:$Y$16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Comparison'!$R$18:$Y$18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Comparison'!$Q$19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Comparison'!$R$16:$Y$16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Comparison'!$R$19:$Y$19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Comparison'!$Q$20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Comparison'!$R$16:$Y$16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Comparison'!$R$20:$Y$20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Comparison'!$Q$21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Comparison'!$R$16:$Y$16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Comparison'!$R$21:$Y$21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Comparison'!$Q$22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Comparison'!$R$16:$Y$16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Comparison'!$R$22:$Y$22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Comparison'!$Q$23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Comparison'!$R$16:$Y$16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Comparison'!$R$23:$Y$23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2E-3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Comparison'!$Q$24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Comparison'!$R$16:$Y$16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Comparison'!$R$24:$Y$24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8207200"/>
        <c:axId val="-1268208288"/>
        <c:axId val="-1265695424"/>
      </c:surface3DChart>
      <c:catAx>
        <c:axId val="-126820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08288"/>
        <c:crosses val="autoZero"/>
        <c:auto val="1"/>
        <c:lblAlgn val="ctr"/>
        <c:lblOffset val="100"/>
        <c:noMultiLvlLbl val="0"/>
      </c:catAx>
      <c:valAx>
        <c:axId val="-126820828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07200"/>
        <c:crosses val="autoZero"/>
        <c:crossBetween val="midCat"/>
      </c:valAx>
      <c:serAx>
        <c:axId val="-1265695424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0828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Calibrated Volatility Surface </a:t>
            </a:r>
            <a:r>
              <a:rPr lang="de-DE"/>
              <a:t>- AAD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'Parameter Comparison'!$Q$27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'Parameter Comparison'!$R$26:$Y$26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Comparison'!$R$27:$Y$27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Comparison'!$Q$28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'Parameter Comparison'!$R$26:$Y$26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Comparison'!$R$28:$Y$28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Comparison'!$Q$29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'Parameter Comparison'!$R$26:$Y$26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Comparison'!$R$29:$Y$29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Comparison'!$Q$30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'Parameter Comparison'!$R$26:$Y$26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Comparison'!$R$30:$Y$30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Comparison'!$Q$31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'Parameter Comparison'!$R$26:$Y$26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Comparison'!$R$31:$Y$31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Comparison'!$Q$32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'Parameter Comparison'!$R$26:$Y$26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Comparison'!$R$32:$Y$32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Comparison'!$Q$33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'Parameter Comparison'!$R$26:$Y$26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Comparison'!$R$33:$Y$33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2E-3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Comparison'!$Q$34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'Parameter Comparison'!$R$26:$Y$26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Comparison'!$R$34:$Y$34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268254528"/>
        <c:axId val="-1268257248"/>
        <c:axId val="-1265696672"/>
      </c:surface3DChart>
      <c:catAx>
        <c:axId val="-126825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57248"/>
        <c:crosses val="autoZero"/>
        <c:auto val="1"/>
        <c:lblAlgn val="ctr"/>
        <c:lblOffset val="100"/>
        <c:noMultiLvlLbl val="0"/>
      </c:catAx>
      <c:valAx>
        <c:axId val="-126825724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54528"/>
        <c:crosses val="autoZero"/>
        <c:crossBetween val="midCat"/>
      </c:valAx>
      <c:serAx>
        <c:axId val="-1265696672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6825724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4762</xdr:rowOff>
    </xdr:from>
    <xdr:to>
      <xdr:col>9</xdr:col>
      <xdr:colOff>0</xdr:colOff>
      <xdr:row>20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4762</xdr:rowOff>
    </xdr:from>
    <xdr:to>
      <xdr:col>9</xdr:col>
      <xdr:colOff>0</xdr:colOff>
      <xdr:row>36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190499</xdr:colOff>
      <xdr:row>37</xdr:row>
      <xdr:rowOff>0</xdr:rowOff>
    </xdr:from>
    <xdr:to>
      <xdr:col>8</xdr:col>
      <xdr:colOff>612320</xdr:colOff>
      <xdr:row>51</xdr:row>
      <xdr:rowOff>185738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abSelected="1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9" t="s">
        <v>26</v>
      </c>
      <c r="C2" s="19"/>
      <c r="D2" s="19"/>
      <c r="E2" s="19"/>
      <c r="F2" s="19"/>
      <c r="G2" s="19"/>
      <c r="H2" s="19"/>
      <c r="I2" s="19"/>
      <c r="J2" s="18"/>
      <c r="K2" s="18"/>
      <c r="L2" s="18"/>
      <c r="M2" s="18"/>
      <c r="N2" s="18"/>
      <c r="O2" s="18"/>
    </row>
    <row r="3" spans="2:37" ht="15" customHeight="1" x14ac:dyDescent="0.25">
      <c r="B3" s="19"/>
      <c r="C3" s="19"/>
      <c r="D3" s="19"/>
      <c r="E3" s="19"/>
      <c r="F3" s="19"/>
      <c r="G3" s="19"/>
      <c r="H3" s="19"/>
      <c r="I3" s="19"/>
      <c r="J3" s="18"/>
      <c r="K3" s="18"/>
      <c r="L3" s="18"/>
      <c r="M3" s="18"/>
      <c r="N3" s="18"/>
      <c r="O3" s="18"/>
    </row>
    <row r="4" spans="2:37" ht="15" customHeight="1" x14ac:dyDescent="0.25">
      <c r="B4" s="19"/>
      <c r="C4" s="19"/>
      <c r="D4" s="19"/>
      <c r="E4" s="19"/>
      <c r="F4" s="19"/>
      <c r="G4" s="19"/>
      <c r="H4" s="19"/>
      <c r="I4" s="19"/>
      <c r="J4" s="18"/>
      <c r="K4" s="18"/>
      <c r="L4" s="18"/>
      <c r="M4" s="18"/>
      <c r="N4" s="18"/>
      <c r="O4" s="18"/>
    </row>
    <row r="5" spans="2:37" ht="15" customHeight="1" x14ac:dyDescent="0.25">
      <c r="B5" s="19"/>
      <c r="C5" s="19"/>
      <c r="D5" s="19"/>
      <c r="E5" s="19"/>
      <c r="F5" s="19"/>
      <c r="G5" s="19"/>
      <c r="H5" s="19"/>
      <c r="I5" s="19"/>
      <c r="J5" s="18"/>
      <c r="K5" s="18"/>
      <c r="L5" s="18"/>
      <c r="M5" s="18"/>
      <c r="N5" s="18"/>
      <c r="O5" s="18"/>
    </row>
    <row r="6" spans="2:37" ht="15" customHeight="1" x14ac:dyDescent="0.25">
      <c r="B6" s="19"/>
      <c r="C6" s="19"/>
      <c r="D6" s="19"/>
      <c r="E6" s="19"/>
      <c r="F6" s="19"/>
      <c r="G6" s="19"/>
      <c r="H6" s="19"/>
      <c r="I6" s="19"/>
      <c r="J6" s="18"/>
      <c r="K6" s="18"/>
      <c r="L6" s="18"/>
      <c r="M6" s="18"/>
      <c r="N6" s="18"/>
      <c r="O6" s="18"/>
      <c r="S6" s="11"/>
      <c r="T6" s="3"/>
      <c r="U6" s="3"/>
    </row>
    <row r="7" spans="2:37" x14ac:dyDescent="0.25"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21</v>
      </c>
      <c r="L12" s="16"/>
      <c r="M12" s="16"/>
      <c r="N12" s="16"/>
      <c r="O12" s="16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27</v>
      </c>
      <c r="N13" s="2" t="s">
        <v>24</v>
      </c>
      <c r="O13" s="2" t="s">
        <v>37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8.8999999999999995E-4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12</v>
      </c>
      <c r="N14" s="2" t="s">
        <v>38</v>
      </c>
      <c r="O14" s="2" t="s">
        <v>39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1.6200000000000001E-3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40</v>
      </c>
      <c r="N15" s="2" t="s">
        <v>41</v>
      </c>
      <c r="O15" s="2" t="s">
        <v>42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3.0799999999999998E-3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43</v>
      </c>
      <c r="N16" s="2" t="s">
        <v>44</v>
      </c>
      <c r="O16" s="2" t="s">
        <v>45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4.5599999999999998E-3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46</v>
      </c>
      <c r="N17" s="2" t="s">
        <v>47</v>
      </c>
      <c r="O17" s="2" t="s">
        <v>48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7.0399999999999994E-3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49</v>
      </c>
      <c r="N18" s="2" t="s">
        <v>50</v>
      </c>
      <c r="O18" s="2" t="s">
        <v>51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1.0059999999999999E-2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52</v>
      </c>
      <c r="N19" s="2" t="s">
        <v>53</v>
      </c>
      <c r="O19" s="2" t="s">
        <v>54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1.302E-2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55</v>
      </c>
      <c r="N20" s="2" t="s">
        <v>56</v>
      </c>
      <c r="O20" s="2" t="s">
        <v>57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1.592E-2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58</v>
      </c>
      <c r="N21" s="2" t="s">
        <v>59</v>
      </c>
      <c r="O21" s="2" t="s">
        <v>60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1.874E-2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61</v>
      </c>
      <c r="N22" s="2" t="s">
        <v>62</v>
      </c>
      <c r="O22" s="2" t="s">
        <v>63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2.162E-2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64</v>
      </c>
      <c r="N23" s="2" t="s">
        <v>65</v>
      </c>
      <c r="O23" s="2" t="s">
        <v>66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3.5639999999999998E-2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67</v>
      </c>
      <c r="N24" s="2" t="s">
        <v>68</v>
      </c>
      <c r="O24" s="2" t="s">
        <v>69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4.8559999999999999E-2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70</v>
      </c>
      <c r="N25" s="2" t="s">
        <v>71</v>
      </c>
      <c r="O25" s="2" t="s">
        <v>72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5.917E-2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73</v>
      </c>
      <c r="N26" s="2" t="s">
        <v>74</v>
      </c>
      <c r="O26" s="2" t="s">
        <v>75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6.8220000000000003E-2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15</v>
      </c>
      <c r="N27" s="2" t="s">
        <v>76</v>
      </c>
      <c r="O27" s="2" t="s">
        <v>77</v>
      </c>
      <c r="P27" s="1"/>
      <c r="Q27" s="1"/>
      <c r="R27" s="1"/>
      <c r="S27" s="5" t="str">
        <v>2Y1Y</v>
      </c>
      <c r="T27" s="6">
        <v>1.5E-3</v>
      </c>
      <c r="U27" s="6">
        <v>1.6000000000000001E-3</v>
      </c>
    </row>
    <row r="28" spans="11:37" x14ac:dyDescent="0.25">
      <c r="K28" s="2" t="s">
        <v>1</v>
      </c>
      <c r="L28" s="2" t="s">
        <v>1</v>
      </c>
      <c r="M28" s="2" t="s">
        <v>78</v>
      </c>
      <c r="N28" s="2" t="s">
        <v>79</v>
      </c>
      <c r="O28" s="2" t="s">
        <v>80</v>
      </c>
      <c r="P28" s="1"/>
      <c r="Q28" s="1"/>
      <c r="R28" s="1"/>
      <c r="S28" s="5" t="str">
        <v>2Y2Y</v>
      </c>
      <c r="T28" s="6">
        <v>3.5999999999999999E-3</v>
      </c>
      <c r="U28" s="6">
        <v>3.3300000000000001E-3</v>
      </c>
    </row>
    <row r="29" spans="11:37" x14ac:dyDescent="0.25">
      <c r="K29" s="2" t="s">
        <v>1</v>
      </c>
      <c r="L29" s="2" t="s">
        <v>2</v>
      </c>
      <c r="M29" s="2" t="s">
        <v>81</v>
      </c>
      <c r="N29" s="2" t="s">
        <v>82</v>
      </c>
      <c r="O29" s="2" t="s">
        <v>83</v>
      </c>
      <c r="P29" s="1"/>
      <c r="Q29" s="1"/>
      <c r="R29" s="1"/>
      <c r="S29" s="5" t="str">
        <v>2Y3Y</v>
      </c>
      <c r="T29" s="6">
        <v>6.0999999999999995E-3</v>
      </c>
      <c r="U29" s="6">
        <v>5.7499999999999999E-3</v>
      </c>
    </row>
    <row r="30" spans="11:37" x14ac:dyDescent="0.25">
      <c r="K30" s="2" t="s">
        <v>1</v>
      </c>
      <c r="L30" s="2" t="s">
        <v>3</v>
      </c>
      <c r="M30" s="2" t="s">
        <v>84</v>
      </c>
      <c r="N30" s="2" t="s">
        <v>85</v>
      </c>
      <c r="O30" s="2" t="s">
        <v>86</v>
      </c>
      <c r="P30" s="1"/>
      <c r="Q30" s="1"/>
      <c r="R30" s="1"/>
      <c r="S30" s="5" t="str">
        <v>2Y4Y</v>
      </c>
      <c r="T30" s="6">
        <v>8.8999999999999999E-3</v>
      </c>
      <c r="U30" s="6">
        <v>8.9099999999999995E-3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87</v>
      </c>
      <c r="N31" s="2" t="s">
        <v>88</v>
      </c>
      <c r="O31" s="2" t="s">
        <v>89</v>
      </c>
      <c r="P31" s="1"/>
      <c r="Q31" s="1"/>
      <c r="R31" s="1"/>
      <c r="S31" s="5" t="str">
        <v>2Y5Y</v>
      </c>
      <c r="T31" s="6">
        <v>1.23E-2</v>
      </c>
      <c r="U31" s="6">
        <v>1.26E-2</v>
      </c>
      <c r="W31" s="9" t="str">
        <f t="array" ref="W31:W44">$Q$13:$Q$26</f>
        <v>1Y</v>
      </c>
      <c r="X31" s="7">
        <f t="array" ref="X31:AK44">INDEX($U$13:$U$156,MATCH($W$31:$W$44&amp;$X$30:$AK$30,$S$13:$S$156,0))</f>
        <v>8.8999999999999995E-4</v>
      </c>
      <c r="Y31" s="7">
        <v>1.6200000000000001E-3</v>
      </c>
      <c r="Z31" s="7">
        <v>3.0799999999999998E-3</v>
      </c>
      <c r="AA31" s="7">
        <v>4.5599999999999998E-3</v>
      </c>
      <c r="AB31" s="7">
        <v>7.0399999999999994E-3</v>
      </c>
      <c r="AC31" s="7">
        <v>1.0059999999999999E-2</v>
      </c>
      <c r="AD31" s="7">
        <v>1.302E-2</v>
      </c>
      <c r="AE31" s="7">
        <v>1.592E-2</v>
      </c>
      <c r="AF31" s="7">
        <v>1.874E-2</v>
      </c>
      <c r="AG31" s="7">
        <v>2.162E-2</v>
      </c>
      <c r="AH31" s="7">
        <v>3.5639999999999998E-2</v>
      </c>
      <c r="AI31" s="7">
        <v>4.8559999999999999E-2</v>
      </c>
      <c r="AJ31" s="7">
        <v>5.917E-2</v>
      </c>
      <c r="AK31" s="7">
        <v>6.8220000000000003E-2</v>
      </c>
    </row>
    <row r="32" spans="11:37" x14ac:dyDescent="0.25">
      <c r="K32" s="2" t="s">
        <v>1</v>
      </c>
      <c r="L32" s="2" t="s">
        <v>5</v>
      </c>
      <c r="M32" s="2" t="s">
        <v>90</v>
      </c>
      <c r="N32" s="2" t="s">
        <v>91</v>
      </c>
      <c r="O32" s="2" t="s">
        <v>92</v>
      </c>
      <c r="P32" s="1"/>
      <c r="Q32" s="1"/>
      <c r="R32" s="1"/>
      <c r="S32" s="5" t="str">
        <v>2Y6Y</v>
      </c>
      <c r="T32" s="6">
        <v>1.5900000000000001E-2</v>
      </c>
      <c r="U32" s="6">
        <v>1.6319999999999998E-2</v>
      </c>
      <c r="W32" s="9" t="str">
        <v>2Y</v>
      </c>
      <c r="X32" s="7">
        <v>1.6000000000000001E-3</v>
      </c>
      <c r="Y32" s="7">
        <v>3.3300000000000001E-3</v>
      </c>
      <c r="Z32" s="7">
        <v>5.7499999999999999E-3</v>
      </c>
      <c r="AA32" s="7">
        <v>8.9099999999999995E-3</v>
      </c>
      <c r="AB32" s="7">
        <v>1.26E-2</v>
      </c>
      <c r="AC32" s="7">
        <v>1.6319999999999998E-2</v>
      </c>
      <c r="AD32" s="7">
        <v>1.9980000000000001E-2</v>
      </c>
      <c r="AE32" s="7">
        <v>2.3550000000000001E-2</v>
      </c>
      <c r="AF32" s="7">
        <v>2.7149999999999997E-2</v>
      </c>
      <c r="AG32" s="7">
        <v>3.1050000000000001E-2</v>
      </c>
      <c r="AH32" s="7">
        <v>5.0410000000000003E-2</v>
      </c>
      <c r="AI32" s="7">
        <v>6.8040000000000003E-2</v>
      </c>
      <c r="AJ32" s="7">
        <v>8.3239999999999995E-2</v>
      </c>
      <c r="AK32" s="7">
        <v>9.8119999999999999E-2</v>
      </c>
    </row>
    <row r="33" spans="11:37" x14ac:dyDescent="0.25">
      <c r="K33" s="2" t="s">
        <v>1</v>
      </c>
      <c r="L33" s="2" t="s">
        <v>6</v>
      </c>
      <c r="M33" s="2" t="s">
        <v>93</v>
      </c>
      <c r="N33" s="2" t="s">
        <v>94</v>
      </c>
      <c r="O33" s="2" t="s">
        <v>95</v>
      </c>
      <c r="P33" s="1"/>
      <c r="Q33" s="1"/>
      <c r="R33" s="1"/>
      <c r="S33" s="5" t="str">
        <v>2Y7Y</v>
      </c>
      <c r="T33" s="6">
        <v>1.9799999999999998E-2</v>
      </c>
      <c r="U33" s="6">
        <v>1.9980000000000001E-2</v>
      </c>
      <c r="W33" s="9" t="str">
        <v>3Y</v>
      </c>
      <c r="X33" s="7">
        <v>3.0899999999999999E-3</v>
      </c>
      <c r="Y33" s="7">
        <v>5.4900000000000001E-3</v>
      </c>
      <c r="Z33" s="7">
        <v>9.1999999999999998E-3</v>
      </c>
      <c r="AA33" s="7">
        <v>1.337E-2</v>
      </c>
      <c r="AB33" s="7">
        <v>1.7929999999999998E-2</v>
      </c>
      <c r="AC33" s="7">
        <v>2.2679999999999999E-2</v>
      </c>
      <c r="AD33" s="7">
        <v>2.734E-2</v>
      </c>
      <c r="AE33" s="7">
        <v>3.1989999999999998E-2</v>
      </c>
      <c r="AF33" s="7">
        <v>3.687E-2</v>
      </c>
      <c r="AG33" s="7">
        <v>4.1399999999999999E-2</v>
      </c>
      <c r="AH33" s="7">
        <v>6.2210000000000001E-2</v>
      </c>
      <c r="AI33" s="7">
        <v>8.134000000000001E-2</v>
      </c>
      <c r="AJ33" s="7">
        <v>9.938000000000001E-2</v>
      </c>
      <c r="AK33" s="7">
        <v>0.11849999999999999</v>
      </c>
    </row>
    <row r="34" spans="11:37" x14ac:dyDescent="0.25">
      <c r="K34" s="2" t="s">
        <v>1</v>
      </c>
      <c r="L34" s="2" t="s">
        <v>7</v>
      </c>
      <c r="M34" s="2" t="s">
        <v>96</v>
      </c>
      <c r="N34" s="2" t="s">
        <v>97</v>
      </c>
      <c r="O34" s="2" t="s">
        <v>98</v>
      </c>
      <c r="P34" s="1"/>
      <c r="Q34" s="1"/>
      <c r="R34" s="1"/>
      <c r="S34" s="5" t="str">
        <v>2Y8Y</v>
      </c>
      <c r="T34" s="6">
        <v>2.3799999999999998E-2</v>
      </c>
      <c r="U34" s="6">
        <v>2.3550000000000001E-2</v>
      </c>
      <c r="W34" s="9" t="str">
        <v>4Y</v>
      </c>
      <c r="X34" s="7">
        <v>3.81E-3</v>
      </c>
      <c r="Y34" s="7">
        <v>7.3800000000000003E-3</v>
      </c>
      <c r="Z34" s="7">
        <v>1.2E-2</v>
      </c>
      <c r="AA34" s="7">
        <v>1.6969999999999999E-2</v>
      </c>
      <c r="AB34" s="7">
        <v>2.2330000000000003E-2</v>
      </c>
      <c r="AC34" s="7">
        <v>2.7839999999999997E-2</v>
      </c>
      <c r="AD34" s="7">
        <v>3.3329999999999999E-2</v>
      </c>
      <c r="AE34" s="7">
        <v>3.9030000000000002E-2</v>
      </c>
      <c r="AF34" s="7">
        <v>4.444E-2</v>
      </c>
      <c r="AG34" s="7">
        <v>4.9269999999999994E-2</v>
      </c>
      <c r="AH34" s="7">
        <v>7.1709999999999996E-2</v>
      </c>
      <c r="AI34" s="7">
        <v>9.237999999999999E-2</v>
      </c>
      <c r="AJ34" s="7">
        <v>0.11269999999999999</v>
      </c>
      <c r="AK34" s="7">
        <v>0.1358</v>
      </c>
    </row>
    <row r="35" spans="11:37" x14ac:dyDescent="0.25">
      <c r="K35" s="2" t="s">
        <v>1</v>
      </c>
      <c r="L35" s="2" t="s">
        <v>8</v>
      </c>
      <c r="M35" s="2" t="s">
        <v>99</v>
      </c>
      <c r="N35" s="2" t="s">
        <v>100</v>
      </c>
      <c r="O35" s="2" t="s">
        <v>101</v>
      </c>
      <c r="P35" s="1"/>
      <c r="Q35" s="1"/>
      <c r="R35" s="1"/>
      <c r="S35" s="5" t="str">
        <v>2Y9Y</v>
      </c>
      <c r="T35" s="6">
        <v>2.81E-2</v>
      </c>
      <c r="U35" s="6">
        <v>2.7149999999999997E-2</v>
      </c>
      <c r="W35" s="9" t="str">
        <v>5Y</v>
      </c>
      <c r="X35" s="7">
        <v>4.9199999999999999E-3</v>
      </c>
      <c r="Y35" s="7">
        <v>9.3999999999999986E-3</v>
      </c>
      <c r="Z35" s="7">
        <v>1.482E-2</v>
      </c>
      <c r="AA35" s="7">
        <v>2.0640000000000002E-2</v>
      </c>
      <c r="AB35" s="7">
        <v>2.6749999999999999E-2</v>
      </c>
      <c r="AC35" s="7">
        <v>3.3050000000000003E-2</v>
      </c>
      <c r="AD35" s="7">
        <v>3.95E-2</v>
      </c>
      <c r="AE35" s="7">
        <v>4.5650000000000003E-2</v>
      </c>
      <c r="AF35" s="7">
        <v>5.1210000000000006E-2</v>
      </c>
      <c r="AG35" s="7">
        <v>5.6230000000000002E-2</v>
      </c>
      <c r="AH35" s="7">
        <v>8.0139999999999989E-2</v>
      </c>
      <c r="AI35" s="7">
        <v>0.1023</v>
      </c>
      <c r="AJ35" s="7">
        <v>0.12470000000000001</v>
      </c>
      <c r="AK35" s="7">
        <v>0.14990000000000001</v>
      </c>
    </row>
    <row r="36" spans="11:37" x14ac:dyDescent="0.25">
      <c r="K36" s="2" t="s">
        <v>1</v>
      </c>
      <c r="L36" s="2" t="s">
        <v>9</v>
      </c>
      <c r="M36" s="2" t="s">
        <v>102</v>
      </c>
      <c r="N36" s="2" t="s">
        <v>103</v>
      </c>
      <c r="O36" s="2" t="s">
        <v>104</v>
      </c>
      <c r="P36" s="1"/>
      <c r="Q36" s="1"/>
      <c r="R36" s="1"/>
      <c r="S36" s="5" t="str">
        <v>2Y10Y</v>
      </c>
      <c r="T36" s="6">
        <v>3.2400000000000005E-2</v>
      </c>
      <c r="U36" s="6">
        <v>3.1050000000000001E-2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105</v>
      </c>
      <c r="N37" s="2" t="s">
        <v>106</v>
      </c>
      <c r="O37" s="2" t="s">
        <v>107</v>
      </c>
      <c r="P37" s="1"/>
      <c r="Q37" s="1"/>
      <c r="R37" s="1"/>
      <c r="S37" s="5" t="str">
        <v>2Y15Y</v>
      </c>
      <c r="T37" s="6">
        <v>5.0300000000000004E-2</v>
      </c>
      <c r="U37" s="6">
        <v>5.0410000000000003E-2</v>
      </c>
      <c r="W37" s="9" t="str">
        <v>7Y</v>
      </c>
      <c r="X37" s="7">
        <v>7.5500000000000003E-3</v>
      </c>
      <c r="Y37" s="7">
        <v>1.257E-2</v>
      </c>
      <c r="Z37" s="7">
        <v>1.866E-2</v>
      </c>
      <c r="AA37" s="7">
        <v>2.5270000000000001E-2</v>
      </c>
      <c r="AB37" s="7">
        <v>3.2739999999999998E-2</v>
      </c>
      <c r="AC37" s="7">
        <v>4.0439999999999997E-2</v>
      </c>
      <c r="AD37" s="7">
        <v>4.7710000000000002E-2</v>
      </c>
      <c r="AE37" s="7">
        <v>5.4489999999999997E-2</v>
      </c>
      <c r="AF37" s="7">
        <v>6.0810000000000003E-2</v>
      </c>
      <c r="AG37" s="7">
        <v>6.6559999999999994E-2</v>
      </c>
      <c r="AH37" s="7">
        <v>9.2929999999999999E-2</v>
      </c>
      <c r="AI37" s="7">
        <v>0.11699999999999999</v>
      </c>
      <c r="AJ37" s="7">
        <v>0.1368</v>
      </c>
      <c r="AK37" s="7">
        <v>0.16109999999999999</v>
      </c>
    </row>
    <row r="38" spans="11:37" x14ac:dyDescent="0.25">
      <c r="K38" s="2" t="s">
        <v>1</v>
      </c>
      <c r="L38" s="2" t="s">
        <v>11</v>
      </c>
      <c r="M38" s="2" t="s">
        <v>108</v>
      </c>
      <c r="N38" s="2" t="s">
        <v>109</v>
      </c>
      <c r="O38" s="2" t="s">
        <v>110</v>
      </c>
      <c r="P38" s="1"/>
      <c r="Q38" s="1"/>
      <c r="R38" s="1"/>
      <c r="S38" s="5" t="str">
        <v>2Y20Y</v>
      </c>
      <c r="T38" s="6">
        <v>6.6600000000000006E-2</v>
      </c>
      <c r="U38" s="6">
        <v>6.8040000000000003E-2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111</v>
      </c>
      <c r="N39" s="2" t="s">
        <v>112</v>
      </c>
      <c r="O39" s="2" t="s">
        <v>113</v>
      </c>
      <c r="P39" s="1"/>
      <c r="Q39" s="1"/>
      <c r="R39" s="1"/>
      <c r="S39" s="5" t="str">
        <v>2Y25Y</v>
      </c>
      <c r="T39" s="6">
        <v>8.2500000000000004E-2</v>
      </c>
      <c r="U39" s="6">
        <v>8.3239999999999995E-2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114</v>
      </c>
      <c r="N40" s="2" t="s">
        <v>115</v>
      </c>
      <c r="O40" s="2" t="s">
        <v>116</v>
      </c>
      <c r="P40" s="1"/>
      <c r="Q40" s="1"/>
      <c r="R40" s="1"/>
      <c r="S40" s="5" t="str">
        <v>2Y30Y</v>
      </c>
      <c r="T40" s="6">
        <v>9.7299999999999998E-2</v>
      </c>
      <c r="U40" s="6">
        <v>9.8119999999999999E-2</v>
      </c>
      <c r="W40" s="9" t="str">
        <v>10Y</v>
      </c>
      <c r="X40" s="7">
        <v>8.7799999999999996E-3</v>
      </c>
      <c r="Y40" s="7">
        <v>1.5859999999999999E-2</v>
      </c>
      <c r="Z40" s="7">
        <v>2.3709999999999998E-2</v>
      </c>
      <c r="AA40" s="7">
        <v>3.1730000000000001E-2</v>
      </c>
      <c r="AB40" s="7">
        <v>3.9960000000000002E-2</v>
      </c>
      <c r="AC40" s="7">
        <v>4.8209999999999996E-2</v>
      </c>
      <c r="AD40" s="7">
        <v>5.602E-2</v>
      </c>
      <c r="AE40" s="7">
        <v>6.3350000000000004E-2</v>
      </c>
      <c r="AF40" s="7">
        <v>7.0250000000000007E-2</v>
      </c>
      <c r="AG40" s="7">
        <v>7.6569999999999999E-2</v>
      </c>
      <c r="AH40" s="7">
        <v>0.10640000000000001</v>
      </c>
      <c r="AI40" s="7">
        <v>0.12939999999999999</v>
      </c>
      <c r="AJ40" s="7">
        <v>0.15049999999999999</v>
      </c>
      <c r="AK40" s="7">
        <v>0.17219999999999999</v>
      </c>
    </row>
    <row r="41" spans="11:37" x14ac:dyDescent="0.25">
      <c r="K41" s="2" t="s">
        <v>2</v>
      </c>
      <c r="L41" s="2" t="s">
        <v>0</v>
      </c>
      <c r="M41" s="2" t="s">
        <v>117</v>
      </c>
      <c r="N41" s="2" t="s">
        <v>118</v>
      </c>
      <c r="O41" s="2" t="s">
        <v>119</v>
      </c>
      <c r="P41" s="1"/>
      <c r="Q41" s="1"/>
      <c r="R41" s="1"/>
      <c r="S41" s="5" t="str">
        <v>3Y1Y</v>
      </c>
      <c r="T41" s="6">
        <v>2.5999999999999999E-3</v>
      </c>
      <c r="U41" s="6">
        <v>3.0899999999999999E-3</v>
      </c>
      <c r="W41" s="9" t="str">
        <v>15Y</v>
      </c>
      <c r="X41" s="7">
        <v>9.9399999999999992E-3</v>
      </c>
      <c r="Y41" s="7">
        <v>1.8340000000000002E-2</v>
      </c>
      <c r="Z41" s="7">
        <v>2.6880000000000001E-2</v>
      </c>
      <c r="AA41" s="7">
        <v>3.533E-2</v>
      </c>
      <c r="AB41" s="7">
        <v>4.3650000000000001E-2</v>
      </c>
      <c r="AC41" s="7">
        <v>5.2019999999999997E-2</v>
      </c>
      <c r="AD41" s="7">
        <v>6.0260000000000001E-2</v>
      </c>
      <c r="AE41" s="7">
        <v>6.8269999999999997E-2</v>
      </c>
      <c r="AF41" s="7">
        <v>7.6069999999999999E-2</v>
      </c>
      <c r="AG41" s="7">
        <v>8.3629999999999996E-2</v>
      </c>
      <c r="AH41" s="7">
        <v>0.1157</v>
      </c>
      <c r="AI41" s="7">
        <v>0.1386</v>
      </c>
      <c r="AJ41" s="7">
        <v>0.15770000000000001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120</v>
      </c>
      <c r="N42" s="2" t="s">
        <v>121</v>
      </c>
      <c r="O42" s="2" t="s">
        <v>122</v>
      </c>
      <c r="P42" s="1"/>
      <c r="Q42" s="1"/>
      <c r="R42" s="1"/>
      <c r="S42" s="5" t="str">
        <v>3Y2Y</v>
      </c>
      <c r="T42" s="6">
        <v>5.6000000000000008E-3</v>
      </c>
      <c r="U42" s="6">
        <v>5.4900000000000001E-3</v>
      </c>
      <c r="W42" s="9" t="str">
        <v>20Y</v>
      </c>
      <c r="X42" s="7">
        <v>9.7400000000000004E-3</v>
      </c>
      <c r="Y42" s="7">
        <v>1.857E-2</v>
      </c>
      <c r="Z42" s="7">
        <v>2.7779999999999999E-2</v>
      </c>
      <c r="AA42" s="7">
        <v>3.6889999999999999E-2</v>
      </c>
      <c r="AB42" s="7">
        <v>4.5940000000000002E-2</v>
      </c>
      <c r="AC42" s="7">
        <v>5.4800000000000001E-2</v>
      </c>
      <c r="AD42" s="7">
        <v>6.3159999999999994E-2</v>
      </c>
      <c r="AE42" s="7">
        <v>7.0970000000000005E-2</v>
      </c>
      <c r="AF42" s="7">
        <v>7.841999999999999E-2</v>
      </c>
      <c r="AG42" s="7">
        <v>8.5310000000000011E-2</v>
      </c>
      <c r="AH42" s="7">
        <v>0.1177</v>
      </c>
      <c r="AI42" s="7">
        <v>0.1421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123</v>
      </c>
      <c r="N43" s="2" t="s">
        <v>124</v>
      </c>
      <c r="O43" s="2" t="s">
        <v>125</v>
      </c>
      <c r="P43" s="1"/>
      <c r="Q43" s="1"/>
      <c r="R43" s="1"/>
      <c r="S43" s="5" t="str">
        <v>3Y3Y</v>
      </c>
      <c r="T43" s="6">
        <v>9.1000000000000004E-3</v>
      </c>
      <c r="U43" s="6">
        <v>9.1999999999999998E-3</v>
      </c>
      <c r="W43" s="9" t="str">
        <v>25Y</v>
      </c>
      <c r="X43" s="7">
        <v>1.1270000000000001E-2</v>
      </c>
      <c r="Y43" s="7">
        <v>1.9689999999999999E-2</v>
      </c>
      <c r="Z43" s="7">
        <v>2.8319999999999998E-2</v>
      </c>
      <c r="AA43" s="7">
        <v>3.6940000000000001E-2</v>
      </c>
      <c r="AB43" s="7">
        <v>4.5229999999999999E-2</v>
      </c>
      <c r="AC43" s="7">
        <v>5.2610000000000004E-2</v>
      </c>
      <c r="AD43" s="7">
        <v>6.0510000000000001E-2</v>
      </c>
      <c r="AE43" s="7">
        <v>6.8470000000000003E-2</v>
      </c>
      <c r="AF43" s="7">
        <v>7.5880000000000003E-2</v>
      </c>
      <c r="AG43" s="7">
        <v>8.2540000000000002E-2</v>
      </c>
      <c r="AH43" s="7">
        <v>0.1109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126</v>
      </c>
      <c r="N44" s="2" t="s">
        <v>127</v>
      </c>
      <c r="O44" s="2" t="s">
        <v>128</v>
      </c>
      <c r="P44" s="1"/>
      <c r="Q44" s="1"/>
      <c r="R44" s="1"/>
      <c r="S44" s="5" t="str">
        <v>3Y4Y</v>
      </c>
      <c r="T44" s="6">
        <v>1.3100000000000001E-2</v>
      </c>
      <c r="U44" s="6">
        <v>1.337E-2</v>
      </c>
      <c r="W44" s="9" t="str">
        <v>30Y</v>
      </c>
      <c r="X44" s="7">
        <v>0.01</v>
      </c>
      <c r="Y44" s="7">
        <v>1.8550000000000001E-2</v>
      </c>
      <c r="Z44" s="7">
        <v>2.818E-2</v>
      </c>
      <c r="AA44" s="7">
        <v>3.7469999999999996E-2</v>
      </c>
      <c r="AB44" s="7">
        <v>4.6349999999999995E-2</v>
      </c>
      <c r="AC44" s="7">
        <v>5.4649999999999997E-2</v>
      </c>
      <c r="AD44" s="7">
        <v>6.2309999999999997E-2</v>
      </c>
      <c r="AE44" s="7">
        <v>6.9449999999999998E-2</v>
      </c>
      <c r="AF44" s="7">
        <v>7.6179999999999998E-2</v>
      </c>
      <c r="AG44" s="7">
        <v>8.2230000000000011E-2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129</v>
      </c>
      <c r="N45" s="2" t="s">
        <v>130</v>
      </c>
      <c r="O45" s="2" t="s">
        <v>131</v>
      </c>
      <c r="P45" s="1"/>
      <c r="Q45" s="1"/>
      <c r="R45" s="1"/>
      <c r="S45" s="5" t="str">
        <v>3Y5Y</v>
      </c>
      <c r="T45" s="6">
        <v>1.7399999999999999E-2</v>
      </c>
      <c r="U45" s="6">
        <v>1.7929999999999998E-2</v>
      </c>
    </row>
    <row r="46" spans="11:37" x14ac:dyDescent="0.25">
      <c r="K46" s="2" t="s">
        <v>2</v>
      </c>
      <c r="L46" s="2" t="s">
        <v>5</v>
      </c>
      <c r="M46" s="2" t="s">
        <v>132</v>
      </c>
      <c r="N46" s="2" t="s">
        <v>133</v>
      </c>
      <c r="O46" s="2" t="s">
        <v>134</v>
      </c>
      <c r="P46" s="1"/>
      <c r="Q46" s="1"/>
      <c r="R46" s="1"/>
      <c r="S46" s="5" t="str">
        <v>3Y6Y</v>
      </c>
      <c r="T46" s="6">
        <v>2.2000000000000002E-2</v>
      </c>
      <c r="U46" s="6">
        <v>2.2679999999999999E-2</v>
      </c>
    </row>
    <row r="47" spans="11:37" x14ac:dyDescent="0.25">
      <c r="K47" s="2" t="s">
        <v>2</v>
      </c>
      <c r="L47" s="2" t="s">
        <v>6</v>
      </c>
      <c r="M47" s="2" t="s">
        <v>135</v>
      </c>
      <c r="N47" s="2" t="s">
        <v>136</v>
      </c>
      <c r="O47" s="2" t="s">
        <v>137</v>
      </c>
      <c r="P47" s="1"/>
      <c r="Q47" s="1"/>
      <c r="R47" s="1"/>
      <c r="S47" s="5" t="str">
        <v>3Y7Y</v>
      </c>
      <c r="T47" s="6">
        <v>2.69E-2</v>
      </c>
      <c r="U47" s="6">
        <v>2.734E-2</v>
      </c>
    </row>
    <row r="48" spans="11:37" x14ac:dyDescent="0.25">
      <c r="K48" s="2" t="s">
        <v>2</v>
      </c>
      <c r="L48" s="2" t="s">
        <v>7</v>
      </c>
      <c r="M48" s="2" t="s">
        <v>138</v>
      </c>
      <c r="N48" s="2" t="s">
        <v>139</v>
      </c>
      <c r="O48" s="2" t="s">
        <v>140</v>
      </c>
      <c r="P48" s="1"/>
      <c r="Q48" s="1"/>
      <c r="R48" s="1"/>
      <c r="S48" s="5" t="str">
        <v>3Y8Y</v>
      </c>
      <c r="T48" s="6">
        <v>3.1899999999999998E-2</v>
      </c>
      <c r="U48" s="6">
        <v>3.1989999999999998E-2</v>
      </c>
    </row>
    <row r="49" spans="11:21" x14ac:dyDescent="0.25">
      <c r="K49" s="2" t="s">
        <v>2</v>
      </c>
      <c r="L49" s="2" t="s">
        <v>8</v>
      </c>
      <c r="M49" s="2" t="s">
        <v>141</v>
      </c>
      <c r="N49" s="2" t="s">
        <v>142</v>
      </c>
      <c r="O49" s="2" t="s">
        <v>143</v>
      </c>
      <c r="P49" s="1"/>
      <c r="Q49" s="1"/>
      <c r="R49" s="1"/>
      <c r="S49" s="5" t="str">
        <v>3Y9Y</v>
      </c>
      <c r="T49" s="6">
        <v>3.6900000000000002E-2</v>
      </c>
      <c r="U49" s="6">
        <v>3.687E-2</v>
      </c>
    </row>
    <row r="50" spans="11:21" x14ac:dyDescent="0.25">
      <c r="K50" s="2" t="s">
        <v>2</v>
      </c>
      <c r="L50" s="2" t="s">
        <v>9</v>
      </c>
      <c r="M50" s="2" t="s">
        <v>144</v>
      </c>
      <c r="N50" s="2" t="s">
        <v>145</v>
      </c>
      <c r="O50" s="2" t="s">
        <v>146</v>
      </c>
      <c r="P50" s="1"/>
      <c r="Q50" s="1"/>
      <c r="R50" s="1"/>
      <c r="S50" s="5" t="str">
        <v>3Y10Y</v>
      </c>
      <c r="T50" s="6">
        <v>4.1900000000000007E-2</v>
      </c>
      <c r="U50" s="6">
        <v>4.1399999999999999E-2</v>
      </c>
    </row>
    <row r="51" spans="11:21" x14ac:dyDescent="0.25">
      <c r="K51" s="2" t="s">
        <v>2</v>
      </c>
      <c r="L51" s="2" t="s">
        <v>10</v>
      </c>
      <c r="M51" s="2" t="s">
        <v>147</v>
      </c>
      <c r="N51" s="2" t="s">
        <v>148</v>
      </c>
      <c r="O51" s="2" t="s">
        <v>149</v>
      </c>
      <c r="P51" s="1"/>
      <c r="Q51" s="1"/>
      <c r="R51" s="1"/>
      <c r="S51" s="5" t="str">
        <v>3Y15Y</v>
      </c>
      <c r="T51" s="6">
        <v>6.2400000000000004E-2</v>
      </c>
      <c r="U51" s="6">
        <v>6.2210000000000001E-2</v>
      </c>
    </row>
    <row r="52" spans="11:21" x14ac:dyDescent="0.25">
      <c r="K52" s="2" t="s">
        <v>2</v>
      </c>
      <c r="L52" s="2" t="s">
        <v>11</v>
      </c>
      <c r="M52" s="2" t="s">
        <v>150</v>
      </c>
      <c r="N52" s="2" t="s">
        <v>151</v>
      </c>
      <c r="O52" s="2" t="s">
        <v>152</v>
      </c>
      <c r="P52" s="1"/>
      <c r="Q52" s="1"/>
      <c r="R52" s="1"/>
      <c r="S52" s="5" t="str">
        <v>3Y20Y</v>
      </c>
      <c r="T52" s="6">
        <v>8.1900000000000001E-2</v>
      </c>
      <c r="U52" s="6">
        <v>8.134000000000001E-2</v>
      </c>
    </row>
    <row r="53" spans="11:21" x14ac:dyDescent="0.25">
      <c r="K53" s="2" t="s">
        <v>2</v>
      </c>
      <c r="L53" s="2" t="s">
        <v>13</v>
      </c>
      <c r="M53" s="2" t="s">
        <v>153</v>
      </c>
      <c r="N53" s="2" t="s">
        <v>154</v>
      </c>
      <c r="O53" s="2" t="s">
        <v>155</v>
      </c>
      <c r="P53" s="1"/>
      <c r="Q53" s="1"/>
      <c r="R53" s="1"/>
      <c r="S53" s="5" t="str">
        <v>3Y25Y</v>
      </c>
      <c r="T53" s="6">
        <v>0.1</v>
      </c>
      <c r="U53" s="6">
        <v>9.938000000000001E-2</v>
      </c>
    </row>
    <row r="54" spans="11:21" x14ac:dyDescent="0.25">
      <c r="K54" s="2" t="s">
        <v>2</v>
      </c>
      <c r="L54" s="2" t="s">
        <v>14</v>
      </c>
      <c r="M54" s="2" t="s">
        <v>156</v>
      </c>
      <c r="N54" s="2" t="s">
        <v>157</v>
      </c>
      <c r="O54" s="2" t="s">
        <v>158</v>
      </c>
      <c r="P54" s="1"/>
      <c r="Q54" s="1"/>
      <c r="R54" s="1"/>
      <c r="S54" s="5" t="str">
        <v>3Y30Y</v>
      </c>
      <c r="T54" s="6">
        <v>0.11699999999999999</v>
      </c>
      <c r="U54" s="6">
        <v>0.11849999999999999</v>
      </c>
    </row>
    <row r="55" spans="11:21" x14ac:dyDescent="0.25">
      <c r="K55" s="2" t="s">
        <v>3</v>
      </c>
      <c r="L55" s="2" t="s">
        <v>0</v>
      </c>
      <c r="M55" s="2" t="s">
        <v>159</v>
      </c>
      <c r="N55" s="2" t="s">
        <v>160</v>
      </c>
      <c r="O55" s="2" t="s">
        <v>161</v>
      </c>
      <c r="P55" s="1"/>
      <c r="Q55" s="1"/>
      <c r="R55" s="1"/>
      <c r="S55" s="5" t="str">
        <v>4Y1Y</v>
      </c>
      <c r="T55" s="6">
        <v>3.7000000000000002E-3</v>
      </c>
      <c r="U55" s="6">
        <v>3.81E-3</v>
      </c>
    </row>
    <row r="56" spans="11:21" x14ac:dyDescent="0.25">
      <c r="K56" s="2" t="s">
        <v>3</v>
      </c>
      <c r="L56" s="2" t="s">
        <v>1</v>
      </c>
      <c r="M56" s="2" t="s">
        <v>162</v>
      </c>
      <c r="N56" s="2" t="s">
        <v>163</v>
      </c>
      <c r="O56" s="2" t="s">
        <v>164</v>
      </c>
      <c r="P56" s="1"/>
      <c r="Q56" s="1"/>
      <c r="R56" s="1"/>
      <c r="S56" s="5" t="str">
        <v>4Y2Y</v>
      </c>
      <c r="T56" s="6">
        <v>7.8000000000000005E-3</v>
      </c>
      <c r="U56" s="6">
        <v>7.3800000000000003E-3</v>
      </c>
    </row>
    <row r="57" spans="11:21" x14ac:dyDescent="0.25">
      <c r="K57" s="2" t="s">
        <v>3</v>
      </c>
      <c r="L57" s="2" t="s">
        <v>2</v>
      </c>
      <c r="M57" s="2" t="s">
        <v>165</v>
      </c>
      <c r="N57" s="2" t="s">
        <v>166</v>
      </c>
      <c r="O57" s="2" t="s">
        <v>167</v>
      </c>
      <c r="P57" s="1"/>
      <c r="Q57" s="1"/>
      <c r="R57" s="1"/>
      <c r="S57" s="5" t="str">
        <v>4Y3Y</v>
      </c>
      <c r="T57" s="6">
        <v>1.2199999999999999E-2</v>
      </c>
      <c r="U57" s="6">
        <v>1.2E-2</v>
      </c>
    </row>
    <row r="58" spans="11:21" x14ac:dyDescent="0.25">
      <c r="K58" s="2" t="s">
        <v>3</v>
      </c>
      <c r="L58" s="2" t="s">
        <v>3</v>
      </c>
      <c r="M58" s="2" t="s">
        <v>168</v>
      </c>
      <c r="N58" s="2" t="s">
        <v>169</v>
      </c>
      <c r="O58" s="2" t="s">
        <v>170</v>
      </c>
      <c r="P58" s="1"/>
      <c r="Q58" s="1"/>
      <c r="R58" s="1"/>
      <c r="S58" s="5" t="str">
        <v>4Y4Y</v>
      </c>
      <c r="T58" s="6">
        <v>1.72E-2</v>
      </c>
      <c r="U58" s="6">
        <v>1.6969999999999999E-2</v>
      </c>
    </row>
    <row r="59" spans="11:21" x14ac:dyDescent="0.25">
      <c r="K59" s="2" t="s">
        <v>3</v>
      </c>
      <c r="L59" s="2" t="s">
        <v>4</v>
      </c>
      <c r="M59" s="2" t="s">
        <v>171</v>
      </c>
      <c r="N59" s="2" t="s">
        <v>172</v>
      </c>
      <c r="O59" s="2" t="s">
        <v>173</v>
      </c>
      <c r="P59" s="1"/>
      <c r="Q59" s="1"/>
      <c r="R59" s="1"/>
      <c r="S59" s="5" t="str">
        <v>4Y5Y</v>
      </c>
      <c r="T59" s="6">
        <v>2.2400000000000003E-2</v>
      </c>
      <c r="U59" s="6">
        <v>2.2330000000000003E-2</v>
      </c>
    </row>
    <row r="60" spans="11:21" x14ac:dyDescent="0.25">
      <c r="K60" s="2" t="s">
        <v>3</v>
      </c>
      <c r="L60" s="2" t="s">
        <v>5</v>
      </c>
      <c r="M60" s="2" t="s">
        <v>174</v>
      </c>
      <c r="N60" s="2" t="s">
        <v>175</v>
      </c>
      <c r="O60" s="2" t="s">
        <v>176</v>
      </c>
      <c r="P60" s="1"/>
      <c r="Q60" s="1"/>
      <c r="R60" s="1"/>
      <c r="S60" s="5" t="str">
        <v>4Y6Y</v>
      </c>
      <c r="T60" s="6">
        <v>2.7699999999999999E-2</v>
      </c>
      <c r="U60" s="6">
        <v>2.7839999999999997E-2</v>
      </c>
    </row>
    <row r="61" spans="11:21" x14ac:dyDescent="0.25">
      <c r="K61" s="2" t="s">
        <v>3</v>
      </c>
      <c r="L61" s="2" t="s">
        <v>6</v>
      </c>
      <c r="M61" s="2" t="s">
        <v>177</v>
      </c>
      <c r="N61" s="2" t="s">
        <v>178</v>
      </c>
      <c r="O61" s="2" t="s">
        <v>179</v>
      </c>
      <c r="P61" s="1"/>
      <c r="Q61" s="1"/>
      <c r="R61" s="1"/>
      <c r="S61" s="5" t="str">
        <v>4Y7Y</v>
      </c>
      <c r="T61" s="6">
        <v>3.3099999999999997E-2</v>
      </c>
      <c r="U61" s="6">
        <v>3.3329999999999999E-2</v>
      </c>
    </row>
    <row r="62" spans="11:21" x14ac:dyDescent="0.25">
      <c r="K62" s="2" t="s">
        <v>3</v>
      </c>
      <c r="L62" s="2" t="s">
        <v>7</v>
      </c>
      <c r="M62" s="2" t="s">
        <v>180</v>
      </c>
      <c r="N62" s="2" t="s">
        <v>181</v>
      </c>
      <c r="O62" s="2" t="s">
        <v>182</v>
      </c>
      <c r="P62" s="1"/>
      <c r="Q62" s="1"/>
      <c r="R62" s="1"/>
      <c r="S62" s="5" t="str">
        <v>4Y8Y</v>
      </c>
      <c r="T62" s="6">
        <v>3.8800000000000001E-2</v>
      </c>
      <c r="U62" s="6">
        <v>3.9030000000000002E-2</v>
      </c>
    </row>
    <row r="63" spans="11:21" x14ac:dyDescent="0.25">
      <c r="K63" s="2" t="s">
        <v>3</v>
      </c>
      <c r="L63" s="2" t="s">
        <v>8</v>
      </c>
      <c r="M63" s="2" t="s">
        <v>183</v>
      </c>
      <c r="N63" s="2" t="s">
        <v>184</v>
      </c>
      <c r="O63" s="2" t="s">
        <v>185</v>
      </c>
      <c r="P63" s="1"/>
      <c r="Q63" s="1"/>
      <c r="R63" s="1"/>
      <c r="S63" s="5" t="str">
        <v>4Y9Y</v>
      </c>
      <c r="T63" s="6">
        <v>4.4299999999999999E-2</v>
      </c>
      <c r="U63" s="6">
        <v>4.444E-2</v>
      </c>
    </row>
    <row r="64" spans="11:21" x14ac:dyDescent="0.25">
      <c r="K64" s="2" t="s">
        <v>3</v>
      </c>
      <c r="L64" s="2" t="s">
        <v>9</v>
      </c>
      <c r="M64" s="2" t="s">
        <v>186</v>
      </c>
      <c r="N64" s="2" t="s">
        <v>187</v>
      </c>
      <c r="O64" s="2" t="s">
        <v>188</v>
      </c>
      <c r="P64" s="1"/>
      <c r="Q64" s="1"/>
      <c r="R64" s="1"/>
      <c r="S64" s="5" t="str">
        <v>4Y10Y</v>
      </c>
      <c r="T64" s="6">
        <v>0.05</v>
      </c>
      <c r="U64" s="6">
        <v>4.9269999999999994E-2</v>
      </c>
    </row>
    <row r="65" spans="11:21" x14ac:dyDescent="0.25">
      <c r="K65" s="2" t="s">
        <v>3</v>
      </c>
      <c r="L65" s="2" t="s">
        <v>10</v>
      </c>
      <c r="M65" s="2" t="s">
        <v>189</v>
      </c>
      <c r="N65" s="2" t="s">
        <v>190</v>
      </c>
      <c r="O65" s="2" t="s">
        <v>191</v>
      </c>
      <c r="P65" s="1"/>
      <c r="Q65" s="1"/>
      <c r="R65" s="1"/>
      <c r="S65" s="5" t="str">
        <v>4Y15Y</v>
      </c>
      <c r="T65" s="6">
        <v>7.2700000000000001E-2</v>
      </c>
      <c r="U65" s="6">
        <v>7.1709999999999996E-2</v>
      </c>
    </row>
    <row r="66" spans="11:21" x14ac:dyDescent="0.25">
      <c r="K66" s="2" t="s">
        <v>3</v>
      </c>
      <c r="L66" s="2" t="s">
        <v>11</v>
      </c>
      <c r="M66" s="2" t="s">
        <v>192</v>
      </c>
      <c r="N66" s="2" t="s">
        <v>193</v>
      </c>
      <c r="O66" s="2" t="s">
        <v>194</v>
      </c>
      <c r="P66" s="1"/>
      <c r="Q66" s="1"/>
      <c r="R66" s="1"/>
      <c r="S66" s="5" t="str">
        <v>4Y20Y</v>
      </c>
      <c r="T66" s="6">
        <v>9.4E-2</v>
      </c>
      <c r="U66" s="6">
        <v>9.237999999999999E-2</v>
      </c>
    </row>
    <row r="67" spans="11:21" x14ac:dyDescent="0.25">
      <c r="K67" s="2" t="s">
        <v>3</v>
      </c>
      <c r="L67" s="2" t="s">
        <v>13</v>
      </c>
      <c r="M67" s="2" t="s">
        <v>195</v>
      </c>
      <c r="N67" s="2" t="s">
        <v>196</v>
      </c>
      <c r="O67" s="2" t="s">
        <v>197</v>
      </c>
      <c r="P67" s="1"/>
      <c r="Q67" s="1"/>
      <c r="R67" s="1"/>
      <c r="S67" s="5" t="str">
        <v>4Y25Y</v>
      </c>
      <c r="T67" s="6">
        <v>0.114</v>
      </c>
      <c r="U67" s="6">
        <v>0.11269999999999999</v>
      </c>
    </row>
    <row r="68" spans="11:21" x14ac:dyDescent="0.25">
      <c r="K68" s="2" t="s">
        <v>3</v>
      </c>
      <c r="L68" s="2" t="s">
        <v>14</v>
      </c>
      <c r="M68" s="2" t="s">
        <v>198</v>
      </c>
      <c r="N68" s="2" t="s">
        <v>199</v>
      </c>
      <c r="O68" s="2" t="s">
        <v>200</v>
      </c>
      <c r="P68" s="1"/>
      <c r="Q68" s="1"/>
      <c r="R68" s="1"/>
      <c r="S68" s="5" t="str">
        <v>4Y30Y</v>
      </c>
      <c r="T68" s="6">
        <v>0.13300000000000001</v>
      </c>
      <c r="U68" s="6">
        <v>0.1358</v>
      </c>
    </row>
    <row r="69" spans="11:21" x14ac:dyDescent="0.25">
      <c r="K69" s="2" t="s">
        <v>4</v>
      </c>
      <c r="L69" s="2" t="s">
        <v>0</v>
      </c>
      <c r="M69" s="2" t="s">
        <v>201</v>
      </c>
      <c r="N69" s="2" t="s">
        <v>202</v>
      </c>
      <c r="O69" s="2" t="s">
        <v>203</v>
      </c>
      <c r="P69" s="1"/>
      <c r="Q69" s="1"/>
      <c r="R69" s="1"/>
      <c r="S69" s="5" t="str">
        <v>5Y1Y</v>
      </c>
      <c r="T69" s="6">
        <v>4.7999999999999996E-3</v>
      </c>
      <c r="U69" s="6">
        <v>4.9199999999999999E-3</v>
      </c>
    </row>
    <row r="70" spans="11:21" x14ac:dyDescent="0.25">
      <c r="K70" s="2" t="s">
        <v>4</v>
      </c>
      <c r="L70" s="2" t="s">
        <v>1</v>
      </c>
      <c r="M70" s="2" t="s">
        <v>204</v>
      </c>
      <c r="N70" s="2" t="s">
        <v>205</v>
      </c>
      <c r="O70" s="2" t="s">
        <v>206</v>
      </c>
      <c r="P70" s="1"/>
      <c r="Q70" s="1"/>
      <c r="R70" s="1"/>
      <c r="S70" s="5" t="str">
        <v>5Y2Y</v>
      </c>
      <c r="T70" s="6">
        <v>9.8999999999999991E-3</v>
      </c>
      <c r="U70" s="6">
        <v>9.3999999999999986E-3</v>
      </c>
    </row>
    <row r="71" spans="11:21" x14ac:dyDescent="0.25">
      <c r="K71" s="2" t="s">
        <v>4</v>
      </c>
      <c r="L71" s="2" t="s">
        <v>2</v>
      </c>
      <c r="M71" s="2" t="s">
        <v>207</v>
      </c>
      <c r="N71" s="2" t="s">
        <v>208</v>
      </c>
      <c r="O71" s="2" t="s">
        <v>209</v>
      </c>
      <c r="P71" s="1"/>
      <c r="Q71" s="1"/>
      <c r="R71" s="1"/>
      <c r="S71" s="5" t="str">
        <v>5Y3Y</v>
      </c>
      <c r="T71" s="6">
        <v>1.5300000000000001E-2</v>
      </c>
      <c r="U71" s="6">
        <v>1.482E-2</v>
      </c>
    </row>
    <row r="72" spans="11:21" x14ac:dyDescent="0.25">
      <c r="K72" s="2" t="s">
        <v>4</v>
      </c>
      <c r="L72" s="2" t="s">
        <v>3</v>
      </c>
      <c r="M72" s="2" t="s">
        <v>210</v>
      </c>
      <c r="N72" s="2" t="s">
        <v>211</v>
      </c>
      <c r="O72" s="2" t="s">
        <v>212</v>
      </c>
      <c r="P72" s="1"/>
      <c r="Q72" s="1"/>
      <c r="R72" s="1"/>
      <c r="S72" s="5" t="str">
        <v>5Y4Y</v>
      </c>
      <c r="T72" s="6">
        <v>2.1000000000000001E-2</v>
      </c>
      <c r="U72" s="6">
        <v>2.0640000000000002E-2</v>
      </c>
    </row>
    <row r="73" spans="11:21" x14ac:dyDescent="0.25">
      <c r="K73" s="2" t="s">
        <v>4</v>
      </c>
      <c r="L73" s="2" t="s">
        <v>4</v>
      </c>
      <c r="M73" s="2" t="s">
        <v>213</v>
      </c>
      <c r="N73" s="2" t="s">
        <v>214</v>
      </c>
      <c r="O73" s="2" t="s">
        <v>215</v>
      </c>
      <c r="P73" s="1"/>
      <c r="Q73" s="1"/>
      <c r="R73" s="1"/>
      <c r="S73" s="5" t="str">
        <v>5Y5Y</v>
      </c>
      <c r="T73" s="6">
        <v>2.6699999999999998E-2</v>
      </c>
      <c r="U73" s="6">
        <v>2.6749999999999999E-2</v>
      </c>
    </row>
    <row r="74" spans="11:21" x14ac:dyDescent="0.25">
      <c r="K74" s="2" t="s">
        <v>4</v>
      </c>
      <c r="L74" s="2" t="s">
        <v>5</v>
      </c>
      <c r="M74" s="2" t="s">
        <v>216</v>
      </c>
      <c r="N74" s="2" t="s">
        <v>217</v>
      </c>
      <c r="O74" s="2" t="s">
        <v>218</v>
      </c>
      <c r="P74" s="1"/>
      <c r="Q74" s="1"/>
      <c r="R74" s="1"/>
      <c r="S74" s="5" t="str">
        <v>5Y6Y</v>
      </c>
      <c r="T74" s="6">
        <v>3.2599999999999997E-2</v>
      </c>
      <c r="U74" s="6">
        <v>3.3050000000000003E-2</v>
      </c>
    </row>
    <row r="75" spans="11:21" x14ac:dyDescent="0.25">
      <c r="K75" s="2" t="s">
        <v>4</v>
      </c>
      <c r="L75" s="2" t="s">
        <v>6</v>
      </c>
      <c r="M75" s="2" t="s">
        <v>219</v>
      </c>
      <c r="N75" s="2" t="s">
        <v>220</v>
      </c>
      <c r="O75" s="2" t="s">
        <v>221</v>
      </c>
      <c r="P75" s="1"/>
      <c r="Q75" s="1"/>
      <c r="R75" s="1"/>
      <c r="S75" s="5" t="str">
        <v>5Y7Y</v>
      </c>
      <c r="T75" s="6">
        <v>3.8599999999999995E-2</v>
      </c>
      <c r="U75" s="6">
        <v>3.95E-2</v>
      </c>
    </row>
    <row r="76" spans="11:21" x14ac:dyDescent="0.25">
      <c r="K76" s="2" t="s">
        <v>4</v>
      </c>
      <c r="L76" s="2" t="s">
        <v>7</v>
      </c>
      <c r="M76" s="2" t="s">
        <v>222</v>
      </c>
      <c r="N76" s="2" t="s">
        <v>223</v>
      </c>
      <c r="O76" s="2" t="s">
        <v>224</v>
      </c>
      <c r="P76" s="1"/>
      <c r="Q76" s="1"/>
      <c r="R76" s="1"/>
      <c r="S76" s="5" t="str">
        <v>5Y8Y</v>
      </c>
      <c r="T76" s="6">
        <v>4.4600000000000001E-2</v>
      </c>
      <c r="U76" s="6">
        <v>4.5650000000000003E-2</v>
      </c>
    </row>
    <row r="77" spans="11:21" x14ac:dyDescent="0.25">
      <c r="K77" s="2" t="s">
        <v>4</v>
      </c>
      <c r="L77" s="2" t="s">
        <v>8</v>
      </c>
      <c r="M77" s="2" t="s">
        <v>225</v>
      </c>
      <c r="N77" s="2" t="s">
        <v>226</v>
      </c>
      <c r="O77" s="2" t="s">
        <v>227</v>
      </c>
      <c r="P77" s="1"/>
      <c r="Q77" s="1"/>
      <c r="R77" s="1"/>
      <c r="S77" s="5" t="str">
        <v>5Y9Y</v>
      </c>
      <c r="T77" s="6">
        <v>5.0700000000000002E-2</v>
      </c>
      <c r="U77" s="6">
        <v>5.1210000000000006E-2</v>
      </c>
    </row>
    <row r="78" spans="11:21" x14ac:dyDescent="0.25">
      <c r="K78" s="2" t="s">
        <v>4</v>
      </c>
      <c r="L78" s="2" t="s">
        <v>9</v>
      </c>
      <c r="M78" s="2" t="s">
        <v>228</v>
      </c>
      <c r="N78" s="2" t="s">
        <v>229</v>
      </c>
      <c r="O78" s="2" t="s">
        <v>230</v>
      </c>
      <c r="P78" s="1"/>
      <c r="Q78" s="1"/>
      <c r="R78" s="1"/>
      <c r="S78" s="5" t="str">
        <v>5Y10Y</v>
      </c>
      <c r="T78" s="6">
        <v>5.6900000000000006E-2</v>
      </c>
      <c r="U78" s="6">
        <v>5.6230000000000002E-2</v>
      </c>
    </row>
    <row r="79" spans="11:21" x14ac:dyDescent="0.25">
      <c r="K79" s="2" t="s">
        <v>4</v>
      </c>
      <c r="L79" s="2" t="s">
        <v>10</v>
      </c>
      <c r="M79" s="2" t="s">
        <v>231</v>
      </c>
      <c r="N79" s="2" t="s">
        <v>232</v>
      </c>
      <c r="O79" s="2" t="s">
        <v>233</v>
      </c>
      <c r="P79" s="1"/>
      <c r="Q79" s="1"/>
      <c r="R79" s="1"/>
      <c r="S79" s="5" t="str">
        <v>5Y15Y</v>
      </c>
      <c r="T79" s="6">
        <v>8.1000000000000003E-2</v>
      </c>
      <c r="U79" s="6">
        <v>8.0139999999999989E-2</v>
      </c>
    </row>
    <row r="80" spans="11:21" x14ac:dyDescent="0.25">
      <c r="K80" s="2" t="s">
        <v>4</v>
      </c>
      <c r="L80" s="2" t="s">
        <v>11</v>
      </c>
      <c r="M80" s="2" t="s">
        <v>234</v>
      </c>
      <c r="N80" s="2" t="s">
        <v>235</v>
      </c>
      <c r="O80" s="2" t="s">
        <v>236</v>
      </c>
      <c r="P80" s="1"/>
      <c r="Q80" s="1"/>
      <c r="R80" s="1"/>
      <c r="S80" s="5" t="str">
        <v>5Y20Y</v>
      </c>
      <c r="T80" s="6">
        <v>0.10300000000000001</v>
      </c>
      <c r="U80" s="6">
        <v>0.1023</v>
      </c>
    </row>
    <row r="81" spans="11:21" x14ac:dyDescent="0.25">
      <c r="K81" s="2" t="s">
        <v>4</v>
      </c>
      <c r="L81" s="2" t="s">
        <v>13</v>
      </c>
      <c r="M81" s="2" t="s">
        <v>237</v>
      </c>
      <c r="N81" s="2" t="s">
        <v>238</v>
      </c>
      <c r="O81" s="2" t="s">
        <v>239</v>
      </c>
      <c r="P81" s="1"/>
      <c r="Q81" s="1"/>
      <c r="R81" s="1"/>
      <c r="S81" s="5" t="str">
        <v>5Y25Y</v>
      </c>
      <c r="T81" s="6">
        <v>0.124</v>
      </c>
      <c r="U81" s="6">
        <v>0.12470000000000001</v>
      </c>
    </row>
    <row r="82" spans="11:21" x14ac:dyDescent="0.25">
      <c r="K82" s="2" t="s">
        <v>4</v>
      </c>
      <c r="L82" s="2" t="s">
        <v>14</v>
      </c>
      <c r="M82" s="2" t="s">
        <v>240</v>
      </c>
      <c r="N82" s="2" t="s">
        <v>241</v>
      </c>
      <c r="O82" s="2" t="s">
        <v>242</v>
      </c>
      <c r="P82" s="1"/>
      <c r="Q82" s="1"/>
      <c r="R82" s="1"/>
      <c r="S82" s="5" t="str">
        <v>5Y30Y</v>
      </c>
      <c r="T82" s="6">
        <v>0.14499999999999999</v>
      </c>
      <c r="U82" s="6">
        <v>0.14990000000000001</v>
      </c>
    </row>
    <row r="83" spans="11:21" x14ac:dyDescent="0.25">
      <c r="K83" s="2" t="s">
        <v>6</v>
      </c>
      <c r="L83" s="2" t="s">
        <v>0</v>
      </c>
      <c r="M83" s="2" t="s">
        <v>243</v>
      </c>
      <c r="N83" s="2" t="s">
        <v>244</v>
      </c>
      <c r="O83" s="2" t="s">
        <v>245</v>
      </c>
      <c r="P83" s="1"/>
      <c r="Q83" s="1"/>
      <c r="R83" s="1"/>
      <c r="S83" s="5" t="str">
        <v>7Y1Y</v>
      </c>
      <c r="T83" s="6">
        <v>6.5000000000000006E-3</v>
      </c>
      <c r="U83" s="6">
        <v>7.5500000000000003E-3</v>
      </c>
    </row>
    <row r="84" spans="11:21" x14ac:dyDescent="0.25">
      <c r="K84" s="2" t="s">
        <v>6</v>
      </c>
      <c r="L84" s="2" t="s">
        <v>1</v>
      </c>
      <c r="M84" s="2" t="s">
        <v>246</v>
      </c>
      <c r="N84" s="2" t="s">
        <v>247</v>
      </c>
      <c r="O84" s="2" t="s">
        <v>248</v>
      </c>
      <c r="P84" s="1"/>
      <c r="Q84" s="1"/>
      <c r="R84" s="1"/>
      <c r="S84" s="5" t="str">
        <v>7Y2Y</v>
      </c>
      <c r="T84" s="6">
        <v>1.32E-2</v>
      </c>
      <c r="U84" s="6">
        <v>1.257E-2</v>
      </c>
    </row>
    <row r="85" spans="11:21" x14ac:dyDescent="0.25">
      <c r="K85" s="2" t="s">
        <v>6</v>
      </c>
      <c r="L85" s="2" t="s">
        <v>2</v>
      </c>
      <c r="M85" s="2" t="s">
        <v>249</v>
      </c>
      <c r="N85" s="2" t="s">
        <v>250</v>
      </c>
      <c r="O85" s="2" t="s">
        <v>251</v>
      </c>
      <c r="P85" s="1"/>
      <c r="Q85" s="1"/>
      <c r="R85" s="1"/>
      <c r="S85" s="5" t="str">
        <v>7Y3Y</v>
      </c>
      <c r="T85" s="6">
        <v>1.9799999999999998E-2</v>
      </c>
      <c r="U85" s="6">
        <v>1.866E-2</v>
      </c>
    </row>
    <row r="86" spans="11:21" x14ac:dyDescent="0.25">
      <c r="K86" s="2" t="s">
        <v>6</v>
      </c>
      <c r="L86" s="2" t="s">
        <v>3</v>
      </c>
      <c r="M86" s="2" t="s">
        <v>252</v>
      </c>
      <c r="N86" s="2" t="s">
        <v>253</v>
      </c>
      <c r="O86" s="2" t="s">
        <v>254</v>
      </c>
      <c r="P86" s="1"/>
      <c r="Q86" s="1"/>
      <c r="R86" s="1"/>
      <c r="S86" s="5" t="str">
        <v>7Y4Y</v>
      </c>
      <c r="T86" s="6">
        <v>2.6600000000000002E-2</v>
      </c>
      <c r="U86" s="6">
        <v>2.5270000000000001E-2</v>
      </c>
    </row>
    <row r="87" spans="11:21" x14ac:dyDescent="0.25">
      <c r="K87" s="2" t="s">
        <v>6</v>
      </c>
      <c r="L87" s="2" t="s">
        <v>4</v>
      </c>
      <c r="M87" s="2" t="s">
        <v>255</v>
      </c>
      <c r="N87" s="2" t="s">
        <v>256</v>
      </c>
      <c r="O87" s="2" t="s">
        <v>257</v>
      </c>
      <c r="P87" s="1"/>
      <c r="Q87" s="1"/>
      <c r="R87" s="1"/>
      <c r="S87" s="5" t="str">
        <v>7Y5Y</v>
      </c>
      <c r="T87" s="6">
        <v>3.3399999999999999E-2</v>
      </c>
      <c r="U87" s="6">
        <v>3.2739999999999998E-2</v>
      </c>
    </row>
    <row r="88" spans="11:21" x14ac:dyDescent="0.25">
      <c r="K88" s="2" t="s">
        <v>6</v>
      </c>
      <c r="L88" s="2" t="s">
        <v>5</v>
      </c>
      <c r="M88" s="2" t="s">
        <v>258</v>
      </c>
      <c r="N88" s="2" t="s">
        <v>259</v>
      </c>
      <c r="O88" s="2" t="s">
        <v>260</v>
      </c>
      <c r="P88" s="1"/>
      <c r="Q88" s="1"/>
      <c r="R88" s="1"/>
      <c r="S88" s="5" t="str">
        <v>7Y6Y</v>
      </c>
      <c r="T88" s="6">
        <v>4.0099999999999997E-2</v>
      </c>
      <c r="U88" s="6">
        <v>4.0439999999999997E-2</v>
      </c>
    </row>
    <row r="89" spans="11:21" x14ac:dyDescent="0.25">
      <c r="K89" s="2" t="s">
        <v>6</v>
      </c>
      <c r="L89" s="2" t="s">
        <v>6</v>
      </c>
      <c r="M89" s="2" t="s">
        <v>261</v>
      </c>
      <c r="N89" s="2" t="s">
        <v>262</v>
      </c>
      <c r="O89" s="2" t="s">
        <v>263</v>
      </c>
      <c r="P89" s="1"/>
      <c r="Q89" s="1"/>
      <c r="R89" s="1"/>
      <c r="S89" s="5" t="str">
        <v>7Y7Y</v>
      </c>
      <c r="T89" s="6">
        <v>4.6900000000000004E-2</v>
      </c>
      <c r="U89" s="6">
        <v>4.7710000000000002E-2</v>
      </c>
    </row>
    <row r="90" spans="11:21" x14ac:dyDescent="0.25">
      <c r="K90" s="2" t="s">
        <v>6</v>
      </c>
      <c r="L90" s="2" t="s">
        <v>7</v>
      </c>
      <c r="M90" s="2" t="s">
        <v>264</v>
      </c>
      <c r="N90" s="2" t="s">
        <v>265</v>
      </c>
      <c r="O90" s="2" t="s">
        <v>266</v>
      </c>
      <c r="P90" s="1"/>
      <c r="Q90" s="1"/>
      <c r="R90" s="1"/>
      <c r="S90" s="5" t="str">
        <v>7Y8Y</v>
      </c>
      <c r="T90" s="6">
        <v>5.3800000000000001E-2</v>
      </c>
      <c r="U90" s="6">
        <v>5.4489999999999997E-2</v>
      </c>
    </row>
    <row r="91" spans="11:21" x14ac:dyDescent="0.25">
      <c r="K91" s="2" t="s">
        <v>6</v>
      </c>
      <c r="L91" s="2" t="s">
        <v>8</v>
      </c>
      <c r="M91" s="2" t="s">
        <v>267</v>
      </c>
      <c r="N91" s="2" t="s">
        <v>268</v>
      </c>
      <c r="O91" s="2" t="s">
        <v>269</v>
      </c>
      <c r="P91" s="1"/>
      <c r="Q91" s="1"/>
      <c r="R91" s="1"/>
      <c r="S91" s="5" t="str">
        <v>7Y9Y</v>
      </c>
      <c r="T91" s="6">
        <v>6.0599999999999994E-2</v>
      </c>
      <c r="U91" s="6">
        <v>6.0810000000000003E-2</v>
      </c>
    </row>
    <row r="92" spans="11:21" x14ac:dyDescent="0.25">
      <c r="K92" s="2" t="s">
        <v>6</v>
      </c>
      <c r="L92" s="2" t="s">
        <v>9</v>
      </c>
      <c r="M92" s="2" t="s">
        <v>270</v>
      </c>
      <c r="N92" s="2" t="s">
        <v>271</v>
      </c>
      <c r="O92" s="2" t="s">
        <v>272</v>
      </c>
      <c r="P92" s="1"/>
      <c r="Q92" s="1"/>
      <c r="R92" s="1"/>
      <c r="S92" s="5" t="str">
        <v>7Y10Y</v>
      </c>
      <c r="T92" s="6">
        <v>6.7099999999999993E-2</v>
      </c>
      <c r="U92" s="6">
        <v>6.6559999999999994E-2</v>
      </c>
    </row>
    <row r="93" spans="11:21" x14ac:dyDescent="0.25">
      <c r="K93" s="2" t="s">
        <v>6</v>
      </c>
      <c r="L93" s="2" t="s">
        <v>10</v>
      </c>
      <c r="M93" s="2" t="s">
        <v>273</v>
      </c>
      <c r="N93" s="2" t="s">
        <v>274</v>
      </c>
      <c r="O93" s="2" t="s">
        <v>275</v>
      </c>
      <c r="P93" s="1"/>
      <c r="Q93" s="1"/>
      <c r="R93" s="1"/>
      <c r="S93" s="5" t="str">
        <v>7Y15Y</v>
      </c>
      <c r="T93" s="6">
        <v>9.2200000000000004E-2</v>
      </c>
      <c r="U93" s="6">
        <v>9.2929999999999999E-2</v>
      </c>
    </row>
    <row r="94" spans="11:21" x14ac:dyDescent="0.25">
      <c r="K94" s="2" t="s">
        <v>6</v>
      </c>
      <c r="L94" s="2" t="s">
        <v>11</v>
      </c>
      <c r="M94" s="2" t="s">
        <v>276</v>
      </c>
      <c r="N94" s="2" t="s">
        <v>277</v>
      </c>
      <c r="O94" s="2" t="s">
        <v>278</v>
      </c>
      <c r="P94" s="1"/>
      <c r="Q94" s="1"/>
      <c r="R94" s="1"/>
      <c r="S94" s="5" t="str">
        <v>7Y20Y</v>
      </c>
      <c r="T94" s="6">
        <v>0.11599999999999999</v>
      </c>
      <c r="U94" s="6">
        <v>0.11699999999999999</v>
      </c>
    </row>
    <row r="95" spans="11:21" x14ac:dyDescent="0.25">
      <c r="K95" s="2" t="s">
        <v>6</v>
      </c>
      <c r="L95" s="2" t="s">
        <v>13</v>
      </c>
      <c r="M95" s="2" t="s">
        <v>279</v>
      </c>
      <c r="N95" s="2" t="s">
        <v>280</v>
      </c>
      <c r="O95" s="2" t="s">
        <v>281</v>
      </c>
      <c r="P95" s="1"/>
      <c r="Q95" s="1"/>
      <c r="R95" s="1"/>
      <c r="S95" s="5" t="str">
        <v>7Y25Y</v>
      </c>
      <c r="T95" s="6">
        <v>0.13800000000000001</v>
      </c>
      <c r="U95" s="6">
        <v>0.1368</v>
      </c>
    </row>
    <row r="96" spans="11:21" x14ac:dyDescent="0.25">
      <c r="K96" s="2" t="s">
        <v>6</v>
      </c>
      <c r="L96" s="2" t="s">
        <v>14</v>
      </c>
      <c r="M96" s="2" t="s">
        <v>282</v>
      </c>
      <c r="N96" s="2" t="s">
        <v>283</v>
      </c>
      <c r="O96" s="2" t="s">
        <v>284</v>
      </c>
      <c r="P96" s="1"/>
      <c r="Q96" s="1"/>
      <c r="R96" s="1"/>
      <c r="S96" s="5" t="str">
        <v>7Y30Y</v>
      </c>
      <c r="T96" s="6">
        <v>0.16</v>
      </c>
      <c r="U96" s="6">
        <v>0.16109999999999999</v>
      </c>
    </row>
    <row r="97" spans="11:21" x14ac:dyDescent="0.25">
      <c r="K97" s="2" t="s">
        <v>9</v>
      </c>
      <c r="L97" s="2" t="s">
        <v>0</v>
      </c>
      <c r="M97" s="2" t="s">
        <v>285</v>
      </c>
      <c r="N97" s="2" t="s">
        <v>286</v>
      </c>
      <c r="O97" s="2" t="s">
        <v>287</v>
      </c>
      <c r="P97" s="1"/>
      <c r="Q97" s="1"/>
      <c r="R97" s="1"/>
      <c r="S97" s="5" t="str">
        <v>10Y1Y</v>
      </c>
      <c r="T97" s="6">
        <v>8.0000000000000002E-3</v>
      </c>
      <c r="U97" s="6">
        <v>8.7799999999999996E-3</v>
      </c>
    </row>
    <row r="98" spans="11:21" x14ac:dyDescent="0.25">
      <c r="K98" s="2" t="s">
        <v>9</v>
      </c>
      <c r="L98" s="2" t="s">
        <v>1</v>
      </c>
      <c r="M98" s="2" t="s">
        <v>288</v>
      </c>
      <c r="N98" s="2" t="s">
        <v>289</v>
      </c>
      <c r="O98" s="2" t="s">
        <v>290</v>
      </c>
      <c r="P98" s="1"/>
      <c r="Q98" s="1"/>
      <c r="R98" s="1"/>
      <c r="S98" s="5" t="str">
        <v>10Y2Y</v>
      </c>
      <c r="T98" s="6">
        <v>1.6200000000000003E-2</v>
      </c>
      <c r="U98" s="6">
        <v>1.5859999999999999E-2</v>
      </c>
    </row>
    <row r="99" spans="11:21" x14ac:dyDescent="0.25">
      <c r="K99" s="2" t="s">
        <v>9</v>
      </c>
      <c r="L99" s="2" t="s">
        <v>2</v>
      </c>
      <c r="M99" s="2" t="s">
        <v>291</v>
      </c>
      <c r="N99" s="2" t="s">
        <v>292</v>
      </c>
      <c r="O99" s="2" t="s">
        <v>293</v>
      </c>
      <c r="P99" s="1"/>
      <c r="Q99" s="1"/>
      <c r="R99" s="1"/>
      <c r="S99" s="5" t="str">
        <v>10Y3Y</v>
      </c>
      <c r="T99" s="6">
        <v>2.4300000000000002E-2</v>
      </c>
      <c r="U99" s="6">
        <v>2.3709999999999998E-2</v>
      </c>
    </row>
    <row r="100" spans="11:21" x14ac:dyDescent="0.25">
      <c r="K100" s="2" t="s">
        <v>9</v>
      </c>
      <c r="L100" s="2" t="s">
        <v>3</v>
      </c>
      <c r="M100" s="2" t="s">
        <v>294</v>
      </c>
      <c r="N100" s="2" t="s">
        <v>295</v>
      </c>
      <c r="O100" s="2" t="s">
        <v>296</v>
      </c>
      <c r="P100" s="1"/>
      <c r="Q100" s="1"/>
      <c r="R100" s="1"/>
      <c r="S100" s="5" t="str">
        <v>10Y4Y</v>
      </c>
      <c r="T100" s="6">
        <v>3.2199999999999999E-2</v>
      </c>
      <c r="U100" s="6">
        <v>3.1730000000000001E-2</v>
      </c>
    </row>
    <row r="101" spans="11:21" x14ac:dyDescent="0.25">
      <c r="K101" s="2" t="s">
        <v>9</v>
      </c>
      <c r="L101" s="2" t="s">
        <v>4</v>
      </c>
      <c r="M101" s="2" t="s">
        <v>297</v>
      </c>
      <c r="N101" s="2" t="s">
        <v>298</v>
      </c>
      <c r="O101" s="2" t="s">
        <v>299</v>
      </c>
      <c r="P101" s="1"/>
      <c r="Q101" s="1"/>
      <c r="R101" s="1"/>
      <c r="S101" s="5" t="str">
        <v>10Y5Y</v>
      </c>
      <c r="T101" s="6">
        <v>0.04</v>
      </c>
      <c r="U101" s="6">
        <v>3.9960000000000002E-2</v>
      </c>
    </row>
    <row r="102" spans="11:21" x14ac:dyDescent="0.25">
      <c r="K102" s="2" t="s">
        <v>9</v>
      </c>
      <c r="L102" s="2" t="s">
        <v>5</v>
      </c>
      <c r="M102" s="2" t="s">
        <v>300</v>
      </c>
      <c r="N102" s="2" t="s">
        <v>301</v>
      </c>
      <c r="O102" s="2" t="s">
        <v>302</v>
      </c>
      <c r="P102" s="1"/>
      <c r="Q102" s="1"/>
      <c r="R102" s="1"/>
      <c r="S102" s="5" t="str">
        <v>10Y6Y</v>
      </c>
      <c r="T102" s="6">
        <v>4.7699999999999992E-2</v>
      </c>
      <c r="U102" s="6">
        <v>4.8209999999999996E-2</v>
      </c>
    </row>
    <row r="103" spans="11:21" x14ac:dyDescent="0.25">
      <c r="K103" s="2" t="s">
        <v>9</v>
      </c>
      <c r="L103" s="2" t="s">
        <v>6</v>
      </c>
      <c r="M103" s="2" t="s">
        <v>303</v>
      </c>
      <c r="N103" s="2" t="s">
        <v>304</v>
      </c>
      <c r="O103" s="2" t="s">
        <v>305</v>
      </c>
      <c r="P103" s="1"/>
      <c r="Q103" s="1"/>
      <c r="R103" s="1"/>
      <c r="S103" s="5" t="str">
        <v>10Y7Y</v>
      </c>
      <c r="T103" s="6">
        <v>5.5399999999999998E-2</v>
      </c>
      <c r="U103" s="6">
        <v>5.602E-2</v>
      </c>
    </row>
    <row r="104" spans="11:21" x14ac:dyDescent="0.25">
      <c r="K104" s="2" t="s">
        <v>9</v>
      </c>
      <c r="L104" s="2" t="s">
        <v>7</v>
      </c>
      <c r="M104" s="2" t="s">
        <v>306</v>
      </c>
      <c r="N104" s="2" t="s">
        <v>307</v>
      </c>
      <c r="O104" s="2" t="s">
        <v>308</v>
      </c>
      <c r="P104" s="1"/>
      <c r="Q104" s="1"/>
      <c r="R104" s="1"/>
      <c r="S104" s="5" t="str">
        <v>10Y8Y</v>
      </c>
      <c r="T104" s="6">
        <v>6.2699999999999992E-2</v>
      </c>
      <c r="U104" s="6">
        <v>6.3350000000000004E-2</v>
      </c>
    </row>
    <row r="105" spans="11:21" x14ac:dyDescent="0.25">
      <c r="K105" s="2" t="s">
        <v>9</v>
      </c>
      <c r="L105" s="2" t="s">
        <v>8</v>
      </c>
      <c r="M105" s="2" t="s">
        <v>309</v>
      </c>
      <c r="N105" s="2" t="s">
        <v>310</v>
      </c>
      <c r="O105" s="2" t="s">
        <v>311</v>
      </c>
      <c r="P105" s="1"/>
      <c r="Q105" s="1"/>
      <c r="R105" s="1"/>
      <c r="S105" s="5" t="str">
        <v>10Y9Y</v>
      </c>
      <c r="T105" s="6">
        <v>7.0000000000000007E-2</v>
      </c>
      <c r="U105" s="6">
        <v>7.0250000000000007E-2</v>
      </c>
    </row>
    <row r="106" spans="11:21" x14ac:dyDescent="0.25">
      <c r="K106" s="2" t="s">
        <v>9</v>
      </c>
      <c r="L106" s="2" t="s">
        <v>9</v>
      </c>
      <c r="M106" s="2" t="s">
        <v>312</v>
      </c>
      <c r="N106" s="2" t="s">
        <v>313</v>
      </c>
      <c r="O106" s="2" t="s">
        <v>314</v>
      </c>
      <c r="P106" s="1"/>
      <c r="Q106" s="1"/>
      <c r="R106" s="1"/>
      <c r="S106" s="5" t="str">
        <v>10Y10Y</v>
      </c>
      <c r="T106" s="6">
        <v>7.690000000000001E-2</v>
      </c>
      <c r="U106" s="6">
        <v>7.6569999999999999E-2</v>
      </c>
    </row>
    <row r="107" spans="11:21" x14ac:dyDescent="0.25">
      <c r="K107" s="2" t="s">
        <v>9</v>
      </c>
      <c r="L107" s="2" t="s">
        <v>10</v>
      </c>
      <c r="M107" s="2" t="s">
        <v>315</v>
      </c>
      <c r="N107" s="2" t="s">
        <v>316</v>
      </c>
      <c r="O107" s="2" t="s">
        <v>317</v>
      </c>
      <c r="P107" s="1"/>
      <c r="Q107" s="1"/>
      <c r="R107" s="1"/>
      <c r="S107" s="5" t="str">
        <v>10Y15Y</v>
      </c>
      <c r="T107" s="6">
        <v>0.10300000000000001</v>
      </c>
      <c r="U107" s="6">
        <v>0.10640000000000001</v>
      </c>
    </row>
    <row r="108" spans="11:21" x14ac:dyDescent="0.25">
      <c r="K108" s="2" t="s">
        <v>9</v>
      </c>
      <c r="L108" s="2" t="s">
        <v>11</v>
      </c>
      <c r="M108" s="2" t="s">
        <v>318</v>
      </c>
      <c r="N108" s="2" t="s">
        <v>319</v>
      </c>
      <c r="O108" s="2" t="s">
        <v>320</v>
      </c>
      <c r="P108" s="1"/>
      <c r="Q108" s="1"/>
      <c r="R108" s="1"/>
      <c r="S108" s="5" t="str">
        <v>10Y20Y</v>
      </c>
      <c r="T108" s="6">
        <v>0.128</v>
      </c>
      <c r="U108" s="6">
        <v>0.12939999999999999</v>
      </c>
    </row>
    <row r="109" spans="11:21" x14ac:dyDescent="0.25">
      <c r="K109" s="2" t="s">
        <v>9</v>
      </c>
      <c r="L109" s="2" t="s">
        <v>13</v>
      </c>
      <c r="M109" s="2" t="s">
        <v>321</v>
      </c>
      <c r="N109" s="2" t="s">
        <v>322</v>
      </c>
      <c r="O109" s="2" t="s">
        <v>323</v>
      </c>
      <c r="P109" s="1"/>
      <c r="Q109" s="1"/>
      <c r="R109" s="1"/>
      <c r="S109" s="5" t="str">
        <v>10Y25Y</v>
      </c>
      <c r="T109" s="6">
        <v>0.152</v>
      </c>
      <c r="U109" s="6">
        <v>0.15049999999999999</v>
      </c>
    </row>
    <row r="110" spans="11:21" x14ac:dyDescent="0.25">
      <c r="K110" s="2" t="s">
        <v>9</v>
      </c>
      <c r="L110" s="2" t="s">
        <v>14</v>
      </c>
      <c r="M110" s="2" t="s">
        <v>324</v>
      </c>
      <c r="N110" s="2" t="s">
        <v>325</v>
      </c>
      <c r="O110" s="2" t="s">
        <v>326</v>
      </c>
      <c r="P110" s="1"/>
      <c r="Q110" s="1"/>
      <c r="R110" s="1"/>
      <c r="S110" s="5" t="str">
        <v>10Y30Y</v>
      </c>
      <c r="T110" s="6">
        <v>0.17600000000000002</v>
      </c>
      <c r="U110" s="6">
        <v>0.17219999999999999</v>
      </c>
    </row>
    <row r="111" spans="11:21" x14ac:dyDescent="0.25">
      <c r="K111" s="2" t="s">
        <v>10</v>
      </c>
      <c r="L111" s="2" t="s">
        <v>0</v>
      </c>
      <c r="M111" s="2" t="s">
        <v>327</v>
      </c>
      <c r="N111" s="2" t="s">
        <v>328</v>
      </c>
      <c r="O111" s="2" t="s">
        <v>329</v>
      </c>
      <c r="P111" s="1"/>
      <c r="Q111" s="1"/>
      <c r="R111" s="1"/>
      <c r="S111" s="5" t="str">
        <v>15Y1Y</v>
      </c>
      <c r="T111" s="6">
        <v>9.0000000000000011E-3</v>
      </c>
      <c r="U111" s="6">
        <v>9.9399999999999992E-3</v>
      </c>
    </row>
    <row r="112" spans="11:21" x14ac:dyDescent="0.25">
      <c r="K112" s="2" t="s">
        <v>10</v>
      </c>
      <c r="L112" s="2" t="s">
        <v>1</v>
      </c>
      <c r="M112" s="2" t="s">
        <v>330</v>
      </c>
      <c r="N112" s="2" t="s">
        <v>331</v>
      </c>
      <c r="O112" s="2" t="s">
        <v>332</v>
      </c>
      <c r="P112" s="1"/>
      <c r="Q112" s="1"/>
      <c r="R112" s="1"/>
      <c r="S112" s="5" t="str">
        <v>15Y2Y</v>
      </c>
      <c r="T112" s="6">
        <v>1.8100000000000002E-2</v>
      </c>
      <c r="U112" s="6">
        <v>1.8340000000000002E-2</v>
      </c>
    </row>
    <row r="113" spans="11:21" x14ac:dyDescent="0.25">
      <c r="K113" s="2" t="s">
        <v>10</v>
      </c>
      <c r="L113" s="2" t="s">
        <v>2</v>
      </c>
      <c r="M113" s="2" t="s">
        <v>333</v>
      </c>
      <c r="N113" s="2" t="s">
        <v>334</v>
      </c>
      <c r="O113" s="2" t="s">
        <v>335</v>
      </c>
      <c r="P113" s="1"/>
      <c r="Q113" s="1"/>
      <c r="R113" s="1"/>
      <c r="S113" s="5" t="str">
        <v>15Y3Y</v>
      </c>
      <c r="T113" s="6">
        <v>2.7000000000000003E-2</v>
      </c>
      <c r="U113" s="6">
        <v>2.6880000000000001E-2</v>
      </c>
    </row>
    <row r="114" spans="11:21" x14ac:dyDescent="0.25">
      <c r="K114" s="2" t="s">
        <v>10</v>
      </c>
      <c r="L114" s="2" t="s">
        <v>3</v>
      </c>
      <c r="M114" s="2" t="s">
        <v>336</v>
      </c>
      <c r="N114" s="2" t="s">
        <v>337</v>
      </c>
      <c r="O114" s="2" t="s">
        <v>338</v>
      </c>
      <c r="P114" s="1"/>
      <c r="Q114" s="1"/>
      <c r="R114" s="1"/>
      <c r="S114" s="5" t="str">
        <v>15Y4Y</v>
      </c>
      <c r="T114" s="6">
        <v>3.5799999999999998E-2</v>
      </c>
      <c r="U114" s="6">
        <v>3.533E-2</v>
      </c>
    </row>
    <row r="115" spans="11:21" x14ac:dyDescent="0.25">
      <c r="K115" s="2" t="s">
        <v>10</v>
      </c>
      <c r="L115" s="2" t="s">
        <v>4</v>
      </c>
      <c r="M115" s="2" t="s">
        <v>339</v>
      </c>
      <c r="N115" s="2" t="s">
        <v>340</v>
      </c>
      <c r="O115" s="2" t="s">
        <v>341</v>
      </c>
      <c r="P115" s="1"/>
      <c r="Q115" s="1"/>
      <c r="R115" s="1"/>
      <c r="S115" s="5" t="str">
        <v>15Y5Y</v>
      </c>
      <c r="T115" s="6">
        <v>4.4500000000000005E-2</v>
      </c>
      <c r="U115" s="6">
        <v>4.3650000000000001E-2</v>
      </c>
    </row>
    <row r="116" spans="11:21" x14ac:dyDescent="0.25">
      <c r="K116" s="2" t="s">
        <v>10</v>
      </c>
      <c r="L116" s="2" t="s">
        <v>5</v>
      </c>
      <c r="M116" s="2" t="s">
        <v>342</v>
      </c>
      <c r="N116" s="2" t="s">
        <v>343</v>
      </c>
      <c r="O116" s="2" t="s">
        <v>344</v>
      </c>
      <c r="P116" s="1"/>
      <c r="Q116" s="1"/>
      <c r="R116" s="1"/>
      <c r="S116" s="5" t="str">
        <v>15Y6Y</v>
      </c>
      <c r="T116" s="6">
        <v>5.2900000000000003E-2</v>
      </c>
      <c r="U116" s="6">
        <v>5.2019999999999997E-2</v>
      </c>
    </row>
    <row r="117" spans="11:21" x14ac:dyDescent="0.25">
      <c r="K117" s="2" t="s">
        <v>10</v>
      </c>
      <c r="L117" s="2" t="s">
        <v>6</v>
      </c>
      <c r="M117" s="2" t="s">
        <v>345</v>
      </c>
      <c r="N117" s="2" t="s">
        <v>346</v>
      </c>
      <c r="O117" s="2" t="s">
        <v>347</v>
      </c>
      <c r="P117" s="1"/>
      <c r="Q117" s="1"/>
      <c r="R117" s="1"/>
      <c r="S117" s="5" t="str">
        <v>15Y7Y</v>
      </c>
      <c r="T117" s="6">
        <v>6.0999999999999999E-2</v>
      </c>
      <c r="U117" s="6">
        <v>6.0260000000000001E-2</v>
      </c>
    </row>
    <row r="118" spans="11:21" x14ac:dyDescent="0.25">
      <c r="K118" s="2" t="s">
        <v>10</v>
      </c>
      <c r="L118" s="2" t="s">
        <v>7</v>
      </c>
      <c r="M118" s="2" t="s">
        <v>348</v>
      </c>
      <c r="N118" s="2" t="s">
        <v>349</v>
      </c>
      <c r="O118" s="2" t="s">
        <v>350</v>
      </c>
      <c r="P118" s="1"/>
      <c r="Q118" s="1"/>
      <c r="R118" s="1"/>
      <c r="S118" s="5" t="str">
        <v>15Y8Y</v>
      </c>
      <c r="T118" s="6">
        <v>6.8900000000000003E-2</v>
      </c>
      <c r="U118" s="6">
        <v>6.8269999999999997E-2</v>
      </c>
    </row>
    <row r="119" spans="11:21" x14ac:dyDescent="0.25">
      <c r="K119" s="2" t="s">
        <v>10</v>
      </c>
      <c r="L119" s="2" t="s">
        <v>8</v>
      </c>
      <c r="M119" s="2" t="s">
        <v>351</v>
      </c>
      <c r="N119" s="2" t="s">
        <v>352</v>
      </c>
      <c r="O119" s="2" t="s">
        <v>353</v>
      </c>
      <c r="P119" s="1"/>
      <c r="Q119" s="1"/>
      <c r="R119" s="1"/>
      <c r="S119" s="5" t="str">
        <v>15Y9Y</v>
      </c>
      <c r="T119" s="6">
        <v>7.6799999999999993E-2</v>
      </c>
      <c r="U119" s="6">
        <v>7.6069999999999999E-2</v>
      </c>
    </row>
    <row r="120" spans="11:21" x14ac:dyDescent="0.25">
      <c r="K120" s="2" t="s">
        <v>10</v>
      </c>
      <c r="L120" s="2" t="s">
        <v>9</v>
      </c>
      <c r="M120" s="2" t="s">
        <v>354</v>
      </c>
      <c r="N120" s="2" t="s">
        <v>355</v>
      </c>
      <c r="O120" s="2" t="s">
        <v>356</v>
      </c>
      <c r="P120" s="1"/>
      <c r="Q120" s="1"/>
      <c r="R120" s="1"/>
      <c r="S120" s="5" t="str">
        <v>15Y10Y</v>
      </c>
      <c r="T120" s="6">
        <v>8.4100000000000008E-2</v>
      </c>
      <c r="U120" s="6">
        <v>8.3629999999999996E-2</v>
      </c>
    </row>
    <row r="121" spans="11:21" x14ac:dyDescent="0.25">
      <c r="K121" s="2" t="s">
        <v>10</v>
      </c>
      <c r="L121" s="2" t="s">
        <v>10</v>
      </c>
      <c r="M121" s="2" t="s">
        <v>357</v>
      </c>
      <c r="N121" s="2" t="s">
        <v>358</v>
      </c>
      <c r="O121" s="2" t="s">
        <v>359</v>
      </c>
      <c r="P121" s="1"/>
      <c r="Q121" s="1"/>
      <c r="R121" s="1"/>
      <c r="S121" s="5" t="str">
        <v>15Y15Y</v>
      </c>
      <c r="T121" s="6">
        <v>0.11199999999999999</v>
      </c>
      <c r="U121" s="6">
        <v>0.1157</v>
      </c>
    </row>
    <row r="122" spans="11:21" x14ac:dyDescent="0.25">
      <c r="K122" s="2" t="s">
        <v>10</v>
      </c>
      <c r="L122" s="2" t="s">
        <v>11</v>
      </c>
      <c r="M122" s="2" t="s">
        <v>360</v>
      </c>
      <c r="N122" s="2" t="s">
        <v>361</v>
      </c>
      <c r="O122" s="2" t="s">
        <v>362</v>
      </c>
      <c r="P122" s="1"/>
      <c r="Q122" s="1"/>
      <c r="R122" s="1"/>
      <c r="S122" s="5" t="str">
        <v>15Y20Y</v>
      </c>
      <c r="T122" s="6">
        <v>0.13600000000000001</v>
      </c>
      <c r="U122" s="6">
        <v>0.1386</v>
      </c>
    </row>
    <row r="123" spans="11:21" x14ac:dyDescent="0.25">
      <c r="K123" s="2" t="s">
        <v>10</v>
      </c>
      <c r="L123" s="2" t="s">
        <v>13</v>
      </c>
      <c r="M123" s="2" t="s">
        <v>363</v>
      </c>
      <c r="N123" s="2" t="s">
        <v>364</v>
      </c>
      <c r="O123" s="2" t="s">
        <v>365</v>
      </c>
      <c r="P123" s="1"/>
      <c r="Q123" s="1"/>
      <c r="R123" s="1"/>
      <c r="S123" s="5" t="str">
        <v>15Y25Y</v>
      </c>
      <c r="T123" s="6">
        <v>0.16</v>
      </c>
      <c r="U123" s="6">
        <v>0.15770000000000001</v>
      </c>
    </row>
    <row r="124" spans="11:21" x14ac:dyDescent="0.25">
      <c r="K124" s="2" t="s">
        <v>11</v>
      </c>
      <c r="L124" s="2" t="s">
        <v>0</v>
      </c>
      <c r="M124" s="2" t="s">
        <v>366</v>
      </c>
      <c r="N124" s="2" t="s">
        <v>367</v>
      </c>
      <c r="O124" s="2" t="s">
        <v>368</v>
      </c>
      <c r="P124" s="1"/>
      <c r="Q124" s="1"/>
      <c r="R124" s="1"/>
      <c r="S124" s="5" t="str">
        <v>20Y1Y</v>
      </c>
      <c r="T124" s="6">
        <v>9.3999999999999986E-3</v>
      </c>
      <c r="U124" s="6">
        <v>9.7400000000000004E-3</v>
      </c>
    </row>
    <row r="125" spans="11:21" x14ac:dyDescent="0.25">
      <c r="K125" s="2" t="s">
        <v>11</v>
      </c>
      <c r="L125" s="2" t="s">
        <v>1</v>
      </c>
      <c r="M125" s="2" t="s">
        <v>369</v>
      </c>
      <c r="N125" s="2" t="s">
        <v>370</v>
      </c>
      <c r="O125" s="2" t="s">
        <v>371</v>
      </c>
      <c r="P125" s="1"/>
      <c r="Q125" s="1"/>
      <c r="R125" s="1"/>
      <c r="S125" s="5" t="str">
        <v>20Y2Y</v>
      </c>
      <c r="T125" s="6">
        <v>1.8799999999999997E-2</v>
      </c>
      <c r="U125" s="6">
        <v>1.857E-2</v>
      </c>
    </row>
    <row r="126" spans="11:21" x14ac:dyDescent="0.25">
      <c r="K126" s="2" t="s">
        <v>11</v>
      </c>
      <c r="L126" s="2" t="s">
        <v>2</v>
      </c>
      <c r="M126" s="2" t="s">
        <v>372</v>
      </c>
      <c r="N126" s="2" t="s">
        <v>373</v>
      </c>
      <c r="O126" s="2" t="s">
        <v>374</v>
      </c>
      <c r="P126" s="1"/>
      <c r="Q126" s="1"/>
      <c r="R126" s="1"/>
      <c r="S126" s="5" t="str">
        <v>20Y3Y</v>
      </c>
      <c r="T126" s="6">
        <v>2.7999999999999997E-2</v>
      </c>
      <c r="U126" s="6">
        <v>2.7779999999999999E-2</v>
      </c>
    </row>
    <row r="127" spans="11:21" x14ac:dyDescent="0.25">
      <c r="K127" s="2" t="s">
        <v>11</v>
      </c>
      <c r="L127" s="2" t="s">
        <v>3</v>
      </c>
      <c r="M127" s="2" t="s">
        <v>375</v>
      </c>
      <c r="N127" s="2" t="s">
        <v>376</v>
      </c>
      <c r="O127" s="2" t="s">
        <v>377</v>
      </c>
      <c r="P127" s="1"/>
      <c r="Q127" s="1"/>
      <c r="R127" s="1"/>
      <c r="S127" s="5" t="str">
        <v>20Y4Y</v>
      </c>
      <c r="T127" s="6">
        <v>3.6900000000000002E-2</v>
      </c>
      <c r="U127" s="6">
        <v>3.6889999999999999E-2</v>
      </c>
    </row>
    <row r="128" spans="11:21" x14ac:dyDescent="0.25">
      <c r="K128" s="2" t="s">
        <v>11</v>
      </c>
      <c r="L128" s="2" t="s">
        <v>4</v>
      </c>
      <c r="M128" s="2" t="s">
        <v>378</v>
      </c>
      <c r="N128" s="2" t="s">
        <v>379</v>
      </c>
      <c r="O128" s="2" t="s">
        <v>380</v>
      </c>
      <c r="P128" s="1"/>
      <c r="Q128" s="1"/>
      <c r="R128" s="1"/>
      <c r="S128" s="5" t="str">
        <v>20Y5Y</v>
      </c>
      <c r="T128" s="6">
        <v>4.5700000000000005E-2</v>
      </c>
      <c r="U128" s="6">
        <v>4.5940000000000002E-2</v>
      </c>
    </row>
    <row r="129" spans="11:21" x14ac:dyDescent="0.25">
      <c r="K129" s="2" t="s">
        <v>11</v>
      </c>
      <c r="L129" s="2" t="s">
        <v>5</v>
      </c>
      <c r="M129" s="2" t="s">
        <v>381</v>
      </c>
      <c r="N129" s="2" t="s">
        <v>382</v>
      </c>
      <c r="O129" s="2" t="s">
        <v>383</v>
      </c>
      <c r="P129" s="1"/>
      <c r="Q129" s="1"/>
      <c r="R129" s="1"/>
      <c r="S129" s="5" t="str">
        <v>20Y6Y</v>
      </c>
      <c r="T129" s="6">
        <v>5.4400000000000004E-2</v>
      </c>
      <c r="U129" s="6">
        <v>5.4800000000000001E-2</v>
      </c>
    </row>
    <row r="130" spans="11:21" x14ac:dyDescent="0.25">
      <c r="K130" s="2" t="s">
        <v>11</v>
      </c>
      <c r="L130" s="2" t="s">
        <v>6</v>
      </c>
      <c r="M130" s="2" t="s">
        <v>384</v>
      </c>
      <c r="N130" s="2" t="s">
        <v>385</v>
      </c>
      <c r="O130" s="2" t="s">
        <v>386</v>
      </c>
      <c r="P130" s="1"/>
      <c r="Q130" s="1"/>
      <c r="R130" s="1"/>
      <c r="S130" s="5" t="str">
        <v>20Y7Y</v>
      </c>
      <c r="T130" s="6">
        <v>6.2699999999999992E-2</v>
      </c>
      <c r="U130" s="6">
        <v>6.3159999999999994E-2</v>
      </c>
    </row>
    <row r="131" spans="11:21" x14ac:dyDescent="0.25">
      <c r="K131" s="2" t="s">
        <v>11</v>
      </c>
      <c r="L131" s="2" t="s">
        <v>7</v>
      </c>
      <c r="M131" s="2" t="s">
        <v>387</v>
      </c>
      <c r="N131" s="2" t="s">
        <v>388</v>
      </c>
      <c r="O131" s="2" t="s">
        <v>389</v>
      </c>
      <c r="P131" s="1"/>
      <c r="Q131" s="1"/>
      <c r="R131" s="1"/>
      <c r="S131" s="5" t="str">
        <v>20Y8Y</v>
      </c>
      <c r="T131" s="6">
        <v>7.0599999999999996E-2</v>
      </c>
      <c r="U131" s="6">
        <v>7.0970000000000005E-2</v>
      </c>
    </row>
    <row r="132" spans="11:21" x14ac:dyDescent="0.25">
      <c r="K132" s="2" t="s">
        <v>11</v>
      </c>
      <c r="L132" s="2" t="s">
        <v>8</v>
      </c>
      <c r="M132" s="2" t="s">
        <v>390</v>
      </c>
      <c r="N132" s="2" t="s">
        <v>391</v>
      </c>
      <c r="O132" s="2" t="s">
        <v>392</v>
      </c>
      <c r="P132" s="1"/>
      <c r="Q132" s="1"/>
      <c r="R132" s="1"/>
      <c r="S132" s="5" t="str">
        <v>20Y9Y</v>
      </c>
      <c r="T132" s="6">
        <v>7.8399999999999997E-2</v>
      </c>
      <c r="U132" s="6">
        <v>7.841999999999999E-2</v>
      </c>
    </row>
    <row r="133" spans="11:21" x14ac:dyDescent="0.25">
      <c r="K133" s="2" t="s">
        <v>11</v>
      </c>
      <c r="L133" s="2" t="s">
        <v>9</v>
      </c>
      <c r="M133" s="2" t="s">
        <v>393</v>
      </c>
      <c r="N133" s="2" t="s">
        <v>394</v>
      </c>
      <c r="O133" s="2" t="s">
        <v>395</v>
      </c>
      <c r="P133" s="1"/>
      <c r="Q133" s="1"/>
      <c r="R133" s="1"/>
      <c r="S133" s="5" t="str">
        <v>20Y10Y</v>
      </c>
      <c r="T133" s="6">
        <v>8.6099999999999996E-2</v>
      </c>
      <c r="U133" s="6">
        <v>8.5310000000000011E-2</v>
      </c>
    </row>
    <row r="134" spans="11:21" x14ac:dyDescent="0.25">
      <c r="K134" s="2" t="s">
        <v>11</v>
      </c>
      <c r="L134" s="2" t="s">
        <v>10</v>
      </c>
      <c r="M134" s="2" t="s">
        <v>396</v>
      </c>
      <c r="N134" s="2" t="s">
        <v>397</v>
      </c>
      <c r="O134" s="2" t="s">
        <v>398</v>
      </c>
      <c r="P134" s="1"/>
      <c r="Q134" s="1"/>
      <c r="R134" s="1"/>
      <c r="S134" s="5" t="str">
        <v>20Y15Y</v>
      </c>
      <c r="T134" s="6">
        <v>0.115</v>
      </c>
      <c r="U134" s="6">
        <v>0.1177</v>
      </c>
    </row>
    <row r="135" spans="11:21" x14ac:dyDescent="0.25">
      <c r="K135" s="2" t="s">
        <v>11</v>
      </c>
      <c r="L135" s="2" t="s">
        <v>11</v>
      </c>
      <c r="M135" s="2" t="s">
        <v>399</v>
      </c>
      <c r="N135" s="2" t="s">
        <v>400</v>
      </c>
      <c r="O135" s="2" t="s">
        <v>401</v>
      </c>
      <c r="P135" s="1"/>
      <c r="Q135" s="1"/>
      <c r="R135" s="1"/>
      <c r="S135" s="5" t="str">
        <v>20Y20Y</v>
      </c>
      <c r="T135" s="6">
        <v>0.13900000000000001</v>
      </c>
      <c r="U135" s="6">
        <v>0.1421</v>
      </c>
    </row>
    <row r="136" spans="11:21" x14ac:dyDescent="0.25">
      <c r="K136" s="2" t="s">
        <v>13</v>
      </c>
      <c r="L136" s="2" t="s">
        <v>0</v>
      </c>
      <c r="M136" s="2" t="s">
        <v>402</v>
      </c>
      <c r="N136" s="2" t="s">
        <v>403</v>
      </c>
      <c r="O136" s="2" t="s">
        <v>404</v>
      </c>
      <c r="P136" s="1"/>
      <c r="Q136" s="1"/>
      <c r="R136" s="1"/>
      <c r="S136" s="5" t="str">
        <v>25Y1Y</v>
      </c>
      <c r="T136" s="6">
        <v>9.3999999999999986E-3</v>
      </c>
      <c r="U136" s="6">
        <v>1.1270000000000001E-2</v>
      </c>
    </row>
    <row r="137" spans="11:21" x14ac:dyDescent="0.25">
      <c r="K137" s="2" t="s">
        <v>13</v>
      </c>
      <c r="L137" s="2" t="s">
        <v>1</v>
      </c>
      <c r="M137" s="2" t="s">
        <v>405</v>
      </c>
      <c r="N137" s="2" t="s">
        <v>406</v>
      </c>
      <c r="O137" s="2" t="s">
        <v>407</v>
      </c>
      <c r="P137" s="1"/>
      <c r="Q137" s="1"/>
      <c r="R137" s="1"/>
      <c r="S137" s="5" t="str">
        <v>25Y2Y</v>
      </c>
      <c r="T137" s="6">
        <v>1.89E-2</v>
      </c>
      <c r="U137" s="6">
        <v>1.9689999999999999E-2</v>
      </c>
    </row>
    <row r="138" spans="11:21" x14ac:dyDescent="0.25">
      <c r="K138" s="2" t="s">
        <v>13</v>
      </c>
      <c r="L138" s="2" t="s">
        <v>2</v>
      </c>
      <c r="M138" s="2" t="s">
        <v>408</v>
      </c>
      <c r="N138" s="2" t="s">
        <v>409</v>
      </c>
      <c r="O138" s="2" t="s">
        <v>410</v>
      </c>
      <c r="P138" s="1"/>
      <c r="Q138" s="1"/>
      <c r="R138" s="1"/>
      <c r="S138" s="5" t="str">
        <v>25Y3Y</v>
      </c>
      <c r="T138" s="6">
        <v>2.81E-2</v>
      </c>
      <c r="U138" s="6">
        <v>2.8319999999999998E-2</v>
      </c>
    </row>
    <row r="139" spans="11:21" x14ac:dyDescent="0.25">
      <c r="K139" s="2" t="s">
        <v>13</v>
      </c>
      <c r="L139" s="2" t="s">
        <v>3</v>
      </c>
      <c r="M139" s="2" t="s">
        <v>411</v>
      </c>
      <c r="N139" s="2" t="s">
        <v>412</v>
      </c>
      <c r="O139" s="2" t="s">
        <v>413</v>
      </c>
      <c r="P139" s="1"/>
      <c r="Q139" s="1"/>
      <c r="R139" s="1"/>
      <c r="S139" s="5" t="str">
        <v>25Y4Y</v>
      </c>
      <c r="T139" s="6">
        <v>3.7000000000000005E-2</v>
      </c>
      <c r="U139" s="6">
        <v>3.6940000000000001E-2</v>
      </c>
    </row>
    <row r="140" spans="11:21" x14ac:dyDescent="0.25">
      <c r="K140" s="2" t="s">
        <v>13</v>
      </c>
      <c r="L140" s="2" t="s">
        <v>4</v>
      </c>
      <c r="M140" s="2" t="s">
        <v>414</v>
      </c>
      <c r="N140" s="2" t="s">
        <v>415</v>
      </c>
      <c r="O140" s="2" t="s">
        <v>416</v>
      </c>
      <c r="P140" s="1"/>
      <c r="Q140" s="1"/>
      <c r="R140" s="1"/>
      <c r="S140" s="5" t="str">
        <v>25Y5Y</v>
      </c>
      <c r="T140" s="6">
        <v>4.5599999999999995E-2</v>
      </c>
      <c r="U140" s="6">
        <v>4.5229999999999999E-2</v>
      </c>
    </row>
    <row r="141" spans="11:21" x14ac:dyDescent="0.25">
      <c r="K141" s="2" t="s">
        <v>13</v>
      </c>
      <c r="L141" s="2" t="s">
        <v>5</v>
      </c>
      <c r="M141" s="2" t="s">
        <v>417</v>
      </c>
      <c r="N141" s="2" t="s">
        <v>418</v>
      </c>
      <c r="O141" s="2" t="s">
        <v>419</v>
      </c>
      <c r="P141" s="1"/>
      <c r="Q141" s="1"/>
      <c r="R141" s="1"/>
      <c r="S141" s="5" t="str">
        <v>25Y6Y</v>
      </c>
      <c r="T141" s="6">
        <v>5.4000000000000006E-2</v>
      </c>
      <c r="U141" s="6">
        <v>5.2610000000000004E-2</v>
      </c>
    </row>
    <row r="142" spans="11:21" x14ac:dyDescent="0.25">
      <c r="K142" s="2" t="s">
        <v>13</v>
      </c>
      <c r="L142" s="2" t="s">
        <v>6</v>
      </c>
      <c r="M142" s="2" t="s">
        <v>420</v>
      </c>
      <c r="N142" s="2" t="s">
        <v>421</v>
      </c>
      <c r="O142" s="2" t="s">
        <v>422</v>
      </c>
      <c r="P142" s="1"/>
      <c r="Q142" s="1"/>
      <c r="R142" s="1"/>
      <c r="S142" s="5" t="str">
        <v>25Y7Y</v>
      </c>
      <c r="T142" s="6">
        <v>6.2100000000000002E-2</v>
      </c>
      <c r="U142" s="6">
        <v>6.0510000000000001E-2</v>
      </c>
    </row>
    <row r="143" spans="11:21" x14ac:dyDescent="0.25">
      <c r="K143" s="2" t="s">
        <v>13</v>
      </c>
      <c r="L143" s="2" t="s">
        <v>7</v>
      </c>
      <c r="M143" s="2" t="s">
        <v>423</v>
      </c>
      <c r="N143" s="2" t="s">
        <v>424</v>
      </c>
      <c r="O143" s="2" t="s">
        <v>425</v>
      </c>
      <c r="P143" s="1"/>
      <c r="Q143" s="1"/>
      <c r="R143" s="1"/>
      <c r="S143" s="5" t="str">
        <v>25Y8Y</v>
      </c>
      <c r="T143" s="6">
        <v>6.9800000000000001E-2</v>
      </c>
      <c r="U143" s="6">
        <v>6.8470000000000003E-2</v>
      </c>
    </row>
    <row r="144" spans="11:21" x14ac:dyDescent="0.25">
      <c r="K144" s="2" t="s">
        <v>13</v>
      </c>
      <c r="L144" s="2" t="s">
        <v>8</v>
      </c>
      <c r="M144" s="2" t="s">
        <v>426</v>
      </c>
      <c r="N144" s="2" t="s">
        <v>427</v>
      </c>
      <c r="O144" s="2" t="s">
        <v>428</v>
      </c>
      <c r="P144" s="1"/>
      <c r="Q144" s="1"/>
      <c r="R144" s="1"/>
      <c r="S144" s="5" t="str">
        <v>25Y9Y</v>
      </c>
      <c r="T144" s="6">
        <v>7.7699999999999991E-2</v>
      </c>
      <c r="U144" s="6">
        <v>7.5880000000000003E-2</v>
      </c>
    </row>
    <row r="145" spans="11:21" x14ac:dyDescent="0.25">
      <c r="K145" s="2" t="s">
        <v>13</v>
      </c>
      <c r="L145" s="2" t="s">
        <v>9</v>
      </c>
      <c r="M145" s="2" t="s">
        <v>429</v>
      </c>
      <c r="N145" s="2" t="s">
        <v>430</v>
      </c>
      <c r="O145" s="2" t="s">
        <v>431</v>
      </c>
      <c r="P145" s="1"/>
      <c r="Q145" s="1"/>
      <c r="R145" s="1"/>
      <c r="S145" s="5" t="str">
        <v>25Y10Y</v>
      </c>
      <c r="T145" s="6">
        <v>8.4900000000000003E-2</v>
      </c>
      <c r="U145" s="6">
        <v>8.2540000000000002E-2</v>
      </c>
    </row>
    <row r="146" spans="11:21" x14ac:dyDescent="0.25">
      <c r="K146" s="2" t="s">
        <v>13</v>
      </c>
      <c r="L146" s="2" t="s">
        <v>10</v>
      </c>
      <c r="M146" s="2" t="s">
        <v>432</v>
      </c>
      <c r="N146" s="2" t="s">
        <v>433</v>
      </c>
      <c r="O146" s="2" t="s">
        <v>434</v>
      </c>
      <c r="P146" s="1"/>
      <c r="Q146" s="1"/>
      <c r="R146" s="1"/>
      <c r="S146" s="5" t="str">
        <v>25Y15Y</v>
      </c>
      <c r="T146" s="6">
        <v>0.114</v>
      </c>
      <c r="U146" s="6">
        <v>0.1109</v>
      </c>
    </row>
    <row r="147" spans="11:21" x14ac:dyDescent="0.25">
      <c r="K147" s="2" t="s">
        <v>14</v>
      </c>
      <c r="L147" s="2" t="s">
        <v>0</v>
      </c>
      <c r="M147" s="2" t="s">
        <v>435</v>
      </c>
      <c r="N147" s="2" t="s">
        <v>436</v>
      </c>
      <c r="O147" s="2" t="s">
        <v>437</v>
      </c>
      <c r="P147" s="1"/>
      <c r="Q147" s="1"/>
      <c r="R147" s="1"/>
      <c r="S147" s="5" t="str">
        <v>30Y1Y</v>
      </c>
      <c r="T147" s="6">
        <v>9.300000000000001E-3</v>
      </c>
      <c r="U147" s="6">
        <v>0.01</v>
      </c>
    </row>
    <row r="148" spans="11:21" x14ac:dyDescent="0.25">
      <c r="K148" s="2" t="s">
        <v>14</v>
      </c>
      <c r="L148" s="2" t="s">
        <v>1</v>
      </c>
      <c r="M148" s="2" t="s">
        <v>438</v>
      </c>
      <c r="N148" s="2" t="s">
        <v>439</v>
      </c>
      <c r="O148" s="2" t="s">
        <v>440</v>
      </c>
      <c r="P148" s="1"/>
      <c r="Q148" s="1"/>
      <c r="R148" s="1"/>
      <c r="S148" s="5" t="str">
        <v>30Y2Y</v>
      </c>
      <c r="T148" s="6">
        <v>1.8700000000000001E-2</v>
      </c>
      <c r="U148" s="6">
        <v>1.8550000000000001E-2</v>
      </c>
    </row>
    <row r="149" spans="11:21" x14ac:dyDescent="0.25">
      <c r="K149" s="2" t="s">
        <v>14</v>
      </c>
      <c r="L149" s="2" t="s">
        <v>2</v>
      </c>
      <c r="M149" s="2" t="s">
        <v>441</v>
      </c>
      <c r="N149" s="2" t="s">
        <v>442</v>
      </c>
      <c r="O149" s="2" t="s">
        <v>443</v>
      </c>
      <c r="P149" s="1"/>
      <c r="Q149" s="1"/>
      <c r="R149" s="1"/>
      <c r="S149" s="5" t="str">
        <v>30Y3Y</v>
      </c>
      <c r="T149" s="6">
        <v>2.76E-2</v>
      </c>
      <c r="U149" s="6">
        <v>2.818E-2</v>
      </c>
    </row>
    <row r="150" spans="11:21" x14ac:dyDescent="0.25">
      <c r="K150" s="2" t="s">
        <v>14</v>
      </c>
      <c r="L150" s="2" t="s">
        <v>3</v>
      </c>
      <c r="M150" s="2" t="s">
        <v>444</v>
      </c>
      <c r="N150" s="2" t="s">
        <v>445</v>
      </c>
      <c r="O150" s="2" t="s">
        <v>446</v>
      </c>
      <c r="P150" s="1"/>
      <c r="Q150" s="1"/>
      <c r="R150" s="1"/>
      <c r="S150" s="5" t="str">
        <v>30Y4Y</v>
      </c>
      <c r="T150" s="6">
        <v>3.6200000000000003E-2</v>
      </c>
      <c r="U150" s="6">
        <v>3.7469999999999996E-2</v>
      </c>
    </row>
    <row r="151" spans="11:21" x14ac:dyDescent="0.25">
      <c r="K151" s="2" t="s">
        <v>14</v>
      </c>
      <c r="L151" s="2" t="s">
        <v>4</v>
      </c>
      <c r="M151" s="2" t="s">
        <v>447</v>
      </c>
      <c r="N151" s="2" t="s">
        <v>448</v>
      </c>
      <c r="O151" s="2" t="s">
        <v>449</v>
      </c>
      <c r="P151" s="1"/>
      <c r="Q151" s="1"/>
      <c r="R151" s="1"/>
      <c r="S151" s="5" t="str">
        <v>30Y5Y</v>
      </c>
      <c r="T151" s="6">
        <v>4.4299999999999999E-2</v>
      </c>
      <c r="U151" s="6">
        <v>4.6349999999999995E-2</v>
      </c>
    </row>
    <row r="152" spans="11:21" x14ac:dyDescent="0.25">
      <c r="K152" s="2" t="s">
        <v>14</v>
      </c>
      <c r="L152" s="2" t="s">
        <v>5</v>
      </c>
      <c r="M152" s="2" t="s">
        <v>450</v>
      </c>
      <c r="N152" s="2" t="s">
        <v>451</v>
      </c>
      <c r="O152" s="2" t="s">
        <v>452</v>
      </c>
      <c r="P152" s="1"/>
      <c r="Q152" s="1"/>
      <c r="R152" s="1"/>
      <c r="S152" s="5" t="str">
        <v>30Y6Y</v>
      </c>
      <c r="T152" s="6">
        <v>5.2300000000000006E-2</v>
      </c>
      <c r="U152" s="6">
        <v>5.4649999999999997E-2</v>
      </c>
    </row>
    <row r="153" spans="11:21" x14ac:dyDescent="0.25">
      <c r="K153" s="2" t="s">
        <v>14</v>
      </c>
      <c r="L153" s="2" t="s">
        <v>6</v>
      </c>
      <c r="M153" s="2" t="s">
        <v>453</v>
      </c>
      <c r="N153" s="2" t="s">
        <v>454</v>
      </c>
      <c r="O153" s="2" t="s">
        <v>455</v>
      </c>
      <c r="P153" s="1"/>
      <c r="Q153" s="1"/>
      <c r="R153" s="1"/>
      <c r="S153" s="5" t="str">
        <v>30Y7Y</v>
      </c>
      <c r="T153" s="6">
        <v>6.0199999999999997E-2</v>
      </c>
      <c r="U153" s="6">
        <v>6.2309999999999997E-2</v>
      </c>
    </row>
    <row r="154" spans="11:21" x14ac:dyDescent="0.25">
      <c r="K154" s="2" t="s">
        <v>14</v>
      </c>
      <c r="L154" s="2" t="s">
        <v>7</v>
      </c>
      <c r="M154" s="2" t="s">
        <v>456</v>
      </c>
      <c r="N154" s="2" t="s">
        <v>457</v>
      </c>
      <c r="O154" s="2" t="s">
        <v>458</v>
      </c>
      <c r="P154" s="1"/>
      <c r="Q154" s="1"/>
      <c r="R154" s="1"/>
      <c r="S154" s="5" t="str">
        <v>30Y8Y</v>
      </c>
      <c r="T154" s="6">
        <v>6.7699999999999996E-2</v>
      </c>
      <c r="U154" s="6">
        <v>6.9449999999999998E-2</v>
      </c>
    </row>
    <row r="155" spans="11:21" x14ac:dyDescent="0.25">
      <c r="K155" s="2" t="s">
        <v>14</v>
      </c>
      <c r="L155" s="2" t="s">
        <v>8</v>
      </c>
      <c r="M155" s="2" t="s">
        <v>459</v>
      </c>
      <c r="N155" s="2" t="s">
        <v>460</v>
      </c>
      <c r="O155" s="2" t="s">
        <v>461</v>
      </c>
      <c r="P155" s="1"/>
      <c r="Q155" s="1"/>
      <c r="R155" s="1"/>
      <c r="S155" s="5" t="str">
        <v>30Y9Y</v>
      </c>
      <c r="T155" s="6">
        <v>7.5399999999999995E-2</v>
      </c>
      <c r="U155" s="6">
        <v>7.6179999999999998E-2</v>
      </c>
    </row>
    <row r="156" spans="11:21" x14ac:dyDescent="0.25">
      <c r="K156" s="2" t="s">
        <v>14</v>
      </c>
      <c r="L156" s="2" t="s">
        <v>9</v>
      </c>
      <c r="M156" s="2" t="s">
        <v>462</v>
      </c>
      <c r="N156" s="2" t="s">
        <v>463</v>
      </c>
      <c r="O156" s="2" t="s">
        <v>464</v>
      </c>
      <c r="S156" s="4" t="str">
        <v>30Y10Y</v>
      </c>
      <c r="T156" s="4">
        <v>8.2599999999999993E-2</v>
      </c>
      <c r="U156" s="4">
        <v>8.2230000000000011E-2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9" t="s">
        <v>465</v>
      </c>
      <c r="C2" s="19"/>
      <c r="D2" s="19"/>
      <c r="E2" s="19"/>
      <c r="F2" s="19"/>
      <c r="G2" s="19"/>
      <c r="H2" s="19"/>
      <c r="I2" s="19"/>
      <c r="J2" s="18"/>
      <c r="K2" s="18"/>
      <c r="L2" s="18"/>
      <c r="M2" s="18"/>
      <c r="N2" s="18"/>
      <c r="O2" s="18"/>
    </row>
    <row r="3" spans="2:37" ht="15" customHeight="1" x14ac:dyDescent="0.25">
      <c r="B3" s="19"/>
      <c r="C3" s="19"/>
      <c r="D3" s="19"/>
      <c r="E3" s="19"/>
      <c r="F3" s="19"/>
      <c r="G3" s="19"/>
      <c r="H3" s="19"/>
      <c r="I3" s="19"/>
      <c r="J3" s="18"/>
      <c r="K3" s="18"/>
      <c r="L3" s="18"/>
      <c r="M3" s="18"/>
      <c r="N3" s="18"/>
      <c r="O3" s="18"/>
    </row>
    <row r="4" spans="2:37" ht="15" customHeight="1" x14ac:dyDescent="0.25">
      <c r="B4" s="19"/>
      <c r="C4" s="19"/>
      <c r="D4" s="19"/>
      <c r="E4" s="19"/>
      <c r="F4" s="19"/>
      <c r="G4" s="19"/>
      <c r="H4" s="19"/>
      <c r="I4" s="19"/>
      <c r="J4" s="18"/>
      <c r="K4" s="18"/>
      <c r="L4" s="18"/>
      <c r="M4" s="18"/>
      <c r="N4" s="18"/>
      <c r="O4" s="18"/>
    </row>
    <row r="5" spans="2:37" ht="15" customHeight="1" x14ac:dyDescent="0.25">
      <c r="B5" s="19"/>
      <c r="C5" s="19"/>
      <c r="D5" s="19"/>
      <c r="E5" s="19"/>
      <c r="F5" s="19"/>
      <c r="G5" s="19"/>
      <c r="H5" s="19"/>
      <c r="I5" s="19"/>
      <c r="J5" s="18"/>
      <c r="K5" s="18"/>
      <c r="L5" s="18"/>
      <c r="M5" s="18"/>
      <c r="N5" s="18"/>
      <c r="O5" s="18"/>
    </row>
    <row r="6" spans="2:37" ht="15" customHeight="1" x14ac:dyDescent="0.25">
      <c r="B6" s="19"/>
      <c r="C6" s="19"/>
      <c r="D6" s="19"/>
      <c r="E6" s="19"/>
      <c r="F6" s="19"/>
      <c r="G6" s="19"/>
      <c r="H6" s="19"/>
      <c r="I6" s="19"/>
      <c r="J6" s="18"/>
      <c r="K6" s="18"/>
      <c r="L6" s="18"/>
      <c r="M6" s="18"/>
      <c r="N6" s="18"/>
      <c r="O6" s="18"/>
      <c r="S6" s="11"/>
      <c r="T6" s="3"/>
      <c r="U6" s="3"/>
    </row>
    <row r="7" spans="2:37" x14ac:dyDescent="0.25"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21</v>
      </c>
      <c r="L12" s="16"/>
      <c r="M12" s="16"/>
      <c r="N12" s="16"/>
      <c r="O12" s="16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19</v>
      </c>
      <c r="N13" s="2" t="s">
        <v>24</v>
      </c>
      <c r="O13" s="2" t="s">
        <v>466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4.0000000000000003E-5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29</v>
      </c>
      <c r="N14" s="2" t="s">
        <v>38</v>
      </c>
      <c r="O14" s="2" t="s">
        <v>467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468</v>
      </c>
      <c r="N15" s="2" t="s">
        <v>41</v>
      </c>
      <c r="O15" s="2" t="s">
        <v>469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2.3799999999999997E-3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470</v>
      </c>
      <c r="N16" s="2" t="s">
        <v>44</v>
      </c>
      <c r="O16" s="2" t="s">
        <v>471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3.8300000000000001E-3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472</v>
      </c>
      <c r="N17" s="2" t="s">
        <v>47</v>
      </c>
      <c r="O17" s="2" t="s">
        <v>473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6.1900000000000002E-3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474</v>
      </c>
      <c r="N18" s="2" t="s">
        <v>50</v>
      </c>
      <c r="O18" s="2" t="s">
        <v>475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8.9800000000000001E-3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476</v>
      </c>
      <c r="N19" s="2" t="s">
        <v>53</v>
      </c>
      <c r="O19" s="2" t="s">
        <v>477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1.172E-2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478</v>
      </c>
      <c r="N20" s="2" t="s">
        <v>56</v>
      </c>
      <c r="O20" s="2" t="s">
        <v>479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1.44E-2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480</v>
      </c>
      <c r="N21" s="2" t="s">
        <v>59</v>
      </c>
      <c r="O21" s="2" t="s">
        <v>481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1.7010000000000001E-2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482</v>
      </c>
      <c r="N22" s="2" t="s">
        <v>62</v>
      </c>
      <c r="O22" s="2" t="s">
        <v>483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1.9820000000000001E-2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484</v>
      </c>
      <c r="N23" s="2" t="s">
        <v>65</v>
      </c>
      <c r="O23" s="2" t="s">
        <v>485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3.3790000000000001E-2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486</v>
      </c>
      <c r="N24" s="2" t="s">
        <v>68</v>
      </c>
      <c r="O24" s="2" t="s">
        <v>487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4.675E-2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488</v>
      </c>
      <c r="N25" s="2" t="s">
        <v>71</v>
      </c>
      <c r="O25" s="2" t="s">
        <v>489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5.7950000000000002E-2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490</v>
      </c>
      <c r="N26" s="2" t="s">
        <v>74</v>
      </c>
      <c r="O26" s="2" t="s">
        <v>491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6.7489999999999994E-2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492</v>
      </c>
      <c r="N27" s="2" t="s">
        <v>76</v>
      </c>
      <c r="O27" s="2" t="s">
        <v>493</v>
      </c>
      <c r="P27" s="1"/>
      <c r="Q27" s="1"/>
      <c r="R27" s="1"/>
      <c r="S27" s="5" t="str">
        <v>2Y1Y</v>
      </c>
      <c r="T27" s="6">
        <v>1.5E-3</v>
      </c>
      <c r="U27" s="6">
        <v>2.5100000000000001E-3</v>
      </c>
    </row>
    <row r="28" spans="11:37" x14ac:dyDescent="0.25">
      <c r="K28" s="2" t="s">
        <v>1</v>
      </c>
      <c r="L28" s="2" t="s">
        <v>1</v>
      </c>
      <c r="M28" s="2" t="s">
        <v>494</v>
      </c>
      <c r="N28" s="2" t="s">
        <v>79</v>
      </c>
      <c r="O28" s="2" t="s">
        <v>495</v>
      </c>
      <c r="P28" s="1"/>
      <c r="Q28" s="1"/>
      <c r="R28" s="1"/>
      <c r="S28" s="5" t="str">
        <v>2Y2Y</v>
      </c>
      <c r="T28" s="6">
        <v>3.5999999999999999E-3</v>
      </c>
      <c r="U28" s="6">
        <v>3.9300000000000003E-3</v>
      </c>
    </row>
    <row r="29" spans="11:37" x14ac:dyDescent="0.25">
      <c r="K29" s="2" t="s">
        <v>1</v>
      </c>
      <c r="L29" s="2" t="s">
        <v>2</v>
      </c>
      <c r="M29" s="2" t="s">
        <v>496</v>
      </c>
      <c r="N29" s="2" t="s">
        <v>82</v>
      </c>
      <c r="O29" s="2" t="s">
        <v>497</v>
      </c>
      <c r="P29" s="1"/>
      <c r="Q29" s="1"/>
      <c r="R29" s="1"/>
      <c r="S29" s="5" t="str">
        <v>2Y3Y</v>
      </c>
      <c r="T29" s="6">
        <v>6.0999999999999995E-3</v>
      </c>
      <c r="U29" s="6">
        <v>6.1500000000000001E-3</v>
      </c>
    </row>
    <row r="30" spans="11:37" x14ac:dyDescent="0.25">
      <c r="K30" s="2" t="s">
        <v>1</v>
      </c>
      <c r="L30" s="2" t="s">
        <v>3</v>
      </c>
      <c r="M30" s="2" t="s">
        <v>498</v>
      </c>
      <c r="N30" s="2" t="s">
        <v>85</v>
      </c>
      <c r="O30" s="2" t="s">
        <v>499</v>
      </c>
      <c r="P30" s="1"/>
      <c r="Q30" s="1"/>
      <c r="R30" s="1"/>
      <c r="S30" s="5" t="str">
        <v>2Y4Y</v>
      </c>
      <c r="T30" s="6">
        <v>8.8999999999999999E-3</v>
      </c>
      <c r="U30" s="6">
        <v>8.9899999999999997E-3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500</v>
      </c>
      <c r="N31" s="2" t="s">
        <v>88</v>
      </c>
      <c r="O31" s="2" t="s">
        <v>501</v>
      </c>
      <c r="P31" s="1"/>
      <c r="Q31" s="1"/>
      <c r="R31" s="1"/>
      <c r="S31" s="5" t="str">
        <v>2Y5Y</v>
      </c>
      <c r="T31" s="6">
        <v>1.23E-2</v>
      </c>
      <c r="U31" s="6">
        <v>1.2709999999999999E-2</v>
      </c>
      <c r="W31" s="9" t="str">
        <f t="array" ref="W31:W44">$Q$13:$Q$26</f>
        <v>1Y</v>
      </c>
      <c r="X31" s="7">
        <f t="array" ref="X31:AK44">INDEX($U$13:$U$156,MATCH($W$31:$W$44&amp;$X$30:$AK$30,$S$13:$S$156,0))</f>
        <v>4.0000000000000003E-5</v>
      </c>
      <c r="Y31" s="7">
        <v>1E-3</v>
      </c>
      <c r="Z31" s="7">
        <v>2.3799999999999997E-3</v>
      </c>
      <c r="AA31" s="7">
        <v>3.8300000000000001E-3</v>
      </c>
      <c r="AB31" s="7">
        <v>6.1900000000000002E-3</v>
      </c>
      <c r="AC31" s="7">
        <v>8.9800000000000001E-3</v>
      </c>
      <c r="AD31" s="7">
        <v>1.172E-2</v>
      </c>
      <c r="AE31" s="7">
        <v>1.44E-2</v>
      </c>
      <c r="AF31" s="7">
        <v>1.7010000000000001E-2</v>
      </c>
      <c r="AG31" s="7">
        <v>1.9820000000000001E-2</v>
      </c>
      <c r="AH31" s="7">
        <v>3.3790000000000001E-2</v>
      </c>
      <c r="AI31" s="7">
        <v>4.675E-2</v>
      </c>
      <c r="AJ31" s="7">
        <v>5.7950000000000002E-2</v>
      </c>
      <c r="AK31" s="7">
        <v>6.7489999999999994E-2</v>
      </c>
    </row>
    <row r="32" spans="11:37" x14ac:dyDescent="0.25">
      <c r="K32" s="2" t="s">
        <v>1</v>
      </c>
      <c r="L32" s="2" t="s">
        <v>5</v>
      </c>
      <c r="M32" s="2" t="s">
        <v>502</v>
      </c>
      <c r="N32" s="2" t="s">
        <v>91</v>
      </c>
      <c r="O32" s="2" t="s">
        <v>503</v>
      </c>
      <c r="P32" s="1"/>
      <c r="Q32" s="1"/>
      <c r="R32" s="1"/>
      <c r="S32" s="5" t="str">
        <v>2Y6Y</v>
      </c>
      <c r="T32" s="6">
        <v>1.5900000000000001E-2</v>
      </c>
      <c r="U32" s="6">
        <v>1.6730000000000002E-2</v>
      </c>
      <c r="W32" s="9" t="str">
        <v>2Y</v>
      </c>
      <c r="X32" s="7">
        <v>2.5100000000000001E-3</v>
      </c>
      <c r="Y32" s="7">
        <v>3.9300000000000003E-3</v>
      </c>
      <c r="Z32" s="7">
        <v>6.1500000000000001E-3</v>
      </c>
      <c r="AA32" s="7">
        <v>8.9899999999999997E-3</v>
      </c>
      <c r="AB32" s="7">
        <v>1.2709999999999999E-2</v>
      </c>
      <c r="AC32" s="7">
        <v>1.6730000000000002E-2</v>
      </c>
      <c r="AD32" s="7">
        <v>2.0670000000000001E-2</v>
      </c>
      <c r="AE32" s="7">
        <v>2.4510000000000001E-2</v>
      </c>
      <c r="AF32" s="7">
        <v>2.8450000000000003E-2</v>
      </c>
      <c r="AG32" s="7">
        <v>3.2329999999999998E-2</v>
      </c>
      <c r="AH32" s="7">
        <v>5.0639999999999998E-2</v>
      </c>
      <c r="AI32" s="7">
        <v>6.7610000000000003E-2</v>
      </c>
      <c r="AJ32" s="7">
        <v>8.3400000000000002E-2</v>
      </c>
      <c r="AK32" s="7">
        <v>9.7170000000000006E-2</v>
      </c>
    </row>
    <row r="33" spans="11:37" x14ac:dyDescent="0.25">
      <c r="K33" s="2" t="s">
        <v>1</v>
      </c>
      <c r="L33" s="2" t="s">
        <v>6</v>
      </c>
      <c r="M33" s="2" t="s">
        <v>504</v>
      </c>
      <c r="N33" s="2" t="s">
        <v>94</v>
      </c>
      <c r="O33" s="2" t="s">
        <v>505</v>
      </c>
      <c r="P33" s="1"/>
      <c r="Q33" s="1"/>
      <c r="R33" s="1"/>
      <c r="S33" s="5" t="str">
        <v>2Y7Y</v>
      </c>
      <c r="T33" s="6">
        <v>1.9799999999999998E-2</v>
      </c>
      <c r="U33" s="6">
        <v>2.0670000000000001E-2</v>
      </c>
      <c r="W33" s="9" t="str">
        <v>3Y</v>
      </c>
      <c r="X33" s="7">
        <v>3.0200000000000001E-3</v>
      </c>
      <c r="Y33" s="7">
        <v>6.0299999999999998E-3</v>
      </c>
      <c r="Z33" s="7">
        <v>9.3200000000000002E-3</v>
      </c>
      <c r="AA33" s="7">
        <v>1.3340000000000001E-2</v>
      </c>
      <c r="AB33" s="7">
        <v>1.8000000000000002E-2</v>
      </c>
      <c r="AC33" s="7">
        <v>2.2850000000000002E-2</v>
      </c>
      <c r="AD33" s="7">
        <v>2.7610000000000003E-2</v>
      </c>
      <c r="AE33" s="7">
        <v>3.2419999999999997E-2</v>
      </c>
      <c r="AF33" s="7">
        <v>3.7170000000000002E-2</v>
      </c>
      <c r="AG33" s="7">
        <v>4.1599999999999998E-2</v>
      </c>
      <c r="AH33" s="7">
        <v>6.2439999999999996E-2</v>
      </c>
      <c r="AI33" s="7">
        <v>8.1850000000000006E-2</v>
      </c>
      <c r="AJ33" s="7">
        <v>9.9739999999999995E-2</v>
      </c>
      <c r="AK33" s="7">
        <v>0.1153</v>
      </c>
    </row>
    <row r="34" spans="11:37" x14ac:dyDescent="0.25">
      <c r="K34" s="2" t="s">
        <v>1</v>
      </c>
      <c r="L34" s="2" t="s">
        <v>7</v>
      </c>
      <c r="M34" s="2" t="s">
        <v>506</v>
      </c>
      <c r="N34" s="2" t="s">
        <v>97</v>
      </c>
      <c r="O34" s="2" t="s">
        <v>507</v>
      </c>
      <c r="P34" s="1"/>
      <c r="Q34" s="1"/>
      <c r="R34" s="1"/>
      <c r="S34" s="5" t="str">
        <v>2Y8Y</v>
      </c>
      <c r="T34" s="6">
        <v>2.3799999999999998E-2</v>
      </c>
      <c r="U34" s="6">
        <v>2.4510000000000001E-2</v>
      </c>
      <c r="W34" s="9" t="str">
        <v>4Y</v>
      </c>
      <c r="X34" s="7">
        <v>3.9300000000000003E-3</v>
      </c>
      <c r="Y34" s="7">
        <v>7.8200000000000006E-3</v>
      </c>
      <c r="Z34" s="7">
        <v>1.222E-2</v>
      </c>
      <c r="AA34" s="7">
        <v>1.7159999999999998E-2</v>
      </c>
      <c r="AB34" s="7">
        <v>2.2579999999999999E-2</v>
      </c>
      <c r="AC34" s="7">
        <v>2.8130000000000002E-2</v>
      </c>
      <c r="AD34" s="7">
        <v>3.3709999999999997E-2</v>
      </c>
      <c r="AE34" s="7">
        <v>3.9199999999999999E-2</v>
      </c>
      <c r="AF34" s="7">
        <v>4.4400000000000002E-2</v>
      </c>
      <c r="AG34" s="7">
        <v>4.9269999999999994E-2</v>
      </c>
      <c r="AH34" s="7">
        <v>7.2359999999999994E-2</v>
      </c>
      <c r="AI34" s="7">
        <v>9.3759999999999996E-2</v>
      </c>
      <c r="AJ34" s="7">
        <v>0.1134</v>
      </c>
      <c r="AK34" s="7">
        <v>0.13089999999999999</v>
      </c>
    </row>
    <row r="35" spans="11:37" x14ac:dyDescent="0.25">
      <c r="K35" s="2" t="s">
        <v>1</v>
      </c>
      <c r="L35" s="2" t="s">
        <v>8</v>
      </c>
      <c r="M35" s="2" t="s">
        <v>508</v>
      </c>
      <c r="N35" s="2" t="s">
        <v>100</v>
      </c>
      <c r="O35" s="2" t="s">
        <v>509</v>
      </c>
      <c r="P35" s="1"/>
      <c r="Q35" s="1"/>
      <c r="R35" s="1"/>
      <c r="S35" s="5" t="str">
        <v>2Y9Y</v>
      </c>
      <c r="T35" s="6">
        <v>2.81E-2</v>
      </c>
      <c r="U35" s="6">
        <v>2.8450000000000003E-2</v>
      </c>
      <c r="W35" s="9" t="str">
        <v>5Y</v>
      </c>
      <c r="X35" s="7">
        <v>4.6500000000000005E-3</v>
      </c>
      <c r="Y35" s="7">
        <v>9.5899999999999996E-3</v>
      </c>
      <c r="Z35" s="7">
        <v>1.4879999999999999E-2</v>
      </c>
      <c r="AA35" s="7">
        <v>2.0569999999999998E-2</v>
      </c>
      <c r="AB35" s="7">
        <v>2.6629999999999997E-2</v>
      </c>
      <c r="AC35" s="7">
        <v>3.2919999999999998E-2</v>
      </c>
      <c r="AD35" s="7">
        <v>3.9100000000000003E-2</v>
      </c>
      <c r="AE35" s="7">
        <v>4.4979999999999999E-2</v>
      </c>
      <c r="AF35" s="7">
        <v>5.0549999999999998E-2</v>
      </c>
      <c r="AG35" s="7">
        <v>5.5759999999999997E-2</v>
      </c>
      <c r="AH35" s="7">
        <v>8.0869999999999997E-2</v>
      </c>
      <c r="AI35" s="7">
        <v>0.10400000000000001</v>
      </c>
      <c r="AJ35" s="7">
        <v>0.12529999999999999</v>
      </c>
      <c r="AK35" s="7">
        <v>0.1439</v>
      </c>
    </row>
    <row r="36" spans="11:37" x14ac:dyDescent="0.25">
      <c r="K36" s="2" t="s">
        <v>1</v>
      </c>
      <c r="L36" s="2" t="s">
        <v>9</v>
      </c>
      <c r="M36" s="2" t="s">
        <v>510</v>
      </c>
      <c r="N36" s="2" t="s">
        <v>103</v>
      </c>
      <c r="O36" s="2" t="s">
        <v>511</v>
      </c>
      <c r="P36" s="1"/>
      <c r="Q36" s="1"/>
      <c r="R36" s="1"/>
      <c r="S36" s="5" t="str">
        <v>2Y10Y</v>
      </c>
      <c r="T36" s="6">
        <v>3.2400000000000005E-2</v>
      </c>
      <c r="U36" s="6">
        <v>3.2329999999999998E-2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512</v>
      </c>
      <c r="N37" s="2" t="s">
        <v>106</v>
      </c>
      <c r="O37" s="2" t="s">
        <v>513</v>
      </c>
      <c r="P37" s="1"/>
      <c r="Q37" s="1"/>
      <c r="R37" s="1"/>
      <c r="S37" s="5" t="str">
        <v>2Y15Y</v>
      </c>
      <c r="T37" s="6">
        <v>5.0300000000000004E-2</v>
      </c>
      <c r="U37" s="6">
        <v>5.0639999999999998E-2</v>
      </c>
      <c r="W37" s="9" t="str">
        <v>7Y</v>
      </c>
      <c r="X37" s="7">
        <v>6.6700000000000006E-3</v>
      </c>
      <c r="Y37" s="7">
        <v>1.201E-2</v>
      </c>
      <c r="Z37" s="7">
        <v>1.8189999999999998E-2</v>
      </c>
      <c r="AA37" s="7">
        <v>2.4900000000000002E-2</v>
      </c>
      <c r="AB37" s="7">
        <v>3.2099999999999997E-2</v>
      </c>
      <c r="AC37" s="7">
        <v>3.9440000000000003E-2</v>
      </c>
      <c r="AD37" s="7">
        <v>4.6589999999999999E-2</v>
      </c>
      <c r="AE37" s="7">
        <v>5.3449999999999998E-2</v>
      </c>
      <c r="AF37" s="7">
        <v>5.985E-2</v>
      </c>
      <c r="AG37" s="7">
        <v>6.5560000000000007E-2</v>
      </c>
      <c r="AH37" s="7">
        <v>9.171E-2</v>
      </c>
      <c r="AI37" s="7">
        <v>0.1153</v>
      </c>
      <c r="AJ37" s="7">
        <v>0.1361</v>
      </c>
      <c r="AK37" s="7">
        <v>0.15579999999999999</v>
      </c>
    </row>
    <row r="38" spans="11:37" x14ac:dyDescent="0.25">
      <c r="K38" s="2" t="s">
        <v>1</v>
      </c>
      <c r="L38" s="2" t="s">
        <v>11</v>
      </c>
      <c r="M38" s="2" t="s">
        <v>514</v>
      </c>
      <c r="N38" s="2" t="s">
        <v>109</v>
      </c>
      <c r="O38" s="2" t="s">
        <v>515</v>
      </c>
      <c r="P38" s="1"/>
      <c r="Q38" s="1"/>
      <c r="R38" s="1"/>
      <c r="S38" s="5" t="str">
        <v>2Y20Y</v>
      </c>
      <c r="T38" s="6">
        <v>6.6600000000000006E-2</v>
      </c>
      <c r="U38" s="6">
        <v>6.7610000000000003E-2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516</v>
      </c>
      <c r="N39" s="2" t="s">
        <v>112</v>
      </c>
      <c r="O39" s="2" t="s">
        <v>517</v>
      </c>
      <c r="P39" s="1"/>
      <c r="Q39" s="1"/>
      <c r="R39" s="1"/>
      <c r="S39" s="5" t="str">
        <v>2Y25Y</v>
      </c>
      <c r="T39" s="6">
        <v>8.2500000000000004E-2</v>
      </c>
      <c r="U39" s="6">
        <v>8.3400000000000002E-2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518</v>
      </c>
      <c r="N40" s="2" t="s">
        <v>115</v>
      </c>
      <c r="O40" s="2" t="s">
        <v>519</v>
      </c>
      <c r="P40" s="1"/>
      <c r="Q40" s="1"/>
      <c r="R40" s="1"/>
      <c r="S40" s="5" t="str">
        <v>2Y30Y</v>
      </c>
      <c r="T40" s="6">
        <v>9.7299999999999998E-2</v>
      </c>
      <c r="U40" s="6">
        <v>9.7170000000000006E-2</v>
      </c>
      <c r="W40" s="9" t="str">
        <v>10Y</v>
      </c>
      <c r="X40" s="7">
        <v>8.0800000000000004E-3</v>
      </c>
      <c r="Y40" s="7">
        <v>1.5189999999999999E-2</v>
      </c>
      <c r="Z40" s="7">
        <v>2.2930000000000002E-2</v>
      </c>
      <c r="AA40" s="7">
        <v>3.0929999999999999E-2</v>
      </c>
      <c r="AB40" s="7">
        <v>3.9220000000000005E-2</v>
      </c>
      <c r="AC40" s="7">
        <v>4.7419999999999997E-2</v>
      </c>
      <c r="AD40" s="7">
        <v>5.5079999999999997E-2</v>
      </c>
      <c r="AE40" s="7">
        <v>6.2129999999999998E-2</v>
      </c>
      <c r="AF40" s="7">
        <v>6.8699999999999997E-2</v>
      </c>
      <c r="AG40" s="7">
        <v>7.458999999999999E-2</v>
      </c>
      <c r="AH40" s="7">
        <v>0.10210000000000001</v>
      </c>
      <c r="AI40" s="7">
        <v>0.12659999999999999</v>
      </c>
      <c r="AJ40" s="7">
        <v>0.14810000000000001</v>
      </c>
      <c r="AK40" s="7">
        <v>0.17170000000000002</v>
      </c>
    </row>
    <row r="41" spans="11:37" x14ac:dyDescent="0.25">
      <c r="K41" s="2" t="s">
        <v>2</v>
      </c>
      <c r="L41" s="2" t="s">
        <v>0</v>
      </c>
      <c r="M41" s="2" t="s">
        <v>520</v>
      </c>
      <c r="N41" s="2" t="s">
        <v>118</v>
      </c>
      <c r="O41" s="2" t="s">
        <v>521</v>
      </c>
      <c r="P41" s="1"/>
      <c r="Q41" s="1"/>
      <c r="R41" s="1"/>
      <c r="S41" s="5" t="str">
        <v>3Y1Y</v>
      </c>
      <c r="T41" s="6">
        <v>2.5999999999999999E-3</v>
      </c>
      <c r="U41" s="6">
        <v>3.0200000000000001E-3</v>
      </c>
      <c r="W41" s="9" t="str">
        <v>15Y</v>
      </c>
      <c r="X41" s="7">
        <v>9.0900000000000009E-3</v>
      </c>
      <c r="Y41" s="7">
        <v>1.7950000000000001E-2</v>
      </c>
      <c r="Z41" s="7">
        <v>2.674E-2</v>
      </c>
      <c r="AA41" s="7">
        <v>3.5529999999999999E-2</v>
      </c>
      <c r="AB41" s="7">
        <v>4.41E-2</v>
      </c>
      <c r="AC41" s="7">
        <v>5.2479999999999999E-2</v>
      </c>
      <c r="AD41" s="7">
        <v>6.0579999999999995E-2</v>
      </c>
      <c r="AE41" s="7">
        <v>6.8209999999999993E-2</v>
      </c>
      <c r="AF41" s="7">
        <v>7.5380000000000003E-2</v>
      </c>
      <c r="AG41" s="7">
        <v>8.201E-2</v>
      </c>
      <c r="AH41" s="7">
        <v>0.11320000000000001</v>
      </c>
      <c r="AI41" s="7">
        <v>0.13550000000000001</v>
      </c>
      <c r="AJ41" s="7">
        <v>0.155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522</v>
      </c>
      <c r="N42" s="2" t="s">
        <v>121</v>
      </c>
      <c r="O42" s="2" t="s">
        <v>523</v>
      </c>
      <c r="P42" s="1"/>
      <c r="Q42" s="1"/>
      <c r="R42" s="1"/>
      <c r="S42" s="5" t="str">
        <v>3Y2Y</v>
      </c>
      <c r="T42" s="6">
        <v>5.6000000000000008E-3</v>
      </c>
      <c r="U42" s="6">
        <v>6.0299999999999998E-3</v>
      </c>
      <c r="W42" s="9" t="str">
        <v>20Y</v>
      </c>
      <c r="X42" s="7">
        <v>9.7099999999999999E-3</v>
      </c>
      <c r="Y42" s="7">
        <v>1.934E-2</v>
      </c>
      <c r="Z42" s="7">
        <v>2.8980000000000002E-2</v>
      </c>
      <c r="AA42" s="7">
        <v>3.8100000000000002E-2</v>
      </c>
      <c r="AB42" s="7">
        <v>4.6679999999999999E-2</v>
      </c>
      <c r="AC42" s="7">
        <v>5.5060000000000005E-2</v>
      </c>
      <c r="AD42" s="7">
        <v>6.3019999999999993E-2</v>
      </c>
      <c r="AE42" s="7">
        <v>7.0540000000000005E-2</v>
      </c>
      <c r="AF42" s="7">
        <v>7.7770000000000006E-2</v>
      </c>
      <c r="AG42" s="7">
        <v>8.4629999999999997E-2</v>
      </c>
      <c r="AH42" s="7">
        <v>0.11289999999999999</v>
      </c>
      <c r="AI42" s="7">
        <v>0.13369999999999999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524</v>
      </c>
      <c r="N43" s="2" t="s">
        <v>124</v>
      </c>
      <c r="O43" s="2" t="s">
        <v>525</v>
      </c>
      <c r="P43" s="1"/>
      <c r="Q43" s="1"/>
      <c r="R43" s="1"/>
      <c r="S43" s="5" t="str">
        <v>3Y3Y</v>
      </c>
      <c r="T43" s="6">
        <v>9.1000000000000004E-3</v>
      </c>
      <c r="U43" s="6">
        <v>9.3200000000000002E-3</v>
      </c>
      <c r="W43" s="9" t="str">
        <v>25Y</v>
      </c>
      <c r="X43" s="7">
        <v>9.58E-3</v>
      </c>
      <c r="Y43" s="7">
        <v>1.8879999999999997E-2</v>
      </c>
      <c r="Z43" s="7">
        <v>2.7919999999999997E-2</v>
      </c>
      <c r="AA43" s="7">
        <v>3.696E-2</v>
      </c>
      <c r="AB43" s="7">
        <v>4.5659999999999999E-2</v>
      </c>
      <c r="AC43" s="7">
        <v>5.3170000000000002E-2</v>
      </c>
      <c r="AD43" s="7">
        <v>6.0039999999999996E-2</v>
      </c>
      <c r="AE43" s="7">
        <v>6.6420000000000007E-2</v>
      </c>
      <c r="AF43" s="7">
        <v>7.1940000000000004E-2</v>
      </c>
      <c r="AG43" s="7">
        <v>7.6700000000000004E-2</v>
      </c>
      <c r="AH43" s="7">
        <v>9.7970000000000002E-2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526</v>
      </c>
      <c r="N44" s="2" t="s">
        <v>127</v>
      </c>
      <c r="O44" s="2" t="s">
        <v>527</v>
      </c>
      <c r="P44" s="1"/>
      <c r="Q44" s="1"/>
      <c r="R44" s="1"/>
      <c r="S44" s="5" t="str">
        <v>3Y4Y</v>
      </c>
      <c r="T44" s="6">
        <v>1.3100000000000001E-2</v>
      </c>
      <c r="U44" s="6">
        <v>1.3340000000000001E-2</v>
      </c>
      <c r="W44" s="9" t="str">
        <v>30Y</v>
      </c>
      <c r="X44" s="7">
        <v>8.9800000000000001E-3</v>
      </c>
      <c r="Y44" s="7">
        <v>1.7849999999999998E-2</v>
      </c>
      <c r="Z44" s="7">
        <v>2.6280000000000001E-2</v>
      </c>
      <c r="AA44" s="7">
        <v>3.431E-2</v>
      </c>
      <c r="AB44" s="7">
        <v>4.1599999999999998E-2</v>
      </c>
      <c r="AC44" s="7">
        <v>4.8230000000000002E-2</v>
      </c>
      <c r="AD44" s="7">
        <v>5.4219999999999997E-2</v>
      </c>
      <c r="AE44" s="7">
        <v>5.9619999999999999E-2</v>
      </c>
      <c r="AF44" s="7">
        <v>6.454E-2</v>
      </c>
      <c r="AG44" s="7">
        <v>6.8890000000000007E-2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528</v>
      </c>
      <c r="N45" s="2" t="s">
        <v>130</v>
      </c>
      <c r="O45" s="2" t="s">
        <v>529</v>
      </c>
      <c r="P45" s="1"/>
      <c r="Q45" s="1"/>
      <c r="R45" s="1"/>
      <c r="S45" s="5" t="str">
        <v>3Y5Y</v>
      </c>
      <c r="T45" s="6">
        <v>1.7399999999999999E-2</v>
      </c>
      <c r="U45" s="6">
        <v>1.8000000000000002E-2</v>
      </c>
    </row>
    <row r="46" spans="11:37" x14ac:dyDescent="0.25">
      <c r="K46" s="2" t="s">
        <v>2</v>
      </c>
      <c r="L46" s="2" t="s">
        <v>5</v>
      </c>
      <c r="M46" s="2" t="s">
        <v>33</v>
      </c>
      <c r="N46" s="2" t="s">
        <v>133</v>
      </c>
      <c r="O46" s="2" t="s">
        <v>530</v>
      </c>
      <c r="P46" s="1"/>
      <c r="Q46" s="1"/>
      <c r="R46" s="1"/>
      <c r="S46" s="5" t="str">
        <v>3Y6Y</v>
      </c>
      <c r="T46" s="6">
        <v>2.2000000000000002E-2</v>
      </c>
      <c r="U46" s="6">
        <v>2.2850000000000002E-2</v>
      </c>
    </row>
    <row r="47" spans="11:37" x14ac:dyDescent="0.25">
      <c r="K47" s="2" t="s">
        <v>2</v>
      </c>
      <c r="L47" s="2" t="s">
        <v>6</v>
      </c>
      <c r="M47" s="2" t="s">
        <v>531</v>
      </c>
      <c r="N47" s="2" t="s">
        <v>136</v>
      </c>
      <c r="O47" s="2" t="s">
        <v>532</v>
      </c>
      <c r="P47" s="1"/>
      <c r="Q47" s="1"/>
      <c r="R47" s="1"/>
      <c r="S47" s="5" t="str">
        <v>3Y7Y</v>
      </c>
      <c r="T47" s="6">
        <v>2.69E-2</v>
      </c>
      <c r="U47" s="6">
        <v>2.7610000000000003E-2</v>
      </c>
    </row>
    <row r="48" spans="11:37" x14ac:dyDescent="0.25">
      <c r="K48" s="2" t="s">
        <v>2</v>
      </c>
      <c r="L48" s="2" t="s">
        <v>7</v>
      </c>
      <c r="M48" s="2" t="s">
        <v>533</v>
      </c>
      <c r="N48" s="2" t="s">
        <v>139</v>
      </c>
      <c r="O48" s="2" t="s">
        <v>534</v>
      </c>
      <c r="P48" s="1"/>
      <c r="Q48" s="1"/>
      <c r="R48" s="1"/>
      <c r="S48" s="5" t="str">
        <v>3Y8Y</v>
      </c>
      <c r="T48" s="6">
        <v>3.1899999999999998E-2</v>
      </c>
      <c r="U48" s="6">
        <v>3.2419999999999997E-2</v>
      </c>
    </row>
    <row r="49" spans="11:21" x14ac:dyDescent="0.25">
      <c r="K49" s="2" t="s">
        <v>2</v>
      </c>
      <c r="L49" s="2" t="s">
        <v>8</v>
      </c>
      <c r="M49" s="2" t="s">
        <v>535</v>
      </c>
      <c r="N49" s="2" t="s">
        <v>142</v>
      </c>
      <c r="O49" s="2" t="s">
        <v>536</v>
      </c>
      <c r="P49" s="1"/>
      <c r="Q49" s="1"/>
      <c r="R49" s="1"/>
      <c r="S49" s="5" t="str">
        <v>3Y9Y</v>
      </c>
      <c r="T49" s="6">
        <v>3.6900000000000002E-2</v>
      </c>
      <c r="U49" s="6">
        <v>3.7170000000000002E-2</v>
      </c>
    </row>
    <row r="50" spans="11:21" x14ac:dyDescent="0.25">
      <c r="K50" s="2" t="s">
        <v>2</v>
      </c>
      <c r="L50" s="2" t="s">
        <v>9</v>
      </c>
      <c r="M50" s="2" t="s">
        <v>537</v>
      </c>
      <c r="N50" s="2" t="s">
        <v>145</v>
      </c>
      <c r="O50" s="2" t="s">
        <v>538</v>
      </c>
      <c r="P50" s="1"/>
      <c r="Q50" s="1"/>
      <c r="R50" s="1"/>
      <c r="S50" s="5" t="str">
        <v>3Y10Y</v>
      </c>
      <c r="T50" s="6">
        <v>4.1900000000000007E-2</v>
      </c>
      <c r="U50" s="6">
        <v>4.1599999999999998E-2</v>
      </c>
    </row>
    <row r="51" spans="11:21" x14ac:dyDescent="0.25">
      <c r="K51" s="2" t="s">
        <v>2</v>
      </c>
      <c r="L51" s="2" t="s">
        <v>10</v>
      </c>
      <c r="M51" s="2" t="s">
        <v>539</v>
      </c>
      <c r="N51" s="2" t="s">
        <v>148</v>
      </c>
      <c r="O51" s="2" t="s">
        <v>540</v>
      </c>
      <c r="P51" s="1"/>
      <c r="Q51" s="1"/>
      <c r="R51" s="1"/>
      <c r="S51" s="5" t="str">
        <v>3Y15Y</v>
      </c>
      <c r="T51" s="6">
        <v>6.2400000000000004E-2</v>
      </c>
      <c r="U51" s="6">
        <v>6.2439999999999996E-2</v>
      </c>
    </row>
    <row r="52" spans="11:21" x14ac:dyDescent="0.25">
      <c r="K52" s="2" t="s">
        <v>2</v>
      </c>
      <c r="L52" s="2" t="s">
        <v>11</v>
      </c>
      <c r="M52" s="2" t="s">
        <v>541</v>
      </c>
      <c r="N52" s="2" t="s">
        <v>151</v>
      </c>
      <c r="O52" s="2" t="s">
        <v>542</v>
      </c>
      <c r="P52" s="1"/>
      <c r="Q52" s="1"/>
      <c r="R52" s="1"/>
      <c r="S52" s="5" t="str">
        <v>3Y20Y</v>
      </c>
      <c r="T52" s="6">
        <v>8.1900000000000001E-2</v>
      </c>
      <c r="U52" s="6">
        <v>8.1850000000000006E-2</v>
      </c>
    </row>
    <row r="53" spans="11:21" x14ac:dyDescent="0.25">
      <c r="K53" s="2" t="s">
        <v>2</v>
      </c>
      <c r="L53" s="2" t="s">
        <v>13</v>
      </c>
      <c r="M53" s="2" t="s">
        <v>543</v>
      </c>
      <c r="N53" s="2" t="s">
        <v>154</v>
      </c>
      <c r="O53" s="2" t="s">
        <v>544</v>
      </c>
      <c r="P53" s="1"/>
      <c r="Q53" s="1"/>
      <c r="R53" s="1"/>
      <c r="S53" s="5" t="str">
        <v>3Y25Y</v>
      </c>
      <c r="T53" s="6">
        <v>0.1</v>
      </c>
      <c r="U53" s="6">
        <v>9.9739999999999995E-2</v>
      </c>
    </row>
    <row r="54" spans="11:21" x14ac:dyDescent="0.25">
      <c r="K54" s="2" t="s">
        <v>2</v>
      </c>
      <c r="L54" s="2" t="s">
        <v>14</v>
      </c>
      <c r="M54" s="2" t="s">
        <v>545</v>
      </c>
      <c r="N54" s="2" t="s">
        <v>157</v>
      </c>
      <c r="O54" s="2" t="s">
        <v>546</v>
      </c>
      <c r="P54" s="1"/>
      <c r="Q54" s="1"/>
      <c r="R54" s="1"/>
      <c r="S54" s="5" t="str">
        <v>3Y30Y</v>
      </c>
      <c r="T54" s="6">
        <v>0.11699999999999999</v>
      </c>
      <c r="U54" s="6">
        <v>0.1153</v>
      </c>
    </row>
    <row r="55" spans="11:21" x14ac:dyDescent="0.25">
      <c r="K55" s="2" t="s">
        <v>3</v>
      </c>
      <c r="L55" s="2" t="s">
        <v>0</v>
      </c>
      <c r="M55" s="2" t="s">
        <v>494</v>
      </c>
      <c r="N55" s="2" t="s">
        <v>160</v>
      </c>
      <c r="O55" s="2" t="s">
        <v>547</v>
      </c>
      <c r="P55" s="1"/>
      <c r="Q55" s="1"/>
      <c r="R55" s="1"/>
      <c r="S55" s="5" t="str">
        <v>4Y1Y</v>
      </c>
      <c r="T55" s="6">
        <v>3.7000000000000002E-3</v>
      </c>
      <c r="U55" s="6">
        <v>3.9300000000000003E-3</v>
      </c>
    </row>
    <row r="56" spans="11:21" x14ac:dyDescent="0.25">
      <c r="K56" s="2" t="s">
        <v>3</v>
      </c>
      <c r="L56" s="2" t="s">
        <v>1</v>
      </c>
      <c r="M56" s="2" t="s">
        <v>548</v>
      </c>
      <c r="N56" s="2" t="s">
        <v>163</v>
      </c>
      <c r="O56" s="2" t="s">
        <v>549</v>
      </c>
      <c r="P56" s="1"/>
      <c r="Q56" s="1"/>
      <c r="R56" s="1"/>
      <c r="S56" s="5" t="str">
        <v>4Y2Y</v>
      </c>
      <c r="T56" s="6">
        <v>7.8000000000000005E-3</v>
      </c>
      <c r="U56" s="6">
        <v>7.8200000000000006E-3</v>
      </c>
    </row>
    <row r="57" spans="11:21" x14ac:dyDescent="0.25">
      <c r="K57" s="2" t="s">
        <v>3</v>
      </c>
      <c r="L57" s="2" t="s">
        <v>2</v>
      </c>
      <c r="M57" s="2" t="s">
        <v>550</v>
      </c>
      <c r="N57" s="2" t="s">
        <v>166</v>
      </c>
      <c r="O57" s="2" t="s">
        <v>551</v>
      </c>
      <c r="P57" s="1"/>
      <c r="Q57" s="1"/>
      <c r="R57" s="1"/>
      <c r="S57" s="5" t="str">
        <v>4Y3Y</v>
      </c>
      <c r="T57" s="6">
        <v>1.2199999999999999E-2</v>
      </c>
      <c r="U57" s="6">
        <v>1.222E-2</v>
      </c>
    </row>
    <row r="58" spans="11:21" x14ac:dyDescent="0.25">
      <c r="K58" s="2" t="s">
        <v>3</v>
      </c>
      <c r="L58" s="2" t="s">
        <v>3</v>
      </c>
      <c r="M58" s="2" t="s">
        <v>552</v>
      </c>
      <c r="N58" s="2" t="s">
        <v>169</v>
      </c>
      <c r="O58" s="2" t="s">
        <v>553</v>
      </c>
      <c r="P58" s="1"/>
      <c r="Q58" s="1"/>
      <c r="R58" s="1"/>
      <c r="S58" s="5" t="str">
        <v>4Y4Y</v>
      </c>
      <c r="T58" s="6">
        <v>1.72E-2</v>
      </c>
      <c r="U58" s="6">
        <v>1.7159999999999998E-2</v>
      </c>
    </row>
    <row r="59" spans="11:21" x14ac:dyDescent="0.25">
      <c r="K59" s="2" t="s">
        <v>3</v>
      </c>
      <c r="L59" s="2" t="s">
        <v>4</v>
      </c>
      <c r="M59" s="2" t="s">
        <v>554</v>
      </c>
      <c r="N59" s="2" t="s">
        <v>172</v>
      </c>
      <c r="O59" s="2" t="s">
        <v>555</v>
      </c>
      <c r="P59" s="1"/>
      <c r="Q59" s="1"/>
      <c r="R59" s="1"/>
      <c r="S59" s="5" t="str">
        <v>4Y5Y</v>
      </c>
      <c r="T59" s="6">
        <v>2.2400000000000003E-2</v>
      </c>
      <c r="U59" s="6">
        <v>2.2579999999999999E-2</v>
      </c>
    </row>
    <row r="60" spans="11:21" x14ac:dyDescent="0.25">
      <c r="K60" s="2" t="s">
        <v>3</v>
      </c>
      <c r="L60" s="2" t="s">
        <v>5</v>
      </c>
      <c r="M60" s="2" t="s">
        <v>556</v>
      </c>
      <c r="N60" s="2" t="s">
        <v>175</v>
      </c>
      <c r="O60" s="2" t="s">
        <v>557</v>
      </c>
      <c r="P60" s="1"/>
      <c r="Q60" s="1"/>
      <c r="R60" s="1"/>
      <c r="S60" s="5" t="str">
        <v>4Y6Y</v>
      </c>
      <c r="T60" s="6">
        <v>2.7699999999999999E-2</v>
      </c>
      <c r="U60" s="6">
        <v>2.8130000000000002E-2</v>
      </c>
    </row>
    <row r="61" spans="11:21" x14ac:dyDescent="0.25">
      <c r="K61" s="2" t="s">
        <v>3</v>
      </c>
      <c r="L61" s="2" t="s">
        <v>6</v>
      </c>
      <c r="M61" s="2" t="s">
        <v>558</v>
      </c>
      <c r="N61" s="2" t="s">
        <v>178</v>
      </c>
      <c r="O61" s="2" t="s">
        <v>559</v>
      </c>
      <c r="P61" s="1"/>
      <c r="Q61" s="1"/>
      <c r="R61" s="1"/>
      <c r="S61" s="5" t="str">
        <v>4Y7Y</v>
      </c>
      <c r="T61" s="6">
        <v>3.3099999999999997E-2</v>
      </c>
      <c r="U61" s="6">
        <v>3.3709999999999997E-2</v>
      </c>
    </row>
    <row r="62" spans="11:21" x14ac:dyDescent="0.25">
      <c r="K62" s="2" t="s">
        <v>3</v>
      </c>
      <c r="L62" s="2" t="s">
        <v>7</v>
      </c>
      <c r="M62" s="2" t="s">
        <v>560</v>
      </c>
      <c r="N62" s="2" t="s">
        <v>181</v>
      </c>
      <c r="O62" s="2" t="s">
        <v>561</v>
      </c>
      <c r="P62" s="1"/>
      <c r="Q62" s="1"/>
      <c r="R62" s="1"/>
      <c r="S62" s="5" t="str">
        <v>4Y8Y</v>
      </c>
      <c r="T62" s="6">
        <v>3.8800000000000001E-2</v>
      </c>
      <c r="U62" s="6">
        <v>3.9199999999999999E-2</v>
      </c>
    </row>
    <row r="63" spans="11:21" x14ac:dyDescent="0.25">
      <c r="K63" s="2" t="s">
        <v>3</v>
      </c>
      <c r="L63" s="2" t="s">
        <v>8</v>
      </c>
      <c r="M63" s="2" t="s">
        <v>562</v>
      </c>
      <c r="N63" s="2" t="s">
        <v>184</v>
      </c>
      <c r="O63" s="2" t="s">
        <v>563</v>
      </c>
      <c r="P63" s="1"/>
      <c r="Q63" s="1"/>
      <c r="R63" s="1"/>
      <c r="S63" s="5" t="str">
        <v>4Y9Y</v>
      </c>
      <c r="T63" s="6">
        <v>4.4299999999999999E-2</v>
      </c>
      <c r="U63" s="6">
        <v>4.4400000000000002E-2</v>
      </c>
    </row>
    <row r="64" spans="11:21" x14ac:dyDescent="0.25">
      <c r="K64" s="2" t="s">
        <v>3</v>
      </c>
      <c r="L64" s="2" t="s">
        <v>9</v>
      </c>
      <c r="M64" s="2" t="s">
        <v>186</v>
      </c>
      <c r="N64" s="2" t="s">
        <v>187</v>
      </c>
      <c r="O64" s="2" t="s">
        <v>564</v>
      </c>
      <c r="P64" s="1"/>
      <c r="Q64" s="1"/>
      <c r="R64" s="1"/>
      <c r="S64" s="5" t="str">
        <v>4Y10Y</v>
      </c>
      <c r="T64" s="6">
        <v>0.05</v>
      </c>
      <c r="U64" s="6">
        <v>4.9269999999999994E-2</v>
      </c>
    </row>
    <row r="65" spans="11:21" x14ac:dyDescent="0.25">
      <c r="K65" s="2" t="s">
        <v>3</v>
      </c>
      <c r="L65" s="2" t="s">
        <v>10</v>
      </c>
      <c r="M65" s="2" t="s">
        <v>565</v>
      </c>
      <c r="N65" s="2" t="s">
        <v>190</v>
      </c>
      <c r="O65" s="2" t="s">
        <v>566</v>
      </c>
      <c r="P65" s="1"/>
      <c r="Q65" s="1"/>
      <c r="R65" s="1"/>
      <c r="S65" s="5" t="str">
        <v>4Y15Y</v>
      </c>
      <c r="T65" s="6">
        <v>7.2700000000000001E-2</v>
      </c>
      <c r="U65" s="6">
        <v>7.2359999999999994E-2</v>
      </c>
    </row>
    <row r="66" spans="11:21" x14ac:dyDescent="0.25">
      <c r="K66" s="2" t="s">
        <v>3</v>
      </c>
      <c r="L66" s="2" t="s">
        <v>11</v>
      </c>
      <c r="M66" s="2" t="s">
        <v>567</v>
      </c>
      <c r="N66" s="2" t="s">
        <v>193</v>
      </c>
      <c r="O66" s="2" t="s">
        <v>568</v>
      </c>
      <c r="P66" s="1"/>
      <c r="Q66" s="1"/>
      <c r="R66" s="1"/>
      <c r="S66" s="5" t="str">
        <v>4Y20Y</v>
      </c>
      <c r="T66" s="6">
        <v>9.4E-2</v>
      </c>
      <c r="U66" s="6">
        <v>9.3759999999999996E-2</v>
      </c>
    </row>
    <row r="67" spans="11:21" x14ac:dyDescent="0.25">
      <c r="K67" s="2" t="s">
        <v>3</v>
      </c>
      <c r="L67" s="2" t="s">
        <v>13</v>
      </c>
      <c r="M67" s="2" t="s">
        <v>569</v>
      </c>
      <c r="N67" s="2" t="s">
        <v>196</v>
      </c>
      <c r="O67" s="2" t="s">
        <v>570</v>
      </c>
      <c r="P67" s="1"/>
      <c r="Q67" s="1"/>
      <c r="R67" s="1"/>
      <c r="S67" s="5" t="str">
        <v>4Y25Y</v>
      </c>
      <c r="T67" s="6">
        <v>0.114</v>
      </c>
      <c r="U67" s="6">
        <v>0.1134</v>
      </c>
    </row>
    <row r="68" spans="11:21" x14ac:dyDescent="0.25">
      <c r="K68" s="2" t="s">
        <v>3</v>
      </c>
      <c r="L68" s="2" t="s">
        <v>14</v>
      </c>
      <c r="M68" s="2" t="s">
        <v>571</v>
      </c>
      <c r="N68" s="2" t="s">
        <v>199</v>
      </c>
      <c r="O68" s="2" t="s">
        <v>572</v>
      </c>
      <c r="P68" s="1"/>
      <c r="Q68" s="1"/>
      <c r="R68" s="1"/>
      <c r="S68" s="5" t="str">
        <v>4Y30Y</v>
      </c>
      <c r="T68" s="6">
        <v>0.13300000000000001</v>
      </c>
      <c r="U68" s="6">
        <v>0.13089999999999999</v>
      </c>
    </row>
    <row r="69" spans="11:21" x14ac:dyDescent="0.25">
      <c r="K69" s="2" t="s">
        <v>4</v>
      </c>
      <c r="L69" s="2" t="s">
        <v>0</v>
      </c>
      <c r="M69" s="2" t="s">
        <v>573</v>
      </c>
      <c r="N69" s="2" t="s">
        <v>202</v>
      </c>
      <c r="O69" s="2" t="s">
        <v>574</v>
      </c>
      <c r="P69" s="1"/>
      <c r="Q69" s="1"/>
      <c r="R69" s="1"/>
      <c r="S69" s="5" t="str">
        <v>5Y1Y</v>
      </c>
      <c r="T69" s="6">
        <v>4.7999999999999996E-3</v>
      </c>
      <c r="U69" s="6">
        <v>4.6500000000000005E-3</v>
      </c>
    </row>
    <row r="70" spans="11:21" x14ac:dyDescent="0.25">
      <c r="K70" s="2" t="s">
        <v>4</v>
      </c>
      <c r="L70" s="2" t="s">
        <v>1</v>
      </c>
      <c r="M70" s="2" t="s">
        <v>575</v>
      </c>
      <c r="N70" s="2" t="s">
        <v>205</v>
      </c>
      <c r="O70" s="2" t="s">
        <v>576</v>
      </c>
      <c r="P70" s="1"/>
      <c r="Q70" s="1"/>
      <c r="R70" s="1"/>
      <c r="S70" s="5" t="str">
        <v>5Y2Y</v>
      </c>
      <c r="T70" s="6">
        <v>9.8999999999999991E-3</v>
      </c>
      <c r="U70" s="6">
        <v>9.5899999999999996E-3</v>
      </c>
    </row>
    <row r="71" spans="11:21" x14ac:dyDescent="0.25">
      <c r="K71" s="2" t="s">
        <v>4</v>
      </c>
      <c r="L71" s="2" t="s">
        <v>2</v>
      </c>
      <c r="M71" s="2" t="s">
        <v>577</v>
      </c>
      <c r="N71" s="2" t="s">
        <v>208</v>
      </c>
      <c r="O71" s="2" t="s">
        <v>578</v>
      </c>
      <c r="P71" s="1"/>
      <c r="Q71" s="1"/>
      <c r="R71" s="1"/>
      <c r="S71" s="5" t="str">
        <v>5Y3Y</v>
      </c>
      <c r="T71" s="6">
        <v>1.5300000000000001E-2</v>
      </c>
      <c r="U71" s="6">
        <v>1.4879999999999999E-2</v>
      </c>
    </row>
    <row r="72" spans="11:21" x14ac:dyDescent="0.25">
      <c r="K72" s="2" t="s">
        <v>4</v>
      </c>
      <c r="L72" s="2" t="s">
        <v>3</v>
      </c>
      <c r="M72" s="2" t="s">
        <v>579</v>
      </c>
      <c r="N72" s="2" t="s">
        <v>211</v>
      </c>
      <c r="O72" s="2" t="s">
        <v>580</v>
      </c>
      <c r="P72" s="1"/>
      <c r="Q72" s="1"/>
      <c r="R72" s="1"/>
      <c r="S72" s="5" t="str">
        <v>5Y4Y</v>
      </c>
      <c r="T72" s="6">
        <v>2.1000000000000001E-2</v>
      </c>
      <c r="U72" s="6">
        <v>2.0569999999999998E-2</v>
      </c>
    </row>
    <row r="73" spans="11:21" x14ac:dyDescent="0.25">
      <c r="K73" s="2" t="s">
        <v>4</v>
      </c>
      <c r="L73" s="2" t="s">
        <v>4</v>
      </c>
      <c r="M73" s="2" t="s">
        <v>581</v>
      </c>
      <c r="N73" s="2" t="s">
        <v>214</v>
      </c>
      <c r="O73" s="2" t="s">
        <v>582</v>
      </c>
      <c r="P73" s="1"/>
      <c r="Q73" s="1"/>
      <c r="R73" s="1"/>
      <c r="S73" s="5" t="str">
        <v>5Y5Y</v>
      </c>
      <c r="T73" s="6">
        <v>2.6699999999999998E-2</v>
      </c>
      <c r="U73" s="6">
        <v>2.6629999999999997E-2</v>
      </c>
    </row>
    <row r="74" spans="11:21" x14ac:dyDescent="0.25">
      <c r="K74" s="2" t="s">
        <v>4</v>
      </c>
      <c r="L74" s="2" t="s">
        <v>5</v>
      </c>
      <c r="M74" s="2" t="s">
        <v>583</v>
      </c>
      <c r="N74" s="2" t="s">
        <v>217</v>
      </c>
      <c r="O74" s="2" t="s">
        <v>584</v>
      </c>
      <c r="P74" s="1"/>
      <c r="Q74" s="1"/>
      <c r="R74" s="1"/>
      <c r="S74" s="5" t="str">
        <v>5Y6Y</v>
      </c>
      <c r="T74" s="6">
        <v>3.2599999999999997E-2</v>
      </c>
      <c r="U74" s="6">
        <v>3.2919999999999998E-2</v>
      </c>
    </row>
    <row r="75" spans="11:21" x14ac:dyDescent="0.25">
      <c r="K75" s="2" t="s">
        <v>4</v>
      </c>
      <c r="L75" s="2" t="s">
        <v>6</v>
      </c>
      <c r="M75" s="2" t="s">
        <v>585</v>
      </c>
      <c r="N75" s="2" t="s">
        <v>220</v>
      </c>
      <c r="O75" s="2" t="s">
        <v>586</v>
      </c>
      <c r="P75" s="1"/>
      <c r="Q75" s="1"/>
      <c r="R75" s="1"/>
      <c r="S75" s="5" t="str">
        <v>5Y7Y</v>
      </c>
      <c r="T75" s="6">
        <v>3.8599999999999995E-2</v>
      </c>
      <c r="U75" s="6">
        <v>3.9100000000000003E-2</v>
      </c>
    </row>
    <row r="76" spans="11:21" x14ac:dyDescent="0.25">
      <c r="K76" s="2" t="s">
        <v>4</v>
      </c>
      <c r="L76" s="2" t="s">
        <v>7</v>
      </c>
      <c r="M76" s="2" t="s">
        <v>587</v>
      </c>
      <c r="N76" s="2" t="s">
        <v>223</v>
      </c>
      <c r="O76" s="2" t="s">
        <v>588</v>
      </c>
      <c r="P76" s="1"/>
      <c r="Q76" s="1"/>
      <c r="R76" s="1"/>
      <c r="S76" s="5" t="str">
        <v>5Y8Y</v>
      </c>
      <c r="T76" s="6">
        <v>4.4600000000000001E-2</v>
      </c>
      <c r="U76" s="6">
        <v>4.4979999999999999E-2</v>
      </c>
    </row>
    <row r="77" spans="11:21" x14ac:dyDescent="0.25">
      <c r="K77" s="2" t="s">
        <v>4</v>
      </c>
      <c r="L77" s="2" t="s">
        <v>8</v>
      </c>
      <c r="M77" s="2" t="s">
        <v>589</v>
      </c>
      <c r="N77" s="2" t="s">
        <v>226</v>
      </c>
      <c r="O77" s="2" t="s">
        <v>590</v>
      </c>
      <c r="P77" s="1"/>
      <c r="Q77" s="1"/>
      <c r="R77" s="1"/>
      <c r="S77" s="5" t="str">
        <v>5Y9Y</v>
      </c>
      <c r="T77" s="6">
        <v>5.0700000000000002E-2</v>
      </c>
      <c r="U77" s="6">
        <v>5.0549999999999998E-2</v>
      </c>
    </row>
    <row r="78" spans="11:21" x14ac:dyDescent="0.25">
      <c r="K78" s="2" t="s">
        <v>4</v>
      </c>
      <c r="L78" s="2" t="s">
        <v>9</v>
      </c>
      <c r="M78" s="2" t="s">
        <v>591</v>
      </c>
      <c r="N78" s="2" t="s">
        <v>229</v>
      </c>
      <c r="O78" s="2" t="s">
        <v>592</v>
      </c>
      <c r="P78" s="1"/>
      <c r="Q78" s="1"/>
      <c r="R78" s="1"/>
      <c r="S78" s="5" t="str">
        <v>5Y10Y</v>
      </c>
      <c r="T78" s="6">
        <v>5.6900000000000006E-2</v>
      </c>
      <c r="U78" s="6">
        <v>5.5759999999999997E-2</v>
      </c>
    </row>
    <row r="79" spans="11:21" x14ac:dyDescent="0.25">
      <c r="K79" s="2" t="s">
        <v>4</v>
      </c>
      <c r="L79" s="2" t="s">
        <v>10</v>
      </c>
      <c r="M79" s="2" t="s">
        <v>593</v>
      </c>
      <c r="N79" s="2" t="s">
        <v>232</v>
      </c>
      <c r="O79" s="2" t="s">
        <v>594</v>
      </c>
      <c r="P79" s="1"/>
      <c r="Q79" s="1"/>
      <c r="R79" s="1"/>
      <c r="S79" s="5" t="str">
        <v>5Y15Y</v>
      </c>
      <c r="T79" s="6">
        <v>8.1000000000000003E-2</v>
      </c>
      <c r="U79" s="6">
        <v>8.0869999999999997E-2</v>
      </c>
    </row>
    <row r="80" spans="11:21" x14ac:dyDescent="0.25">
      <c r="K80" s="2" t="s">
        <v>4</v>
      </c>
      <c r="L80" s="2" t="s">
        <v>11</v>
      </c>
      <c r="M80" s="2" t="s">
        <v>595</v>
      </c>
      <c r="N80" s="2" t="s">
        <v>235</v>
      </c>
      <c r="O80" s="2" t="s">
        <v>596</v>
      </c>
      <c r="P80" s="1"/>
      <c r="Q80" s="1"/>
      <c r="R80" s="1"/>
      <c r="S80" s="5" t="str">
        <v>5Y20Y</v>
      </c>
      <c r="T80" s="6">
        <v>0.10300000000000001</v>
      </c>
      <c r="U80" s="6">
        <v>0.10400000000000001</v>
      </c>
    </row>
    <row r="81" spans="11:21" x14ac:dyDescent="0.25">
      <c r="K81" s="2" t="s">
        <v>4</v>
      </c>
      <c r="L81" s="2" t="s">
        <v>13</v>
      </c>
      <c r="M81" s="2" t="s">
        <v>597</v>
      </c>
      <c r="N81" s="2" t="s">
        <v>238</v>
      </c>
      <c r="O81" s="2" t="s">
        <v>598</v>
      </c>
      <c r="P81" s="1"/>
      <c r="Q81" s="1"/>
      <c r="R81" s="1"/>
      <c r="S81" s="5" t="str">
        <v>5Y25Y</v>
      </c>
      <c r="T81" s="6">
        <v>0.124</v>
      </c>
      <c r="U81" s="6">
        <v>0.12529999999999999</v>
      </c>
    </row>
    <row r="82" spans="11:21" x14ac:dyDescent="0.25">
      <c r="K82" s="2" t="s">
        <v>4</v>
      </c>
      <c r="L82" s="2" t="s">
        <v>14</v>
      </c>
      <c r="M82" s="2" t="s">
        <v>599</v>
      </c>
      <c r="N82" s="2" t="s">
        <v>241</v>
      </c>
      <c r="O82" s="2" t="s">
        <v>600</v>
      </c>
      <c r="P82" s="1"/>
      <c r="Q82" s="1"/>
      <c r="R82" s="1"/>
      <c r="S82" s="5" t="str">
        <v>5Y30Y</v>
      </c>
      <c r="T82" s="6">
        <v>0.14499999999999999</v>
      </c>
      <c r="U82" s="6">
        <v>0.1439</v>
      </c>
    </row>
    <row r="83" spans="11:21" x14ac:dyDescent="0.25">
      <c r="K83" s="2" t="s">
        <v>6</v>
      </c>
      <c r="L83" s="2" t="s">
        <v>0</v>
      </c>
      <c r="M83" s="2" t="s">
        <v>601</v>
      </c>
      <c r="N83" s="2" t="s">
        <v>244</v>
      </c>
      <c r="O83" s="2" t="s">
        <v>602</v>
      </c>
      <c r="P83" s="1"/>
      <c r="Q83" s="1"/>
      <c r="R83" s="1"/>
      <c r="S83" s="5" t="str">
        <v>7Y1Y</v>
      </c>
      <c r="T83" s="6">
        <v>6.5000000000000006E-3</v>
      </c>
      <c r="U83" s="6">
        <v>6.6700000000000006E-3</v>
      </c>
    </row>
    <row r="84" spans="11:21" x14ac:dyDescent="0.25">
      <c r="K84" s="2" t="s">
        <v>6</v>
      </c>
      <c r="L84" s="2" t="s">
        <v>1</v>
      </c>
      <c r="M84" s="2" t="s">
        <v>603</v>
      </c>
      <c r="N84" s="2" t="s">
        <v>247</v>
      </c>
      <c r="O84" s="2" t="s">
        <v>604</v>
      </c>
      <c r="P84" s="1"/>
      <c r="Q84" s="1"/>
      <c r="R84" s="1"/>
      <c r="S84" s="5" t="str">
        <v>7Y2Y</v>
      </c>
      <c r="T84" s="6">
        <v>1.32E-2</v>
      </c>
      <c r="U84" s="6">
        <v>1.201E-2</v>
      </c>
    </row>
    <row r="85" spans="11:21" x14ac:dyDescent="0.25">
      <c r="K85" s="2" t="s">
        <v>6</v>
      </c>
      <c r="L85" s="2" t="s">
        <v>2</v>
      </c>
      <c r="M85" s="2" t="s">
        <v>32</v>
      </c>
      <c r="N85" s="2" t="s">
        <v>250</v>
      </c>
      <c r="O85" s="2" t="s">
        <v>605</v>
      </c>
      <c r="P85" s="1"/>
      <c r="Q85" s="1"/>
      <c r="R85" s="1"/>
      <c r="S85" s="5" t="str">
        <v>7Y3Y</v>
      </c>
      <c r="T85" s="6">
        <v>1.9799999999999998E-2</v>
      </c>
      <c r="U85" s="6">
        <v>1.8189999999999998E-2</v>
      </c>
    </row>
    <row r="86" spans="11:21" x14ac:dyDescent="0.25">
      <c r="K86" s="2" t="s">
        <v>6</v>
      </c>
      <c r="L86" s="2" t="s">
        <v>3</v>
      </c>
      <c r="M86" s="2" t="s">
        <v>606</v>
      </c>
      <c r="N86" s="2" t="s">
        <v>253</v>
      </c>
      <c r="O86" s="2" t="s">
        <v>607</v>
      </c>
      <c r="P86" s="1"/>
      <c r="Q86" s="1"/>
      <c r="R86" s="1"/>
      <c r="S86" s="5" t="str">
        <v>7Y4Y</v>
      </c>
      <c r="T86" s="6">
        <v>2.6600000000000002E-2</v>
      </c>
      <c r="U86" s="6">
        <v>2.4900000000000002E-2</v>
      </c>
    </row>
    <row r="87" spans="11:21" x14ac:dyDescent="0.25">
      <c r="K87" s="2" t="s">
        <v>6</v>
      </c>
      <c r="L87" s="2" t="s">
        <v>4</v>
      </c>
      <c r="M87" s="2" t="s">
        <v>608</v>
      </c>
      <c r="N87" s="2" t="s">
        <v>256</v>
      </c>
      <c r="O87" s="2" t="s">
        <v>609</v>
      </c>
      <c r="P87" s="1"/>
      <c r="Q87" s="1"/>
      <c r="R87" s="1"/>
      <c r="S87" s="5" t="str">
        <v>7Y5Y</v>
      </c>
      <c r="T87" s="6">
        <v>3.3399999999999999E-2</v>
      </c>
      <c r="U87" s="6">
        <v>3.2099999999999997E-2</v>
      </c>
    </row>
    <row r="88" spans="11:21" x14ac:dyDescent="0.25">
      <c r="K88" s="2" t="s">
        <v>6</v>
      </c>
      <c r="L88" s="2" t="s">
        <v>5</v>
      </c>
      <c r="M88" s="2" t="s">
        <v>610</v>
      </c>
      <c r="N88" s="2" t="s">
        <v>259</v>
      </c>
      <c r="O88" s="2" t="s">
        <v>611</v>
      </c>
      <c r="P88" s="1"/>
      <c r="Q88" s="1"/>
      <c r="R88" s="1"/>
      <c r="S88" s="5" t="str">
        <v>7Y6Y</v>
      </c>
      <c r="T88" s="6">
        <v>4.0099999999999997E-2</v>
      </c>
      <c r="U88" s="6">
        <v>3.9440000000000003E-2</v>
      </c>
    </row>
    <row r="89" spans="11:21" x14ac:dyDescent="0.25">
      <c r="K89" s="2" t="s">
        <v>6</v>
      </c>
      <c r="L89" s="2" t="s">
        <v>6</v>
      </c>
      <c r="M89" s="2" t="s">
        <v>612</v>
      </c>
      <c r="N89" s="2" t="s">
        <v>262</v>
      </c>
      <c r="O89" s="2" t="s">
        <v>613</v>
      </c>
      <c r="P89" s="1"/>
      <c r="Q89" s="1"/>
      <c r="R89" s="1"/>
      <c r="S89" s="5" t="str">
        <v>7Y7Y</v>
      </c>
      <c r="T89" s="6">
        <v>4.6900000000000004E-2</v>
      </c>
      <c r="U89" s="6">
        <v>4.6589999999999999E-2</v>
      </c>
    </row>
    <row r="90" spans="11:21" x14ac:dyDescent="0.25">
      <c r="K90" s="2" t="s">
        <v>6</v>
      </c>
      <c r="L90" s="2" t="s">
        <v>7</v>
      </c>
      <c r="M90" s="2" t="s">
        <v>614</v>
      </c>
      <c r="N90" s="2" t="s">
        <v>265</v>
      </c>
      <c r="O90" s="2" t="s">
        <v>615</v>
      </c>
      <c r="P90" s="1"/>
      <c r="Q90" s="1"/>
      <c r="R90" s="1"/>
      <c r="S90" s="5" t="str">
        <v>7Y8Y</v>
      </c>
      <c r="T90" s="6">
        <v>5.3800000000000001E-2</v>
      </c>
      <c r="U90" s="6">
        <v>5.3449999999999998E-2</v>
      </c>
    </row>
    <row r="91" spans="11:21" x14ac:dyDescent="0.25">
      <c r="K91" s="2" t="s">
        <v>6</v>
      </c>
      <c r="L91" s="2" t="s">
        <v>8</v>
      </c>
      <c r="M91" s="2" t="s">
        <v>616</v>
      </c>
      <c r="N91" s="2" t="s">
        <v>268</v>
      </c>
      <c r="O91" s="2" t="s">
        <v>617</v>
      </c>
      <c r="P91" s="1"/>
      <c r="Q91" s="1"/>
      <c r="R91" s="1"/>
      <c r="S91" s="5" t="str">
        <v>7Y9Y</v>
      </c>
      <c r="T91" s="6">
        <v>6.0599999999999994E-2</v>
      </c>
      <c r="U91" s="6">
        <v>5.985E-2</v>
      </c>
    </row>
    <row r="92" spans="11:21" x14ac:dyDescent="0.25">
      <c r="K92" s="2" t="s">
        <v>6</v>
      </c>
      <c r="L92" s="2" t="s">
        <v>9</v>
      </c>
      <c r="M92" s="2" t="s">
        <v>618</v>
      </c>
      <c r="N92" s="2" t="s">
        <v>271</v>
      </c>
      <c r="O92" s="2" t="s">
        <v>619</v>
      </c>
      <c r="P92" s="1"/>
      <c r="Q92" s="1"/>
      <c r="R92" s="1"/>
      <c r="S92" s="5" t="str">
        <v>7Y10Y</v>
      </c>
      <c r="T92" s="6">
        <v>6.7099999999999993E-2</v>
      </c>
      <c r="U92" s="6">
        <v>6.5560000000000007E-2</v>
      </c>
    </row>
    <row r="93" spans="11:21" x14ac:dyDescent="0.25">
      <c r="K93" s="2" t="s">
        <v>6</v>
      </c>
      <c r="L93" s="2" t="s">
        <v>10</v>
      </c>
      <c r="M93" s="2" t="s">
        <v>620</v>
      </c>
      <c r="N93" s="2" t="s">
        <v>274</v>
      </c>
      <c r="O93" s="2" t="s">
        <v>621</v>
      </c>
      <c r="P93" s="1"/>
      <c r="Q93" s="1"/>
      <c r="R93" s="1"/>
      <c r="S93" s="5" t="str">
        <v>7Y15Y</v>
      </c>
      <c r="T93" s="6">
        <v>9.2200000000000004E-2</v>
      </c>
      <c r="U93" s="6">
        <v>9.171E-2</v>
      </c>
    </row>
    <row r="94" spans="11:21" x14ac:dyDescent="0.25">
      <c r="K94" s="2" t="s">
        <v>6</v>
      </c>
      <c r="L94" s="2" t="s">
        <v>11</v>
      </c>
      <c r="M94" s="2" t="s">
        <v>622</v>
      </c>
      <c r="N94" s="2" t="s">
        <v>277</v>
      </c>
      <c r="O94" s="2" t="s">
        <v>623</v>
      </c>
      <c r="P94" s="1"/>
      <c r="Q94" s="1"/>
      <c r="R94" s="1"/>
      <c r="S94" s="5" t="str">
        <v>7Y20Y</v>
      </c>
      <c r="T94" s="6">
        <v>0.11599999999999999</v>
      </c>
      <c r="U94" s="6">
        <v>0.1153</v>
      </c>
    </row>
    <row r="95" spans="11:21" x14ac:dyDescent="0.25">
      <c r="K95" s="2" t="s">
        <v>6</v>
      </c>
      <c r="L95" s="2" t="s">
        <v>13</v>
      </c>
      <c r="M95" s="2" t="s">
        <v>624</v>
      </c>
      <c r="N95" s="2" t="s">
        <v>280</v>
      </c>
      <c r="O95" s="2" t="s">
        <v>625</v>
      </c>
      <c r="P95" s="1"/>
      <c r="Q95" s="1"/>
      <c r="R95" s="1"/>
      <c r="S95" s="5" t="str">
        <v>7Y25Y</v>
      </c>
      <c r="T95" s="6">
        <v>0.13800000000000001</v>
      </c>
      <c r="U95" s="6">
        <v>0.1361</v>
      </c>
    </row>
    <row r="96" spans="11:21" x14ac:dyDescent="0.25">
      <c r="K96" s="2" t="s">
        <v>6</v>
      </c>
      <c r="L96" s="2" t="s">
        <v>14</v>
      </c>
      <c r="M96" s="2" t="s">
        <v>626</v>
      </c>
      <c r="N96" s="2" t="s">
        <v>283</v>
      </c>
      <c r="O96" s="2" t="s">
        <v>627</v>
      </c>
      <c r="P96" s="1"/>
      <c r="Q96" s="1"/>
      <c r="R96" s="1"/>
      <c r="S96" s="5" t="str">
        <v>7Y30Y</v>
      </c>
      <c r="T96" s="6">
        <v>0.16</v>
      </c>
      <c r="U96" s="6">
        <v>0.15579999999999999</v>
      </c>
    </row>
    <row r="97" spans="11:21" x14ac:dyDescent="0.25">
      <c r="K97" s="2" t="s">
        <v>9</v>
      </c>
      <c r="L97" s="2" t="s">
        <v>0</v>
      </c>
      <c r="M97" s="2" t="s">
        <v>628</v>
      </c>
      <c r="N97" s="2" t="s">
        <v>286</v>
      </c>
      <c r="O97" s="2" t="s">
        <v>629</v>
      </c>
      <c r="P97" s="1"/>
      <c r="Q97" s="1"/>
      <c r="R97" s="1"/>
      <c r="S97" s="5" t="str">
        <v>10Y1Y</v>
      </c>
      <c r="T97" s="6">
        <v>8.0000000000000002E-3</v>
      </c>
      <c r="U97" s="6">
        <v>8.0800000000000004E-3</v>
      </c>
    </row>
    <row r="98" spans="11:21" x14ac:dyDescent="0.25">
      <c r="K98" s="2" t="s">
        <v>9</v>
      </c>
      <c r="L98" s="2" t="s">
        <v>1</v>
      </c>
      <c r="M98" s="2" t="s">
        <v>630</v>
      </c>
      <c r="N98" s="2" t="s">
        <v>289</v>
      </c>
      <c r="O98" s="2" t="s">
        <v>631</v>
      </c>
      <c r="P98" s="1"/>
      <c r="Q98" s="1"/>
      <c r="R98" s="1"/>
      <c r="S98" s="5" t="str">
        <v>10Y2Y</v>
      </c>
      <c r="T98" s="6">
        <v>1.6200000000000003E-2</v>
      </c>
      <c r="U98" s="6">
        <v>1.5189999999999999E-2</v>
      </c>
    </row>
    <row r="99" spans="11:21" x14ac:dyDescent="0.25">
      <c r="K99" s="2" t="s">
        <v>9</v>
      </c>
      <c r="L99" s="2" t="s">
        <v>2</v>
      </c>
      <c r="M99" s="2" t="s">
        <v>632</v>
      </c>
      <c r="N99" s="2" t="s">
        <v>292</v>
      </c>
      <c r="O99" s="2" t="s">
        <v>633</v>
      </c>
      <c r="P99" s="1"/>
      <c r="Q99" s="1"/>
      <c r="R99" s="1"/>
      <c r="S99" s="5" t="str">
        <v>10Y3Y</v>
      </c>
      <c r="T99" s="6">
        <v>2.4300000000000002E-2</v>
      </c>
      <c r="U99" s="6">
        <v>2.2930000000000002E-2</v>
      </c>
    </row>
    <row r="100" spans="11:21" x14ac:dyDescent="0.25">
      <c r="K100" s="2" t="s">
        <v>9</v>
      </c>
      <c r="L100" s="2" t="s">
        <v>3</v>
      </c>
      <c r="M100" s="2" t="s">
        <v>634</v>
      </c>
      <c r="N100" s="2" t="s">
        <v>295</v>
      </c>
      <c r="O100" s="2" t="s">
        <v>635</v>
      </c>
      <c r="P100" s="1"/>
      <c r="Q100" s="1"/>
      <c r="R100" s="1"/>
      <c r="S100" s="5" t="str">
        <v>10Y4Y</v>
      </c>
      <c r="T100" s="6">
        <v>3.2199999999999999E-2</v>
      </c>
      <c r="U100" s="6">
        <v>3.0929999999999999E-2</v>
      </c>
    </row>
    <row r="101" spans="11:21" x14ac:dyDescent="0.25">
      <c r="K101" s="2" t="s">
        <v>9</v>
      </c>
      <c r="L101" s="2" t="s">
        <v>4</v>
      </c>
      <c r="M101" s="2" t="s">
        <v>636</v>
      </c>
      <c r="N101" s="2" t="s">
        <v>298</v>
      </c>
      <c r="O101" s="2" t="s">
        <v>637</v>
      </c>
      <c r="P101" s="1"/>
      <c r="Q101" s="1"/>
      <c r="R101" s="1"/>
      <c r="S101" s="5" t="str">
        <v>10Y5Y</v>
      </c>
      <c r="T101" s="6">
        <v>0.04</v>
      </c>
      <c r="U101" s="6">
        <v>3.9220000000000005E-2</v>
      </c>
    </row>
    <row r="102" spans="11:21" x14ac:dyDescent="0.25">
      <c r="K102" s="2" t="s">
        <v>9</v>
      </c>
      <c r="L102" s="2" t="s">
        <v>5</v>
      </c>
      <c r="M102" s="2" t="s">
        <v>638</v>
      </c>
      <c r="N102" s="2" t="s">
        <v>301</v>
      </c>
      <c r="O102" s="2" t="s">
        <v>639</v>
      </c>
      <c r="P102" s="1"/>
      <c r="Q102" s="1"/>
      <c r="R102" s="1"/>
      <c r="S102" s="5" t="str">
        <v>10Y6Y</v>
      </c>
      <c r="T102" s="6">
        <v>4.7699999999999992E-2</v>
      </c>
      <c r="U102" s="6">
        <v>4.7419999999999997E-2</v>
      </c>
    </row>
    <row r="103" spans="11:21" x14ac:dyDescent="0.25">
      <c r="K103" s="2" t="s">
        <v>9</v>
      </c>
      <c r="L103" s="2" t="s">
        <v>6</v>
      </c>
      <c r="M103" s="2" t="s">
        <v>640</v>
      </c>
      <c r="N103" s="2" t="s">
        <v>304</v>
      </c>
      <c r="O103" s="2" t="s">
        <v>641</v>
      </c>
      <c r="P103" s="1"/>
      <c r="Q103" s="1"/>
      <c r="R103" s="1"/>
      <c r="S103" s="5" t="str">
        <v>10Y7Y</v>
      </c>
      <c r="T103" s="6">
        <v>5.5399999999999998E-2</v>
      </c>
      <c r="U103" s="6">
        <v>5.5079999999999997E-2</v>
      </c>
    </row>
    <row r="104" spans="11:21" x14ac:dyDescent="0.25">
      <c r="K104" s="2" t="s">
        <v>9</v>
      </c>
      <c r="L104" s="2" t="s">
        <v>7</v>
      </c>
      <c r="M104" s="2" t="s">
        <v>642</v>
      </c>
      <c r="N104" s="2" t="s">
        <v>307</v>
      </c>
      <c r="O104" s="2" t="s">
        <v>643</v>
      </c>
      <c r="P104" s="1"/>
      <c r="Q104" s="1"/>
      <c r="R104" s="1"/>
      <c r="S104" s="5" t="str">
        <v>10Y8Y</v>
      </c>
      <c r="T104" s="6">
        <v>6.2699999999999992E-2</v>
      </c>
      <c r="U104" s="6">
        <v>6.2129999999999998E-2</v>
      </c>
    </row>
    <row r="105" spans="11:21" x14ac:dyDescent="0.25">
      <c r="K105" s="2" t="s">
        <v>9</v>
      </c>
      <c r="L105" s="2" t="s">
        <v>8</v>
      </c>
      <c r="M105" s="2" t="s">
        <v>30</v>
      </c>
      <c r="N105" s="2" t="s">
        <v>310</v>
      </c>
      <c r="O105" s="2" t="s">
        <v>644</v>
      </c>
      <c r="P105" s="1"/>
      <c r="Q105" s="1"/>
      <c r="R105" s="1"/>
      <c r="S105" s="5" t="str">
        <v>10Y9Y</v>
      </c>
      <c r="T105" s="6">
        <v>7.0000000000000007E-2</v>
      </c>
      <c r="U105" s="6">
        <v>6.8699999999999997E-2</v>
      </c>
    </row>
    <row r="106" spans="11:21" x14ac:dyDescent="0.25">
      <c r="K106" s="2" t="s">
        <v>9</v>
      </c>
      <c r="L106" s="2" t="s">
        <v>9</v>
      </c>
      <c r="M106" s="2" t="s">
        <v>645</v>
      </c>
      <c r="N106" s="2" t="s">
        <v>313</v>
      </c>
      <c r="O106" s="2" t="s">
        <v>646</v>
      </c>
      <c r="P106" s="1"/>
      <c r="Q106" s="1"/>
      <c r="R106" s="1"/>
      <c r="S106" s="5" t="str">
        <v>10Y10Y</v>
      </c>
      <c r="T106" s="6">
        <v>7.690000000000001E-2</v>
      </c>
      <c r="U106" s="6">
        <v>7.458999999999999E-2</v>
      </c>
    </row>
    <row r="107" spans="11:21" x14ac:dyDescent="0.25">
      <c r="K107" s="2" t="s">
        <v>9</v>
      </c>
      <c r="L107" s="2" t="s">
        <v>10</v>
      </c>
      <c r="M107" s="2" t="s">
        <v>647</v>
      </c>
      <c r="N107" s="2" t="s">
        <v>316</v>
      </c>
      <c r="O107" s="2" t="s">
        <v>648</v>
      </c>
      <c r="P107" s="1"/>
      <c r="Q107" s="1"/>
      <c r="R107" s="1"/>
      <c r="S107" s="5" t="str">
        <v>10Y15Y</v>
      </c>
      <c r="T107" s="6">
        <v>0.10300000000000001</v>
      </c>
      <c r="U107" s="6">
        <v>0.10210000000000001</v>
      </c>
    </row>
    <row r="108" spans="11:21" x14ac:dyDescent="0.25">
      <c r="K108" s="2" t="s">
        <v>9</v>
      </c>
      <c r="L108" s="2" t="s">
        <v>11</v>
      </c>
      <c r="M108" s="2" t="s">
        <v>649</v>
      </c>
      <c r="N108" s="2" t="s">
        <v>319</v>
      </c>
      <c r="O108" s="2" t="s">
        <v>650</v>
      </c>
      <c r="P108" s="1"/>
      <c r="Q108" s="1"/>
      <c r="R108" s="1"/>
      <c r="S108" s="5" t="str">
        <v>10Y20Y</v>
      </c>
      <c r="T108" s="6">
        <v>0.128</v>
      </c>
      <c r="U108" s="6">
        <v>0.12659999999999999</v>
      </c>
    </row>
    <row r="109" spans="11:21" x14ac:dyDescent="0.25">
      <c r="K109" s="2" t="s">
        <v>9</v>
      </c>
      <c r="L109" s="2" t="s">
        <v>13</v>
      </c>
      <c r="M109" s="2" t="s">
        <v>651</v>
      </c>
      <c r="N109" s="2" t="s">
        <v>322</v>
      </c>
      <c r="O109" s="2" t="s">
        <v>652</v>
      </c>
      <c r="P109" s="1"/>
      <c r="Q109" s="1"/>
      <c r="R109" s="1"/>
      <c r="S109" s="5" t="str">
        <v>10Y25Y</v>
      </c>
      <c r="T109" s="6">
        <v>0.152</v>
      </c>
      <c r="U109" s="6">
        <v>0.14810000000000001</v>
      </c>
    </row>
    <row r="110" spans="11:21" x14ac:dyDescent="0.25">
      <c r="K110" s="2" t="s">
        <v>9</v>
      </c>
      <c r="L110" s="2" t="s">
        <v>14</v>
      </c>
      <c r="M110" s="2" t="s">
        <v>653</v>
      </c>
      <c r="N110" s="2" t="s">
        <v>325</v>
      </c>
      <c r="O110" s="2" t="s">
        <v>654</v>
      </c>
      <c r="P110" s="1"/>
      <c r="Q110" s="1"/>
      <c r="R110" s="1"/>
      <c r="S110" s="5" t="str">
        <v>10Y30Y</v>
      </c>
      <c r="T110" s="6">
        <v>0.17600000000000002</v>
      </c>
      <c r="U110" s="6">
        <v>0.17170000000000002</v>
      </c>
    </row>
    <row r="111" spans="11:21" x14ac:dyDescent="0.25">
      <c r="K111" s="2" t="s">
        <v>10</v>
      </c>
      <c r="L111" s="2" t="s">
        <v>0</v>
      </c>
      <c r="M111" s="2" t="s">
        <v>655</v>
      </c>
      <c r="N111" s="2" t="s">
        <v>328</v>
      </c>
      <c r="O111" s="2" t="s">
        <v>656</v>
      </c>
      <c r="P111" s="1"/>
      <c r="Q111" s="1"/>
      <c r="R111" s="1"/>
      <c r="S111" s="5" t="str">
        <v>15Y1Y</v>
      </c>
      <c r="T111" s="6">
        <v>9.0000000000000011E-3</v>
      </c>
      <c r="U111" s="6">
        <v>9.0900000000000009E-3</v>
      </c>
    </row>
    <row r="112" spans="11:21" x14ac:dyDescent="0.25">
      <c r="K112" s="2" t="s">
        <v>10</v>
      </c>
      <c r="L112" s="2" t="s">
        <v>1</v>
      </c>
      <c r="M112" s="2" t="s">
        <v>31</v>
      </c>
      <c r="N112" s="2" t="s">
        <v>331</v>
      </c>
      <c r="O112" s="2" t="s">
        <v>657</v>
      </c>
      <c r="P112" s="1"/>
      <c r="Q112" s="1"/>
      <c r="R112" s="1"/>
      <c r="S112" s="5" t="str">
        <v>15Y2Y</v>
      </c>
      <c r="T112" s="6">
        <v>1.8100000000000002E-2</v>
      </c>
      <c r="U112" s="6">
        <v>1.7950000000000001E-2</v>
      </c>
    </row>
    <row r="113" spans="11:21" x14ac:dyDescent="0.25">
      <c r="K113" s="2" t="s">
        <v>10</v>
      </c>
      <c r="L113" s="2" t="s">
        <v>2</v>
      </c>
      <c r="M113" s="2" t="s">
        <v>658</v>
      </c>
      <c r="N113" s="2" t="s">
        <v>334</v>
      </c>
      <c r="O113" s="2" t="s">
        <v>659</v>
      </c>
      <c r="P113" s="1"/>
      <c r="Q113" s="1"/>
      <c r="R113" s="1"/>
      <c r="S113" s="5" t="str">
        <v>15Y3Y</v>
      </c>
      <c r="T113" s="6">
        <v>2.7000000000000003E-2</v>
      </c>
      <c r="U113" s="6">
        <v>2.674E-2</v>
      </c>
    </row>
    <row r="114" spans="11:21" x14ac:dyDescent="0.25">
      <c r="K114" s="2" t="s">
        <v>10</v>
      </c>
      <c r="L114" s="2" t="s">
        <v>3</v>
      </c>
      <c r="M114" s="2" t="s">
        <v>660</v>
      </c>
      <c r="N114" s="2" t="s">
        <v>337</v>
      </c>
      <c r="O114" s="2" t="s">
        <v>661</v>
      </c>
      <c r="P114" s="1"/>
      <c r="Q114" s="1"/>
      <c r="R114" s="1"/>
      <c r="S114" s="5" t="str">
        <v>15Y4Y</v>
      </c>
      <c r="T114" s="6">
        <v>3.5799999999999998E-2</v>
      </c>
      <c r="U114" s="6">
        <v>3.5529999999999999E-2</v>
      </c>
    </row>
    <row r="115" spans="11:21" x14ac:dyDescent="0.25">
      <c r="K115" s="2" t="s">
        <v>10</v>
      </c>
      <c r="L115" s="2" t="s">
        <v>4</v>
      </c>
      <c r="M115" s="2" t="s">
        <v>662</v>
      </c>
      <c r="N115" s="2" t="s">
        <v>340</v>
      </c>
      <c r="O115" s="2" t="s">
        <v>663</v>
      </c>
      <c r="P115" s="1"/>
      <c r="Q115" s="1"/>
      <c r="R115" s="1"/>
      <c r="S115" s="5" t="str">
        <v>15Y5Y</v>
      </c>
      <c r="T115" s="6">
        <v>4.4500000000000005E-2</v>
      </c>
      <c r="U115" s="6">
        <v>4.41E-2</v>
      </c>
    </row>
    <row r="116" spans="11:21" x14ac:dyDescent="0.25">
      <c r="K116" s="2" t="s">
        <v>10</v>
      </c>
      <c r="L116" s="2" t="s">
        <v>5</v>
      </c>
      <c r="M116" s="2" t="s">
        <v>664</v>
      </c>
      <c r="N116" s="2" t="s">
        <v>343</v>
      </c>
      <c r="O116" s="2" t="s">
        <v>665</v>
      </c>
      <c r="P116" s="1"/>
      <c r="Q116" s="1"/>
      <c r="R116" s="1"/>
      <c r="S116" s="5" t="str">
        <v>15Y6Y</v>
      </c>
      <c r="T116" s="6">
        <v>5.2900000000000003E-2</v>
      </c>
      <c r="U116" s="6">
        <v>5.2479999999999999E-2</v>
      </c>
    </row>
    <row r="117" spans="11:21" x14ac:dyDescent="0.25">
      <c r="K117" s="2" t="s">
        <v>10</v>
      </c>
      <c r="L117" s="2" t="s">
        <v>6</v>
      </c>
      <c r="M117" s="2" t="s">
        <v>666</v>
      </c>
      <c r="N117" s="2" t="s">
        <v>346</v>
      </c>
      <c r="O117" s="2" t="s">
        <v>667</v>
      </c>
      <c r="P117" s="1"/>
      <c r="Q117" s="1"/>
      <c r="R117" s="1"/>
      <c r="S117" s="5" t="str">
        <v>15Y7Y</v>
      </c>
      <c r="T117" s="6">
        <v>6.0999999999999999E-2</v>
      </c>
      <c r="U117" s="6">
        <v>6.0579999999999995E-2</v>
      </c>
    </row>
    <row r="118" spans="11:21" x14ac:dyDescent="0.25">
      <c r="K118" s="2" t="s">
        <v>10</v>
      </c>
      <c r="L118" s="2" t="s">
        <v>7</v>
      </c>
      <c r="M118" s="2" t="s">
        <v>668</v>
      </c>
      <c r="N118" s="2" t="s">
        <v>349</v>
      </c>
      <c r="O118" s="2" t="s">
        <v>669</v>
      </c>
      <c r="P118" s="1"/>
      <c r="Q118" s="1"/>
      <c r="R118" s="1"/>
      <c r="S118" s="5" t="str">
        <v>15Y8Y</v>
      </c>
      <c r="T118" s="6">
        <v>6.8900000000000003E-2</v>
      </c>
      <c r="U118" s="6">
        <v>6.8209999999999993E-2</v>
      </c>
    </row>
    <row r="119" spans="11:21" x14ac:dyDescent="0.25">
      <c r="K119" s="2" t="s">
        <v>10</v>
      </c>
      <c r="L119" s="2" t="s">
        <v>8</v>
      </c>
      <c r="M119" s="2" t="s">
        <v>670</v>
      </c>
      <c r="N119" s="2" t="s">
        <v>352</v>
      </c>
      <c r="O119" s="2" t="s">
        <v>671</v>
      </c>
      <c r="P119" s="1"/>
      <c r="Q119" s="1"/>
      <c r="R119" s="1"/>
      <c r="S119" s="5" t="str">
        <v>15Y9Y</v>
      </c>
      <c r="T119" s="6">
        <v>7.6799999999999993E-2</v>
      </c>
      <c r="U119" s="6">
        <v>7.5380000000000003E-2</v>
      </c>
    </row>
    <row r="120" spans="11:21" x14ac:dyDescent="0.25">
      <c r="K120" s="2" t="s">
        <v>10</v>
      </c>
      <c r="L120" s="2" t="s">
        <v>9</v>
      </c>
      <c r="M120" s="2" t="s">
        <v>672</v>
      </c>
      <c r="N120" s="2" t="s">
        <v>355</v>
      </c>
      <c r="O120" s="2" t="s">
        <v>673</v>
      </c>
      <c r="P120" s="1"/>
      <c r="Q120" s="1"/>
      <c r="R120" s="1"/>
      <c r="S120" s="5" t="str">
        <v>15Y10Y</v>
      </c>
      <c r="T120" s="6">
        <v>8.4100000000000008E-2</v>
      </c>
      <c r="U120" s="6">
        <v>8.201E-2</v>
      </c>
    </row>
    <row r="121" spans="11:21" x14ac:dyDescent="0.25">
      <c r="K121" s="2" t="s">
        <v>10</v>
      </c>
      <c r="L121" s="2" t="s">
        <v>10</v>
      </c>
      <c r="M121" s="2" t="s">
        <v>674</v>
      </c>
      <c r="N121" s="2" t="s">
        <v>358</v>
      </c>
      <c r="O121" s="2" t="s">
        <v>675</v>
      </c>
      <c r="P121" s="1"/>
      <c r="Q121" s="1"/>
      <c r="R121" s="1"/>
      <c r="S121" s="5" t="str">
        <v>15Y15Y</v>
      </c>
      <c r="T121" s="6">
        <v>0.11199999999999999</v>
      </c>
      <c r="U121" s="6">
        <v>0.11320000000000001</v>
      </c>
    </row>
    <row r="122" spans="11:21" x14ac:dyDescent="0.25">
      <c r="K122" s="2" t="s">
        <v>10</v>
      </c>
      <c r="L122" s="2" t="s">
        <v>11</v>
      </c>
      <c r="M122" s="2" t="s">
        <v>676</v>
      </c>
      <c r="N122" s="2" t="s">
        <v>361</v>
      </c>
      <c r="O122" s="2" t="s">
        <v>677</v>
      </c>
      <c r="P122" s="1"/>
      <c r="Q122" s="1"/>
      <c r="R122" s="1"/>
      <c r="S122" s="5" t="str">
        <v>15Y20Y</v>
      </c>
      <c r="T122" s="6">
        <v>0.13600000000000001</v>
      </c>
      <c r="U122" s="6">
        <v>0.13550000000000001</v>
      </c>
    </row>
    <row r="123" spans="11:21" x14ac:dyDescent="0.25">
      <c r="K123" s="2" t="s">
        <v>10</v>
      </c>
      <c r="L123" s="2" t="s">
        <v>13</v>
      </c>
      <c r="M123" s="2" t="s">
        <v>678</v>
      </c>
      <c r="N123" s="2" t="s">
        <v>364</v>
      </c>
      <c r="O123" s="2" t="s">
        <v>679</v>
      </c>
      <c r="P123" s="1"/>
      <c r="Q123" s="1"/>
      <c r="R123" s="1"/>
      <c r="S123" s="5" t="str">
        <v>15Y25Y</v>
      </c>
      <c r="T123" s="6">
        <v>0.16</v>
      </c>
      <c r="U123" s="6">
        <v>0.155</v>
      </c>
    </row>
    <row r="124" spans="11:21" x14ac:dyDescent="0.25">
      <c r="K124" s="2" t="s">
        <v>11</v>
      </c>
      <c r="L124" s="2" t="s">
        <v>0</v>
      </c>
      <c r="M124" s="2" t="s">
        <v>680</v>
      </c>
      <c r="N124" s="2" t="s">
        <v>367</v>
      </c>
      <c r="O124" s="2" t="s">
        <v>681</v>
      </c>
      <c r="P124" s="1"/>
      <c r="Q124" s="1"/>
      <c r="R124" s="1"/>
      <c r="S124" s="5" t="str">
        <v>20Y1Y</v>
      </c>
      <c r="T124" s="6">
        <v>9.3999999999999986E-3</v>
      </c>
      <c r="U124" s="6">
        <v>9.7099999999999999E-3</v>
      </c>
    </row>
    <row r="125" spans="11:21" x14ac:dyDescent="0.25">
      <c r="K125" s="2" t="s">
        <v>11</v>
      </c>
      <c r="L125" s="2" t="s">
        <v>1</v>
      </c>
      <c r="M125" s="2" t="s">
        <v>682</v>
      </c>
      <c r="N125" s="2" t="s">
        <v>370</v>
      </c>
      <c r="O125" s="2" t="s">
        <v>683</v>
      </c>
      <c r="P125" s="1"/>
      <c r="Q125" s="1"/>
      <c r="R125" s="1"/>
      <c r="S125" s="5" t="str">
        <v>20Y2Y</v>
      </c>
      <c r="T125" s="6">
        <v>1.8799999999999997E-2</v>
      </c>
      <c r="U125" s="6">
        <v>1.934E-2</v>
      </c>
    </row>
    <row r="126" spans="11:21" x14ac:dyDescent="0.25">
      <c r="K126" s="2" t="s">
        <v>11</v>
      </c>
      <c r="L126" s="2" t="s">
        <v>2</v>
      </c>
      <c r="M126" s="2" t="s">
        <v>684</v>
      </c>
      <c r="N126" s="2" t="s">
        <v>373</v>
      </c>
      <c r="O126" s="2" t="s">
        <v>685</v>
      </c>
      <c r="P126" s="1"/>
      <c r="Q126" s="1"/>
      <c r="R126" s="1"/>
      <c r="S126" s="5" t="str">
        <v>20Y3Y</v>
      </c>
      <c r="T126" s="6">
        <v>2.7999999999999997E-2</v>
      </c>
      <c r="U126" s="6">
        <v>2.8980000000000002E-2</v>
      </c>
    </row>
    <row r="127" spans="11:21" x14ac:dyDescent="0.25">
      <c r="K127" s="2" t="s">
        <v>11</v>
      </c>
      <c r="L127" s="2" t="s">
        <v>3</v>
      </c>
      <c r="M127" s="2" t="s">
        <v>686</v>
      </c>
      <c r="N127" s="2" t="s">
        <v>376</v>
      </c>
      <c r="O127" s="2" t="s">
        <v>687</v>
      </c>
      <c r="P127" s="1"/>
      <c r="Q127" s="1"/>
      <c r="R127" s="1"/>
      <c r="S127" s="5" t="str">
        <v>20Y4Y</v>
      </c>
      <c r="T127" s="6">
        <v>3.6900000000000002E-2</v>
      </c>
      <c r="U127" s="6">
        <v>3.8100000000000002E-2</v>
      </c>
    </row>
    <row r="128" spans="11:21" x14ac:dyDescent="0.25">
      <c r="K128" s="2" t="s">
        <v>11</v>
      </c>
      <c r="L128" s="2" t="s">
        <v>4</v>
      </c>
      <c r="M128" s="2" t="s">
        <v>688</v>
      </c>
      <c r="N128" s="2" t="s">
        <v>379</v>
      </c>
      <c r="O128" s="2" t="s">
        <v>689</v>
      </c>
      <c r="P128" s="1"/>
      <c r="Q128" s="1"/>
      <c r="R128" s="1"/>
      <c r="S128" s="5" t="str">
        <v>20Y5Y</v>
      </c>
      <c r="T128" s="6">
        <v>4.5700000000000005E-2</v>
      </c>
      <c r="U128" s="6">
        <v>4.6679999999999999E-2</v>
      </c>
    </row>
    <row r="129" spans="11:21" x14ac:dyDescent="0.25">
      <c r="K129" s="2" t="s">
        <v>11</v>
      </c>
      <c r="L129" s="2" t="s">
        <v>5</v>
      </c>
      <c r="M129" s="2" t="s">
        <v>690</v>
      </c>
      <c r="N129" s="2" t="s">
        <v>382</v>
      </c>
      <c r="O129" s="2" t="s">
        <v>691</v>
      </c>
      <c r="P129" s="1"/>
      <c r="Q129" s="1"/>
      <c r="R129" s="1"/>
      <c r="S129" s="5" t="str">
        <v>20Y6Y</v>
      </c>
      <c r="T129" s="6">
        <v>5.4400000000000004E-2</v>
      </c>
      <c r="U129" s="6">
        <v>5.5060000000000005E-2</v>
      </c>
    </row>
    <row r="130" spans="11:21" x14ac:dyDescent="0.25">
      <c r="K130" s="2" t="s">
        <v>11</v>
      </c>
      <c r="L130" s="2" t="s">
        <v>6</v>
      </c>
      <c r="M130" s="2" t="s">
        <v>692</v>
      </c>
      <c r="N130" s="2" t="s">
        <v>385</v>
      </c>
      <c r="O130" s="2" t="s">
        <v>693</v>
      </c>
      <c r="P130" s="1"/>
      <c r="Q130" s="1"/>
      <c r="R130" s="1"/>
      <c r="S130" s="5" t="str">
        <v>20Y7Y</v>
      </c>
      <c r="T130" s="6">
        <v>6.2699999999999992E-2</v>
      </c>
      <c r="U130" s="6">
        <v>6.3019999999999993E-2</v>
      </c>
    </row>
    <row r="131" spans="11:21" x14ac:dyDescent="0.25">
      <c r="K131" s="2" t="s">
        <v>11</v>
      </c>
      <c r="L131" s="2" t="s">
        <v>7</v>
      </c>
      <c r="M131" s="2" t="s">
        <v>694</v>
      </c>
      <c r="N131" s="2" t="s">
        <v>388</v>
      </c>
      <c r="O131" s="2" t="s">
        <v>695</v>
      </c>
      <c r="P131" s="1"/>
      <c r="Q131" s="1"/>
      <c r="R131" s="1"/>
      <c r="S131" s="5" t="str">
        <v>20Y8Y</v>
      </c>
      <c r="T131" s="6">
        <v>7.0599999999999996E-2</v>
      </c>
      <c r="U131" s="6">
        <v>7.0540000000000005E-2</v>
      </c>
    </row>
    <row r="132" spans="11:21" x14ac:dyDescent="0.25">
      <c r="K132" s="2" t="s">
        <v>11</v>
      </c>
      <c r="L132" s="2" t="s">
        <v>8</v>
      </c>
      <c r="M132" s="2" t="s">
        <v>696</v>
      </c>
      <c r="N132" s="2" t="s">
        <v>391</v>
      </c>
      <c r="O132" s="2" t="s">
        <v>697</v>
      </c>
      <c r="P132" s="1"/>
      <c r="Q132" s="1"/>
      <c r="R132" s="1"/>
      <c r="S132" s="5" t="str">
        <v>20Y9Y</v>
      </c>
      <c r="T132" s="6">
        <v>7.8399999999999997E-2</v>
      </c>
      <c r="U132" s="6">
        <v>7.7770000000000006E-2</v>
      </c>
    </row>
    <row r="133" spans="11:21" x14ac:dyDescent="0.25">
      <c r="K133" s="2" t="s">
        <v>11</v>
      </c>
      <c r="L133" s="2" t="s">
        <v>9</v>
      </c>
      <c r="M133" s="2" t="s">
        <v>698</v>
      </c>
      <c r="N133" s="2" t="s">
        <v>394</v>
      </c>
      <c r="O133" s="2" t="s">
        <v>699</v>
      </c>
      <c r="P133" s="1"/>
      <c r="Q133" s="1"/>
      <c r="R133" s="1"/>
      <c r="S133" s="5" t="str">
        <v>20Y10Y</v>
      </c>
      <c r="T133" s="6">
        <v>8.6099999999999996E-2</v>
      </c>
      <c r="U133" s="6">
        <v>8.4629999999999997E-2</v>
      </c>
    </row>
    <row r="134" spans="11:21" x14ac:dyDescent="0.25">
      <c r="K134" s="2" t="s">
        <v>11</v>
      </c>
      <c r="L134" s="2" t="s">
        <v>10</v>
      </c>
      <c r="M134" s="2" t="s">
        <v>700</v>
      </c>
      <c r="N134" s="2" t="s">
        <v>397</v>
      </c>
      <c r="O134" s="2" t="s">
        <v>701</v>
      </c>
      <c r="P134" s="1"/>
      <c r="Q134" s="1"/>
      <c r="R134" s="1"/>
      <c r="S134" s="5" t="str">
        <v>20Y15Y</v>
      </c>
      <c r="T134" s="6">
        <v>0.115</v>
      </c>
      <c r="U134" s="6">
        <v>0.11289999999999999</v>
      </c>
    </row>
    <row r="135" spans="11:21" x14ac:dyDescent="0.25">
      <c r="K135" s="2" t="s">
        <v>11</v>
      </c>
      <c r="L135" s="2" t="s">
        <v>11</v>
      </c>
      <c r="M135" s="2" t="s">
        <v>702</v>
      </c>
      <c r="N135" s="2" t="s">
        <v>400</v>
      </c>
      <c r="O135" s="2" t="s">
        <v>703</v>
      </c>
      <c r="P135" s="1"/>
      <c r="Q135" s="1"/>
      <c r="R135" s="1"/>
      <c r="S135" s="5" t="str">
        <v>20Y20Y</v>
      </c>
      <c r="T135" s="6">
        <v>0.13900000000000001</v>
      </c>
      <c r="U135" s="6">
        <v>0.13369999999999999</v>
      </c>
    </row>
    <row r="136" spans="11:21" x14ac:dyDescent="0.25">
      <c r="K136" s="2" t="s">
        <v>13</v>
      </c>
      <c r="L136" s="2" t="s">
        <v>0</v>
      </c>
      <c r="M136" s="2" t="s">
        <v>704</v>
      </c>
      <c r="N136" s="2" t="s">
        <v>403</v>
      </c>
      <c r="O136" s="2" t="s">
        <v>705</v>
      </c>
      <c r="P136" s="1"/>
      <c r="Q136" s="1"/>
      <c r="R136" s="1"/>
      <c r="S136" s="5" t="str">
        <v>25Y1Y</v>
      </c>
      <c r="T136" s="6">
        <v>9.3999999999999986E-3</v>
      </c>
      <c r="U136" s="6">
        <v>9.58E-3</v>
      </c>
    </row>
    <row r="137" spans="11:21" x14ac:dyDescent="0.25">
      <c r="K137" s="2" t="s">
        <v>13</v>
      </c>
      <c r="L137" s="2" t="s">
        <v>1</v>
      </c>
      <c r="M137" s="2" t="s">
        <v>706</v>
      </c>
      <c r="N137" s="2" t="s">
        <v>406</v>
      </c>
      <c r="O137" s="2" t="s">
        <v>707</v>
      </c>
      <c r="P137" s="1"/>
      <c r="Q137" s="1"/>
      <c r="R137" s="1"/>
      <c r="S137" s="5" t="str">
        <v>25Y2Y</v>
      </c>
      <c r="T137" s="6">
        <v>1.89E-2</v>
      </c>
      <c r="U137" s="6">
        <v>1.8879999999999997E-2</v>
      </c>
    </row>
    <row r="138" spans="11:21" x14ac:dyDescent="0.25">
      <c r="K138" s="2" t="s">
        <v>13</v>
      </c>
      <c r="L138" s="2" t="s">
        <v>2</v>
      </c>
      <c r="M138" s="2" t="s">
        <v>708</v>
      </c>
      <c r="N138" s="2" t="s">
        <v>409</v>
      </c>
      <c r="O138" s="2" t="s">
        <v>709</v>
      </c>
      <c r="P138" s="1"/>
      <c r="Q138" s="1"/>
      <c r="R138" s="1"/>
      <c r="S138" s="5" t="str">
        <v>25Y3Y</v>
      </c>
      <c r="T138" s="6">
        <v>2.81E-2</v>
      </c>
      <c r="U138" s="6">
        <v>2.7919999999999997E-2</v>
      </c>
    </row>
    <row r="139" spans="11:21" x14ac:dyDescent="0.25">
      <c r="K139" s="2" t="s">
        <v>13</v>
      </c>
      <c r="L139" s="2" t="s">
        <v>3</v>
      </c>
      <c r="M139" s="2" t="s">
        <v>710</v>
      </c>
      <c r="N139" s="2" t="s">
        <v>412</v>
      </c>
      <c r="O139" s="2" t="s">
        <v>711</v>
      </c>
      <c r="P139" s="1"/>
      <c r="Q139" s="1"/>
      <c r="R139" s="1"/>
      <c r="S139" s="5" t="str">
        <v>25Y4Y</v>
      </c>
      <c r="T139" s="6">
        <v>3.7000000000000005E-2</v>
      </c>
      <c r="U139" s="6">
        <v>3.696E-2</v>
      </c>
    </row>
    <row r="140" spans="11:21" x14ac:dyDescent="0.25">
      <c r="K140" s="2" t="s">
        <v>13</v>
      </c>
      <c r="L140" s="2" t="s">
        <v>4</v>
      </c>
      <c r="M140" s="2" t="s">
        <v>712</v>
      </c>
      <c r="N140" s="2" t="s">
        <v>415</v>
      </c>
      <c r="O140" s="2" t="s">
        <v>713</v>
      </c>
      <c r="P140" s="1"/>
      <c r="Q140" s="1"/>
      <c r="R140" s="1"/>
      <c r="S140" s="5" t="str">
        <v>25Y5Y</v>
      </c>
      <c r="T140" s="6">
        <v>4.5599999999999995E-2</v>
      </c>
      <c r="U140" s="6">
        <v>4.5659999999999999E-2</v>
      </c>
    </row>
    <row r="141" spans="11:21" x14ac:dyDescent="0.25">
      <c r="K141" s="2" t="s">
        <v>13</v>
      </c>
      <c r="L141" s="2" t="s">
        <v>5</v>
      </c>
      <c r="M141" s="2" t="s">
        <v>714</v>
      </c>
      <c r="N141" s="2" t="s">
        <v>418</v>
      </c>
      <c r="O141" s="2" t="s">
        <v>715</v>
      </c>
      <c r="P141" s="1"/>
      <c r="Q141" s="1"/>
      <c r="R141" s="1"/>
      <c r="S141" s="5" t="str">
        <v>25Y6Y</v>
      </c>
      <c r="T141" s="6">
        <v>5.4000000000000006E-2</v>
      </c>
      <c r="U141" s="6">
        <v>5.3170000000000002E-2</v>
      </c>
    </row>
    <row r="142" spans="11:21" x14ac:dyDescent="0.25">
      <c r="K142" s="2" t="s">
        <v>13</v>
      </c>
      <c r="L142" s="2" t="s">
        <v>6</v>
      </c>
      <c r="M142" s="2" t="s">
        <v>716</v>
      </c>
      <c r="N142" s="2" t="s">
        <v>421</v>
      </c>
      <c r="O142" s="2" t="s">
        <v>717</v>
      </c>
      <c r="P142" s="1"/>
      <c r="Q142" s="1"/>
      <c r="R142" s="1"/>
      <c r="S142" s="5" t="str">
        <v>25Y7Y</v>
      </c>
      <c r="T142" s="6">
        <v>6.2100000000000002E-2</v>
      </c>
      <c r="U142" s="6">
        <v>6.0039999999999996E-2</v>
      </c>
    </row>
    <row r="143" spans="11:21" x14ac:dyDescent="0.25">
      <c r="K143" s="2" t="s">
        <v>13</v>
      </c>
      <c r="L143" s="2" t="s">
        <v>7</v>
      </c>
      <c r="M143" s="2" t="s">
        <v>718</v>
      </c>
      <c r="N143" s="2" t="s">
        <v>424</v>
      </c>
      <c r="O143" s="2" t="s">
        <v>719</v>
      </c>
      <c r="P143" s="1"/>
      <c r="Q143" s="1"/>
      <c r="R143" s="1"/>
      <c r="S143" s="5" t="str">
        <v>25Y8Y</v>
      </c>
      <c r="T143" s="6">
        <v>6.9800000000000001E-2</v>
      </c>
      <c r="U143" s="6">
        <v>6.6420000000000007E-2</v>
      </c>
    </row>
    <row r="144" spans="11:21" x14ac:dyDescent="0.25">
      <c r="K144" s="2" t="s">
        <v>13</v>
      </c>
      <c r="L144" s="2" t="s">
        <v>8</v>
      </c>
      <c r="M144" s="2" t="s">
        <v>720</v>
      </c>
      <c r="N144" s="2" t="s">
        <v>427</v>
      </c>
      <c r="O144" s="2" t="s">
        <v>721</v>
      </c>
      <c r="P144" s="1"/>
      <c r="Q144" s="1"/>
      <c r="R144" s="1"/>
      <c r="S144" s="5" t="str">
        <v>25Y9Y</v>
      </c>
      <c r="T144" s="6">
        <v>7.7699999999999991E-2</v>
      </c>
      <c r="U144" s="6">
        <v>7.1940000000000004E-2</v>
      </c>
    </row>
    <row r="145" spans="11:21" x14ac:dyDescent="0.25">
      <c r="K145" s="2" t="s">
        <v>13</v>
      </c>
      <c r="L145" s="2" t="s">
        <v>9</v>
      </c>
      <c r="M145" s="2" t="s">
        <v>722</v>
      </c>
      <c r="N145" s="2" t="s">
        <v>430</v>
      </c>
      <c r="O145" s="2" t="s">
        <v>723</v>
      </c>
      <c r="P145" s="1"/>
      <c r="Q145" s="1"/>
      <c r="R145" s="1"/>
      <c r="S145" s="5" t="str">
        <v>25Y10Y</v>
      </c>
      <c r="T145" s="6">
        <v>8.4900000000000003E-2</v>
      </c>
      <c r="U145" s="6">
        <v>7.6700000000000004E-2</v>
      </c>
    </row>
    <row r="146" spans="11:21" x14ac:dyDescent="0.25">
      <c r="K146" s="2" t="s">
        <v>13</v>
      </c>
      <c r="L146" s="2" t="s">
        <v>10</v>
      </c>
      <c r="M146" s="2" t="s">
        <v>724</v>
      </c>
      <c r="N146" s="2" t="s">
        <v>433</v>
      </c>
      <c r="O146" s="2" t="s">
        <v>725</v>
      </c>
      <c r="P146" s="1"/>
      <c r="Q146" s="1"/>
      <c r="R146" s="1"/>
      <c r="S146" s="5" t="str">
        <v>25Y15Y</v>
      </c>
      <c r="T146" s="6">
        <v>0.114</v>
      </c>
      <c r="U146" s="6">
        <v>9.7970000000000002E-2</v>
      </c>
    </row>
    <row r="147" spans="11:21" x14ac:dyDescent="0.25">
      <c r="K147" s="2" t="s">
        <v>14</v>
      </c>
      <c r="L147" s="2" t="s">
        <v>0</v>
      </c>
      <c r="M147" s="2" t="s">
        <v>474</v>
      </c>
      <c r="N147" s="2" t="s">
        <v>436</v>
      </c>
      <c r="O147" s="2" t="s">
        <v>726</v>
      </c>
      <c r="P147" s="1"/>
      <c r="Q147" s="1"/>
      <c r="R147" s="1"/>
      <c r="S147" s="5" t="str">
        <v>30Y1Y</v>
      </c>
      <c r="T147" s="6">
        <v>9.300000000000001E-3</v>
      </c>
      <c r="U147" s="6">
        <v>8.9800000000000001E-3</v>
      </c>
    </row>
    <row r="148" spans="11:21" x14ac:dyDescent="0.25">
      <c r="K148" s="2" t="s">
        <v>14</v>
      </c>
      <c r="L148" s="2" t="s">
        <v>1</v>
      </c>
      <c r="M148" s="2" t="s">
        <v>727</v>
      </c>
      <c r="N148" s="2" t="s">
        <v>439</v>
      </c>
      <c r="O148" s="2" t="s">
        <v>728</v>
      </c>
      <c r="P148" s="1"/>
      <c r="Q148" s="1"/>
      <c r="R148" s="1"/>
      <c r="S148" s="5" t="str">
        <v>30Y2Y</v>
      </c>
      <c r="T148" s="6">
        <v>1.8700000000000001E-2</v>
      </c>
      <c r="U148" s="6">
        <v>1.7849999999999998E-2</v>
      </c>
    </row>
    <row r="149" spans="11:21" x14ac:dyDescent="0.25">
      <c r="K149" s="2" t="s">
        <v>14</v>
      </c>
      <c r="L149" s="2" t="s">
        <v>2</v>
      </c>
      <c r="M149" s="2" t="s">
        <v>729</v>
      </c>
      <c r="N149" s="2" t="s">
        <v>442</v>
      </c>
      <c r="O149" s="2" t="s">
        <v>730</v>
      </c>
      <c r="P149" s="1"/>
      <c r="Q149" s="1"/>
      <c r="R149" s="1"/>
      <c r="S149" s="5" t="str">
        <v>30Y3Y</v>
      </c>
      <c r="T149" s="6">
        <v>2.76E-2</v>
      </c>
      <c r="U149" s="6">
        <v>2.6280000000000001E-2</v>
      </c>
    </row>
    <row r="150" spans="11:21" x14ac:dyDescent="0.25">
      <c r="K150" s="2" t="s">
        <v>14</v>
      </c>
      <c r="L150" s="2" t="s">
        <v>3</v>
      </c>
      <c r="M150" s="2" t="s">
        <v>731</v>
      </c>
      <c r="N150" s="2" t="s">
        <v>445</v>
      </c>
      <c r="O150" s="2" t="s">
        <v>732</v>
      </c>
      <c r="P150" s="1"/>
      <c r="Q150" s="1"/>
      <c r="R150" s="1"/>
      <c r="S150" s="5" t="str">
        <v>30Y4Y</v>
      </c>
      <c r="T150" s="6">
        <v>3.6200000000000003E-2</v>
      </c>
      <c r="U150" s="6">
        <v>3.431E-2</v>
      </c>
    </row>
    <row r="151" spans="11:21" x14ac:dyDescent="0.25">
      <c r="K151" s="2" t="s">
        <v>14</v>
      </c>
      <c r="L151" s="2" t="s">
        <v>4</v>
      </c>
      <c r="M151" s="2" t="s">
        <v>537</v>
      </c>
      <c r="N151" s="2" t="s">
        <v>448</v>
      </c>
      <c r="O151" s="2" t="s">
        <v>733</v>
      </c>
      <c r="P151" s="1"/>
      <c r="Q151" s="1"/>
      <c r="R151" s="1"/>
      <c r="S151" s="5" t="str">
        <v>30Y5Y</v>
      </c>
      <c r="T151" s="6">
        <v>4.4299999999999999E-2</v>
      </c>
      <c r="U151" s="6">
        <v>4.1599999999999998E-2</v>
      </c>
    </row>
    <row r="152" spans="11:21" x14ac:dyDescent="0.25">
      <c r="K152" s="2" t="s">
        <v>14</v>
      </c>
      <c r="L152" s="2" t="s">
        <v>5</v>
      </c>
      <c r="M152" s="2" t="s">
        <v>734</v>
      </c>
      <c r="N152" s="2" t="s">
        <v>451</v>
      </c>
      <c r="O152" s="2" t="s">
        <v>735</v>
      </c>
      <c r="P152" s="1"/>
      <c r="Q152" s="1"/>
      <c r="R152" s="1"/>
      <c r="S152" s="5" t="str">
        <v>30Y6Y</v>
      </c>
      <c r="T152" s="6">
        <v>5.2300000000000006E-2</v>
      </c>
      <c r="U152" s="6">
        <v>4.8230000000000002E-2</v>
      </c>
    </row>
    <row r="153" spans="11:21" x14ac:dyDescent="0.25">
      <c r="K153" s="2" t="s">
        <v>14</v>
      </c>
      <c r="L153" s="2" t="s">
        <v>6</v>
      </c>
      <c r="M153" s="2" t="s">
        <v>736</v>
      </c>
      <c r="N153" s="2" t="s">
        <v>454</v>
      </c>
      <c r="O153" s="2" t="s">
        <v>737</v>
      </c>
      <c r="P153" s="1"/>
      <c r="Q153" s="1"/>
      <c r="R153" s="1"/>
      <c r="S153" s="5" t="str">
        <v>30Y7Y</v>
      </c>
      <c r="T153" s="6">
        <v>6.0199999999999997E-2</v>
      </c>
      <c r="U153" s="6">
        <v>5.4219999999999997E-2</v>
      </c>
    </row>
    <row r="154" spans="11:21" x14ac:dyDescent="0.25">
      <c r="K154" s="2" t="s">
        <v>14</v>
      </c>
      <c r="L154" s="2" t="s">
        <v>7</v>
      </c>
      <c r="M154" s="2" t="s">
        <v>738</v>
      </c>
      <c r="N154" s="2" t="s">
        <v>457</v>
      </c>
      <c r="O154" s="2" t="s">
        <v>739</v>
      </c>
      <c r="P154" s="1"/>
      <c r="Q154" s="1"/>
      <c r="R154" s="1"/>
      <c r="S154" s="5" t="str">
        <v>30Y8Y</v>
      </c>
      <c r="T154" s="6">
        <v>6.7699999999999996E-2</v>
      </c>
      <c r="U154" s="6">
        <v>5.9619999999999999E-2</v>
      </c>
    </row>
    <row r="155" spans="11:21" x14ac:dyDescent="0.25">
      <c r="K155" s="2" t="s">
        <v>14</v>
      </c>
      <c r="L155" s="2" t="s">
        <v>8</v>
      </c>
      <c r="M155" s="2" t="s">
        <v>740</v>
      </c>
      <c r="N155" s="2" t="s">
        <v>460</v>
      </c>
      <c r="O155" s="2" t="s">
        <v>741</v>
      </c>
      <c r="P155" s="1"/>
      <c r="Q155" s="1"/>
      <c r="R155" s="1"/>
      <c r="S155" s="5" t="str">
        <v>30Y9Y</v>
      </c>
      <c r="T155" s="6">
        <v>7.5399999999999995E-2</v>
      </c>
      <c r="U155" s="6">
        <v>6.454E-2</v>
      </c>
    </row>
    <row r="156" spans="11:21" x14ac:dyDescent="0.25">
      <c r="K156" s="2" t="s">
        <v>14</v>
      </c>
      <c r="L156" s="2" t="s">
        <v>9</v>
      </c>
      <c r="M156" s="2" t="s">
        <v>742</v>
      </c>
      <c r="N156" s="2" t="s">
        <v>463</v>
      </c>
      <c r="O156" s="2" t="s">
        <v>743</v>
      </c>
      <c r="S156" s="4" t="str">
        <v>30Y10Y</v>
      </c>
      <c r="T156" s="4">
        <v>8.2599999999999993E-2</v>
      </c>
      <c r="U156" s="4">
        <v>6.8890000000000007E-2</v>
      </c>
    </row>
  </sheetData>
  <mergeCells count="2">
    <mergeCell ref="K12:O12"/>
    <mergeCell ref="B2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9" zoomScale="80" zoomScaleNormal="80" workbookViewId="0">
      <selection activeCell="A9" sqref="A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9" t="s">
        <v>25</v>
      </c>
      <c r="C2" s="19"/>
      <c r="D2" s="19"/>
      <c r="E2" s="19"/>
      <c r="F2" s="19"/>
      <c r="G2" s="19"/>
      <c r="H2" s="19"/>
      <c r="I2" s="19"/>
      <c r="J2" s="18"/>
      <c r="K2" s="18"/>
      <c r="L2" s="18"/>
      <c r="M2" s="18"/>
      <c r="N2" s="18"/>
      <c r="O2" s="18"/>
    </row>
    <row r="3" spans="2:37" ht="15" customHeight="1" x14ac:dyDescent="0.25">
      <c r="B3" s="19"/>
      <c r="C3" s="19"/>
      <c r="D3" s="19"/>
      <c r="E3" s="19"/>
      <c r="F3" s="19"/>
      <c r="G3" s="19"/>
      <c r="H3" s="19"/>
      <c r="I3" s="19"/>
      <c r="J3" s="18"/>
      <c r="K3" s="18"/>
      <c r="L3" s="18"/>
      <c r="M3" s="18"/>
      <c r="N3" s="18"/>
      <c r="O3" s="18"/>
    </row>
    <row r="4" spans="2:37" ht="15" customHeight="1" x14ac:dyDescent="0.25">
      <c r="B4" s="19"/>
      <c r="C4" s="19"/>
      <c r="D4" s="19"/>
      <c r="E4" s="19"/>
      <c r="F4" s="19"/>
      <c r="G4" s="19"/>
      <c r="H4" s="19"/>
      <c r="I4" s="19"/>
      <c r="J4" s="18"/>
      <c r="K4" s="18"/>
      <c r="L4" s="18"/>
      <c r="M4" s="18"/>
      <c r="N4" s="18"/>
      <c r="O4" s="18"/>
    </row>
    <row r="5" spans="2:37" ht="15" customHeight="1" x14ac:dyDescent="0.25">
      <c r="B5" s="19"/>
      <c r="C5" s="19"/>
      <c r="D5" s="19"/>
      <c r="E5" s="19"/>
      <c r="F5" s="19"/>
      <c r="G5" s="19"/>
      <c r="H5" s="19"/>
      <c r="I5" s="19"/>
      <c r="J5" s="18"/>
      <c r="K5" s="18"/>
      <c r="L5" s="18"/>
      <c r="M5" s="18"/>
      <c r="N5" s="18"/>
      <c r="O5" s="18"/>
    </row>
    <row r="6" spans="2:37" ht="15" customHeight="1" x14ac:dyDescent="0.25">
      <c r="B6" s="19"/>
      <c r="C6" s="19"/>
      <c r="D6" s="19"/>
      <c r="E6" s="19"/>
      <c r="F6" s="19"/>
      <c r="G6" s="19"/>
      <c r="H6" s="19"/>
      <c r="I6" s="19"/>
      <c r="J6" s="18"/>
      <c r="K6" s="18"/>
      <c r="L6" s="18"/>
      <c r="M6" s="18"/>
      <c r="N6" s="18"/>
      <c r="O6" s="18"/>
      <c r="S6" s="11"/>
      <c r="T6" s="3"/>
      <c r="U6" s="3"/>
    </row>
    <row r="7" spans="2:37" x14ac:dyDescent="0.25">
      <c r="S7" s="12" t="s">
        <v>16</v>
      </c>
      <c r="T7" s="13">
        <v>9</v>
      </c>
      <c r="U7" s="13">
        <v>8</v>
      </c>
    </row>
    <row r="8" spans="2:37" x14ac:dyDescent="0.25">
      <c r="S8" s="12" t="s">
        <v>17</v>
      </c>
      <c r="T8" s="13">
        <v>6</v>
      </c>
      <c r="U8" s="13">
        <v>6</v>
      </c>
    </row>
    <row r="10" spans="2:37" x14ac:dyDescent="0.25">
      <c r="K10" s="10" t="s">
        <v>22</v>
      </c>
      <c r="L10" s="10"/>
      <c r="M10" s="10"/>
      <c r="N10" s="10"/>
      <c r="O10" s="10"/>
      <c r="Q10" s="10" t="s">
        <v>23</v>
      </c>
      <c r="R10" s="10"/>
      <c r="S10" s="10"/>
      <c r="T10" s="10"/>
      <c r="U10" s="10"/>
      <c r="W10" s="10" t="s">
        <v>20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21</v>
      </c>
      <c r="L12" s="16"/>
      <c r="M12" s="16"/>
      <c r="N12" s="16"/>
      <c r="O12" s="16"/>
      <c r="Q12" s="3" t="s">
        <v>18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19</v>
      </c>
      <c r="N13" s="2" t="s">
        <v>24</v>
      </c>
      <c r="O13" s="2" t="s">
        <v>466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4.0000000000000003E-5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29</v>
      </c>
      <c r="N14" s="2" t="s">
        <v>38</v>
      </c>
      <c r="O14" s="2" t="s">
        <v>467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468</v>
      </c>
      <c r="N15" s="2" t="s">
        <v>41</v>
      </c>
      <c r="O15" s="2" t="s">
        <v>469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2.3799999999999997E-3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470</v>
      </c>
      <c r="N16" s="2" t="s">
        <v>44</v>
      </c>
      <c r="O16" s="2" t="s">
        <v>471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3.8300000000000001E-3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472</v>
      </c>
      <c r="N17" s="2" t="s">
        <v>47</v>
      </c>
      <c r="O17" s="2" t="s">
        <v>473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6.1900000000000002E-3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474</v>
      </c>
      <c r="N18" s="2" t="s">
        <v>50</v>
      </c>
      <c r="O18" s="2" t="s">
        <v>475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8.9800000000000001E-3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476</v>
      </c>
      <c r="N19" s="2" t="s">
        <v>53</v>
      </c>
      <c r="O19" s="2" t="s">
        <v>477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1.172E-2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478</v>
      </c>
      <c r="N20" s="2" t="s">
        <v>56</v>
      </c>
      <c r="O20" s="2" t="s">
        <v>479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1.44E-2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480</v>
      </c>
      <c r="N21" s="2" t="s">
        <v>59</v>
      </c>
      <c r="O21" s="2" t="s">
        <v>481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1.7010000000000001E-2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482</v>
      </c>
      <c r="N22" s="2" t="s">
        <v>62</v>
      </c>
      <c r="O22" s="2" t="s">
        <v>483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1.9820000000000001E-2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484</v>
      </c>
      <c r="N23" s="2" t="s">
        <v>65</v>
      </c>
      <c r="O23" s="2" t="s">
        <v>485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3.3790000000000001E-2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486</v>
      </c>
      <c r="N24" s="2" t="s">
        <v>68</v>
      </c>
      <c r="O24" s="2" t="s">
        <v>487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4.675E-2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488</v>
      </c>
      <c r="N25" s="2" t="s">
        <v>71</v>
      </c>
      <c r="O25" s="2" t="s">
        <v>489</v>
      </c>
      <c r="P25" s="1"/>
      <c r="Q25" s="5" t="s">
        <v>13</v>
      </c>
      <c r="R25" s="1"/>
      <c r="S25" s="5" t="str">
        <v>1Y25Y</v>
      </c>
      <c r="T25" s="6">
        <v>5.9000000000000004E-2</v>
      </c>
      <c r="U25" s="6">
        <v>5.7950000000000002E-2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490</v>
      </c>
      <c r="N26" s="2" t="s">
        <v>74</v>
      </c>
      <c r="O26" s="2" t="s">
        <v>491</v>
      </c>
      <c r="P26" s="1"/>
      <c r="Q26" s="5" t="s">
        <v>14</v>
      </c>
      <c r="R26" s="1"/>
      <c r="S26" s="5" t="str">
        <v>1Y30Y</v>
      </c>
      <c r="T26" s="6">
        <v>6.9900000000000004E-2</v>
      </c>
      <c r="U26" s="6">
        <v>6.7489999999999994E-2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492</v>
      </c>
      <c r="N27" s="2" t="s">
        <v>76</v>
      </c>
      <c r="O27" s="2" t="s">
        <v>493</v>
      </c>
      <c r="P27" s="1"/>
      <c r="Q27" s="1"/>
      <c r="R27" s="1"/>
      <c r="S27" s="5" t="str">
        <v>2Y1Y</v>
      </c>
      <c r="T27" s="6">
        <v>1.5E-3</v>
      </c>
      <c r="U27" s="6">
        <v>2.5100000000000001E-3</v>
      </c>
    </row>
    <row r="28" spans="11:37" x14ac:dyDescent="0.25">
      <c r="K28" s="2" t="s">
        <v>1</v>
      </c>
      <c r="L28" s="2" t="s">
        <v>1</v>
      </c>
      <c r="M28" s="2" t="s">
        <v>494</v>
      </c>
      <c r="N28" s="2" t="s">
        <v>79</v>
      </c>
      <c r="O28" s="2" t="s">
        <v>495</v>
      </c>
      <c r="P28" s="1"/>
      <c r="Q28" s="1"/>
      <c r="R28" s="1"/>
      <c r="S28" s="5" t="str">
        <v>2Y2Y</v>
      </c>
      <c r="T28" s="6">
        <v>3.5999999999999999E-3</v>
      </c>
      <c r="U28" s="6">
        <v>3.9300000000000003E-3</v>
      </c>
    </row>
    <row r="29" spans="11:37" x14ac:dyDescent="0.25">
      <c r="K29" s="2" t="s">
        <v>1</v>
      </c>
      <c r="L29" s="2" t="s">
        <v>2</v>
      </c>
      <c r="M29" s="2" t="s">
        <v>496</v>
      </c>
      <c r="N29" s="2" t="s">
        <v>82</v>
      </c>
      <c r="O29" s="2" t="s">
        <v>497</v>
      </c>
      <c r="P29" s="1"/>
      <c r="Q29" s="1"/>
      <c r="R29" s="1"/>
      <c r="S29" s="5" t="str">
        <v>2Y3Y</v>
      </c>
      <c r="T29" s="6">
        <v>6.0999999999999995E-3</v>
      </c>
      <c r="U29" s="6">
        <v>6.1500000000000001E-3</v>
      </c>
    </row>
    <row r="30" spans="11:37" x14ac:dyDescent="0.25">
      <c r="K30" s="2" t="s">
        <v>1</v>
      </c>
      <c r="L30" s="2" t="s">
        <v>3</v>
      </c>
      <c r="M30" s="2" t="s">
        <v>498</v>
      </c>
      <c r="N30" s="2" t="s">
        <v>85</v>
      </c>
      <c r="O30" s="2" t="s">
        <v>499</v>
      </c>
      <c r="P30" s="1"/>
      <c r="Q30" s="1"/>
      <c r="R30" s="1"/>
      <c r="S30" s="5" t="str">
        <v>2Y4Y</v>
      </c>
      <c r="T30" s="6">
        <v>8.8999999999999999E-3</v>
      </c>
      <c r="U30" s="6">
        <v>8.9899999999999997E-3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500</v>
      </c>
      <c r="N31" s="2" t="s">
        <v>88</v>
      </c>
      <c r="O31" s="2" t="s">
        <v>501</v>
      </c>
      <c r="P31" s="1"/>
      <c r="Q31" s="1"/>
      <c r="R31" s="1"/>
      <c r="S31" s="5" t="str">
        <v>2Y5Y</v>
      </c>
      <c r="T31" s="6">
        <v>1.23E-2</v>
      </c>
      <c r="U31" s="6">
        <v>1.2709999999999999E-2</v>
      </c>
      <c r="W31" s="9" t="str">
        <f t="array" ref="W31:W44">$Q$13:$Q$26</f>
        <v>1Y</v>
      </c>
      <c r="X31" s="7">
        <f t="array" ref="X31:AK44">INDEX($U$13:$U$156,MATCH($W$31:$W$44&amp;$X$30:$AK$30,$S$13:$S$156,0))</f>
        <v>4.0000000000000003E-5</v>
      </c>
      <c r="Y31" s="7">
        <v>1E-3</v>
      </c>
      <c r="Z31" s="7">
        <v>2.3799999999999997E-3</v>
      </c>
      <c r="AA31" s="7">
        <v>3.8300000000000001E-3</v>
      </c>
      <c r="AB31" s="7">
        <v>6.1900000000000002E-3</v>
      </c>
      <c r="AC31" s="7">
        <v>8.9800000000000001E-3</v>
      </c>
      <c r="AD31" s="7">
        <v>1.172E-2</v>
      </c>
      <c r="AE31" s="7">
        <v>1.44E-2</v>
      </c>
      <c r="AF31" s="7">
        <v>1.7010000000000001E-2</v>
      </c>
      <c r="AG31" s="7">
        <v>1.9820000000000001E-2</v>
      </c>
      <c r="AH31" s="7">
        <v>3.3790000000000001E-2</v>
      </c>
      <c r="AI31" s="7">
        <v>4.675E-2</v>
      </c>
      <c r="AJ31" s="7">
        <v>5.7950000000000002E-2</v>
      </c>
      <c r="AK31" s="7">
        <v>6.7489999999999994E-2</v>
      </c>
    </row>
    <row r="32" spans="11:37" x14ac:dyDescent="0.25">
      <c r="K32" s="2" t="s">
        <v>1</v>
      </c>
      <c r="L32" s="2" t="s">
        <v>5</v>
      </c>
      <c r="M32" s="2" t="s">
        <v>502</v>
      </c>
      <c r="N32" s="2" t="s">
        <v>91</v>
      </c>
      <c r="O32" s="2" t="s">
        <v>503</v>
      </c>
      <c r="P32" s="1"/>
      <c r="Q32" s="1"/>
      <c r="R32" s="1"/>
      <c r="S32" s="5" t="str">
        <v>2Y6Y</v>
      </c>
      <c r="T32" s="6">
        <v>1.5900000000000001E-2</v>
      </c>
      <c r="U32" s="6">
        <v>1.6730000000000002E-2</v>
      </c>
      <c r="W32" s="9" t="str">
        <v>2Y</v>
      </c>
      <c r="X32" s="7">
        <v>2.5100000000000001E-3</v>
      </c>
      <c r="Y32" s="7">
        <v>3.9300000000000003E-3</v>
      </c>
      <c r="Z32" s="7">
        <v>6.1500000000000001E-3</v>
      </c>
      <c r="AA32" s="7">
        <v>8.9899999999999997E-3</v>
      </c>
      <c r="AB32" s="7">
        <v>1.2709999999999999E-2</v>
      </c>
      <c r="AC32" s="7">
        <v>1.6730000000000002E-2</v>
      </c>
      <c r="AD32" s="7">
        <v>2.0670000000000001E-2</v>
      </c>
      <c r="AE32" s="7">
        <v>2.4510000000000001E-2</v>
      </c>
      <c r="AF32" s="7">
        <v>2.8450000000000003E-2</v>
      </c>
      <c r="AG32" s="7">
        <v>3.2329999999999998E-2</v>
      </c>
      <c r="AH32" s="7">
        <v>5.0639999999999998E-2</v>
      </c>
      <c r="AI32" s="7">
        <v>6.7610000000000003E-2</v>
      </c>
      <c r="AJ32" s="7">
        <v>8.3400000000000002E-2</v>
      </c>
      <c r="AK32" s="7">
        <v>9.7170000000000006E-2</v>
      </c>
    </row>
    <row r="33" spans="11:37" x14ac:dyDescent="0.25">
      <c r="K33" s="2" t="s">
        <v>1</v>
      </c>
      <c r="L33" s="2" t="s">
        <v>6</v>
      </c>
      <c r="M33" s="2" t="s">
        <v>504</v>
      </c>
      <c r="N33" s="2" t="s">
        <v>94</v>
      </c>
      <c r="O33" s="2" t="s">
        <v>505</v>
      </c>
      <c r="P33" s="1"/>
      <c r="Q33" s="1"/>
      <c r="R33" s="1"/>
      <c r="S33" s="5" t="str">
        <v>2Y7Y</v>
      </c>
      <c r="T33" s="6">
        <v>1.9799999999999998E-2</v>
      </c>
      <c r="U33" s="6">
        <v>2.0670000000000001E-2</v>
      </c>
      <c r="W33" s="9" t="str">
        <v>3Y</v>
      </c>
      <c r="X33" s="7">
        <v>3.0200000000000001E-3</v>
      </c>
      <c r="Y33" s="7">
        <v>6.0299999999999998E-3</v>
      </c>
      <c r="Z33" s="7">
        <v>9.3200000000000002E-3</v>
      </c>
      <c r="AA33" s="7">
        <v>1.3340000000000001E-2</v>
      </c>
      <c r="AB33" s="7">
        <v>1.8000000000000002E-2</v>
      </c>
      <c r="AC33" s="7">
        <v>2.2850000000000002E-2</v>
      </c>
      <c r="AD33" s="7">
        <v>2.7610000000000003E-2</v>
      </c>
      <c r="AE33" s="7">
        <v>3.2419999999999997E-2</v>
      </c>
      <c r="AF33" s="7">
        <v>3.7170000000000002E-2</v>
      </c>
      <c r="AG33" s="7">
        <v>4.1599999999999998E-2</v>
      </c>
      <c r="AH33" s="7">
        <v>6.2439999999999996E-2</v>
      </c>
      <c r="AI33" s="7">
        <v>8.1850000000000006E-2</v>
      </c>
      <c r="AJ33" s="7">
        <v>9.9739999999999995E-2</v>
      </c>
      <c r="AK33" s="7">
        <v>0.1153</v>
      </c>
    </row>
    <row r="34" spans="11:37" x14ac:dyDescent="0.25">
      <c r="K34" s="2" t="s">
        <v>1</v>
      </c>
      <c r="L34" s="2" t="s">
        <v>7</v>
      </c>
      <c r="M34" s="2" t="s">
        <v>506</v>
      </c>
      <c r="N34" s="2" t="s">
        <v>97</v>
      </c>
      <c r="O34" s="2" t="s">
        <v>507</v>
      </c>
      <c r="P34" s="1"/>
      <c r="Q34" s="1"/>
      <c r="R34" s="1"/>
      <c r="S34" s="5" t="str">
        <v>2Y8Y</v>
      </c>
      <c r="T34" s="6">
        <v>2.3799999999999998E-2</v>
      </c>
      <c r="U34" s="6">
        <v>2.4510000000000001E-2</v>
      </c>
      <c r="W34" s="9" t="str">
        <v>4Y</v>
      </c>
      <c r="X34" s="7">
        <v>3.9300000000000003E-3</v>
      </c>
      <c r="Y34" s="7">
        <v>7.8200000000000006E-3</v>
      </c>
      <c r="Z34" s="7">
        <v>1.222E-2</v>
      </c>
      <c r="AA34" s="7">
        <v>1.7159999999999998E-2</v>
      </c>
      <c r="AB34" s="7">
        <v>2.2579999999999999E-2</v>
      </c>
      <c r="AC34" s="7">
        <v>2.8130000000000002E-2</v>
      </c>
      <c r="AD34" s="7">
        <v>3.3709999999999997E-2</v>
      </c>
      <c r="AE34" s="7">
        <v>3.9199999999999999E-2</v>
      </c>
      <c r="AF34" s="7">
        <v>4.4400000000000002E-2</v>
      </c>
      <c r="AG34" s="7">
        <v>4.9269999999999994E-2</v>
      </c>
      <c r="AH34" s="7">
        <v>7.2359999999999994E-2</v>
      </c>
      <c r="AI34" s="7">
        <v>9.3759999999999996E-2</v>
      </c>
      <c r="AJ34" s="7">
        <v>0.1134</v>
      </c>
      <c r="AK34" s="7">
        <v>0.13089999999999999</v>
      </c>
    </row>
    <row r="35" spans="11:37" x14ac:dyDescent="0.25">
      <c r="K35" s="2" t="s">
        <v>1</v>
      </c>
      <c r="L35" s="2" t="s">
        <v>8</v>
      </c>
      <c r="M35" s="2" t="s">
        <v>508</v>
      </c>
      <c r="N35" s="2" t="s">
        <v>100</v>
      </c>
      <c r="O35" s="2" t="s">
        <v>509</v>
      </c>
      <c r="P35" s="1"/>
      <c r="Q35" s="1"/>
      <c r="R35" s="1"/>
      <c r="S35" s="5" t="str">
        <v>2Y9Y</v>
      </c>
      <c r="T35" s="6">
        <v>2.81E-2</v>
      </c>
      <c r="U35" s="6">
        <v>2.8450000000000003E-2</v>
      </c>
      <c r="W35" s="9" t="str">
        <v>5Y</v>
      </c>
      <c r="X35" s="7">
        <v>4.6500000000000005E-3</v>
      </c>
      <c r="Y35" s="7">
        <v>9.5899999999999996E-3</v>
      </c>
      <c r="Z35" s="7">
        <v>1.4879999999999999E-2</v>
      </c>
      <c r="AA35" s="7">
        <v>2.0569999999999998E-2</v>
      </c>
      <c r="AB35" s="7">
        <v>2.6629999999999997E-2</v>
      </c>
      <c r="AC35" s="7">
        <v>3.2919999999999998E-2</v>
      </c>
      <c r="AD35" s="7">
        <v>3.9100000000000003E-2</v>
      </c>
      <c r="AE35" s="7">
        <v>4.4979999999999999E-2</v>
      </c>
      <c r="AF35" s="7">
        <v>5.0549999999999998E-2</v>
      </c>
      <c r="AG35" s="7">
        <v>5.5759999999999997E-2</v>
      </c>
      <c r="AH35" s="7">
        <v>8.0869999999999997E-2</v>
      </c>
      <c r="AI35" s="7">
        <v>0.10400000000000001</v>
      </c>
      <c r="AJ35" s="7">
        <v>0.12529999999999999</v>
      </c>
      <c r="AK35" s="7">
        <v>0.1439</v>
      </c>
    </row>
    <row r="36" spans="11:37" x14ac:dyDescent="0.25">
      <c r="K36" s="2" t="s">
        <v>1</v>
      </c>
      <c r="L36" s="2" t="s">
        <v>9</v>
      </c>
      <c r="M36" s="2" t="s">
        <v>510</v>
      </c>
      <c r="N36" s="2" t="s">
        <v>103</v>
      </c>
      <c r="O36" s="2" t="s">
        <v>511</v>
      </c>
      <c r="P36" s="1"/>
      <c r="Q36" s="1"/>
      <c r="R36" s="1"/>
      <c r="S36" s="5" t="str">
        <v>2Y10Y</v>
      </c>
      <c r="T36" s="6">
        <v>3.2400000000000005E-2</v>
      </c>
      <c r="U36" s="6">
        <v>3.2329999999999998E-2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512</v>
      </c>
      <c r="N37" s="2" t="s">
        <v>106</v>
      </c>
      <c r="O37" s="2" t="s">
        <v>513</v>
      </c>
      <c r="P37" s="1"/>
      <c r="Q37" s="1"/>
      <c r="R37" s="1"/>
      <c r="S37" s="5" t="str">
        <v>2Y15Y</v>
      </c>
      <c r="T37" s="6">
        <v>5.0300000000000004E-2</v>
      </c>
      <c r="U37" s="6">
        <v>5.0639999999999998E-2</v>
      </c>
      <c r="W37" s="9" t="str">
        <v>7Y</v>
      </c>
      <c r="X37" s="7">
        <v>6.6700000000000006E-3</v>
      </c>
      <c r="Y37" s="7">
        <v>1.201E-2</v>
      </c>
      <c r="Z37" s="7">
        <v>1.8189999999999998E-2</v>
      </c>
      <c r="AA37" s="7">
        <v>2.4900000000000002E-2</v>
      </c>
      <c r="AB37" s="7">
        <v>3.2099999999999997E-2</v>
      </c>
      <c r="AC37" s="7">
        <v>3.9440000000000003E-2</v>
      </c>
      <c r="AD37" s="7">
        <v>4.6589999999999999E-2</v>
      </c>
      <c r="AE37" s="7">
        <v>5.3449999999999998E-2</v>
      </c>
      <c r="AF37" s="7">
        <v>5.985E-2</v>
      </c>
      <c r="AG37" s="7">
        <v>6.5560000000000007E-2</v>
      </c>
      <c r="AH37" s="7">
        <v>9.171E-2</v>
      </c>
      <c r="AI37" s="7">
        <v>0.1153</v>
      </c>
      <c r="AJ37" s="7">
        <v>0.1361</v>
      </c>
      <c r="AK37" s="7">
        <v>0.15579999999999999</v>
      </c>
    </row>
    <row r="38" spans="11:37" x14ac:dyDescent="0.25">
      <c r="K38" s="2" t="s">
        <v>1</v>
      </c>
      <c r="L38" s="2" t="s">
        <v>11</v>
      </c>
      <c r="M38" s="2" t="s">
        <v>514</v>
      </c>
      <c r="N38" s="2" t="s">
        <v>109</v>
      </c>
      <c r="O38" s="2" t="s">
        <v>515</v>
      </c>
      <c r="P38" s="1"/>
      <c r="Q38" s="1"/>
      <c r="R38" s="1"/>
      <c r="S38" s="5" t="str">
        <v>2Y20Y</v>
      </c>
      <c r="T38" s="6">
        <v>6.6600000000000006E-2</v>
      </c>
      <c r="U38" s="6">
        <v>6.7610000000000003E-2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516</v>
      </c>
      <c r="N39" s="2" t="s">
        <v>112</v>
      </c>
      <c r="O39" s="2" t="s">
        <v>517</v>
      </c>
      <c r="P39" s="1"/>
      <c r="Q39" s="1"/>
      <c r="R39" s="1"/>
      <c r="S39" s="5" t="str">
        <v>2Y25Y</v>
      </c>
      <c r="T39" s="6">
        <v>8.2500000000000004E-2</v>
      </c>
      <c r="U39" s="6">
        <v>8.3400000000000002E-2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518</v>
      </c>
      <c r="N40" s="2" t="s">
        <v>115</v>
      </c>
      <c r="O40" s="2" t="s">
        <v>519</v>
      </c>
      <c r="P40" s="1"/>
      <c r="Q40" s="1"/>
      <c r="R40" s="1"/>
      <c r="S40" s="5" t="str">
        <v>2Y30Y</v>
      </c>
      <c r="T40" s="6">
        <v>9.7299999999999998E-2</v>
      </c>
      <c r="U40" s="6">
        <v>9.7170000000000006E-2</v>
      </c>
      <c r="W40" s="9" t="str">
        <v>10Y</v>
      </c>
      <c r="X40" s="7">
        <v>8.0800000000000004E-3</v>
      </c>
      <c r="Y40" s="7">
        <v>1.5189999999999999E-2</v>
      </c>
      <c r="Z40" s="7">
        <v>2.2930000000000002E-2</v>
      </c>
      <c r="AA40" s="7">
        <v>3.0929999999999999E-2</v>
      </c>
      <c r="AB40" s="7">
        <v>3.9220000000000005E-2</v>
      </c>
      <c r="AC40" s="7">
        <v>4.7419999999999997E-2</v>
      </c>
      <c r="AD40" s="7">
        <v>5.5079999999999997E-2</v>
      </c>
      <c r="AE40" s="7">
        <v>6.2129999999999998E-2</v>
      </c>
      <c r="AF40" s="7">
        <v>6.8699999999999997E-2</v>
      </c>
      <c r="AG40" s="7">
        <v>7.458999999999999E-2</v>
      </c>
      <c r="AH40" s="7">
        <v>0.10210000000000001</v>
      </c>
      <c r="AI40" s="7">
        <v>0.12659999999999999</v>
      </c>
      <c r="AJ40" s="7">
        <v>0.14810000000000001</v>
      </c>
      <c r="AK40" s="7">
        <v>0.17170000000000002</v>
      </c>
    </row>
    <row r="41" spans="11:37" x14ac:dyDescent="0.25">
      <c r="K41" s="2" t="s">
        <v>2</v>
      </c>
      <c r="L41" s="2" t="s">
        <v>0</v>
      </c>
      <c r="M41" s="2" t="s">
        <v>520</v>
      </c>
      <c r="N41" s="2" t="s">
        <v>118</v>
      </c>
      <c r="O41" s="2" t="s">
        <v>521</v>
      </c>
      <c r="P41" s="1"/>
      <c r="Q41" s="1"/>
      <c r="R41" s="1"/>
      <c r="S41" s="5" t="str">
        <v>3Y1Y</v>
      </c>
      <c r="T41" s="6">
        <v>2.5999999999999999E-3</v>
      </c>
      <c r="U41" s="6">
        <v>3.0200000000000001E-3</v>
      </c>
      <c r="W41" s="9" t="str">
        <v>15Y</v>
      </c>
      <c r="X41" s="7">
        <v>9.0900000000000009E-3</v>
      </c>
      <c r="Y41" s="7">
        <v>1.7950000000000001E-2</v>
      </c>
      <c r="Z41" s="7">
        <v>2.674E-2</v>
      </c>
      <c r="AA41" s="7">
        <v>3.5529999999999999E-2</v>
      </c>
      <c r="AB41" s="7">
        <v>4.41E-2</v>
      </c>
      <c r="AC41" s="7">
        <v>5.2479999999999999E-2</v>
      </c>
      <c r="AD41" s="7">
        <v>6.0579999999999995E-2</v>
      </c>
      <c r="AE41" s="7">
        <v>6.8209999999999993E-2</v>
      </c>
      <c r="AF41" s="7">
        <v>7.5380000000000003E-2</v>
      </c>
      <c r="AG41" s="7">
        <v>8.201E-2</v>
      </c>
      <c r="AH41" s="7">
        <v>0.11320000000000001</v>
      </c>
      <c r="AI41" s="7">
        <v>0.13550000000000001</v>
      </c>
      <c r="AJ41" s="7">
        <v>0.155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522</v>
      </c>
      <c r="N42" s="2" t="s">
        <v>121</v>
      </c>
      <c r="O42" s="2" t="s">
        <v>523</v>
      </c>
      <c r="P42" s="1"/>
      <c r="Q42" s="1"/>
      <c r="R42" s="1"/>
      <c r="S42" s="5" t="str">
        <v>3Y2Y</v>
      </c>
      <c r="T42" s="6">
        <v>5.6000000000000008E-3</v>
      </c>
      <c r="U42" s="6">
        <v>6.0299999999999998E-3</v>
      </c>
      <c r="W42" s="9" t="str">
        <v>20Y</v>
      </c>
      <c r="X42" s="7">
        <v>9.7099999999999999E-3</v>
      </c>
      <c r="Y42" s="7">
        <v>1.934E-2</v>
      </c>
      <c r="Z42" s="7">
        <v>2.8980000000000002E-2</v>
      </c>
      <c r="AA42" s="7">
        <v>3.8100000000000002E-2</v>
      </c>
      <c r="AB42" s="7">
        <v>4.6679999999999999E-2</v>
      </c>
      <c r="AC42" s="7">
        <v>5.5060000000000005E-2</v>
      </c>
      <c r="AD42" s="7">
        <v>6.3019999999999993E-2</v>
      </c>
      <c r="AE42" s="7">
        <v>7.0540000000000005E-2</v>
      </c>
      <c r="AF42" s="7">
        <v>7.7770000000000006E-2</v>
      </c>
      <c r="AG42" s="7">
        <v>8.4629999999999997E-2</v>
      </c>
      <c r="AH42" s="7">
        <v>0.11289999999999999</v>
      </c>
      <c r="AI42" s="7">
        <v>0.13369999999999999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524</v>
      </c>
      <c r="N43" s="2" t="s">
        <v>124</v>
      </c>
      <c r="O43" s="2" t="s">
        <v>525</v>
      </c>
      <c r="P43" s="1"/>
      <c r="Q43" s="1"/>
      <c r="R43" s="1"/>
      <c r="S43" s="5" t="str">
        <v>3Y3Y</v>
      </c>
      <c r="T43" s="6">
        <v>9.1000000000000004E-3</v>
      </c>
      <c r="U43" s="6">
        <v>9.3200000000000002E-3</v>
      </c>
      <c r="W43" s="9" t="str">
        <v>25Y</v>
      </c>
      <c r="X43" s="7">
        <v>9.58E-3</v>
      </c>
      <c r="Y43" s="7">
        <v>1.8879999999999997E-2</v>
      </c>
      <c r="Z43" s="7">
        <v>2.7919999999999997E-2</v>
      </c>
      <c r="AA43" s="7">
        <v>3.696E-2</v>
      </c>
      <c r="AB43" s="7">
        <v>4.5659999999999999E-2</v>
      </c>
      <c r="AC43" s="7">
        <v>5.3170000000000002E-2</v>
      </c>
      <c r="AD43" s="7">
        <v>6.0039999999999996E-2</v>
      </c>
      <c r="AE43" s="7">
        <v>6.6420000000000007E-2</v>
      </c>
      <c r="AF43" s="7">
        <v>7.1940000000000004E-2</v>
      </c>
      <c r="AG43" s="7">
        <v>7.6700000000000004E-2</v>
      </c>
      <c r="AH43" s="7">
        <v>9.7970000000000002E-2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526</v>
      </c>
      <c r="N44" s="2" t="s">
        <v>127</v>
      </c>
      <c r="O44" s="2" t="s">
        <v>527</v>
      </c>
      <c r="P44" s="1"/>
      <c r="Q44" s="1"/>
      <c r="R44" s="1"/>
      <c r="S44" s="5" t="str">
        <v>3Y4Y</v>
      </c>
      <c r="T44" s="6">
        <v>1.3100000000000001E-2</v>
      </c>
      <c r="U44" s="6">
        <v>1.3340000000000001E-2</v>
      </c>
      <c r="W44" s="9" t="str">
        <v>30Y</v>
      </c>
      <c r="X44" s="7">
        <v>8.9800000000000001E-3</v>
      </c>
      <c r="Y44" s="7">
        <v>1.7849999999999998E-2</v>
      </c>
      <c r="Z44" s="7">
        <v>2.6280000000000001E-2</v>
      </c>
      <c r="AA44" s="7">
        <v>3.431E-2</v>
      </c>
      <c r="AB44" s="7">
        <v>4.1599999999999998E-2</v>
      </c>
      <c r="AC44" s="7">
        <v>4.8230000000000002E-2</v>
      </c>
      <c r="AD44" s="7">
        <v>5.4219999999999997E-2</v>
      </c>
      <c r="AE44" s="7">
        <v>5.9619999999999999E-2</v>
      </c>
      <c r="AF44" s="7">
        <v>6.454E-2</v>
      </c>
      <c r="AG44" s="7">
        <v>6.8890000000000007E-2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528</v>
      </c>
      <c r="N45" s="2" t="s">
        <v>130</v>
      </c>
      <c r="O45" s="2" t="s">
        <v>529</v>
      </c>
      <c r="P45" s="1"/>
      <c r="Q45" s="1"/>
      <c r="R45" s="1"/>
      <c r="S45" s="5" t="str">
        <v>3Y5Y</v>
      </c>
      <c r="T45" s="6">
        <v>1.7399999999999999E-2</v>
      </c>
      <c r="U45" s="6">
        <v>1.8000000000000002E-2</v>
      </c>
    </row>
    <row r="46" spans="11:37" x14ac:dyDescent="0.25">
      <c r="K46" s="2" t="s">
        <v>2</v>
      </c>
      <c r="L46" s="2" t="s">
        <v>5</v>
      </c>
      <c r="M46" s="2" t="s">
        <v>33</v>
      </c>
      <c r="N46" s="2" t="s">
        <v>133</v>
      </c>
      <c r="O46" s="2" t="s">
        <v>530</v>
      </c>
      <c r="P46" s="1"/>
      <c r="Q46" s="1"/>
      <c r="R46" s="1"/>
      <c r="S46" s="5" t="str">
        <v>3Y6Y</v>
      </c>
      <c r="T46" s="6">
        <v>2.2000000000000002E-2</v>
      </c>
      <c r="U46" s="6">
        <v>2.2850000000000002E-2</v>
      </c>
    </row>
    <row r="47" spans="11:37" x14ac:dyDescent="0.25">
      <c r="K47" s="2" t="s">
        <v>2</v>
      </c>
      <c r="L47" s="2" t="s">
        <v>6</v>
      </c>
      <c r="M47" s="2" t="s">
        <v>531</v>
      </c>
      <c r="N47" s="2" t="s">
        <v>136</v>
      </c>
      <c r="O47" s="2" t="s">
        <v>532</v>
      </c>
      <c r="P47" s="1"/>
      <c r="Q47" s="1"/>
      <c r="R47" s="1"/>
      <c r="S47" s="5" t="str">
        <v>3Y7Y</v>
      </c>
      <c r="T47" s="6">
        <v>2.69E-2</v>
      </c>
      <c r="U47" s="6">
        <v>2.7610000000000003E-2</v>
      </c>
    </row>
    <row r="48" spans="11:37" x14ac:dyDescent="0.25">
      <c r="K48" s="2" t="s">
        <v>2</v>
      </c>
      <c r="L48" s="2" t="s">
        <v>7</v>
      </c>
      <c r="M48" s="2" t="s">
        <v>533</v>
      </c>
      <c r="N48" s="2" t="s">
        <v>139</v>
      </c>
      <c r="O48" s="2" t="s">
        <v>534</v>
      </c>
      <c r="P48" s="1"/>
      <c r="Q48" s="1"/>
      <c r="R48" s="1"/>
      <c r="S48" s="5" t="str">
        <v>3Y8Y</v>
      </c>
      <c r="T48" s="6">
        <v>3.1899999999999998E-2</v>
      </c>
      <c r="U48" s="6">
        <v>3.2419999999999997E-2</v>
      </c>
    </row>
    <row r="49" spans="11:21" x14ac:dyDescent="0.25">
      <c r="K49" s="2" t="s">
        <v>2</v>
      </c>
      <c r="L49" s="2" t="s">
        <v>8</v>
      </c>
      <c r="M49" s="2" t="s">
        <v>535</v>
      </c>
      <c r="N49" s="2" t="s">
        <v>142</v>
      </c>
      <c r="O49" s="2" t="s">
        <v>536</v>
      </c>
      <c r="P49" s="1"/>
      <c r="Q49" s="1"/>
      <c r="R49" s="1"/>
      <c r="S49" s="5" t="str">
        <v>3Y9Y</v>
      </c>
      <c r="T49" s="6">
        <v>3.6900000000000002E-2</v>
      </c>
      <c r="U49" s="6">
        <v>3.7170000000000002E-2</v>
      </c>
    </row>
    <row r="50" spans="11:21" x14ac:dyDescent="0.25">
      <c r="K50" s="2" t="s">
        <v>2</v>
      </c>
      <c r="L50" s="2" t="s">
        <v>9</v>
      </c>
      <c r="M50" s="2" t="s">
        <v>537</v>
      </c>
      <c r="N50" s="2" t="s">
        <v>145</v>
      </c>
      <c r="O50" s="2" t="s">
        <v>538</v>
      </c>
      <c r="P50" s="1"/>
      <c r="Q50" s="1"/>
      <c r="R50" s="1"/>
      <c r="S50" s="5" t="str">
        <v>3Y10Y</v>
      </c>
      <c r="T50" s="6">
        <v>4.1900000000000007E-2</v>
      </c>
      <c r="U50" s="6">
        <v>4.1599999999999998E-2</v>
      </c>
    </row>
    <row r="51" spans="11:21" x14ac:dyDescent="0.25">
      <c r="K51" s="2" t="s">
        <v>2</v>
      </c>
      <c r="L51" s="2" t="s">
        <v>10</v>
      </c>
      <c r="M51" s="2" t="s">
        <v>539</v>
      </c>
      <c r="N51" s="2" t="s">
        <v>148</v>
      </c>
      <c r="O51" s="2" t="s">
        <v>540</v>
      </c>
      <c r="P51" s="1"/>
      <c r="Q51" s="1"/>
      <c r="R51" s="1"/>
      <c r="S51" s="5" t="str">
        <v>3Y15Y</v>
      </c>
      <c r="T51" s="6">
        <v>6.2400000000000004E-2</v>
      </c>
      <c r="U51" s="6">
        <v>6.2439999999999996E-2</v>
      </c>
    </row>
    <row r="52" spans="11:21" x14ac:dyDescent="0.25">
      <c r="K52" s="2" t="s">
        <v>2</v>
      </c>
      <c r="L52" s="2" t="s">
        <v>11</v>
      </c>
      <c r="M52" s="2" t="s">
        <v>541</v>
      </c>
      <c r="N52" s="2" t="s">
        <v>151</v>
      </c>
      <c r="O52" s="2" t="s">
        <v>542</v>
      </c>
      <c r="P52" s="1"/>
      <c r="Q52" s="1"/>
      <c r="R52" s="1"/>
      <c r="S52" s="5" t="str">
        <v>3Y20Y</v>
      </c>
      <c r="T52" s="6">
        <v>8.1900000000000001E-2</v>
      </c>
      <c r="U52" s="6">
        <v>8.1850000000000006E-2</v>
      </c>
    </row>
    <row r="53" spans="11:21" x14ac:dyDescent="0.25">
      <c r="K53" s="2" t="s">
        <v>2</v>
      </c>
      <c r="L53" s="2" t="s">
        <v>13</v>
      </c>
      <c r="M53" s="2" t="s">
        <v>543</v>
      </c>
      <c r="N53" s="2" t="s">
        <v>154</v>
      </c>
      <c r="O53" s="2" t="s">
        <v>544</v>
      </c>
      <c r="P53" s="1"/>
      <c r="Q53" s="1"/>
      <c r="R53" s="1"/>
      <c r="S53" s="5" t="str">
        <v>3Y25Y</v>
      </c>
      <c r="T53" s="6">
        <v>0.1</v>
      </c>
      <c r="U53" s="6">
        <v>9.9739999999999995E-2</v>
      </c>
    </row>
    <row r="54" spans="11:21" x14ac:dyDescent="0.25">
      <c r="K54" s="2" t="s">
        <v>2</v>
      </c>
      <c r="L54" s="2" t="s">
        <v>14</v>
      </c>
      <c r="M54" s="2" t="s">
        <v>545</v>
      </c>
      <c r="N54" s="2" t="s">
        <v>157</v>
      </c>
      <c r="O54" s="2" t="s">
        <v>546</v>
      </c>
      <c r="P54" s="1"/>
      <c r="Q54" s="1"/>
      <c r="R54" s="1"/>
      <c r="S54" s="5" t="str">
        <v>3Y30Y</v>
      </c>
      <c r="T54" s="6">
        <v>0.11699999999999999</v>
      </c>
      <c r="U54" s="6">
        <v>0.1153</v>
      </c>
    </row>
    <row r="55" spans="11:21" x14ac:dyDescent="0.25">
      <c r="K55" s="2" t="s">
        <v>3</v>
      </c>
      <c r="L55" s="2" t="s">
        <v>0</v>
      </c>
      <c r="M55" s="2" t="s">
        <v>494</v>
      </c>
      <c r="N55" s="2" t="s">
        <v>160</v>
      </c>
      <c r="O55" s="2" t="s">
        <v>547</v>
      </c>
      <c r="P55" s="1"/>
      <c r="Q55" s="1"/>
      <c r="R55" s="1"/>
      <c r="S55" s="5" t="str">
        <v>4Y1Y</v>
      </c>
      <c r="T55" s="6">
        <v>3.7000000000000002E-3</v>
      </c>
      <c r="U55" s="6">
        <v>3.9300000000000003E-3</v>
      </c>
    </row>
    <row r="56" spans="11:21" x14ac:dyDescent="0.25">
      <c r="K56" s="2" t="s">
        <v>3</v>
      </c>
      <c r="L56" s="2" t="s">
        <v>1</v>
      </c>
      <c r="M56" s="2" t="s">
        <v>548</v>
      </c>
      <c r="N56" s="2" t="s">
        <v>163</v>
      </c>
      <c r="O56" s="2" t="s">
        <v>549</v>
      </c>
      <c r="P56" s="1"/>
      <c r="Q56" s="1"/>
      <c r="R56" s="1"/>
      <c r="S56" s="5" t="str">
        <v>4Y2Y</v>
      </c>
      <c r="T56" s="6">
        <v>7.8000000000000005E-3</v>
      </c>
      <c r="U56" s="6">
        <v>7.8200000000000006E-3</v>
      </c>
    </row>
    <row r="57" spans="11:21" x14ac:dyDescent="0.25">
      <c r="K57" s="2" t="s">
        <v>3</v>
      </c>
      <c r="L57" s="2" t="s">
        <v>2</v>
      </c>
      <c r="M57" s="2" t="s">
        <v>550</v>
      </c>
      <c r="N57" s="2" t="s">
        <v>166</v>
      </c>
      <c r="O57" s="2" t="s">
        <v>551</v>
      </c>
      <c r="P57" s="1"/>
      <c r="Q57" s="1"/>
      <c r="R57" s="1"/>
      <c r="S57" s="5" t="str">
        <v>4Y3Y</v>
      </c>
      <c r="T57" s="6">
        <v>1.2199999999999999E-2</v>
      </c>
      <c r="U57" s="6">
        <v>1.222E-2</v>
      </c>
    </row>
    <row r="58" spans="11:21" x14ac:dyDescent="0.25">
      <c r="K58" s="2" t="s">
        <v>3</v>
      </c>
      <c r="L58" s="2" t="s">
        <v>3</v>
      </c>
      <c r="M58" s="2" t="s">
        <v>552</v>
      </c>
      <c r="N58" s="2" t="s">
        <v>169</v>
      </c>
      <c r="O58" s="2" t="s">
        <v>553</v>
      </c>
      <c r="P58" s="1"/>
      <c r="Q58" s="1"/>
      <c r="R58" s="1"/>
      <c r="S58" s="5" t="str">
        <v>4Y4Y</v>
      </c>
      <c r="T58" s="6">
        <v>1.72E-2</v>
      </c>
      <c r="U58" s="6">
        <v>1.7159999999999998E-2</v>
      </c>
    </row>
    <row r="59" spans="11:21" x14ac:dyDescent="0.25">
      <c r="K59" s="2" t="s">
        <v>3</v>
      </c>
      <c r="L59" s="2" t="s">
        <v>4</v>
      </c>
      <c r="M59" s="2" t="s">
        <v>554</v>
      </c>
      <c r="N59" s="2" t="s">
        <v>172</v>
      </c>
      <c r="O59" s="2" t="s">
        <v>555</v>
      </c>
      <c r="P59" s="1"/>
      <c r="Q59" s="1"/>
      <c r="R59" s="1"/>
      <c r="S59" s="5" t="str">
        <v>4Y5Y</v>
      </c>
      <c r="T59" s="6">
        <v>2.2400000000000003E-2</v>
      </c>
      <c r="U59" s="6">
        <v>2.2579999999999999E-2</v>
      </c>
    </row>
    <row r="60" spans="11:21" x14ac:dyDescent="0.25">
      <c r="K60" s="2" t="s">
        <v>3</v>
      </c>
      <c r="L60" s="2" t="s">
        <v>5</v>
      </c>
      <c r="M60" s="2" t="s">
        <v>556</v>
      </c>
      <c r="N60" s="2" t="s">
        <v>175</v>
      </c>
      <c r="O60" s="2" t="s">
        <v>557</v>
      </c>
      <c r="P60" s="1"/>
      <c r="Q60" s="1"/>
      <c r="R60" s="1"/>
      <c r="S60" s="5" t="str">
        <v>4Y6Y</v>
      </c>
      <c r="T60" s="6">
        <v>2.7699999999999999E-2</v>
      </c>
      <c r="U60" s="6">
        <v>2.8130000000000002E-2</v>
      </c>
    </row>
    <row r="61" spans="11:21" x14ac:dyDescent="0.25">
      <c r="K61" s="2" t="s">
        <v>3</v>
      </c>
      <c r="L61" s="2" t="s">
        <v>6</v>
      </c>
      <c r="M61" s="2" t="s">
        <v>558</v>
      </c>
      <c r="N61" s="2" t="s">
        <v>178</v>
      </c>
      <c r="O61" s="2" t="s">
        <v>559</v>
      </c>
      <c r="P61" s="1"/>
      <c r="Q61" s="1"/>
      <c r="R61" s="1"/>
      <c r="S61" s="5" t="str">
        <v>4Y7Y</v>
      </c>
      <c r="T61" s="6">
        <v>3.3099999999999997E-2</v>
      </c>
      <c r="U61" s="6">
        <v>3.3709999999999997E-2</v>
      </c>
    </row>
    <row r="62" spans="11:21" x14ac:dyDescent="0.25">
      <c r="K62" s="2" t="s">
        <v>3</v>
      </c>
      <c r="L62" s="2" t="s">
        <v>7</v>
      </c>
      <c r="M62" s="2" t="s">
        <v>560</v>
      </c>
      <c r="N62" s="2" t="s">
        <v>181</v>
      </c>
      <c r="O62" s="2" t="s">
        <v>561</v>
      </c>
      <c r="P62" s="1"/>
      <c r="Q62" s="1"/>
      <c r="R62" s="1"/>
      <c r="S62" s="5" t="str">
        <v>4Y8Y</v>
      </c>
      <c r="T62" s="6">
        <v>3.8800000000000001E-2</v>
      </c>
      <c r="U62" s="6">
        <v>3.9199999999999999E-2</v>
      </c>
    </row>
    <row r="63" spans="11:21" x14ac:dyDescent="0.25">
      <c r="K63" s="2" t="s">
        <v>3</v>
      </c>
      <c r="L63" s="2" t="s">
        <v>8</v>
      </c>
      <c r="M63" s="2" t="s">
        <v>562</v>
      </c>
      <c r="N63" s="2" t="s">
        <v>184</v>
      </c>
      <c r="O63" s="2" t="s">
        <v>563</v>
      </c>
      <c r="P63" s="1"/>
      <c r="Q63" s="1"/>
      <c r="R63" s="1"/>
      <c r="S63" s="5" t="str">
        <v>4Y9Y</v>
      </c>
      <c r="T63" s="6">
        <v>4.4299999999999999E-2</v>
      </c>
      <c r="U63" s="6">
        <v>4.4400000000000002E-2</v>
      </c>
    </row>
    <row r="64" spans="11:21" x14ac:dyDescent="0.25">
      <c r="K64" s="2" t="s">
        <v>3</v>
      </c>
      <c r="L64" s="2" t="s">
        <v>9</v>
      </c>
      <c r="M64" s="2" t="s">
        <v>186</v>
      </c>
      <c r="N64" s="2" t="s">
        <v>187</v>
      </c>
      <c r="O64" s="2" t="s">
        <v>564</v>
      </c>
      <c r="P64" s="1"/>
      <c r="Q64" s="1"/>
      <c r="R64" s="1"/>
      <c r="S64" s="5" t="str">
        <v>4Y10Y</v>
      </c>
      <c r="T64" s="6">
        <v>0.05</v>
      </c>
      <c r="U64" s="6">
        <v>4.9269999999999994E-2</v>
      </c>
    </row>
    <row r="65" spans="11:21" x14ac:dyDescent="0.25">
      <c r="K65" s="2" t="s">
        <v>3</v>
      </c>
      <c r="L65" s="2" t="s">
        <v>10</v>
      </c>
      <c r="M65" s="2" t="s">
        <v>565</v>
      </c>
      <c r="N65" s="2" t="s">
        <v>190</v>
      </c>
      <c r="O65" s="2" t="s">
        <v>566</v>
      </c>
      <c r="P65" s="1"/>
      <c r="Q65" s="1"/>
      <c r="R65" s="1"/>
      <c r="S65" s="5" t="str">
        <v>4Y15Y</v>
      </c>
      <c r="T65" s="6">
        <v>7.2700000000000001E-2</v>
      </c>
      <c r="U65" s="6">
        <v>7.2359999999999994E-2</v>
      </c>
    </row>
    <row r="66" spans="11:21" x14ac:dyDescent="0.25">
      <c r="K66" s="2" t="s">
        <v>3</v>
      </c>
      <c r="L66" s="2" t="s">
        <v>11</v>
      </c>
      <c r="M66" s="2" t="s">
        <v>567</v>
      </c>
      <c r="N66" s="2" t="s">
        <v>193</v>
      </c>
      <c r="O66" s="2" t="s">
        <v>568</v>
      </c>
      <c r="P66" s="1"/>
      <c r="Q66" s="1"/>
      <c r="R66" s="1"/>
      <c r="S66" s="5" t="str">
        <v>4Y20Y</v>
      </c>
      <c r="T66" s="6">
        <v>9.4E-2</v>
      </c>
      <c r="U66" s="6">
        <v>9.3759999999999996E-2</v>
      </c>
    </row>
    <row r="67" spans="11:21" x14ac:dyDescent="0.25">
      <c r="K67" s="2" t="s">
        <v>3</v>
      </c>
      <c r="L67" s="2" t="s">
        <v>13</v>
      </c>
      <c r="M67" s="2" t="s">
        <v>569</v>
      </c>
      <c r="N67" s="2" t="s">
        <v>196</v>
      </c>
      <c r="O67" s="2" t="s">
        <v>570</v>
      </c>
      <c r="P67" s="1"/>
      <c r="Q67" s="1"/>
      <c r="R67" s="1"/>
      <c r="S67" s="5" t="str">
        <v>4Y25Y</v>
      </c>
      <c r="T67" s="6">
        <v>0.114</v>
      </c>
      <c r="U67" s="6">
        <v>0.1134</v>
      </c>
    </row>
    <row r="68" spans="11:21" x14ac:dyDescent="0.25">
      <c r="K68" s="2" t="s">
        <v>3</v>
      </c>
      <c r="L68" s="2" t="s">
        <v>14</v>
      </c>
      <c r="M68" s="2" t="s">
        <v>571</v>
      </c>
      <c r="N68" s="2" t="s">
        <v>199</v>
      </c>
      <c r="O68" s="2" t="s">
        <v>572</v>
      </c>
      <c r="P68" s="1"/>
      <c r="Q68" s="1"/>
      <c r="R68" s="1"/>
      <c r="S68" s="5" t="str">
        <v>4Y30Y</v>
      </c>
      <c r="T68" s="6">
        <v>0.13300000000000001</v>
      </c>
      <c r="U68" s="6">
        <v>0.13089999999999999</v>
      </c>
    </row>
    <row r="69" spans="11:21" x14ac:dyDescent="0.25">
      <c r="K69" s="2" t="s">
        <v>4</v>
      </c>
      <c r="L69" s="2" t="s">
        <v>0</v>
      </c>
      <c r="M69" s="2" t="s">
        <v>573</v>
      </c>
      <c r="N69" s="2" t="s">
        <v>202</v>
      </c>
      <c r="O69" s="2" t="s">
        <v>574</v>
      </c>
      <c r="P69" s="1"/>
      <c r="Q69" s="1"/>
      <c r="R69" s="1"/>
      <c r="S69" s="5" t="str">
        <v>5Y1Y</v>
      </c>
      <c r="T69" s="6">
        <v>4.7999999999999996E-3</v>
      </c>
      <c r="U69" s="6">
        <v>4.6500000000000005E-3</v>
      </c>
    </row>
    <row r="70" spans="11:21" x14ac:dyDescent="0.25">
      <c r="K70" s="2" t="s">
        <v>4</v>
      </c>
      <c r="L70" s="2" t="s">
        <v>1</v>
      </c>
      <c r="M70" s="2" t="s">
        <v>575</v>
      </c>
      <c r="N70" s="2" t="s">
        <v>205</v>
      </c>
      <c r="O70" s="2" t="s">
        <v>576</v>
      </c>
      <c r="P70" s="1"/>
      <c r="Q70" s="1"/>
      <c r="R70" s="1"/>
      <c r="S70" s="5" t="str">
        <v>5Y2Y</v>
      </c>
      <c r="T70" s="6">
        <v>9.8999999999999991E-3</v>
      </c>
      <c r="U70" s="6">
        <v>9.5899999999999996E-3</v>
      </c>
    </row>
    <row r="71" spans="11:21" x14ac:dyDescent="0.25">
      <c r="K71" s="2" t="s">
        <v>4</v>
      </c>
      <c r="L71" s="2" t="s">
        <v>2</v>
      </c>
      <c r="M71" s="2" t="s">
        <v>577</v>
      </c>
      <c r="N71" s="2" t="s">
        <v>208</v>
      </c>
      <c r="O71" s="2" t="s">
        <v>578</v>
      </c>
      <c r="P71" s="1"/>
      <c r="Q71" s="1"/>
      <c r="R71" s="1"/>
      <c r="S71" s="5" t="str">
        <v>5Y3Y</v>
      </c>
      <c r="T71" s="6">
        <v>1.5300000000000001E-2</v>
      </c>
      <c r="U71" s="6">
        <v>1.4879999999999999E-2</v>
      </c>
    </row>
    <row r="72" spans="11:21" x14ac:dyDescent="0.25">
      <c r="K72" s="2" t="s">
        <v>4</v>
      </c>
      <c r="L72" s="2" t="s">
        <v>3</v>
      </c>
      <c r="M72" s="2" t="s">
        <v>579</v>
      </c>
      <c r="N72" s="2" t="s">
        <v>211</v>
      </c>
      <c r="O72" s="2" t="s">
        <v>580</v>
      </c>
      <c r="P72" s="1"/>
      <c r="Q72" s="1"/>
      <c r="R72" s="1"/>
      <c r="S72" s="5" t="str">
        <v>5Y4Y</v>
      </c>
      <c r="T72" s="6">
        <v>2.1000000000000001E-2</v>
      </c>
      <c r="U72" s="6">
        <v>2.0569999999999998E-2</v>
      </c>
    </row>
    <row r="73" spans="11:21" x14ac:dyDescent="0.25">
      <c r="K73" s="2" t="s">
        <v>4</v>
      </c>
      <c r="L73" s="2" t="s">
        <v>4</v>
      </c>
      <c r="M73" s="2" t="s">
        <v>581</v>
      </c>
      <c r="N73" s="2" t="s">
        <v>214</v>
      </c>
      <c r="O73" s="2" t="s">
        <v>582</v>
      </c>
      <c r="P73" s="1"/>
      <c r="Q73" s="1"/>
      <c r="R73" s="1"/>
      <c r="S73" s="5" t="str">
        <v>5Y5Y</v>
      </c>
      <c r="T73" s="6">
        <v>2.6699999999999998E-2</v>
      </c>
      <c r="U73" s="6">
        <v>2.6629999999999997E-2</v>
      </c>
    </row>
    <row r="74" spans="11:21" x14ac:dyDescent="0.25">
      <c r="K74" s="2" t="s">
        <v>4</v>
      </c>
      <c r="L74" s="2" t="s">
        <v>5</v>
      </c>
      <c r="M74" s="2" t="s">
        <v>583</v>
      </c>
      <c r="N74" s="2" t="s">
        <v>217</v>
      </c>
      <c r="O74" s="2" t="s">
        <v>584</v>
      </c>
      <c r="P74" s="1"/>
      <c r="Q74" s="1"/>
      <c r="R74" s="1"/>
      <c r="S74" s="5" t="str">
        <v>5Y6Y</v>
      </c>
      <c r="T74" s="6">
        <v>3.2599999999999997E-2</v>
      </c>
      <c r="U74" s="6">
        <v>3.2919999999999998E-2</v>
      </c>
    </row>
    <row r="75" spans="11:21" x14ac:dyDescent="0.25">
      <c r="K75" s="2" t="s">
        <v>4</v>
      </c>
      <c r="L75" s="2" t="s">
        <v>6</v>
      </c>
      <c r="M75" s="2" t="s">
        <v>585</v>
      </c>
      <c r="N75" s="2" t="s">
        <v>220</v>
      </c>
      <c r="O75" s="2" t="s">
        <v>586</v>
      </c>
      <c r="P75" s="1"/>
      <c r="Q75" s="1"/>
      <c r="R75" s="1"/>
      <c r="S75" s="5" t="str">
        <v>5Y7Y</v>
      </c>
      <c r="T75" s="6">
        <v>3.8599999999999995E-2</v>
      </c>
      <c r="U75" s="6">
        <v>3.9100000000000003E-2</v>
      </c>
    </row>
    <row r="76" spans="11:21" x14ac:dyDescent="0.25">
      <c r="K76" s="2" t="s">
        <v>4</v>
      </c>
      <c r="L76" s="2" t="s">
        <v>7</v>
      </c>
      <c r="M76" s="2" t="s">
        <v>587</v>
      </c>
      <c r="N76" s="2" t="s">
        <v>223</v>
      </c>
      <c r="O76" s="2" t="s">
        <v>588</v>
      </c>
      <c r="P76" s="1"/>
      <c r="Q76" s="1"/>
      <c r="R76" s="1"/>
      <c r="S76" s="5" t="str">
        <v>5Y8Y</v>
      </c>
      <c r="T76" s="6">
        <v>4.4600000000000001E-2</v>
      </c>
      <c r="U76" s="6">
        <v>4.4979999999999999E-2</v>
      </c>
    </row>
    <row r="77" spans="11:21" x14ac:dyDescent="0.25">
      <c r="K77" s="2" t="s">
        <v>4</v>
      </c>
      <c r="L77" s="2" t="s">
        <v>8</v>
      </c>
      <c r="M77" s="2" t="s">
        <v>589</v>
      </c>
      <c r="N77" s="2" t="s">
        <v>226</v>
      </c>
      <c r="O77" s="2" t="s">
        <v>590</v>
      </c>
      <c r="P77" s="1"/>
      <c r="Q77" s="1"/>
      <c r="R77" s="1"/>
      <c r="S77" s="5" t="str">
        <v>5Y9Y</v>
      </c>
      <c r="T77" s="6">
        <v>5.0700000000000002E-2</v>
      </c>
      <c r="U77" s="6">
        <v>5.0549999999999998E-2</v>
      </c>
    </row>
    <row r="78" spans="11:21" x14ac:dyDescent="0.25">
      <c r="K78" s="2" t="s">
        <v>4</v>
      </c>
      <c r="L78" s="2" t="s">
        <v>9</v>
      </c>
      <c r="M78" s="2" t="s">
        <v>591</v>
      </c>
      <c r="N78" s="2" t="s">
        <v>229</v>
      </c>
      <c r="O78" s="2" t="s">
        <v>592</v>
      </c>
      <c r="P78" s="1"/>
      <c r="Q78" s="1"/>
      <c r="R78" s="1"/>
      <c r="S78" s="5" t="str">
        <v>5Y10Y</v>
      </c>
      <c r="T78" s="6">
        <v>5.6900000000000006E-2</v>
      </c>
      <c r="U78" s="6">
        <v>5.5759999999999997E-2</v>
      </c>
    </row>
    <row r="79" spans="11:21" x14ac:dyDescent="0.25">
      <c r="K79" s="2" t="s">
        <v>4</v>
      </c>
      <c r="L79" s="2" t="s">
        <v>10</v>
      </c>
      <c r="M79" s="2" t="s">
        <v>593</v>
      </c>
      <c r="N79" s="2" t="s">
        <v>232</v>
      </c>
      <c r="O79" s="2" t="s">
        <v>594</v>
      </c>
      <c r="P79" s="1"/>
      <c r="Q79" s="1"/>
      <c r="R79" s="1"/>
      <c r="S79" s="5" t="str">
        <v>5Y15Y</v>
      </c>
      <c r="T79" s="6">
        <v>8.1000000000000003E-2</v>
      </c>
      <c r="U79" s="6">
        <v>8.0869999999999997E-2</v>
      </c>
    </row>
    <row r="80" spans="11:21" x14ac:dyDescent="0.25">
      <c r="K80" s="2" t="s">
        <v>4</v>
      </c>
      <c r="L80" s="2" t="s">
        <v>11</v>
      </c>
      <c r="M80" s="2" t="s">
        <v>595</v>
      </c>
      <c r="N80" s="2" t="s">
        <v>235</v>
      </c>
      <c r="O80" s="2" t="s">
        <v>596</v>
      </c>
      <c r="P80" s="1"/>
      <c r="Q80" s="1"/>
      <c r="R80" s="1"/>
      <c r="S80" s="5" t="str">
        <v>5Y20Y</v>
      </c>
      <c r="T80" s="6">
        <v>0.10300000000000001</v>
      </c>
      <c r="U80" s="6">
        <v>0.10400000000000001</v>
      </c>
    </row>
    <row r="81" spans="11:21" x14ac:dyDescent="0.25">
      <c r="K81" s="2" t="s">
        <v>4</v>
      </c>
      <c r="L81" s="2" t="s">
        <v>13</v>
      </c>
      <c r="M81" s="2" t="s">
        <v>597</v>
      </c>
      <c r="N81" s="2" t="s">
        <v>238</v>
      </c>
      <c r="O81" s="2" t="s">
        <v>598</v>
      </c>
      <c r="P81" s="1"/>
      <c r="Q81" s="1"/>
      <c r="R81" s="1"/>
      <c r="S81" s="5" t="str">
        <v>5Y25Y</v>
      </c>
      <c r="T81" s="6">
        <v>0.124</v>
      </c>
      <c r="U81" s="6">
        <v>0.12529999999999999</v>
      </c>
    </row>
    <row r="82" spans="11:21" x14ac:dyDescent="0.25">
      <c r="K82" s="2" t="s">
        <v>4</v>
      </c>
      <c r="L82" s="2" t="s">
        <v>14</v>
      </c>
      <c r="M82" s="2" t="s">
        <v>599</v>
      </c>
      <c r="N82" s="2" t="s">
        <v>241</v>
      </c>
      <c r="O82" s="2" t="s">
        <v>600</v>
      </c>
      <c r="P82" s="1"/>
      <c r="Q82" s="1"/>
      <c r="R82" s="1"/>
      <c r="S82" s="5" t="str">
        <v>5Y30Y</v>
      </c>
      <c r="T82" s="6">
        <v>0.14499999999999999</v>
      </c>
      <c r="U82" s="6">
        <v>0.1439</v>
      </c>
    </row>
    <row r="83" spans="11:21" x14ac:dyDescent="0.25">
      <c r="K83" s="2" t="s">
        <v>6</v>
      </c>
      <c r="L83" s="2" t="s">
        <v>0</v>
      </c>
      <c r="M83" s="2" t="s">
        <v>601</v>
      </c>
      <c r="N83" s="2" t="s">
        <v>244</v>
      </c>
      <c r="O83" s="2" t="s">
        <v>602</v>
      </c>
      <c r="P83" s="1"/>
      <c r="Q83" s="1"/>
      <c r="R83" s="1"/>
      <c r="S83" s="5" t="str">
        <v>7Y1Y</v>
      </c>
      <c r="T83" s="6">
        <v>6.5000000000000006E-3</v>
      </c>
      <c r="U83" s="6">
        <v>6.6700000000000006E-3</v>
      </c>
    </row>
    <row r="84" spans="11:21" x14ac:dyDescent="0.25">
      <c r="K84" s="2" t="s">
        <v>6</v>
      </c>
      <c r="L84" s="2" t="s">
        <v>1</v>
      </c>
      <c r="M84" s="2" t="s">
        <v>603</v>
      </c>
      <c r="N84" s="2" t="s">
        <v>247</v>
      </c>
      <c r="O84" s="2" t="s">
        <v>604</v>
      </c>
      <c r="P84" s="1"/>
      <c r="Q84" s="1"/>
      <c r="R84" s="1"/>
      <c r="S84" s="5" t="str">
        <v>7Y2Y</v>
      </c>
      <c r="T84" s="6">
        <v>1.32E-2</v>
      </c>
      <c r="U84" s="6">
        <v>1.201E-2</v>
      </c>
    </row>
    <row r="85" spans="11:21" x14ac:dyDescent="0.25">
      <c r="K85" s="2" t="s">
        <v>6</v>
      </c>
      <c r="L85" s="2" t="s">
        <v>2</v>
      </c>
      <c r="M85" s="2" t="s">
        <v>32</v>
      </c>
      <c r="N85" s="2" t="s">
        <v>250</v>
      </c>
      <c r="O85" s="2" t="s">
        <v>605</v>
      </c>
      <c r="P85" s="1"/>
      <c r="Q85" s="1"/>
      <c r="R85" s="1"/>
      <c r="S85" s="5" t="str">
        <v>7Y3Y</v>
      </c>
      <c r="T85" s="6">
        <v>1.9799999999999998E-2</v>
      </c>
      <c r="U85" s="6">
        <v>1.8189999999999998E-2</v>
      </c>
    </row>
    <row r="86" spans="11:21" x14ac:dyDescent="0.25">
      <c r="K86" s="2" t="s">
        <v>6</v>
      </c>
      <c r="L86" s="2" t="s">
        <v>3</v>
      </c>
      <c r="M86" s="2" t="s">
        <v>606</v>
      </c>
      <c r="N86" s="2" t="s">
        <v>253</v>
      </c>
      <c r="O86" s="2" t="s">
        <v>607</v>
      </c>
      <c r="P86" s="1"/>
      <c r="Q86" s="1"/>
      <c r="R86" s="1"/>
      <c r="S86" s="5" t="str">
        <v>7Y4Y</v>
      </c>
      <c r="T86" s="6">
        <v>2.6600000000000002E-2</v>
      </c>
      <c r="U86" s="6">
        <v>2.4900000000000002E-2</v>
      </c>
    </row>
    <row r="87" spans="11:21" x14ac:dyDescent="0.25">
      <c r="K87" s="2" t="s">
        <v>6</v>
      </c>
      <c r="L87" s="2" t="s">
        <v>4</v>
      </c>
      <c r="M87" s="2" t="s">
        <v>608</v>
      </c>
      <c r="N87" s="2" t="s">
        <v>256</v>
      </c>
      <c r="O87" s="2" t="s">
        <v>609</v>
      </c>
      <c r="P87" s="1"/>
      <c r="Q87" s="1"/>
      <c r="R87" s="1"/>
      <c r="S87" s="5" t="str">
        <v>7Y5Y</v>
      </c>
      <c r="T87" s="6">
        <v>3.3399999999999999E-2</v>
      </c>
      <c r="U87" s="6">
        <v>3.2099999999999997E-2</v>
      </c>
    </row>
    <row r="88" spans="11:21" x14ac:dyDescent="0.25">
      <c r="K88" s="2" t="s">
        <v>6</v>
      </c>
      <c r="L88" s="2" t="s">
        <v>5</v>
      </c>
      <c r="M88" s="2" t="s">
        <v>610</v>
      </c>
      <c r="N88" s="2" t="s">
        <v>259</v>
      </c>
      <c r="O88" s="2" t="s">
        <v>611</v>
      </c>
      <c r="P88" s="1"/>
      <c r="Q88" s="1"/>
      <c r="R88" s="1"/>
      <c r="S88" s="5" t="str">
        <v>7Y6Y</v>
      </c>
      <c r="T88" s="6">
        <v>4.0099999999999997E-2</v>
      </c>
      <c r="U88" s="6">
        <v>3.9440000000000003E-2</v>
      </c>
    </row>
    <row r="89" spans="11:21" x14ac:dyDescent="0.25">
      <c r="K89" s="2" t="s">
        <v>6</v>
      </c>
      <c r="L89" s="2" t="s">
        <v>6</v>
      </c>
      <c r="M89" s="2" t="s">
        <v>612</v>
      </c>
      <c r="N89" s="2" t="s">
        <v>262</v>
      </c>
      <c r="O89" s="2" t="s">
        <v>613</v>
      </c>
      <c r="P89" s="1"/>
      <c r="Q89" s="1"/>
      <c r="R89" s="1"/>
      <c r="S89" s="5" t="str">
        <v>7Y7Y</v>
      </c>
      <c r="T89" s="6">
        <v>4.6900000000000004E-2</v>
      </c>
      <c r="U89" s="6">
        <v>4.6589999999999999E-2</v>
      </c>
    </row>
    <row r="90" spans="11:21" x14ac:dyDescent="0.25">
      <c r="K90" s="2" t="s">
        <v>6</v>
      </c>
      <c r="L90" s="2" t="s">
        <v>7</v>
      </c>
      <c r="M90" s="2" t="s">
        <v>614</v>
      </c>
      <c r="N90" s="2" t="s">
        <v>265</v>
      </c>
      <c r="O90" s="2" t="s">
        <v>615</v>
      </c>
      <c r="P90" s="1"/>
      <c r="Q90" s="1"/>
      <c r="R90" s="1"/>
      <c r="S90" s="5" t="str">
        <v>7Y8Y</v>
      </c>
      <c r="T90" s="6">
        <v>5.3800000000000001E-2</v>
      </c>
      <c r="U90" s="6">
        <v>5.3449999999999998E-2</v>
      </c>
    </row>
    <row r="91" spans="11:21" x14ac:dyDescent="0.25">
      <c r="K91" s="2" t="s">
        <v>6</v>
      </c>
      <c r="L91" s="2" t="s">
        <v>8</v>
      </c>
      <c r="M91" s="2" t="s">
        <v>616</v>
      </c>
      <c r="N91" s="2" t="s">
        <v>268</v>
      </c>
      <c r="O91" s="2" t="s">
        <v>617</v>
      </c>
      <c r="P91" s="1"/>
      <c r="Q91" s="1"/>
      <c r="R91" s="1"/>
      <c r="S91" s="5" t="str">
        <v>7Y9Y</v>
      </c>
      <c r="T91" s="6">
        <v>6.0599999999999994E-2</v>
      </c>
      <c r="U91" s="6">
        <v>5.985E-2</v>
      </c>
    </row>
    <row r="92" spans="11:21" x14ac:dyDescent="0.25">
      <c r="K92" s="2" t="s">
        <v>6</v>
      </c>
      <c r="L92" s="2" t="s">
        <v>9</v>
      </c>
      <c r="M92" s="2" t="s">
        <v>618</v>
      </c>
      <c r="N92" s="2" t="s">
        <v>271</v>
      </c>
      <c r="O92" s="2" t="s">
        <v>619</v>
      </c>
      <c r="P92" s="1"/>
      <c r="Q92" s="1"/>
      <c r="R92" s="1"/>
      <c r="S92" s="5" t="str">
        <v>7Y10Y</v>
      </c>
      <c r="T92" s="6">
        <v>6.7099999999999993E-2</v>
      </c>
      <c r="U92" s="6">
        <v>6.5560000000000007E-2</v>
      </c>
    </row>
    <row r="93" spans="11:21" x14ac:dyDescent="0.25">
      <c r="K93" s="2" t="s">
        <v>6</v>
      </c>
      <c r="L93" s="2" t="s">
        <v>10</v>
      </c>
      <c r="M93" s="2" t="s">
        <v>620</v>
      </c>
      <c r="N93" s="2" t="s">
        <v>274</v>
      </c>
      <c r="O93" s="2" t="s">
        <v>621</v>
      </c>
      <c r="P93" s="1"/>
      <c r="Q93" s="1"/>
      <c r="R93" s="1"/>
      <c r="S93" s="5" t="str">
        <v>7Y15Y</v>
      </c>
      <c r="T93" s="6">
        <v>9.2200000000000004E-2</v>
      </c>
      <c r="U93" s="6">
        <v>9.171E-2</v>
      </c>
    </row>
    <row r="94" spans="11:21" x14ac:dyDescent="0.25">
      <c r="K94" s="2" t="s">
        <v>6</v>
      </c>
      <c r="L94" s="2" t="s">
        <v>11</v>
      </c>
      <c r="M94" s="2" t="s">
        <v>622</v>
      </c>
      <c r="N94" s="2" t="s">
        <v>277</v>
      </c>
      <c r="O94" s="2" t="s">
        <v>623</v>
      </c>
      <c r="P94" s="1"/>
      <c r="Q94" s="1"/>
      <c r="R94" s="1"/>
      <c r="S94" s="5" t="str">
        <v>7Y20Y</v>
      </c>
      <c r="T94" s="6">
        <v>0.11599999999999999</v>
      </c>
      <c r="U94" s="6">
        <v>0.1153</v>
      </c>
    </row>
    <row r="95" spans="11:21" x14ac:dyDescent="0.25">
      <c r="K95" s="2" t="s">
        <v>6</v>
      </c>
      <c r="L95" s="2" t="s">
        <v>13</v>
      </c>
      <c r="M95" s="2" t="s">
        <v>624</v>
      </c>
      <c r="N95" s="2" t="s">
        <v>280</v>
      </c>
      <c r="O95" s="2" t="s">
        <v>625</v>
      </c>
      <c r="P95" s="1"/>
      <c r="Q95" s="1"/>
      <c r="R95" s="1"/>
      <c r="S95" s="5" t="str">
        <v>7Y25Y</v>
      </c>
      <c r="T95" s="6">
        <v>0.13800000000000001</v>
      </c>
      <c r="U95" s="6">
        <v>0.1361</v>
      </c>
    </row>
    <row r="96" spans="11:21" x14ac:dyDescent="0.25">
      <c r="K96" s="2" t="s">
        <v>6</v>
      </c>
      <c r="L96" s="2" t="s">
        <v>14</v>
      </c>
      <c r="M96" s="2" t="s">
        <v>626</v>
      </c>
      <c r="N96" s="2" t="s">
        <v>283</v>
      </c>
      <c r="O96" s="2" t="s">
        <v>627</v>
      </c>
      <c r="P96" s="1"/>
      <c r="Q96" s="1"/>
      <c r="R96" s="1"/>
      <c r="S96" s="5" t="str">
        <v>7Y30Y</v>
      </c>
      <c r="T96" s="6">
        <v>0.16</v>
      </c>
      <c r="U96" s="6">
        <v>0.15579999999999999</v>
      </c>
    </row>
    <row r="97" spans="11:21" x14ac:dyDescent="0.25">
      <c r="K97" s="2" t="s">
        <v>9</v>
      </c>
      <c r="L97" s="2" t="s">
        <v>0</v>
      </c>
      <c r="M97" s="2" t="s">
        <v>628</v>
      </c>
      <c r="N97" s="2" t="s">
        <v>286</v>
      </c>
      <c r="O97" s="2" t="s">
        <v>629</v>
      </c>
      <c r="P97" s="1"/>
      <c r="Q97" s="1"/>
      <c r="R97" s="1"/>
      <c r="S97" s="5" t="str">
        <v>10Y1Y</v>
      </c>
      <c r="T97" s="6">
        <v>8.0000000000000002E-3</v>
      </c>
      <c r="U97" s="6">
        <v>8.0800000000000004E-3</v>
      </c>
    </row>
    <row r="98" spans="11:21" x14ac:dyDescent="0.25">
      <c r="K98" s="2" t="s">
        <v>9</v>
      </c>
      <c r="L98" s="2" t="s">
        <v>1</v>
      </c>
      <c r="M98" s="2" t="s">
        <v>630</v>
      </c>
      <c r="N98" s="2" t="s">
        <v>289</v>
      </c>
      <c r="O98" s="2" t="s">
        <v>631</v>
      </c>
      <c r="P98" s="1"/>
      <c r="Q98" s="1"/>
      <c r="R98" s="1"/>
      <c r="S98" s="5" t="str">
        <v>10Y2Y</v>
      </c>
      <c r="T98" s="6">
        <v>1.6200000000000003E-2</v>
      </c>
      <c r="U98" s="6">
        <v>1.5189999999999999E-2</v>
      </c>
    </row>
    <row r="99" spans="11:21" x14ac:dyDescent="0.25">
      <c r="K99" s="2" t="s">
        <v>9</v>
      </c>
      <c r="L99" s="2" t="s">
        <v>2</v>
      </c>
      <c r="M99" s="2" t="s">
        <v>632</v>
      </c>
      <c r="N99" s="2" t="s">
        <v>292</v>
      </c>
      <c r="O99" s="2" t="s">
        <v>633</v>
      </c>
      <c r="P99" s="1"/>
      <c r="Q99" s="1"/>
      <c r="R99" s="1"/>
      <c r="S99" s="5" t="str">
        <v>10Y3Y</v>
      </c>
      <c r="T99" s="6">
        <v>2.4300000000000002E-2</v>
      </c>
      <c r="U99" s="6">
        <v>2.2930000000000002E-2</v>
      </c>
    </row>
    <row r="100" spans="11:21" x14ac:dyDescent="0.25">
      <c r="K100" s="2" t="s">
        <v>9</v>
      </c>
      <c r="L100" s="2" t="s">
        <v>3</v>
      </c>
      <c r="M100" s="2" t="s">
        <v>634</v>
      </c>
      <c r="N100" s="2" t="s">
        <v>295</v>
      </c>
      <c r="O100" s="2" t="s">
        <v>635</v>
      </c>
      <c r="P100" s="1"/>
      <c r="Q100" s="1"/>
      <c r="R100" s="1"/>
      <c r="S100" s="5" t="str">
        <v>10Y4Y</v>
      </c>
      <c r="T100" s="6">
        <v>3.2199999999999999E-2</v>
      </c>
      <c r="U100" s="6">
        <v>3.0929999999999999E-2</v>
      </c>
    </row>
    <row r="101" spans="11:21" x14ac:dyDescent="0.25">
      <c r="K101" s="2" t="s">
        <v>9</v>
      </c>
      <c r="L101" s="2" t="s">
        <v>4</v>
      </c>
      <c r="M101" s="2" t="s">
        <v>636</v>
      </c>
      <c r="N101" s="2" t="s">
        <v>298</v>
      </c>
      <c r="O101" s="2" t="s">
        <v>637</v>
      </c>
      <c r="P101" s="1"/>
      <c r="Q101" s="1"/>
      <c r="R101" s="1"/>
      <c r="S101" s="5" t="str">
        <v>10Y5Y</v>
      </c>
      <c r="T101" s="6">
        <v>0.04</v>
      </c>
      <c r="U101" s="6">
        <v>3.9220000000000005E-2</v>
      </c>
    </row>
    <row r="102" spans="11:21" x14ac:dyDescent="0.25">
      <c r="K102" s="2" t="s">
        <v>9</v>
      </c>
      <c r="L102" s="2" t="s">
        <v>5</v>
      </c>
      <c r="M102" s="2" t="s">
        <v>638</v>
      </c>
      <c r="N102" s="2" t="s">
        <v>301</v>
      </c>
      <c r="O102" s="2" t="s">
        <v>639</v>
      </c>
      <c r="P102" s="1"/>
      <c r="Q102" s="1"/>
      <c r="R102" s="1"/>
      <c r="S102" s="5" t="str">
        <v>10Y6Y</v>
      </c>
      <c r="T102" s="6">
        <v>4.7699999999999992E-2</v>
      </c>
      <c r="U102" s="6">
        <v>4.7419999999999997E-2</v>
      </c>
    </row>
    <row r="103" spans="11:21" x14ac:dyDescent="0.25">
      <c r="K103" s="2" t="s">
        <v>9</v>
      </c>
      <c r="L103" s="2" t="s">
        <v>6</v>
      </c>
      <c r="M103" s="2" t="s">
        <v>640</v>
      </c>
      <c r="N103" s="2" t="s">
        <v>304</v>
      </c>
      <c r="O103" s="2" t="s">
        <v>641</v>
      </c>
      <c r="P103" s="1"/>
      <c r="Q103" s="1"/>
      <c r="R103" s="1"/>
      <c r="S103" s="5" t="str">
        <v>10Y7Y</v>
      </c>
      <c r="T103" s="6">
        <v>5.5399999999999998E-2</v>
      </c>
      <c r="U103" s="6">
        <v>5.5079999999999997E-2</v>
      </c>
    </row>
    <row r="104" spans="11:21" x14ac:dyDescent="0.25">
      <c r="K104" s="2" t="s">
        <v>9</v>
      </c>
      <c r="L104" s="2" t="s">
        <v>7</v>
      </c>
      <c r="M104" s="2" t="s">
        <v>642</v>
      </c>
      <c r="N104" s="2" t="s">
        <v>307</v>
      </c>
      <c r="O104" s="2" t="s">
        <v>643</v>
      </c>
      <c r="P104" s="1"/>
      <c r="Q104" s="1"/>
      <c r="R104" s="1"/>
      <c r="S104" s="5" t="str">
        <v>10Y8Y</v>
      </c>
      <c r="T104" s="6">
        <v>6.2699999999999992E-2</v>
      </c>
      <c r="U104" s="6">
        <v>6.2129999999999998E-2</v>
      </c>
    </row>
    <row r="105" spans="11:21" x14ac:dyDescent="0.25">
      <c r="K105" s="2" t="s">
        <v>9</v>
      </c>
      <c r="L105" s="2" t="s">
        <v>8</v>
      </c>
      <c r="M105" s="2" t="s">
        <v>30</v>
      </c>
      <c r="N105" s="2" t="s">
        <v>310</v>
      </c>
      <c r="O105" s="2" t="s">
        <v>644</v>
      </c>
      <c r="P105" s="1"/>
      <c r="Q105" s="1"/>
      <c r="R105" s="1"/>
      <c r="S105" s="5" t="str">
        <v>10Y9Y</v>
      </c>
      <c r="T105" s="6">
        <v>7.0000000000000007E-2</v>
      </c>
      <c r="U105" s="6">
        <v>6.8699999999999997E-2</v>
      </c>
    </row>
    <row r="106" spans="11:21" x14ac:dyDescent="0.25">
      <c r="K106" s="2" t="s">
        <v>9</v>
      </c>
      <c r="L106" s="2" t="s">
        <v>9</v>
      </c>
      <c r="M106" s="2" t="s">
        <v>645</v>
      </c>
      <c r="N106" s="2" t="s">
        <v>313</v>
      </c>
      <c r="O106" s="2" t="s">
        <v>646</v>
      </c>
      <c r="P106" s="1"/>
      <c r="Q106" s="1"/>
      <c r="R106" s="1"/>
      <c r="S106" s="5" t="str">
        <v>10Y10Y</v>
      </c>
      <c r="T106" s="6">
        <v>7.690000000000001E-2</v>
      </c>
      <c r="U106" s="6">
        <v>7.458999999999999E-2</v>
      </c>
    </row>
    <row r="107" spans="11:21" x14ac:dyDescent="0.25">
      <c r="K107" s="2" t="s">
        <v>9</v>
      </c>
      <c r="L107" s="2" t="s">
        <v>10</v>
      </c>
      <c r="M107" s="2" t="s">
        <v>647</v>
      </c>
      <c r="N107" s="2" t="s">
        <v>316</v>
      </c>
      <c r="O107" s="2" t="s">
        <v>648</v>
      </c>
      <c r="P107" s="1"/>
      <c r="Q107" s="1"/>
      <c r="R107" s="1"/>
      <c r="S107" s="5" t="str">
        <v>10Y15Y</v>
      </c>
      <c r="T107" s="6">
        <v>0.10300000000000001</v>
      </c>
      <c r="U107" s="6">
        <v>0.10210000000000001</v>
      </c>
    </row>
    <row r="108" spans="11:21" x14ac:dyDescent="0.25">
      <c r="K108" s="2" t="s">
        <v>9</v>
      </c>
      <c r="L108" s="2" t="s">
        <v>11</v>
      </c>
      <c r="M108" s="2" t="s">
        <v>649</v>
      </c>
      <c r="N108" s="2" t="s">
        <v>319</v>
      </c>
      <c r="O108" s="2" t="s">
        <v>650</v>
      </c>
      <c r="P108" s="1"/>
      <c r="Q108" s="1"/>
      <c r="R108" s="1"/>
      <c r="S108" s="5" t="str">
        <v>10Y20Y</v>
      </c>
      <c r="T108" s="6">
        <v>0.128</v>
      </c>
      <c r="U108" s="6">
        <v>0.12659999999999999</v>
      </c>
    </row>
    <row r="109" spans="11:21" x14ac:dyDescent="0.25">
      <c r="K109" s="2" t="s">
        <v>9</v>
      </c>
      <c r="L109" s="2" t="s">
        <v>13</v>
      </c>
      <c r="M109" s="2" t="s">
        <v>651</v>
      </c>
      <c r="N109" s="2" t="s">
        <v>322</v>
      </c>
      <c r="O109" s="2" t="s">
        <v>652</v>
      </c>
      <c r="P109" s="1"/>
      <c r="Q109" s="1"/>
      <c r="R109" s="1"/>
      <c r="S109" s="5" t="str">
        <v>10Y25Y</v>
      </c>
      <c r="T109" s="6">
        <v>0.152</v>
      </c>
      <c r="U109" s="6">
        <v>0.14810000000000001</v>
      </c>
    </row>
    <row r="110" spans="11:21" x14ac:dyDescent="0.25">
      <c r="K110" s="2" t="s">
        <v>9</v>
      </c>
      <c r="L110" s="2" t="s">
        <v>14</v>
      </c>
      <c r="M110" s="2" t="s">
        <v>653</v>
      </c>
      <c r="N110" s="2" t="s">
        <v>325</v>
      </c>
      <c r="O110" s="2" t="s">
        <v>654</v>
      </c>
      <c r="P110" s="1"/>
      <c r="Q110" s="1"/>
      <c r="R110" s="1"/>
      <c r="S110" s="5" t="str">
        <v>10Y30Y</v>
      </c>
      <c r="T110" s="6">
        <v>0.17600000000000002</v>
      </c>
      <c r="U110" s="6">
        <v>0.17170000000000002</v>
      </c>
    </row>
    <row r="111" spans="11:21" x14ac:dyDescent="0.25">
      <c r="K111" s="2" t="s">
        <v>10</v>
      </c>
      <c r="L111" s="2" t="s">
        <v>0</v>
      </c>
      <c r="M111" s="2" t="s">
        <v>655</v>
      </c>
      <c r="N111" s="2" t="s">
        <v>328</v>
      </c>
      <c r="O111" s="2" t="s">
        <v>656</v>
      </c>
      <c r="P111" s="1"/>
      <c r="Q111" s="1"/>
      <c r="R111" s="1"/>
      <c r="S111" s="5" t="str">
        <v>15Y1Y</v>
      </c>
      <c r="T111" s="6">
        <v>9.0000000000000011E-3</v>
      </c>
      <c r="U111" s="6">
        <v>9.0900000000000009E-3</v>
      </c>
    </row>
    <row r="112" spans="11:21" x14ac:dyDescent="0.25">
      <c r="K112" s="2" t="s">
        <v>10</v>
      </c>
      <c r="L112" s="2" t="s">
        <v>1</v>
      </c>
      <c r="M112" s="2" t="s">
        <v>31</v>
      </c>
      <c r="N112" s="2" t="s">
        <v>331</v>
      </c>
      <c r="O112" s="2" t="s">
        <v>657</v>
      </c>
      <c r="P112" s="1"/>
      <c r="Q112" s="1"/>
      <c r="R112" s="1"/>
      <c r="S112" s="5" t="str">
        <v>15Y2Y</v>
      </c>
      <c r="T112" s="6">
        <v>1.8100000000000002E-2</v>
      </c>
      <c r="U112" s="6">
        <v>1.7950000000000001E-2</v>
      </c>
    </row>
    <row r="113" spans="11:21" x14ac:dyDescent="0.25">
      <c r="K113" s="2" t="s">
        <v>10</v>
      </c>
      <c r="L113" s="2" t="s">
        <v>2</v>
      </c>
      <c r="M113" s="2" t="s">
        <v>658</v>
      </c>
      <c r="N113" s="2" t="s">
        <v>334</v>
      </c>
      <c r="O113" s="2" t="s">
        <v>659</v>
      </c>
      <c r="P113" s="1"/>
      <c r="Q113" s="1"/>
      <c r="R113" s="1"/>
      <c r="S113" s="5" t="str">
        <v>15Y3Y</v>
      </c>
      <c r="T113" s="6">
        <v>2.7000000000000003E-2</v>
      </c>
      <c r="U113" s="6">
        <v>2.674E-2</v>
      </c>
    </row>
    <row r="114" spans="11:21" x14ac:dyDescent="0.25">
      <c r="K114" s="2" t="s">
        <v>10</v>
      </c>
      <c r="L114" s="2" t="s">
        <v>3</v>
      </c>
      <c r="M114" s="2" t="s">
        <v>660</v>
      </c>
      <c r="N114" s="2" t="s">
        <v>337</v>
      </c>
      <c r="O114" s="2" t="s">
        <v>661</v>
      </c>
      <c r="P114" s="1"/>
      <c r="Q114" s="1"/>
      <c r="R114" s="1"/>
      <c r="S114" s="5" t="str">
        <v>15Y4Y</v>
      </c>
      <c r="T114" s="6">
        <v>3.5799999999999998E-2</v>
      </c>
      <c r="U114" s="6">
        <v>3.5529999999999999E-2</v>
      </c>
    </row>
    <row r="115" spans="11:21" x14ac:dyDescent="0.25">
      <c r="K115" s="2" t="s">
        <v>10</v>
      </c>
      <c r="L115" s="2" t="s">
        <v>4</v>
      </c>
      <c r="M115" s="2" t="s">
        <v>662</v>
      </c>
      <c r="N115" s="2" t="s">
        <v>340</v>
      </c>
      <c r="O115" s="2" t="s">
        <v>663</v>
      </c>
      <c r="P115" s="1"/>
      <c r="Q115" s="1"/>
      <c r="R115" s="1"/>
      <c r="S115" s="5" t="str">
        <v>15Y5Y</v>
      </c>
      <c r="T115" s="6">
        <v>4.4500000000000005E-2</v>
      </c>
      <c r="U115" s="6">
        <v>4.41E-2</v>
      </c>
    </row>
    <row r="116" spans="11:21" x14ac:dyDescent="0.25">
      <c r="K116" s="2" t="s">
        <v>10</v>
      </c>
      <c r="L116" s="2" t="s">
        <v>5</v>
      </c>
      <c r="M116" s="2" t="s">
        <v>664</v>
      </c>
      <c r="N116" s="2" t="s">
        <v>343</v>
      </c>
      <c r="O116" s="2" t="s">
        <v>665</v>
      </c>
      <c r="P116" s="1"/>
      <c r="Q116" s="1"/>
      <c r="R116" s="1"/>
      <c r="S116" s="5" t="str">
        <v>15Y6Y</v>
      </c>
      <c r="T116" s="6">
        <v>5.2900000000000003E-2</v>
      </c>
      <c r="U116" s="6">
        <v>5.2479999999999999E-2</v>
      </c>
    </row>
    <row r="117" spans="11:21" x14ac:dyDescent="0.25">
      <c r="K117" s="2" t="s">
        <v>10</v>
      </c>
      <c r="L117" s="2" t="s">
        <v>6</v>
      </c>
      <c r="M117" s="2" t="s">
        <v>666</v>
      </c>
      <c r="N117" s="2" t="s">
        <v>346</v>
      </c>
      <c r="O117" s="2" t="s">
        <v>667</v>
      </c>
      <c r="P117" s="1"/>
      <c r="Q117" s="1"/>
      <c r="R117" s="1"/>
      <c r="S117" s="5" t="str">
        <v>15Y7Y</v>
      </c>
      <c r="T117" s="6">
        <v>6.0999999999999999E-2</v>
      </c>
      <c r="U117" s="6">
        <v>6.0579999999999995E-2</v>
      </c>
    </row>
    <row r="118" spans="11:21" x14ac:dyDescent="0.25">
      <c r="K118" s="2" t="s">
        <v>10</v>
      </c>
      <c r="L118" s="2" t="s">
        <v>7</v>
      </c>
      <c r="M118" s="2" t="s">
        <v>668</v>
      </c>
      <c r="N118" s="2" t="s">
        <v>349</v>
      </c>
      <c r="O118" s="2" t="s">
        <v>669</v>
      </c>
      <c r="P118" s="1"/>
      <c r="Q118" s="1"/>
      <c r="R118" s="1"/>
      <c r="S118" s="5" t="str">
        <v>15Y8Y</v>
      </c>
      <c r="T118" s="6">
        <v>6.8900000000000003E-2</v>
      </c>
      <c r="U118" s="6">
        <v>6.8209999999999993E-2</v>
      </c>
    </row>
    <row r="119" spans="11:21" x14ac:dyDescent="0.25">
      <c r="K119" s="2" t="s">
        <v>10</v>
      </c>
      <c r="L119" s="2" t="s">
        <v>8</v>
      </c>
      <c r="M119" s="2" t="s">
        <v>670</v>
      </c>
      <c r="N119" s="2" t="s">
        <v>352</v>
      </c>
      <c r="O119" s="2" t="s">
        <v>671</v>
      </c>
      <c r="P119" s="1"/>
      <c r="Q119" s="1"/>
      <c r="R119" s="1"/>
      <c r="S119" s="5" t="str">
        <v>15Y9Y</v>
      </c>
      <c r="T119" s="6">
        <v>7.6799999999999993E-2</v>
      </c>
      <c r="U119" s="6">
        <v>7.5380000000000003E-2</v>
      </c>
    </row>
    <row r="120" spans="11:21" x14ac:dyDescent="0.25">
      <c r="K120" s="2" t="s">
        <v>10</v>
      </c>
      <c r="L120" s="2" t="s">
        <v>9</v>
      </c>
      <c r="M120" s="2" t="s">
        <v>672</v>
      </c>
      <c r="N120" s="2" t="s">
        <v>355</v>
      </c>
      <c r="O120" s="2" t="s">
        <v>673</v>
      </c>
      <c r="P120" s="1"/>
      <c r="Q120" s="1"/>
      <c r="R120" s="1"/>
      <c r="S120" s="5" t="str">
        <v>15Y10Y</v>
      </c>
      <c r="T120" s="6">
        <v>8.4100000000000008E-2</v>
      </c>
      <c r="U120" s="6">
        <v>8.201E-2</v>
      </c>
    </row>
    <row r="121" spans="11:21" x14ac:dyDescent="0.25">
      <c r="K121" s="2" t="s">
        <v>10</v>
      </c>
      <c r="L121" s="2" t="s">
        <v>10</v>
      </c>
      <c r="M121" s="2" t="s">
        <v>674</v>
      </c>
      <c r="N121" s="2" t="s">
        <v>358</v>
      </c>
      <c r="O121" s="2" t="s">
        <v>675</v>
      </c>
      <c r="P121" s="1"/>
      <c r="Q121" s="1"/>
      <c r="R121" s="1"/>
      <c r="S121" s="5" t="str">
        <v>15Y15Y</v>
      </c>
      <c r="T121" s="6">
        <v>0.11199999999999999</v>
      </c>
      <c r="U121" s="6">
        <v>0.11320000000000001</v>
      </c>
    </row>
    <row r="122" spans="11:21" x14ac:dyDescent="0.25">
      <c r="K122" s="2" t="s">
        <v>10</v>
      </c>
      <c r="L122" s="2" t="s">
        <v>11</v>
      </c>
      <c r="M122" s="2" t="s">
        <v>676</v>
      </c>
      <c r="N122" s="2" t="s">
        <v>361</v>
      </c>
      <c r="O122" s="2" t="s">
        <v>677</v>
      </c>
      <c r="P122" s="1"/>
      <c r="Q122" s="1"/>
      <c r="R122" s="1"/>
      <c r="S122" s="5" t="str">
        <v>15Y20Y</v>
      </c>
      <c r="T122" s="6">
        <v>0.13600000000000001</v>
      </c>
      <c r="U122" s="6">
        <v>0.13550000000000001</v>
      </c>
    </row>
    <row r="123" spans="11:21" x14ac:dyDescent="0.25">
      <c r="K123" s="2" t="s">
        <v>10</v>
      </c>
      <c r="L123" s="2" t="s">
        <v>13</v>
      </c>
      <c r="M123" s="2" t="s">
        <v>678</v>
      </c>
      <c r="N123" s="2" t="s">
        <v>364</v>
      </c>
      <c r="O123" s="2" t="s">
        <v>679</v>
      </c>
      <c r="P123" s="1"/>
      <c r="Q123" s="1"/>
      <c r="R123" s="1"/>
      <c r="S123" s="5" t="str">
        <v>15Y25Y</v>
      </c>
      <c r="T123" s="6">
        <v>0.16</v>
      </c>
      <c r="U123" s="6">
        <v>0.155</v>
      </c>
    </row>
    <row r="124" spans="11:21" x14ac:dyDescent="0.25">
      <c r="K124" s="2" t="s">
        <v>11</v>
      </c>
      <c r="L124" s="2" t="s">
        <v>0</v>
      </c>
      <c r="M124" s="2" t="s">
        <v>680</v>
      </c>
      <c r="N124" s="2" t="s">
        <v>367</v>
      </c>
      <c r="O124" s="2" t="s">
        <v>681</v>
      </c>
      <c r="P124" s="1"/>
      <c r="Q124" s="1"/>
      <c r="R124" s="1"/>
      <c r="S124" s="5" t="str">
        <v>20Y1Y</v>
      </c>
      <c r="T124" s="6">
        <v>9.3999999999999986E-3</v>
      </c>
      <c r="U124" s="6">
        <v>9.7099999999999999E-3</v>
      </c>
    </row>
    <row r="125" spans="11:21" x14ac:dyDescent="0.25">
      <c r="K125" s="2" t="s">
        <v>11</v>
      </c>
      <c r="L125" s="2" t="s">
        <v>1</v>
      </c>
      <c r="M125" s="2" t="s">
        <v>682</v>
      </c>
      <c r="N125" s="2" t="s">
        <v>370</v>
      </c>
      <c r="O125" s="2" t="s">
        <v>683</v>
      </c>
      <c r="P125" s="1"/>
      <c r="Q125" s="1"/>
      <c r="R125" s="1"/>
      <c r="S125" s="5" t="str">
        <v>20Y2Y</v>
      </c>
      <c r="T125" s="6">
        <v>1.8799999999999997E-2</v>
      </c>
      <c r="U125" s="6">
        <v>1.934E-2</v>
      </c>
    </row>
    <row r="126" spans="11:21" x14ac:dyDescent="0.25">
      <c r="K126" s="2" t="s">
        <v>11</v>
      </c>
      <c r="L126" s="2" t="s">
        <v>2</v>
      </c>
      <c r="M126" s="2" t="s">
        <v>684</v>
      </c>
      <c r="N126" s="2" t="s">
        <v>373</v>
      </c>
      <c r="O126" s="2" t="s">
        <v>685</v>
      </c>
      <c r="P126" s="1"/>
      <c r="Q126" s="1"/>
      <c r="R126" s="1"/>
      <c r="S126" s="5" t="str">
        <v>20Y3Y</v>
      </c>
      <c r="T126" s="6">
        <v>2.7999999999999997E-2</v>
      </c>
      <c r="U126" s="6">
        <v>2.8980000000000002E-2</v>
      </c>
    </row>
    <row r="127" spans="11:21" x14ac:dyDescent="0.25">
      <c r="K127" s="2" t="s">
        <v>11</v>
      </c>
      <c r="L127" s="2" t="s">
        <v>3</v>
      </c>
      <c r="M127" s="2" t="s">
        <v>686</v>
      </c>
      <c r="N127" s="2" t="s">
        <v>376</v>
      </c>
      <c r="O127" s="2" t="s">
        <v>687</v>
      </c>
      <c r="P127" s="1"/>
      <c r="Q127" s="1"/>
      <c r="R127" s="1"/>
      <c r="S127" s="5" t="str">
        <v>20Y4Y</v>
      </c>
      <c r="T127" s="6">
        <v>3.6900000000000002E-2</v>
      </c>
      <c r="U127" s="6">
        <v>3.8100000000000002E-2</v>
      </c>
    </row>
    <row r="128" spans="11:21" x14ac:dyDescent="0.25">
      <c r="K128" s="2" t="s">
        <v>11</v>
      </c>
      <c r="L128" s="2" t="s">
        <v>4</v>
      </c>
      <c r="M128" s="2" t="s">
        <v>688</v>
      </c>
      <c r="N128" s="2" t="s">
        <v>379</v>
      </c>
      <c r="O128" s="2" t="s">
        <v>689</v>
      </c>
      <c r="P128" s="1"/>
      <c r="Q128" s="1"/>
      <c r="R128" s="1"/>
      <c r="S128" s="5" t="str">
        <v>20Y5Y</v>
      </c>
      <c r="T128" s="6">
        <v>4.5700000000000005E-2</v>
      </c>
      <c r="U128" s="6">
        <v>4.6679999999999999E-2</v>
      </c>
    </row>
    <row r="129" spans="11:21" x14ac:dyDescent="0.25">
      <c r="K129" s="2" t="s">
        <v>11</v>
      </c>
      <c r="L129" s="2" t="s">
        <v>5</v>
      </c>
      <c r="M129" s="2" t="s">
        <v>690</v>
      </c>
      <c r="N129" s="2" t="s">
        <v>382</v>
      </c>
      <c r="O129" s="2" t="s">
        <v>691</v>
      </c>
      <c r="P129" s="1"/>
      <c r="Q129" s="1"/>
      <c r="R129" s="1"/>
      <c r="S129" s="5" t="str">
        <v>20Y6Y</v>
      </c>
      <c r="T129" s="6">
        <v>5.4400000000000004E-2</v>
      </c>
      <c r="U129" s="6">
        <v>5.5060000000000005E-2</v>
      </c>
    </row>
    <row r="130" spans="11:21" x14ac:dyDescent="0.25">
      <c r="K130" s="2" t="s">
        <v>11</v>
      </c>
      <c r="L130" s="2" t="s">
        <v>6</v>
      </c>
      <c r="M130" s="2" t="s">
        <v>692</v>
      </c>
      <c r="N130" s="2" t="s">
        <v>385</v>
      </c>
      <c r="O130" s="2" t="s">
        <v>693</v>
      </c>
      <c r="P130" s="1"/>
      <c r="Q130" s="1"/>
      <c r="R130" s="1"/>
      <c r="S130" s="5" t="str">
        <v>20Y7Y</v>
      </c>
      <c r="T130" s="6">
        <v>6.2699999999999992E-2</v>
      </c>
      <c r="U130" s="6">
        <v>6.3019999999999993E-2</v>
      </c>
    </row>
    <row r="131" spans="11:21" x14ac:dyDescent="0.25">
      <c r="K131" s="2" t="s">
        <v>11</v>
      </c>
      <c r="L131" s="2" t="s">
        <v>7</v>
      </c>
      <c r="M131" s="2" t="s">
        <v>694</v>
      </c>
      <c r="N131" s="2" t="s">
        <v>388</v>
      </c>
      <c r="O131" s="2" t="s">
        <v>695</v>
      </c>
      <c r="P131" s="1"/>
      <c r="Q131" s="1"/>
      <c r="R131" s="1"/>
      <c r="S131" s="5" t="str">
        <v>20Y8Y</v>
      </c>
      <c r="T131" s="6">
        <v>7.0599999999999996E-2</v>
      </c>
      <c r="U131" s="6">
        <v>7.0540000000000005E-2</v>
      </c>
    </row>
    <row r="132" spans="11:21" x14ac:dyDescent="0.25">
      <c r="K132" s="2" t="s">
        <v>11</v>
      </c>
      <c r="L132" s="2" t="s">
        <v>8</v>
      </c>
      <c r="M132" s="2" t="s">
        <v>696</v>
      </c>
      <c r="N132" s="2" t="s">
        <v>391</v>
      </c>
      <c r="O132" s="2" t="s">
        <v>697</v>
      </c>
      <c r="P132" s="1"/>
      <c r="Q132" s="1"/>
      <c r="R132" s="1"/>
      <c r="S132" s="5" t="str">
        <v>20Y9Y</v>
      </c>
      <c r="T132" s="6">
        <v>7.8399999999999997E-2</v>
      </c>
      <c r="U132" s="6">
        <v>7.7770000000000006E-2</v>
      </c>
    </row>
    <row r="133" spans="11:21" x14ac:dyDescent="0.25">
      <c r="K133" s="2" t="s">
        <v>11</v>
      </c>
      <c r="L133" s="2" t="s">
        <v>9</v>
      </c>
      <c r="M133" s="2" t="s">
        <v>698</v>
      </c>
      <c r="N133" s="2" t="s">
        <v>394</v>
      </c>
      <c r="O133" s="2" t="s">
        <v>699</v>
      </c>
      <c r="P133" s="1"/>
      <c r="Q133" s="1"/>
      <c r="R133" s="1"/>
      <c r="S133" s="5" t="str">
        <v>20Y10Y</v>
      </c>
      <c r="T133" s="6">
        <v>8.6099999999999996E-2</v>
      </c>
      <c r="U133" s="6">
        <v>8.4629999999999997E-2</v>
      </c>
    </row>
    <row r="134" spans="11:21" x14ac:dyDescent="0.25">
      <c r="K134" s="2" t="s">
        <v>11</v>
      </c>
      <c r="L134" s="2" t="s">
        <v>10</v>
      </c>
      <c r="M134" s="2" t="s">
        <v>700</v>
      </c>
      <c r="N134" s="2" t="s">
        <v>397</v>
      </c>
      <c r="O134" s="2" t="s">
        <v>701</v>
      </c>
      <c r="P134" s="1"/>
      <c r="Q134" s="1"/>
      <c r="R134" s="1"/>
      <c r="S134" s="5" t="str">
        <v>20Y15Y</v>
      </c>
      <c r="T134" s="6">
        <v>0.115</v>
      </c>
      <c r="U134" s="6">
        <v>0.11289999999999999</v>
      </c>
    </row>
    <row r="135" spans="11:21" x14ac:dyDescent="0.25">
      <c r="K135" s="2" t="s">
        <v>11</v>
      </c>
      <c r="L135" s="2" t="s">
        <v>11</v>
      </c>
      <c r="M135" s="2" t="s">
        <v>702</v>
      </c>
      <c r="N135" s="2" t="s">
        <v>400</v>
      </c>
      <c r="O135" s="2" t="s">
        <v>703</v>
      </c>
      <c r="P135" s="1"/>
      <c r="Q135" s="1"/>
      <c r="R135" s="1"/>
      <c r="S135" s="5" t="str">
        <v>20Y20Y</v>
      </c>
      <c r="T135" s="6">
        <v>0.13900000000000001</v>
      </c>
      <c r="U135" s="6">
        <v>0.13369999999999999</v>
      </c>
    </row>
    <row r="136" spans="11:21" x14ac:dyDescent="0.25">
      <c r="K136" s="2" t="s">
        <v>13</v>
      </c>
      <c r="L136" s="2" t="s">
        <v>0</v>
      </c>
      <c r="M136" s="2" t="s">
        <v>704</v>
      </c>
      <c r="N136" s="2" t="s">
        <v>403</v>
      </c>
      <c r="O136" s="2" t="s">
        <v>705</v>
      </c>
      <c r="P136" s="1"/>
      <c r="Q136" s="1"/>
      <c r="R136" s="1"/>
      <c r="S136" s="5" t="str">
        <v>25Y1Y</v>
      </c>
      <c r="T136" s="6">
        <v>9.3999999999999986E-3</v>
      </c>
      <c r="U136" s="6">
        <v>9.58E-3</v>
      </c>
    </row>
    <row r="137" spans="11:21" x14ac:dyDescent="0.25">
      <c r="K137" s="2" t="s">
        <v>13</v>
      </c>
      <c r="L137" s="2" t="s">
        <v>1</v>
      </c>
      <c r="M137" s="2" t="s">
        <v>706</v>
      </c>
      <c r="N137" s="2" t="s">
        <v>406</v>
      </c>
      <c r="O137" s="2" t="s">
        <v>707</v>
      </c>
      <c r="P137" s="1"/>
      <c r="Q137" s="1"/>
      <c r="R137" s="1"/>
      <c r="S137" s="5" t="str">
        <v>25Y2Y</v>
      </c>
      <c r="T137" s="6">
        <v>1.89E-2</v>
      </c>
      <c r="U137" s="6">
        <v>1.8879999999999997E-2</v>
      </c>
    </row>
    <row r="138" spans="11:21" x14ac:dyDescent="0.25">
      <c r="K138" s="2" t="s">
        <v>13</v>
      </c>
      <c r="L138" s="2" t="s">
        <v>2</v>
      </c>
      <c r="M138" s="2" t="s">
        <v>708</v>
      </c>
      <c r="N138" s="2" t="s">
        <v>409</v>
      </c>
      <c r="O138" s="2" t="s">
        <v>709</v>
      </c>
      <c r="P138" s="1"/>
      <c r="Q138" s="1"/>
      <c r="R138" s="1"/>
      <c r="S138" s="5" t="str">
        <v>25Y3Y</v>
      </c>
      <c r="T138" s="6">
        <v>2.81E-2</v>
      </c>
      <c r="U138" s="6">
        <v>2.7919999999999997E-2</v>
      </c>
    </row>
    <row r="139" spans="11:21" x14ac:dyDescent="0.25">
      <c r="K139" s="2" t="s">
        <v>13</v>
      </c>
      <c r="L139" s="2" t="s">
        <v>3</v>
      </c>
      <c r="M139" s="2" t="s">
        <v>710</v>
      </c>
      <c r="N139" s="2" t="s">
        <v>412</v>
      </c>
      <c r="O139" s="2" t="s">
        <v>711</v>
      </c>
      <c r="P139" s="1"/>
      <c r="Q139" s="1"/>
      <c r="R139" s="1"/>
      <c r="S139" s="5" t="str">
        <v>25Y4Y</v>
      </c>
      <c r="T139" s="6">
        <v>3.7000000000000005E-2</v>
      </c>
      <c r="U139" s="6">
        <v>3.696E-2</v>
      </c>
    </row>
    <row r="140" spans="11:21" x14ac:dyDescent="0.25">
      <c r="K140" s="2" t="s">
        <v>13</v>
      </c>
      <c r="L140" s="2" t="s">
        <v>4</v>
      </c>
      <c r="M140" s="2" t="s">
        <v>712</v>
      </c>
      <c r="N140" s="2" t="s">
        <v>415</v>
      </c>
      <c r="O140" s="2" t="s">
        <v>713</v>
      </c>
      <c r="P140" s="1"/>
      <c r="Q140" s="1"/>
      <c r="R140" s="1"/>
      <c r="S140" s="5" t="str">
        <v>25Y5Y</v>
      </c>
      <c r="T140" s="6">
        <v>4.5599999999999995E-2</v>
      </c>
      <c r="U140" s="6">
        <v>4.5659999999999999E-2</v>
      </c>
    </row>
    <row r="141" spans="11:21" x14ac:dyDescent="0.25">
      <c r="K141" s="2" t="s">
        <v>13</v>
      </c>
      <c r="L141" s="2" t="s">
        <v>5</v>
      </c>
      <c r="M141" s="2" t="s">
        <v>714</v>
      </c>
      <c r="N141" s="2" t="s">
        <v>418</v>
      </c>
      <c r="O141" s="2" t="s">
        <v>715</v>
      </c>
      <c r="P141" s="1"/>
      <c r="Q141" s="1"/>
      <c r="R141" s="1"/>
      <c r="S141" s="5" t="str">
        <v>25Y6Y</v>
      </c>
      <c r="T141" s="6">
        <v>5.4000000000000006E-2</v>
      </c>
      <c r="U141" s="6">
        <v>5.3170000000000002E-2</v>
      </c>
    </row>
    <row r="142" spans="11:21" x14ac:dyDescent="0.25">
      <c r="K142" s="2" t="s">
        <v>13</v>
      </c>
      <c r="L142" s="2" t="s">
        <v>6</v>
      </c>
      <c r="M142" s="2" t="s">
        <v>716</v>
      </c>
      <c r="N142" s="2" t="s">
        <v>421</v>
      </c>
      <c r="O142" s="2" t="s">
        <v>717</v>
      </c>
      <c r="P142" s="1"/>
      <c r="Q142" s="1"/>
      <c r="R142" s="1"/>
      <c r="S142" s="5" t="str">
        <v>25Y7Y</v>
      </c>
      <c r="T142" s="6">
        <v>6.2100000000000002E-2</v>
      </c>
      <c r="U142" s="6">
        <v>6.0039999999999996E-2</v>
      </c>
    </row>
    <row r="143" spans="11:21" x14ac:dyDescent="0.25">
      <c r="K143" s="2" t="s">
        <v>13</v>
      </c>
      <c r="L143" s="2" t="s">
        <v>7</v>
      </c>
      <c r="M143" s="2" t="s">
        <v>718</v>
      </c>
      <c r="N143" s="2" t="s">
        <v>424</v>
      </c>
      <c r="O143" s="2" t="s">
        <v>719</v>
      </c>
      <c r="P143" s="1"/>
      <c r="Q143" s="1"/>
      <c r="R143" s="1"/>
      <c r="S143" s="5" t="str">
        <v>25Y8Y</v>
      </c>
      <c r="T143" s="6">
        <v>6.9800000000000001E-2</v>
      </c>
      <c r="U143" s="6">
        <v>6.6420000000000007E-2</v>
      </c>
    </row>
    <row r="144" spans="11:21" x14ac:dyDescent="0.25">
      <c r="K144" s="2" t="s">
        <v>13</v>
      </c>
      <c r="L144" s="2" t="s">
        <v>8</v>
      </c>
      <c r="M144" s="2" t="s">
        <v>720</v>
      </c>
      <c r="N144" s="2" t="s">
        <v>427</v>
      </c>
      <c r="O144" s="2" t="s">
        <v>721</v>
      </c>
      <c r="P144" s="1"/>
      <c r="Q144" s="1"/>
      <c r="R144" s="1"/>
      <c r="S144" s="5" t="str">
        <v>25Y9Y</v>
      </c>
      <c r="T144" s="6">
        <v>7.7699999999999991E-2</v>
      </c>
      <c r="U144" s="6">
        <v>7.1940000000000004E-2</v>
      </c>
    </row>
    <row r="145" spans="11:21" x14ac:dyDescent="0.25">
      <c r="K145" s="2" t="s">
        <v>13</v>
      </c>
      <c r="L145" s="2" t="s">
        <v>9</v>
      </c>
      <c r="M145" s="2" t="s">
        <v>722</v>
      </c>
      <c r="N145" s="2" t="s">
        <v>430</v>
      </c>
      <c r="O145" s="2" t="s">
        <v>723</v>
      </c>
      <c r="P145" s="1"/>
      <c r="Q145" s="1"/>
      <c r="R145" s="1"/>
      <c r="S145" s="5" t="str">
        <v>25Y10Y</v>
      </c>
      <c r="T145" s="6">
        <v>8.4900000000000003E-2</v>
      </c>
      <c r="U145" s="6">
        <v>7.6700000000000004E-2</v>
      </c>
    </row>
    <row r="146" spans="11:21" x14ac:dyDescent="0.25">
      <c r="K146" s="2" t="s">
        <v>13</v>
      </c>
      <c r="L146" s="2" t="s">
        <v>10</v>
      </c>
      <c r="M146" s="2" t="s">
        <v>724</v>
      </c>
      <c r="N146" s="2" t="s">
        <v>433</v>
      </c>
      <c r="O146" s="2" t="s">
        <v>725</v>
      </c>
      <c r="P146" s="1"/>
      <c r="Q146" s="1"/>
      <c r="R146" s="1"/>
      <c r="S146" s="5" t="str">
        <v>25Y15Y</v>
      </c>
      <c r="T146" s="6">
        <v>0.114</v>
      </c>
      <c r="U146" s="6">
        <v>9.7970000000000002E-2</v>
      </c>
    </row>
    <row r="147" spans="11:21" x14ac:dyDescent="0.25">
      <c r="K147" s="2" t="s">
        <v>14</v>
      </c>
      <c r="L147" s="2" t="s">
        <v>0</v>
      </c>
      <c r="M147" s="2" t="s">
        <v>474</v>
      </c>
      <c r="N147" s="2" t="s">
        <v>436</v>
      </c>
      <c r="O147" s="2" t="s">
        <v>726</v>
      </c>
      <c r="P147" s="1"/>
      <c r="Q147" s="1"/>
      <c r="R147" s="1"/>
      <c r="S147" s="5" t="str">
        <v>30Y1Y</v>
      </c>
      <c r="T147" s="6">
        <v>9.300000000000001E-3</v>
      </c>
      <c r="U147" s="6">
        <v>8.9800000000000001E-3</v>
      </c>
    </row>
    <row r="148" spans="11:21" x14ac:dyDescent="0.25">
      <c r="K148" s="2" t="s">
        <v>14</v>
      </c>
      <c r="L148" s="2" t="s">
        <v>1</v>
      </c>
      <c r="M148" s="2" t="s">
        <v>727</v>
      </c>
      <c r="N148" s="2" t="s">
        <v>439</v>
      </c>
      <c r="O148" s="2" t="s">
        <v>728</v>
      </c>
      <c r="P148" s="1"/>
      <c r="Q148" s="1"/>
      <c r="R148" s="1"/>
      <c r="S148" s="5" t="str">
        <v>30Y2Y</v>
      </c>
      <c r="T148" s="6">
        <v>1.8700000000000001E-2</v>
      </c>
      <c r="U148" s="6">
        <v>1.7849999999999998E-2</v>
      </c>
    </row>
    <row r="149" spans="11:21" x14ac:dyDescent="0.25">
      <c r="K149" s="2" t="s">
        <v>14</v>
      </c>
      <c r="L149" s="2" t="s">
        <v>2</v>
      </c>
      <c r="M149" s="2" t="s">
        <v>729</v>
      </c>
      <c r="N149" s="2" t="s">
        <v>442</v>
      </c>
      <c r="O149" s="2" t="s">
        <v>730</v>
      </c>
      <c r="P149" s="1"/>
      <c r="Q149" s="1"/>
      <c r="R149" s="1"/>
      <c r="S149" s="5" t="str">
        <v>30Y3Y</v>
      </c>
      <c r="T149" s="6">
        <v>2.76E-2</v>
      </c>
      <c r="U149" s="6">
        <v>2.6280000000000001E-2</v>
      </c>
    </row>
    <row r="150" spans="11:21" x14ac:dyDescent="0.25">
      <c r="K150" s="2" t="s">
        <v>14</v>
      </c>
      <c r="L150" s="2" t="s">
        <v>3</v>
      </c>
      <c r="M150" s="2" t="s">
        <v>731</v>
      </c>
      <c r="N150" s="2" t="s">
        <v>445</v>
      </c>
      <c r="O150" s="2" t="s">
        <v>732</v>
      </c>
      <c r="P150" s="1"/>
      <c r="Q150" s="1"/>
      <c r="R150" s="1"/>
      <c r="S150" s="5" t="str">
        <v>30Y4Y</v>
      </c>
      <c r="T150" s="6">
        <v>3.6200000000000003E-2</v>
      </c>
      <c r="U150" s="6">
        <v>3.431E-2</v>
      </c>
    </row>
    <row r="151" spans="11:21" x14ac:dyDescent="0.25">
      <c r="K151" s="2" t="s">
        <v>14</v>
      </c>
      <c r="L151" s="2" t="s">
        <v>4</v>
      </c>
      <c r="M151" s="2" t="s">
        <v>537</v>
      </c>
      <c r="N151" s="2" t="s">
        <v>448</v>
      </c>
      <c r="O151" s="2" t="s">
        <v>733</v>
      </c>
      <c r="P151" s="1"/>
      <c r="Q151" s="1"/>
      <c r="R151" s="1"/>
      <c r="S151" s="5" t="str">
        <v>30Y5Y</v>
      </c>
      <c r="T151" s="6">
        <v>4.4299999999999999E-2</v>
      </c>
      <c r="U151" s="6">
        <v>4.1599999999999998E-2</v>
      </c>
    </row>
    <row r="152" spans="11:21" x14ac:dyDescent="0.25">
      <c r="K152" s="2" t="s">
        <v>14</v>
      </c>
      <c r="L152" s="2" t="s">
        <v>5</v>
      </c>
      <c r="M152" s="2" t="s">
        <v>734</v>
      </c>
      <c r="N152" s="2" t="s">
        <v>451</v>
      </c>
      <c r="O152" s="2" t="s">
        <v>735</v>
      </c>
      <c r="P152" s="1"/>
      <c r="Q152" s="1"/>
      <c r="R152" s="1"/>
      <c r="S152" s="5" t="str">
        <v>30Y6Y</v>
      </c>
      <c r="T152" s="6">
        <v>5.2300000000000006E-2</v>
      </c>
      <c r="U152" s="6">
        <v>4.8230000000000002E-2</v>
      </c>
    </row>
    <row r="153" spans="11:21" x14ac:dyDescent="0.25">
      <c r="K153" s="2" t="s">
        <v>14</v>
      </c>
      <c r="L153" s="2" t="s">
        <v>6</v>
      </c>
      <c r="M153" s="2" t="s">
        <v>736</v>
      </c>
      <c r="N153" s="2" t="s">
        <v>454</v>
      </c>
      <c r="O153" s="2" t="s">
        <v>737</v>
      </c>
      <c r="P153" s="1"/>
      <c r="Q153" s="1"/>
      <c r="R153" s="1"/>
      <c r="S153" s="5" t="str">
        <v>30Y7Y</v>
      </c>
      <c r="T153" s="6">
        <v>6.0199999999999997E-2</v>
      </c>
      <c r="U153" s="6">
        <v>5.4219999999999997E-2</v>
      </c>
    </row>
    <row r="154" spans="11:21" x14ac:dyDescent="0.25">
      <c r="K154" s="2" t="s">
        <v>14</v>
      </c>
      <c r="L154" s="2" t="s">
        <v>7</v>
      </c>
      <c r="M154" s="2" t="s">
        <v>738</v>
      </c>
      <c r="N154" s="2" t="s">
        <v>457</v>
      </c>
      <c r="O154" s="2" t="s">
        <v>739</v>
      </c>
      <c r="P154" s="1"/>
      <c r="Q154" s="1"/>
      <c r="R154" s="1"/>
      <c r="S154" s="5" t="str">
        <v>30Y8Y</v>
      </c>
      <c r="T154" s="6">
        <v>6.7699999999999996E-2</v>
      </c>
      <c r="U154" s="6">
        <v>5.9619999999999999E-2</v>
      </c>
    </row>
    <row r="155" spans="11:21" x14ac:dyDescent="0.25">
      <c r="K155" s="2" t="s">
        <v>14</v>
      </c>
      <c r="L155" s="2" t="s">
        <v>8</v>
      </c>
      <c r="M155" s="2" t="s">
        <v>740</v>
      </c>
      <c r="N155" s="2" t="s">
        <v>460</v>
      </c>
      <c r="O155" s="2" t="s">
        <v>741</v>
      </c>
      <c r="P155" s="1"/>
      <c r="Q155" s="1"/>
      <c r="R155" s="1"/>
      <c r="S155" s="5" t="str">
        <v>30Y9Y</v>
      </c>
      <c r="T155" s="6">
        <v>7.5399999999999995E-2</v>
      </c>
      <c r="U155" s="6">
        <v>6.454E-2</v>
      </c>
    </row>
    <row r="156" spans="11:21" x14ac:dyDescent="0.25">
      <c r="K156" s="2" t="s">
        <v>14</v>
      </c>
      <c r="L156" s="2" t="s">
        <v>9</v>
      </c>
      <c r="M156" s="2" t="s">
        <v>742</v>
      </c>
      <c r="N156" s="2" t="s">
        <v>463</v>
      </c>
      <c r="O156" s="2" t="s">
        <v>743</v>
      </c>
      <c r="S156" s="4" t="str">
        <v>30Y10Y</v>
      </c>
      <c r="T156" s="4">
        <v>8.2599999999999993E-2</v>
      </c>
      <c r="U156" s="4">
        <v>6.8890000000000007E-2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4"/>
  <sheetViews>
    <sheetView showGridLines="0" topLeftCell="A5" zoomScale="50" zoomScaleNormal="50" workbookViewId="0">
      <selection activeCell="A5" sqref="A5"/>
    </sheetView>
  </sheetViews>
  <sheetFormatPr defaultRowHeight="15" x14ac:dyDescent="0.25"/>
  <cols>
    <col min="1" max="1" width="2.85546875" customWidth="1"/>
    <col min="10" max="10" width="2.85546875" customWidth="1"/>
    <col min="11" max="11" width="15.28515625" bestFit="1" customWidth="1"/>
    <col min="12" max="12" width="15" bestFit="1" customWidth="1"/>
    <col min="16" max="16" width="2.85546875" customWidth="1"/>
    <col min="18" max="18" width="9.28515625" bestFit="1" customWidth="1"/>
    <col min="19" max="19" width="12" bestFit="1" customWidth="1"/>
    <col min="20" max="25" width="9.28515625" bestFit="1" customWidth="1"/>
  </cols>
  <sheetData>
    <row r="2" spans="2:25" x14ac:dyDescent="0.25">
      <c r="B2" s="22" t="s">
        <v>745</v>
      </c>
      <c r="C2" s="22"/>
      <c r="D2" s="22"/>
      <c r="E2" s="22"/>
      <c r="F2" s="22"/>
      <c r="G2" s="22"/>
      <c r="H2" s="22"/>
      <c r="I2" s="22"/>
    </row>
    <row r="3" spans="2:25" x14ac:dyDescent="0.25">
      <c r="B3" s="22"/>
      <c r="C3" s="22"/>
      <c r="D3" s="22"/>
      <c r="E3" s="22"/>
      <c r="F3" s="22"/>
      <c r="G3" s="22"/>
      <c r="H3" s="22"/>
      <c r="I3" s="22"/>
    </row>
    <row r="4" spans="2:25" x14ac:dyDescent="0.25">
      <c r="B4" s="22"/>
      <c r="C4" s="22"/>
      <c r="D4" s="22"/>
      <c r="E4" s="22"/>
      <c r="F4" s="22"/>
      <c r="G4" s="22"/>
      <c r="H4" s="22"/>
      <c r="I4" s="22"/>
    </row>
    <row r="6" spans="2:25" x14ac:dyDescent="0.25">
      <c r="K6" s="9" t="s">
        <v>34</v>
      </c>
      <c r="L6" s="9" t="s">
        <v>35</v>
      </c>
      <c r="M6" s="17" t="s">
        <v>36</v>
      </c>
      <c r="N6" s="17" t="s">
        <v>744</v>
      </c>
      <c r="O6" s="17" t="s">
        <v>28</v>
      </c>
      <c r="Q6" s="15" t="str">
        <f>M6</f>
        <v>FD</v>
      </c>
      <c r="R6" s="3">
        <v>0</v>
      </c>
      <c r="S6" s="3">
        <v>1</v>
      </c>
      <c r="T6" s="3">
        <v>2</v>
      </c>
      <c r="U6" s="3">
        <v>5</v>
      </c>
      <c r="V6" s="3">
        <v>10</v>
      </c>
      <c r="W6" s="3">
        <v>20</v>
      </c>
      <c r="X6" s="3">
        <v>30</v>
      </c>
      <c r="Y6" s="3">
        <v>40</v>
      </c>
    </row>
    <row r="7" spans="2:25" x14ac:dyDescent="0.25">
      <c r="K7" s="7">
        <v>0</v>
      </c>
      <c r="L7" s="7">
        <v>0</v>
      </c>
      <c r="M7" s="20">
        <v>1E-3</v>
      </c>
      <c r="N7" s="20">
        <v>0</v>
      </c>
      <c r="O7" s="21">
        <v>0</v>
      </c>
      <c r="Q7" s="3">
        <v>0</v>
      </c>
      <c r="R7" s="14">
        <f t="array" ref="R7:Y14">INDEX($M$7:$M$54,MATCH($Q$7:$Q$14&amp;$R$6:$Y$6,$K$7:$K$54&amp;$L$7:$L$54,0))</f>
        <v>1E-3</v>
      </c>
      <c r="S7" s="14">
        <v>2E-3</v>
      </c>
      <c r="T7" s="14">
        <v>3.0000000000000001E-3</v>
      </c>
      <c r="U7" s="14">
        <v>7.0000000000000001E-3</v>
      </c>
      <c r="V7" s="14">
        <v>6.0000000000000001E-3</v>
      </c>
      <c r="W7" s="14">
        <v>0.01</v>
      </c>
      <c r="X7" s="14">
        <v>5.0000000000000001E-3</v>
      </c>
      <c r="Y7" s="14">
        <v>5.0000000000000001E-3</v>
      </c>
    </row>
    <row r="8" spans="2:25" x14ac:dyDescent="0.25">
      <c r="K8" s="7">
        <v>1</v>
      </c>
      <c r="L8" s="7">
        <v>0</v>
      </c>
      <c r="M8" s="20">
        <v>0</v>
      </c>
      <c r="N8" s="20">
        <v>0</v>
      </c>
      <c r="O8" s="21">
        <v>0</v>
      </c>
      <c r="Q8" s="3">
        <v>1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5.0000000000000001E-3</v>
      </c>
      <c r="Y8" s="14" t="e">
        <v>#N/A</v>
      </c>
    </row>
    <row r="9" spans="2:25" x14ac:dyDescent="0.25">
      <c r="K9" s="7">
        <v>2</v>
      </c>
      <c r="L9" s="7">
        <v>0</v>
      </c>
      <c r="M9" s="20">
        <v>1E-3</v>
      </c>
      <c r="N9" s="20">
        <v>1E-3</v>
      </c>
      <c r="O9" s="21">
        <v>1E-3</v>
      </c>
      <c r="Q9" s="3">
        <v>2</v>
      </c>
      <c r="R9" s="14">
        <v>1E-3</v>
      </c>
      <c r="S9" s="14">
        <v>1E-3</v>
      </c>
      <c r="T9" s="14">
        <v>1E-3</v>
      </c>
      <c r="U9" s="14">
        <v>1E-3</v>
      </c>
      <c r="V9" s="14">
        <v>0</v>
      </c>
      <c r="W9" s="14">
        <v>0</v>
      </c>
      <c r="X9" s="14">
        <v>5.0000000000000001E-3</v>
      </c>
      <c r="Y9" s="14" t="e">
        <v>#N/A</v>
      </c>
    </row>
    <row r="10" spans="2:25" x14ac:dyDescent="0.25">
      <c r="K10" s="7">
        <v>5</v>
      </c>
      <c r="L10" s="7">
        <v>0</v>
      </c>
      <c r="M10" s="20">
        <v>2E-3</v>
      </c>
      <c r="N10" s="20">
        <v>2E-3</v>
      </c>
      <c r="O10" s="21">
        <v>2E-3</v>
      </c>
      <c r="Q10" s="3">
        <v>5</v>
      </c>
      <c r="R10" s="14">
        <v>2E-3</v>
      </c>
      <c r="S10" s="14">
        <v>1E-3</v>
      </c>
      <c r="T10" s="14">
        <v>2E-3</v>
      </c>
      <c r="U10" s="14">
        <v>2E-3</v>
      </c>
      <c r="V10" s="14">
        <v>2E-3</v>
      </c>
      <c r="W10" s="14">
        <v>1E-3</v>
      </c>
      <c r="X10" s="14">
        <v>5.0000000000000001E-3</v>
      </c>
      <c r="Y10" s="14" t="e">
        <v>#N/A</v>
      </c>
    </row>
    <row r="11" spans="2:25" x14ac:dyDescent="0.25">
      <c r="K11" s="7">
        <v>10</v>
      </c>
      <c r="L11" s="7">
        <v>0</v>
      </c>
      <c r="M11" s="20">
        <v>2E-3</v>
      </c>
      <c r="N11" s="20">
        <v>2E-3</v>
      </c>
      <c r="O11" s="21">
        <v>2E-3</v>
      </c>
      <c r="Q11" s="3">
        <v>10</v>
      </c>
      <c r="R11" s="14">
        <v>2E-3</v>
      </c>
      <c r="S11" s="14">
        <v>2E-3</v>
      </c>
      <c r="T11" s="14">
        <v>1E-3</v>
      </c>
      <c r="U11" s="14">
        <v>1E-3</v>
      </c>
      <c r="V11" s="14">
        <v>2E-3</v>
      </c>
      <c r="W11" s="14">
        <v>0</v>
      </c>
      <c r="X11" s="14">
        <v>5.0000000000000001E-3</v>
      </c>
      <c r="Y11" s="14" t="e">
        <v>#N/A</v>
      </c>
    </row>
    <row r="12" spans="2:25" x14ac:dyDescent="0.25">
      <c r="K12" s="7">
        <v>20</v>
      </c>
      <c r="L12" s="7">
        <v>0</v>
      </c>
      <c r="M12" s="20">
        <v>2E-3</v>
      </c>
      <c r="N12" s="20">
        <v>2E-3</v>
      </c>
      <c r="O12" s="21">
        <v>2E-3</v>
      </c>
      <c r="Q12" s="3">
        <v>20</v>
      </c>
      <c r="R12" s="14">
        <v>2E-3</v>
      </c>
      <c r="S12" s="14">
        <v>2E-3</v>
      </c>
      <c r="T12" s="14">
        <v>1E-3</v>
      </c>
      <c r="U12" s="14">
        <v>0</v>
      </c>
      <c r="V12" s="14">
        <v>0</v>
      </c>
      <c r="W12" s="14">
        <v>5.0000000000000001E-3</v>
      </c>
      <c r="X12" s="14" t="e">
        <v>#N/A</v>
      </c>
      <c r="Y12" s="14" t="e">
        <v>#N/A</v>
      </c>
    </row>
    <row r="13" spans="2:25" x14ac:dyDescent="0.25">
      <c r="K13" s="7">
        <v>30</v>
      </c>
      <c r="L13" s="7">
        <v>0</v>
      </c>
      <c r="M13" s="20">
        <v>0</v>
      </c>
      <c r="N13" s="20">
        <v>0</v>
      </c>
      <c r="O13" s="21">
        <v>0</v>
      </c>
      <c r="Q13" s="3">
        <v>30</v>
      </c>
      <c r="R13" s="14">
        <v>0</v>
      </c>
      <c r="S13" s="14">
        <v>6.0000000000000001E-3</v>
      </c>
      <c r="T13" s="14">
        <v>0</v>
      </c>
      <c r="U13" s="14">
        <v>0</v>
      </c>
      <c r="V13" s="14">
        <v>5.0000000000000001E-3</v>
      </c>
      <c r="W13" s="14" t="e">
        <v>#N/A</v>
      </c>
      <c r="X13" s="14" t="e">
        <v>#N/A</v>
      </c>
      <c r="Y13" s="14" t="e">
        <v>#N/A</v>
      </c>
    </row>
    <row r="14" spans="2:25" x14ac:dyDescent="0.25">
      <c r="K14" s="7">
        <v>40</v>
      </c>
      <c r="L14" s="7">
        <v>0</v>
      </c>
      <c r="M14" s="20">
        <v>5.0000000000000001E-3</v>
      </c>
      <c r="N14" s="20">
        <v>5.0000000000000001E-3</v>
      </c>
      <c r="O14" s="21">
        <v>5.0000000000000001E-3</v>
      </c>
      <c r="Q14" s="3">
        <v>40</v>
      </c>
      <c r="R14" s="14">
        <v>5.0000000000000001E-3</v>
      </c>
      <c r="S14" s="14" t="e">
        <v>#N/A</v>
      </c>
      <c r="T14" s="14" t="e">
        <v>#N/A</v>
      </c>
      <c r="U14" s="14" t="e">
        <v>#N/A</v>
      </c>
      <c r="V14" s="14" t="e">
        <v>#N/A</v>
      </c>
      <c r="W14" s="14" t="e">
        <v>#N/A</v>
      </c>
      <c r="X14" s="14" t="e">
        <v>#N/A</v>
      </c>
      <c r="Y14" s="14" t="e">
        <v>#N/A</v>
      </c>
    </row>
    <row r="15" spans="2:25" x14ac:dyDescent="0.25">
      <c r="K15" s="7">
        <v>0</v>
      </c>
      <c r="L15" s="7">
        <v>1</v>
      </c>
      <c r="M15" s="20">
        <v>2E-3</v>
      </c>
      <c r="N15" s="20">
        <v>3.0000000000000001E-3</v>
      </c>
      <c r="O15" s="21">
        <v>3.0000000000000001E-3</v>
      </c>
    </row>
    <row r="16" spans="2:25" x14ac:dyDescent="0.25">
      <c r="K16" s="7">
        <v>1</v>
      </c>
      <c r="L16" s="7">
        <v>1</v>
      </c>
      <c r="M16" s="20">
        <v>0</v>
      </c>
      <c r="N16" s="20">
        <v>0</v>
      </c>
      <c r="O16" s="21">
        <v>0</v>
      </c>
      <c r="Q16" s="15" t="str">
        <f>N6</f>
        <v>AD</v>
      </c>
      <c r="R16" s="3">
        <v>0</v>
      </c>
      <c r="S16" s="3">
        <v>1</v>
      </c>
      <c r="T16" s="3">
        <v>2</v>
      </c>
      <c r="U16" s="3">
        <v>5</v>
      </c>
      <c r="V16" s="3">
        <v>10</v>
      </c>
      <c r="W16" s="3">
        <v>20</v>
      </c>
      <c r="X16" s="3">
        <v>30</v>
      </c>
      <c r="Y16" s="3">
        <v>40</v>
      </c>
    </row>
    <row r="17" spans="11:25" x14ac:dyDescent="0.25">
      <c r="K17" s="7">
        <v>2</v>
      </c>
      <c r="L17" s="7">
        <v>1</v>
      </c>
      <c r="M17" s="20">
        <v>1E-3</v>
      </c>
      <c r="N17" s="20">
        <v>1E-3</v>
      </c>
      <c r="O17" s="21">
        <v>1E-3</v>
      </c>
      <c r="Q17" s="3">
        <v>0</v>
      </c>
      <c r="R17" s="14">
        <f t="array" ref="R17:Y24">INDEX($N$7:$N$54,MATCH($Q$17:$Q$24&amp;$R$16:$Y$16,$K$7:$K$54&amp;$L$7:$L$54,0))</f>
        <v>0</v>
      </c>
      <c r="S17" s="14">
        <v>3.0000000000000001E-3</v>
      </c>
      <c r="T17" s="14">
        <v>1E-3</v>
      </c>
      <c r="U17" s="14">
        <v>5.0000000000000001E-3</v>
      </c>
      <c r="V17" s="14">
        <v>0</v>
      </c>
      <c r="W17" s="14">
        <v>0</v>
      </c>
      <c r="X17" s="14">
        <v>5.0000000000000001E-3</v>
      </c>
      <c r="Y17" s="14">
        <v>5.0000000000000001E-3</v>
      </c>
    </row>
    <row r="18" spans="11:25" x14ac:dyDescent="0.25">
      <c r="K18" s="7">
        <v>5</v>
      </c>
      <c r="L18" s="7">
        <v>1</v>
      </c>
      <c r="M18" s="20">
        <v>1E-3</v>
      </c>
      <c r="N18" s="20">
        <v>2E-3</v>
      </c>
      <c r="O18" s="21">
        <v>2E-3</v>
      </c>
      <c r="Q18" s="3">
        <v>1</v>
      </c>
      <c r="R18" s="14">
        <v>0</v>
      </c>
      <c r="S18" s="14">
        <v>0</v>
      </c>
      <c r="T18" s="14">
        <v>2E-3</v>
      </c>
      <c r="U18" s="14">
        <v>0</v>
      </c>
      <c r="V18" s="14">
        <v>0</v>
      </c>
      <c r="W18" s="14">
        <v>0</v>
      </c>
      <c r="X18" s="14">
        <v>5.0000000000000001E-3</v>
      </c>
      <c r="Y18" s="14" t="e">
        <v>#N/A</v>
      </c>
    </row>
    <row r="19" spans="11:25" x14ac:dyDescent="0.25">
      <c r="K19" s="7">
        <v>10</v>
      </c>
      <c r="L19" s="7">
        <v>1</v>
      </c>
      <c r="M19" s="20">
        <v>2E-3</v>
      </c>
      <c r="N19" s="20">
        <v>2E-3</v>
      </c>
      <c r="O19" s="21">
        <v>2E-3</v>
      </c>
      <c r="Q19" s="3">
        <v>2</v>
      </c>
      <c r="R19" s="14">
        <v>1E-3</v>
      </c>
      <c r="S19" s="14">
        <v>1E-3</v>
      </c>
      <c r="T19" s="14">
        <v>1E-3</v>
      </c>
      <c r="U19" s="14">
        <v>1E-3</v>
      </c>
      <c r="V19" s="14">
        <v>0</v>
      </c>
      <c r="W19" s="14">
        <v>0</v>
      </c>
      <c r="X19" s="14">
        <v>5.0000000000000001E-3</v>
      </c>
      <c r="Y19" s="14" t="e">
        <v>#N/A</v>
      </c>
    </row>
    <row r="20" spans="11:25" x14ac:dyDescent="0.25">
      <c r="K20" s="7">
        <v>20</v>
      </c>
      <c r="L20" s="7">
        <v>1</v>
      </c>
      <c r="M20" s="20">
        <v>2E-3</v>
      </c>
      <c r="N20" s="20">
        <v>2E-3</v>
      </c>
      <c r="O20" s="21">
        <v>2E-3</v>
      </c>
      <c r="Q20" s="3">
        <v>5</v>
      </c>
      <c r="R20" s="14">
        <v>2E-3</v>
      </c>
      <c r="S20" s="14">
        <v>2E-3</v>
      </c>
      <c r="T20" s="14">
        <v>2E-3</v>
      </c>
      <c r="U20" s="14">
        <v>2E-3</v>
      </c>
      <c r="V20" s="14">
        <v>3.0000000000000001E-3</v>
      </c>
      <c r="W20" s="14">
        <v>2E-3</v>
      </c>
      <c r="X20" s="14">
        <v>5.0000000000000001E-3</v>
      </c>
      <c r="Y20" s="14" t="e">
        <v>#N/A</v>
      </c>
    </row>
    <row r="21" spans="11:25" x14ac:dyDescent="0.25">
      <c r="K21" s="7">
        <v>30</v>
      </c>
      <c r="L21" s="7">
        <v>1</v>
      </c>
      <c r="M21" s="20">
        <v>6.0000000000000001E-3</v>
      </c>
      <c r="N21" s="20">
        <v>3.0000000000000001E-3</v>
      </c>
      <c r="O21" s="21">
        <v>3.0000000000000001E-3</v>
      </c>
      <c r="Q21" s="3">
        <v>10</v>
      </c>
      <c r="R21" s="14">
        <v>2E-3</v>
      </c>
      <c r="S21" s="14">
        <v>2E-3</v>
      </c>
      <c r="T21" s="14">
        <v>1E-3</v>
      </c>
      <c r="U21" s="14">
        <v>1E-3</v>
      </c>
      <c r="V21" s="14">
        <v>1E-3</v>
      </c>
      <c r="W21" s="14">
        <v>0</v>
      </c>
      <c r="X21" s="14">
        <v>5.0000000000000001E-3</v>
      </c>
      <c r="Y21" s="14" t="e">
        <v>#N/A</v>
      </c>
    </row>
    <row r="22" spans="11:25" x14ac:dyDescent="0.25">
      <c r="K22" s="7">
        <v>0</v>
      </c>
      <c r="L22" s="7">
        <v>2</v>
      </c>
      <c r="M22" s="20">
        <v>3.0000000000000001E-3</v>
      </c>
      <c r="N22" s="20">
        <v>1E-3</v>
      </c>
      <c r="O22" s="21">
        <v>1E-3</v>
      </c>
      <c r="Q22" s="3">
        <v>20</v>
      </c>
      <c r="R22" s="14">
        <v>2E-3</v>
      </c>
      <c r="S22" s="14">
        <v>2E-3</v>
      </c>
      <c r="T22" s="14">
        <v>1E-3</v>
      </c>
      <c r="U22" s="14">
        <v>1E-3</v>
      </c>
      <c r="V22" s="14">
        <v>0</v>
      </c>
      <c r="W22" s="14">
        <v>5.0000000000000001E-3</v>
      </c>
      <c r="X22" s="14" t="e">
        <v>#N/A</v>
      </c>
      <c r="Y22" s="14" t="e">
        <v>#N/A</v>
      </c>
    </row>
    <row r="23" spans="11:25" x14ac:dyDescent="0.25">
      <c r="K23" s="7">
        <v>1</v>
      </c>
      <c r="L23" s="7">
        <v>2</v>
      </c>
      <c r="M23" s="20">
        <v>0</v>
      </c>
      <c r="N23" s="20">
        <v>2E-3</v>
      </c>
      <c r="O23" s="21">
        <v>2E-3</v>
      </c>
      <c r="Q23" s="3">
        <v>30</v>
      </c>
      <c r="R23" s="14">
        <v>0</v>
      </c>
      <c r="S23" s="14">
        <v>3.0000000000000001E-3</v>
      </c>
      <c r="T23" s="14">
        <v>1E-3</v>
      </c>
      <c r="U23" s="14">
        <v>2E-3</v>
      </c>
      <c r="V23" s="14">
        <v>5.0000000000000001E-3</v>
      </c>
      <c r="W23" s="14" t="e">
        <v>#N/A</v>
      </c>
      <c r="X23" s="14" t="e">
        <v>#N/A</v>
      </c>
      <c r="Y23" s="14" t="e">
        <v>#N/A</v>
      </c>
    </row>
    <row r="24" spans="11:25" x14ac:dyDescent="0.25">
      <c r="K24" s="7">
        <v>2</v>
      </c>
      <c r="L24" s="7">
        <v>2</v>
      </c>
      <c r="M24" s="20">
        <v>1E-3</v>
      </c>
      <c r="N24" s="20">
        <v>1E-3</v>
      </c>
      <c r="O24" s="21">
        <v>1E-3</v>
      </c>
      <c r="Q24" s="3">
        <v>40</v>
      </c>
      <c r="R24" s="14">
        <v>5.0000000000000001E-3</v>
      </c>
      <c r="S24" s="14" t="e">
        <v>#N/A</v>
      </c>
      <c r="T24" s="14" t="e">
        <v>#N/A</v>
      </c>
      <c r="U24" s="14" t="e">
        <v>#N/A</v>
      </c>
      <c r="V24" s="14" t="e">
        <v>#N/A</v>
      </c>
      <c r="W24" s="14" t="e">
        <v>#N/A</v>
      </c>
      <c r="X24" s="14" t="e">
        <v>#N/A</v>
      </c>
      <c r="Y24" s="14" t="e">
        <v>#N/A</v>
      </c>
    </row>
    <row r="25" spans="11:25" x14ac:dyDescent="0.25">
      <c r="K25" s="7">
        <v>5</v>
      </c>
      <c r="L25" s="7">
        <v>2</v>
      </c>
      <c r="M25" s="20">
        <v>2E-3</v>
      </c>
      <c r="N25" s="20">
        <v>2E-3</v>
      </c>
      <c r="O25" s="21">
        <v>2E-3</v>
      </c>
    </row>
    <row r="26" spans="11:25" x14ac:dyDescent="0.25">
      <c r="K26" s="7">
        <v>10</v>
      </c>
      <c r="L26" s="7">
        <v>2</v>
      </c>
      <c r="M26" s="20">
        <v>1E-3</v>
      </c>
      <c r="N26" s="20">
        <v>1E-3</v>
      </c>
      <c r="O26" s="21">
        <v>1E-3</v>
      </c>
      <c r="Q26" s="15" t="str">
        <f>O6</f>
        <v>AAD</v>
      </c>
      <c r="R26" s="3">
        <v>0</v>
      </c>
      <c r="S26" s="3">
        <v>1</v>
      </c>
      <c r="T26" s="3">
        <v>2</v>
      </c>
      <c r="U26" s="3">
        <v>5</v>
      </c>
      <c r="V26" s="3">
        <v>10</v>
      </c>
      <c r="W26" s="3">
        <v>20</v>
      </c>
      <c r="X26" s="3">
        <v>30</v>
      </c>
      <c r="Y26" s="3">
        <v>40</v>
      </c>
    </row>
    <row r="27" spans="11:25" x14ac:dyDescent="0.25">
      <c r="K27" s="7">
        <v>20</v>
      </c>
      <c r="L27" s="7">
        <v>2</v>
      </c>
      <c r="M27" s="20">
        <v>1E-3</v>
      </c>
      <c r="N27" s="20">
        <v>1E-3</v>
      </c>
      <c r="O27" s="21">
        <v>1E-3</v>
      </c>
      <c r="Q27" s="3">
        <v>0</v>
      </c>
      <c r="R27" s="14">
        <f t="array" ref="R27:Y34">INDEX($O$7:$O$54,MATCH($Q$17:$Q$24&amp;$R$16:$Y$16,$K$7:$K$54&amp;$L$7:$L$54,0))</f>
        <v>0</v>
      </c>
      <c r="S27" s="14">
        <v>3.0000000000000001E-3</v>
      </c>
      <c r="T27" s="14">
        <v>1E-3</v>
      </c>
      <c r="U27" s="14">
        <v>5.0000000000000001E-3</v>
      </c>
      <c r="V27" s="14">
        <v>0</v>
      </c>
      <c r="W27" s="14">
        <v>0</v>
      </c>
      <c r="X27" s="14">
        <v>5.0000000000000001E-3</v>
      </c>
      <c r="Y27" s="14">
        <v>5.0000000000000001E-3</v>
      </c>
    </row>
    <row r="28" spans="11:25" x14ac:dyDescent="0.25">
      <c r="K28" s="7">
        <v>30</v>
      </c>
      <c r="L28" s="7">
        <v>2</v>
      </c>
      <c r="M28" s="20">
        <v>0</v>
      </c>
      <c r="N28" s="20">
        <v>1E-3</v>
      </c>
      <c r="O28" s="21">
        <v>1E-3</v>
      </c>
      <c r="Q28" s="3">
        <v>1</v>
      </c>
      <c r="R28" s="14">
        <v>0</v>
      </c>
      <c r="S28" s="14">
        <v>0</v>
      </c>
      <c r="T28" s="14">
        <v>2E-3</v>
      </c>
      <c r="U28" s="14">
        <v>0</v>
      </c>
      <c r="V28" s="14">
        <v>0</v>
      </c>
      <c r="W28" s="14">
        <v>0</v>
      </c>
      <c r="X28" s="14">
        <v>5.0000000000000001E-3</v>
      </c>
      <c r="Y28" s="14" t="e">
        <v>#N/A</v>
      </c>
    </row>
    <row r="29" spans="11:25" x14ac:dyDescent="0.25">
      <c r="K29" s="7">
        <v>0</v>
      </c>
      <c r="L29" s="7">
        <v>5</v>
      </c>
      <c r="M29" s="20">
        <v>7.0000000000000001E-3</v>
      </c>
      <c r="N29" s="20">
        <v>5.0000000000000001E-3</v>
      </c>
      <c r="O29" s="21">
        <v>5.0000000000000001E-3</v>
      </c>
      <c r="Q29" s="3">
        <v>2</v>
      </c>
      <c r="R29" s="14">
        <v>1E-3</v>
      </c>
      <c r="S29" s="14">
        <v>1E-3</v>
      </c>
      <c r="T29" s="14">
        <v>1E-3</v>
      </c>
      <c r="U29" s="14">
        <v>1E-3</v>
      </c>
      <c r="V29" s="14">
        <v>0</v>
      </c>
      <c r="W29" s="14">
        <v>0</v>
      </c>
      <c r="X29" s="14">
        <v>5.0000000000000001E-3</v>
      </c>
      <c r="Y29" s="14" t="e">
        <v>#N/A</v>
      </c>
    </row>
    <row r="30" spans="11:25" x14ac:dyDescent="0.25">
      <c r="K30" s="7">
        <v>1</v>
      </c>
      <c r="L30" s="7">
        <v>5</v>
      </c>
      <c r="M30" s="20">
        <v>0</v>
      </c>
      <c r="N30" s="20">
        <v>0</v>
      </c>
      <c r="O30" s="21">
        <v>0</v>
      </c>
      <c r="Q30" s="3">
        <v>5</v>
      </c>
      <c r="R30" s="14">
        <v>2E-3</v>
      </c>
      <c r="S30" s="14">
        <v>2E-3</v>
      </c>
      <c r="T30" s="14">
        <v>2E-3</v>
      </c>
      <c r="U30" s="14">
        <v>2E-3</v>
      </c>
      <c r="V30" s="14">
        <v>3.0000000000000001E-3</v>
      </c>
      <c r="W30" s="14">
        <v>2E-3</v>
      </c>
      <c r="X30" s="14">
        <v>5.0000000000000001E-3</v>
      </c>
      <c r="Y30" s="14" t="e">
        <v>#N/A</v>
      </c>
    </row>
    <row r="31" spans="11:25" x14ac:dyDescent="0.25">
      <c r="K31" s="7">
        <v>2</v>
      </c>
      <c r="L31" s="7">
        <v>5</v>
      </c>
      <c r="M31" s="20">
        <v>1E-3</v>
      </c>
      <c r="N31" s="20">
        <v>1E-3</v>
      </c>
      <c r="O31" s="21">
        <v>1E-3</v>
      </c>
      <c r="Q31" s="3">
        <v>10</v>
      </c>
      <c r="R31" s="14">
        <v>2E-3</v>
      </c>
      <c r="S31" s="14">
        <v>2E-3</v>
      </c>
      <c r="T31" s="14">
        <v>1E-3</v>
      </c>
      <c r="U31" s="14">
        <v>1E-3</v>
      </c>
      <c r="V31" s="14">
        <v>1E-3</v>
      </c>
      <c r="W31" s="14">
        <v>0</v>
      </c>
      <c r="X31" s="14">
        <v>5.0000000000000001E-3</v>
      </c>
      <c r="Y31" s="14" t="e">
        <v>#N/A</v>
      </c>
    </row>
    <row r="32" spans="11:25" x14ac:dyDescent="0.25">
      <c r="K32" s="7">
        <v>5</v>
      </c>
      <c r="L32" s="7">
        <v>5</v>
      </c>
      <c r="M32" s="20">
        <v>2E-3</v>
      </c>
      <c r="N32" s="20">
        <v>2E-3</v>
      </c>
      <c r="O32" s="21">
        <v>2E-3</v>
      </c>
      <c r="Q32" s="3">
        <v>20</v>
      </c>
      <c r="R32" s="14">
        <v>2E-3</v>
      </c>
      <c r="S32" s="14">
        <v>2E-3</v>
      </c>
      <c r="T32" s="14">
        <v>1E-3</v>
      </c>
      <c r="U32" s="14">
        <v>1E-3</v>
      </c>
      <c r="V32" s="14">
        <v>0</v>
      </c>
      <c r="W32" s="14">
        <v>5.0000000000000001E-3</v>
      </c>
      <c r="X32" s="14" t="e">
        <v>#N/A</v>
      </c>
      <c r="Y32" s="14" t="e">
        <v>#N/A</v>
      </c>
    </row>
    <row r="33" spans="11:25" x14ac:dyDescent="0.25">
      <c r="K33" s="7">
        <v>10</v>
      </c>
      <c r="L33" s="7">
        <v>5</v>
      </c>
      <c r="M33" s="20">
        <v>1E-3</v>
      </c>
      <c r="N33" s="20">
        <v>1E-3</v>
      </c>
      <c r="O33" s="21">
        <v>1E-3</v>
      </c>
      <c r="Q33" s="3">
        <v>30</v>
      </c>
      <c r="R33" s="14">
        <v>0</v>
      </c>
      <c r="S33" s="14">
        <v>3.0000000000000001E-3</v>
      </c>
      <c r="T33" s="14">
        <v>1E-3</v>
      </c>
      <c r="U33" s="14">
        <v>2E-3</v>
      </c>
      <c r="V33" s="14">
        <v>5.0000000000000001E-3</v>
      </c>
      <c r="W33" s="14" t="e">
        <v>#N/A</v>
      </c>
      <c r="X33" s="14" t="e">
        <v>#N/A</v>
      </c>
      <c r="Y33" s="14" t="e">
        <v>#N/A</v>
      </c>
    </row>
    <row r="34" spans="11:25" x14ac:dyDescent="0.25">
      <c r="K34" s="7">
        <v>20</v>
      </c>
      <c r="L34" s="7">
        <v>5</v>
      </c>
      <c r="M34" s="20">
        <v>0</v>
      </c>
      <c r="N34" s="20">
        <v>1E-3</v>
      </c>
      <c r="O34" s="21">
        <v>1E-3</v>
      </c>
      <c r="Q34" s="3">
        <v>40</v>
      </c>
      <c r="R34" s="14">
        <v>5.0000000000000001E-3</v>
      </c>
      <c r="S34" s="14" t="e">
        <v>#N/A</v>
      </c>
      <c r="T34" s="14" t="e">
        <v>#N/A</v>
      </c>
      <c r="U34" s="14" t="e">
        <v>#N/A</v>
      </c>
      <c r="V34" s="14" t="e">
        <v>#N/A</v>
      </c>
      <c r="W34" s="14" t="e">
        <v>#N/A</v>
      </c>
      <c r="X34" s="14" t="e">
        <v>#N/A</v>
      </c>
      <c r="Y34" s="14" t="e">
        <v>#N/A</v>
      </c>
    </row>
    <row r="35" spans="11:25" x14ac:dyDescent="0.25">
      <c r="K35" s="7">
        <v>30</v>
      </c>
      <c r="L35" s="7">
        <v>5</v>
      </c>
      <c r="M35" s="20">
        <v>0</v>
      </c>
      <c r="N35" s="20">
        <v>2E-3</v>
      </c>
      <c r="O35" s="21">
        <v>2E-3</v>
      </c>
    </row>
    <row r="36" spans="11:25" x14ac:dyDescent="0.25">
      <c r="K36" s="7">
        <v>0</v>
      </c>
      <c r="L36" s="7">
        <v>10</v>
      </c>
      <c r="M36" s="20">
        <v>6.0000000000000001E-3</v>
      </c>
      <c r="N36" s="20">
        <v>0</v>
      </c>
      <c r="O36" s="21">
        <v>0</v>
      </c>
    </row>
    <row r="37" spans="11:25" x14ac:dyDescent="0.25">
      <c r="K37" s="7">
        <v>1</v>
      </c>
      <c r="L37" s="7">
        <v>10</v>
      </c>
      <c r="M37" s="20">
        <v>0</v>
      </c>
      <c r="N37" s="20">
        <v>0</v>
      </c>
      <c r="O37" s="21">
        <v>0</v>
      </c>
    </row>
    <row r="38" spans="11:25" x14ac:dyDescent="0.25">
      <c r="K38" s="7">
        <v>2</v>
      </c>
      <c r="L38" s="7">
        <v>10</v>
      </c>
      <c r="M38" s="20">
        <v>0</v>
      </c>
      <c r="N38" s="20">
        <v>0</v>
      </c>
      <c r="O38" s="21">
        <v>0</v>
      </c>
    </row>
    <row r="39" spans="11:25" x14ac:dyDescent="0.25">
      <c r="K39" s="7">
        <v>5</v>
      </c>
      <c r="L39" s="7">
        <v>10</v>
      </c>
      <c r="M39" s="20">
        <v>2E-3</v>
      </c>
      <c r="N39" s="20">
        <v>3.0000000000000001E-3</v>
      </c>
      <c r="O39" s="21">
        <v>3.0000000000000001E-3</v>
      </c>
    </row>
    <row r="40" spans="11:25" x14ac:dyDescent="0.25">
      <c r="K40" s="7">
        <v>10</v>
      </c>
      <c r="L40" s="7">
        <v>10</v>
      </c>
      <c r="M40" s="20">
        <v>2E-3</v>
      </c>
      <c r="N40" s="20">
        <v>1E-3</v>
      </c>
      <c r="O40" s="21">
        <v>1E-3</v>
      </c>
    </row>
    <row r="41" spans="11:25" x14ac:dyDescent="0.25">
      <c r="K41" s="7">
        <v>20</v>
      </c>
      <c r="L41" s="7">
        <v>10</v>
      </c>
      <c r="M41" s="20">
        <v>0</v>
      </c>
      <c r="N41" s="20">
        <v>0</v>
      </c>
      <c r="O41" s="21">
        <v>0</v>
      </c>
    </row>
    <row r="42" spans="11:25" x14ac:dyDescent="0.25">
      <c r="K42" s="7">
        <v>30</v>
      </c>
      <c r="L42" s="7">
        <v>10</v>
      </c>
      <c r="M42" s="20">
        <v>5.0000000000000001E-3</v>
      </c>
      <c r="N42" s="20">
        <v>5.0000000000000001E-3</v>
      </c>
      <c r="O42" s="21">
        <v>5.0000000000000001E-3</v>
      </c>
    </row>
    <row r="43" spans="11:25" x14ac:dyDescent="0.25">
      <c r="K43" s="7">
        <v>0</v>
      </c>
      <c r="L43" s="7">
        <v>20</v>
      </c>
      <c r="M43" s="20">
        <v>0.01</v>
      </c>
      <c r="N43" s="20">
        <v>0</v>
      </c>
      <c r="O43" s="21">
        <v>0</v>
      </c>
    </row>
    <row r="44" spans="11:25" x14ac:dyDescent="0.25">
      <c r="K44" s="7">
        <v>1</v>
      </c>
      <c r="L44" s="7">
        <v>20</v>
      </c>
      <c r="M44" s="20">
        <v>0</v>
      </c>
      <c r="N44" s="20">
        <v>0</v>
      </c>
      <c r="O44" s="21">
        <v>0</v>
      </c>
    </row>
    <row r="45" spans="11:25" x14ac:dyDescent="0.25">
      <c r="K45" s="7">
        <v>2</v>
      </c>
      <c r="L45" s="7">
        <v>20</v>
      </c>
      <c r="M45" s="20">
        <v>0</v>
      </c>
      <c r="N45" s="20">
        <v>0</v>
      </c>
      <c r="O45" s="21">
        <v>0</v>
      </c>
    </row>
    <row r="46" spans="11:25" x14ac:dyDescent="0.25">
      <c r="K46" s="7">
        <v>5</v>
      </c>
      <c r="L46" s="7">
        <v>20</v>
      </c>
      <c r="M46" s="20">
        <v>1E-3</v>
      </c>
      <c r="N46" s="20">
        <v>2E-3</v>
      </c>
      <c r="O46" s="21">
        <v>2E-3</v>
      </c>
    </row>
    <row r="47" spans="11:25" x14ac:dyDescent="0.25">
      <c r="K47" s="7">
        <v>10</v>
      </c>
      <c r="L47" s="7">
        <v>20</v>
      </c>
      <c r="M47" s="20">
        <v>0</v>
      </c>
      <c r="N47" s="20">
        <v>0</v>
      </c>
      <c r="O47" s="21">
        <v>0</v>
      </c>
    </row>
    <row r="48" spans="11:25" x14ac:dyDescent="0.25">
      <c r="K48" s="7">
        <v>20</v>
      </c>
      <c r="L48" s="7">
        <v>20</v>
      </c>
      <c r="M48" s="20">
        <v>5.0000000000000001E-3</v>
      </c>
      <c r="N48" s="20">
        <v>5.0000000000000001E-3</v>
      </c>
      <c r="O48" s="21">
        <v>5.0000000000000001E-3</v>
      </c>
    </row>
    <row r="49" spans="11:15" x14ac:dyDescent="0.25">
      <c r="K49" s="7">
        <v>0</v>
      </c>
      <c r="L49" s="7">
        <v>30</v>
      </c>
      <c r="M49" s="20">
        <v>5.0000000000000001E-3</v>
      </c>
      <c r="N49" s="20">
        <v>5.0000000000000001E-3</v>
      </c>
      <c r="O49" s="21">
        <v>5.0000000000000001E-3</v>
      </c>
    </row>
    <row r="50" spans="11:15" x14ac:dyDescent="0.25">
      <c r="K50" s="7">
        <v>1</v>
      </c>
      <c r="L50" s="7">
        <v>30</v>
      </c>
      <c r="M50" s="20">
        <v>5.0000000000000001E-3</v>
      </c>
      <c r="N50" s="20">
        <v>5.0000000000000001E-3</v>
      </c>
      <c r="O50" s="21">
        <v>5.0000000000000001E-3</v>
      </c>
    </row>
    <row r="51" spans="11:15" x14ac:dyDescent="0.25">
      <c r="K51" s="7">
        <v>2</v>
      </c>
      <c r="L51" s="7">
        <v>30</v>
      </c>
      <c r="M51" s="20">
        <v>5.0000000000000001E-3</v>
      </c>
      <c r="N51" s="20">
        <v>5.0000000000000001E-3</v>
      </c>
      <c r="O51" s="21">
        <v>5.0000000000000001E-3</v>
      </c>
    </row>
    <row r="52" spans="11:15" x14ac:dyDescent="0.25">
      <c r="K52" s="7">
        <v>5</v>
      </c>
      <c r="L52" s="7">
        <v>30</v>
      </c>
      <c r="M52" s="20">
        <v>5.0000000000000001E-3</v>
      </c>
      <c r="N52" s="20">
        <v>5.0000000000000001E-3</v>
      </c>
      <c r="O52" s="21">
        <v>5.0000000000000001E-3</v>
      </c>
    </row>
    <row r="53" spans="11:15" x14ac:dyDescent="0.25">
      <c r="K53" s="7">
        <v>10</v>
      </c>
      <c r="L53" s="7">
        <v>30</v>
      </c>
      <c r="M53" s="20">
        <v>5.0000000000000001E-3</v>
      </c>
      <c r="N53" s="20">
        <v>5.0000000000000001E-3</v>
      </c>
      <c r="O53" s="21">
        <v>5.0000000000000001E-3</v>
      </c>
    </row>
    <row r="54" spans="11:15" x14ac:dyDescent="0.25">
      <c r="K54" s="7">
        <v>0</v>
      </c>
      <c r="L54" s="7">
        <v>40</v>
      </c>
      <c r="M54" s="20">
        <v>5.0000000000000001E-3</v>
      </c>
      <c r="N54" s="20">
        <v>5.0000000000000001E-3</v>
      </c>
      <c r="O54" s="21">
        <v>5.0000000000000001E-3</v>
      </c>
    </row>
  </sheetData>
  <mergeCells count="1">
    <mergeCell ref="B2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Vector - FD</vt:lpstr>
      <vt:lpstr>Vector - AD</vt:lpstr>
      <vt:lpstr>Vector - AAD</vt:lpstr>
      <vt:lpstr>Parameter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Sedlmair</dc:creator>
  <cp:lastModifiedBy>Stefan Sedlmair</cp:lastModifiedBy>
  <dcterms:created xsi:type="dcterms:W3CDTF">2017-09-08T11:17:34Z</dcterms:created>
  <dcterms:modified xsi:type="dcterms:W3CDTF">2017-10-18T09:30:04Z</dcterms:modified>
</cp:coreProperties>
</file>