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3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4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5.xml" ContentType="application/vnd.openxmlformats-officedocument.drawing+xml"/>
  <Override PartName="/xl/charts/chart28.xml" ContentType="application/vnd.openxmlformats-officedocument.drawingml.chart+xml"/>
  <Override PartName="/xl/drawings/drawing6.xml" ContentType="application/vnd.openxmlformats-officedocument.drawingml.chartshapes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7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8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9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0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11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is Gugelhupfer\git\finmath-AAD-extention\"/>
    </mc:Choice>
  </mc:AlternateContent>
  <bookViews>
    <workbookView xWindow="0" yWindow="0" windowWidth="20430" windowHeight="7905"/>
  </bookViews>
  <sheets>
    <sheet name="Overview" sheetId="22" r:id="rId1"/>
    <sheet name="Vector - FD" sheetId="12" r:id="rId2"/>
    <sheet name="Vector - AD" sheetId="11" r:id="rId3"/>
    <sheet name="Vector - AAD" sheetId="13" r:id="rId4"/>
    <sheet name="Parameter Comparison - Vector" sheetId="8" r:id="rId5"/>
    <sheet name="Scalar - AAD - BFGS" sheetId="14" r:id="rId6"/>
    <sheet name="Scalar - AAD - TGNU" sheetId="15" r:id="rId7"/>
    <sheet name="Scalar - AAD - GDA" sheetId="16" r:id="rId8"/>
    <sheet name="Scalar - AAD - GD" sheetId="18" r:id="rId9"/>
    <sheet name="Parameter Comparison - Scalar" sheetId="19" r:id="rId10"/>
  </sheets>
  <externalReferences>
    <externalReference r:id="rId11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7" i="19" l="1" a="1"/>
  <c r="AB27" i="19" s="1"/>
  <c r="AB37" i="19" a="1"/>
  <c r="AB37" i="19" s="1"/>
  <c r="AA36" i="19"/>
  <c r="AA26" i="19"/>
  <c r="AB17" i="19" a="1"/>
  <c r="AF24" i="19" s="1"/>
  <c r="AA16" i="19"/>
  <c r="AB7" i="19" a="1"/>
  <c r="AA6" i="19"/>
  <c r="W31" i="18" a="1"/>
  <c r="AK30" i="18"/>
  <c r="AH30" i="18"/>
  <c r="AG30" i="18"/>
  <c r="AD30" i="18"/>
  <c r="AC30" i="18"/>
  <c r="Z30" i="18"/>
  <c r="Y30" i="18"/>
  <c r="X30" i="18" a="1"/>
  <c r="AJ30" i="18" s="1"/>
  <c r="W25" i="18"/>
  <c r="W24" i="18"/>
  <c r="W21" i="18"/>
  <c r="W20" i="18"/>
  <c r="W19" i="18"/>
  <c r="W16" i="18"/>
  <c r="W15" i="18"/>
  <c r="W13" i="18"/>
  <c r="W13" i="18" a="1"/>
  <c r="U154" i="18"/>
  <c r="U153" i="18"/>
  <c r="U149" i="18"/>
  <c r="U148" i="18"/>
  <c r="U144" i="18"/>
  <c r="U142" i="18"/>
  <c r="U138" i="18"/>
  <c r="U137" i="18"/>
  <c r="U133" i="18"/>
  <c r="U132" i="18"/>
  <c r="U128" i="18"/>
  <c r="U126" i="18"/>
  <c r="U122" i="18"/>
  <c r="U121" i="18"/>
  <c r="U117" i="18"/>
  <c r="U116" i="18"/>
  <c r="U112" i="18"/>
  <c r="U110" i="18"/>
  <c r="U106" i="18"/>
  <c r="U105" i="18"/>
  <c r="U101" i="18"/>
  <c r="U100" i="18"/>
  <c r="U96" i="18"/>
  <c r="U94" i="18"/>
  <c r="U90" i="18"/>
  <c r="U89" i="18"/>
  <c r="U85" i="18"/>
  <c r="U84" i="18"/>
  <c r="U80" i="18"/>
  <c r="U78" i="18"/>
  <c r="U74" i="18"/>
  <c r="U73" i="18"/>
  <c r="U69" i="18"/>
  <c r="U68" i="18"/>
  <c r="U64" i="18"/>
  <c r="U62" i="18"/>
  <c r="U58" i="18"/>
  <c r="U57" i="18"/>
  <c r="U54" i="18"/>
  <c r="U53" i="18"/>
  <c r="U50" i="18"/>
  <c r="U49" i="18"/>
  <c r="U46" i="18"/>
  <c r="U45" i="18"/>
  <c r="U42" i="18"/>
  <c r="U41" i="18"/>
  <c r="U38" i="18"/>
  <c r="U37" i="18"/>
  <c r="U34" i="18"/>
  <c r="U33" i="18"/>
  <c r="U30" i="18"/>
  <c r="U29" i="18"/>
  <c r="U26" i="18"/>
  <c r="U25" i="18"/>
  <c r="U22" i="18"/>
  <c r="U21" i="18"/>
  <c r="U18" i="18"/>
  <c r="U17" i="18"/>
  <c r="U14" i="18"/>
  <c r="U13" i="18"/>
  <c r="U13" i="18" a="1"/>
  <c r="U156" i="18" s="1"/>
  <c r="T155" i="18"/>
  <c r="T154" i="18"/>
  <c r="T153" i="18"/>
  <c r="T151" i="18"/>
  <c r="T150" i="18"/>
  <c r="T149" i="18"/>
  <c r="T147" i="18"/>
  <c r="T146" i="18"/>
  <c r="T145" i="18"/>
  <c r="T143" i="18"/>
  <c r="T142" i="18"/>
  <c r="T141" i="18"/>
  <c r="T139" i="18"/>
  <c r="T138" i="18"/>
  <c r="T137" i="18"/>
  <c r="T135" i="18"/>
  <c r="T134" i="18"/>
  <c r="T133" i="18"/>
  <c r="T131" i="18"/>
  <c r="T130" i="18"/>
  <c r="T129" i="18"/>
  <c r="T127" i="18"/>
  <c r="T126" i="18"/>
  <c r="T125" i="18"/>
  <c r="T123" i="18"/>
  <c r="T122" i="18"/>
  <c r="T121" i="18"/>
  <c r="T119" i="18"/>
  <c r="T118" i="18"/>
  <c r="T117" i="18"/>
  <c r="T115" i="18"/>
  <c r="T114" i="18"/>
  <c r="T113" i="18"/>
  <c r="T111" i="18"/>
  <c r="T110" i="18"/>
  <c r="T109" i="18"/>
  <c r="T107" i="18"/>
  <c r="T106" i="18"/>
  <c r="T105" i="18"/>
  <c r="T103" i="18"/>
  <c r="T102" i="18"/>
  <c r="T101" i="18"/>
  <c r="T99" i="18"/>
  <c r="T98" i="18"/>
  <c r="T97" i="18"/>
  <c r="T95" i="18"/>
  <c r="T94" i="18"/>
  <c r="T93" i="18"/>
  <c r="T91" i="18"/>
  <c r="T90" i="18"/>
  <c r="T89" i="18"/>
  <c r="T87" i="18"/>
  <c r="T86" i="18"/>
  <c r="T85" i="18"/>
  <c r="T83" i="18"/>
  <c r="T82" i="18"/>
  <c r="T81" i="18"/>
  <c r="T79" i="18"/>
  <c r="T78" i="18"/>
  <c r="T77" i="18"/>
  <c r="T75" i="18"/>
  <c r="T74" i="18"/>
  <c r="T73" i="18"/>
  <c r="T71" i="18"/>
  <c r="T70" i="18"/>
  <c r="T69" i="18"/>
  <c r="T67" i="18"/>
  <c r="T66" i="18"/>
  <c r="T65" i="18"/>
  <c r="T63" i="18"/>
  <c r="T62" i="18"/>
  <c r="T61" i="18"/>
  <c r="T59" i="18"/>
  <c r="T58" i="18"/>
  <c r="T57" i="18"/>
  <c r="T55" i="18"/>
  <c r="T54" i="18"/>
  <c r="T53" i="18"/>
  <c r="T51" i="18"/>
  <c r="T50" i="18"/>
  <c r="T49" i="18"/>
  <c r="T47" i="18"/>
  <c r="T46" i="18"/>
  <c r="T45" i="18"/>
  <c r="T43" i="18"/>
  <c r="T42" i="18"/>
  <c r="T41" i="18"/>
  <c r="T39" i="18"/>
  <c r="T38" i="18"/>
  <c r="T37" i="18"/>
  <c r="T35" i="18"/>
  <c r="T34" i="18"/>
  <c r="T33" i="18"/>
  <c r="T31" i="18"/>
  <c r="T30" i="18"/>
  <c r="T29" i="18"/>
  <c r="T27" i="18"/>
  <c r="T26" i="18"/>
  <c r="T25" i="18"/>
  <c r="T23" i="18"/>
  <c r="T22" i="18"/>
  <c r="T21" i="18"/>
  <c r="T19" i="18"/>
  <c r="T18" i="18"/>
  <c r="T17" i="18"/>
  <c r="T15" i="18"/>
  <c r="T14" i="18"/>
  <c r="T13" i="18"/>
  <c r="T13" i="18" a="1"/>
  <c r="T156" i="18" s="1"/>
  <c r="S13" i="18" a="1"/>
  <c r="S155" i="18" s="1"/>
  <c r="AK12" i="18"/>
  <c r="AJ12" i="18"/>
  <c r="AH12" i="18"/>
  <c r="AG12" i="18"/>
  <c r="AF12" i="18"/>
  <c r="AD12" i="18"/>
  <c r="AC12" i="18"/>
  <c r="AB12" i="18"/>
  <c r="Z12" i="18"/>
  <c r="Y12" i="18"/>
  <c r="X12" i="18"/>
  <c r="X12" i="18" a="1"/>
  <c r="AI12" i="18" s="1"/>
  <c r="U12" i="18"/>
  <c r="W30" i="18" s="1"/>
  <c r="T12" i="18"/>
  <c r="W12" i="18" s="1"/>
  <c r="W42" i="16"/>
  <c r="W37" i="16"/>
  <c r="W31" i="16"/>
  <c r="W31" i="16" a="1"/>
  <c r="W39" i="16" s="1"/>
  <c r="AA30" i="16"/>
  <c r="X30" i="16" a="1"/>
  <c r="AG30" i="16" s="1"/>
  <c r="W24" i="16"/>
  <c r="W19" i="16"/>
  <c r="W13" i="16"/>
  <c r="W13" i="16" a="1"/>
  <c r="W21" i="16" s="1"/>
  <c r="U153" i="16"/>
  <c r="U148" i="16"/>
  <c r="U142" i="16"/>
  <c r="U137" i="16"/>
  <c r="U132" i="16"/>
  <c r="U126" i="16"/>
  <c r="U121" i="16"/>
  <c r="U117" i="16"/>
  <c r="U113" i="16"/>
  <c r="U109" i="16"/>
  <c r="U105" i="16"/>
  <c r="U101" i="16"/>
  <c r="U97" i="16"/>
  <c r="U93" i="16"/>
  <c r="U89" i="16"/>
  <c r="U85" i="16"/>
  <c r="U81" i="16"/>
  <c r="U77" i="16"/>
  <c r="U73" i="16"/>
  <c r="U69" i="16"/>
  <c r="U65" i="16"/>
  <c r="U61" i="16"/>
  <c r="U57" i="16"/>
  <c r="U53" i="16"/>
  <c r="U49" i="16"/>
  <c r="U45" i="16"/>
  <c r="U41" i="16"/>
  <c r="U37" i="16"/>
  <c r="U33" i="16"/>
  <c r="U29" i="16"/>
  <c r="U25" i="16"/>
  <c r="U21" i="16"/>
  <c r="U17" i="16"/>
  <c r="U13" i="16"/>
  <c r="U13" i="16" a="1"/>
  <c r="U156" i="16" s="1"/>
  <c r="T154" i="16"/>
  <c r="T153" i="16"/>
  <c r="T150" i="16"/>
  <c r="T149" i="16"/>
  <c r="T146" i="16"/>
  <c r="T145" i="16"/>
  <c r="T142" i="16"/>
  <c r="T141" i="16"/>
  <c r="T138" i="16"/>
  <c r="T137" i="16"/>
  <c r="T134" i="16"/>
  <c r="T133" i="16"/>
  <c r="T130" i="16"/>
  <c r="T129" i="16"/>
  <c r="T126" i="16"/>
  <c r="T125" i="16"/>
  <c r="T122" i="16"/>
  <c r="T121" i="16"/>
  <c r="T118" i="16"/>
  <c r="T117" i="16"/>
  <c r="T114" i="16"/>
  <c r="T113" i="16"/>
  <c r="T110" i="16"/>
  <c r="T109" i="16"/>
  <c r="T106" i="16"/>
  <c r="T105" i="16"/>
  <c r="T102" i="16"/>
  <c r="T101" i="16"/>
  <c r="T98" i="16"/>
  <c r="T97" i="16"/>
  <c r="T94" i="16"/>
  <c r="T93" i="16"/>
  <c r="T90" i="16"/>
  <c r="T89" i="16"/>
  <c r="T86" i="16"/>
  <c r="T85" i="16"/>
  <c r="T82" i="16"/>
  <c r="T81" i="16"/>
  <c r="T78" i="16"/>
  <c r="T77" i="16"/>
  <c r="T74" i="16"/>
  <c r="T73" i="16"/>
  <c r="T70" i="16"/>
  <c r="T69" i="16"/>
  <c r="T66" i="16"/>
  <c r="T65" i="16"/>
  <c r="T62" i="16"/>
  <c r="T61" i="16"/>
  <c r="T58" i="16"/>
  <c r="T57" i="16"/>
  <c r="T54" i="16"/>
  <c r="T53" i="16"/>
  <c r="T50" i="16"/>
  <c r="T49" i="16"/>
  <c r="T46" i="16"/>
  <c r="T45" i="16"/>
  <c r="T42" i="16"/>
  <c r="T41" i="16"/>
  <c r="T38" i="16"/>
  <c r="T37" i="16"/>
  <c r="T34" i="16"/>
  <c r="T33" i="16"/>
  <c r="T30" i="16"/>
  <c r="T29" i="16"/>
  <c r="T26" i="16"/>
  <c r="T25" i="16"/>
  <c r="T22" i="16"/>
  <c r="T21" i="16"/>
  <c r="T18" i="16"/>
  <c r="T17" i="16"/>
  <c r="T14" i="16"/>
  <c r="T13" i="16"/>
  <c r="T13" i="16" a="1"/>
  <c r="T156" i="16" s="1"/>
  <c r="S155" i="16"/>
  <c r="S154" i="16"/>
  <c r="S153" i="16"/>
  <c r="S151" i="16"/>
  <c r="S150" i="16"/>
  <c r="S149" i="16"/>
  <c r="S147" i="16"/>
  <c r="S146" i="16"/>
  <c r="S145" i="16"/>
  <c r="S143" i="16"/>
  <c r="S142" i="16"/>
  <c r="S141" i="16"/>
  <c r="S139" i="16"/>
  <c r="S138" i="16"/>
  <c r="S137" i="16"/>
  <c r="S135" i="16"/>
  <c r="S134" i="16"/>
  <c r="S133" i="16"/>
  <c r="S131" i="16"/>
  <c r="S130" i="16"/>
  <c r="S129" i="16"/>
  <c r="S127" i="16"/>
  <c r="S126" i="16"/>
  <c r="S125" i="16"/>
  <c r="S123" i="16"/>
  <c r="S122" i="16"/>
  <c r="S121" i="16"/>
  <c r="S119" i="16"/>
  <c r="S118" i="16"/>
  <c r="S117" i="16"/>
  <c r="S115" i="16"/>
  <c r="S114" i="16"/>
  <c r="S113" i="16"/>
  <c r="S111" i="16"/>
  <c r="S110" i="16"/>
  <c r="S109" i="16"/>
  <c r="S107" i="16"/>
  <c r="S106" i="16"/>
  <c r="S105" i="16"/>
  <c r="S103" i="16"/>
  <c r="S102" i="16"/>
  <c r="S101" i="16"/>
  <c r="S99" i="16"/>
  <c r="S98" i="16"/>
  <c r="S97" i="16"/>
  <c r="S95" i="16"/>
  <c r="S94" i="16"/>
  <c r="S93" i="16"/>
  <c r="S91" i="16"/>
  <c r="S90" i="16"/>
  <c r="S89" i="16"/>
  <c r="S87" i="16"/>
  <c r="S86" i="16"/>
  <c r="S85" i="16"/>
  <c r="S83" i="16"/>
  <c r="S82" i="16"/>
  <c r="S81" i="16"/>
  <c r="S79" i="16"/>
  <c r="S78" i="16"/>
  <c r="S77" i="16"/>
  <c r="S75" i="16"/>
  <c r="S74" i="16"/>
  <c r="S73" i="16"/>
  <c r="S71" i="16"/>
  <c r="S70" i="16"/>
  <c r="S69" i="16"/>
  <c r="S67" i="16"/>
  <c r="S66" i="16"/>
  <c r="S65" i="16"/>
  <c r="S63" i="16"/>
  <c r="S62" i="16"/>
  <c r="S61" i="16"/>
  <c r="S59" i="16"/>
  <c r="S58" i="16"/>
  <c r="S57" i="16"/>
  <c r="S55" i="16"/>
  <c r="S54" i="16"/>
  <c r="S53" i="16"/>
  <c r="S51" i="16"/>
  <c r="S50" i="16"/>
  <c r="S49" i="16"/>
  <c r="S47" i="16"/>
  <c r="S46" i="16"/>
  <c r="S45" i="16"/>
  <c r="S43" i="16"/>
  <c r="S42" i="16"/>
  <c r="S41" i="16"/>
  <c r="S39" i="16"/>
  <c r="S38" i="16"/>
  <c r="S37" i="16"/>
  <c r="S35" i="16"/>
  <c r="S34" i="16"/>
  <c r="S33" i="16"/>
  <c r="S31" i="16"/>
  <c r="S30" i="16"/>
  <c r="S29" i="16"/>
  <c r="S27" i="16"/>
  <c r="S26" i="16"/>
  <c r="S25" i="16"/>
  <c r="S23" i="16"/>
  <c r="S22" i="16"/>
  <c r="S21" i="16"/>
  <c r="S19" i="16"/>
  <c r="S18" i="16"/>
  <c r="S17" i="16"/>
  <c r="S15" i="16"/>
  <c r="S14" i="16"/>
  <c r="S13" i="16"/>
  <c r="S13" i="16" a="1"/>
  <c r="S156" i="16" s="1"/>
  <c r="AF12" i="16"/>
  <c r="AA12" i="16"/>
  <c r="X12" i="16" a="1"/>
  <c r="U12" i="16"/>
  <c r="W30" i="16" s="1"/>
  <c r="T12" i="16"/>
  <c r="W12" i="16" s="1"/>
  <c r="W31" i="15" a="1"/>
  <c r="AK30" i="15"/>
  <c r="AH30" i="15"/>
  <c r="AG30" i="15"/>
  <c r="AD30" i="15"/>
  <c r="AC30" i="15"/>
  <c r="Z30" i="15"/>
  <c r="Y30" i="15"/>
  <c r="X30" i="15" a="1"/>
  <c r="AJ30" i="15" s="1"/>
  <c r="W25" i="15"/>
  <c r="W23" i="15"/>
  <c r="W21" i="15"/>
  <c r="W19" i="15"/>
  <c r="W17" i="15"/>
  <c r="W15" i="15"/>
  <c r="W13" i="15"/>
  <c r="W13" i="15" a="1"/>
  <c r="W24" i="15" s="1"/>
  <c r="U13" i="15" a="1"/>
  <c r="T13" i="15" a="1"/>
  <c r="T156" i="15" s="1"/>
  <c r="S154" i="15"/>
  <c r="S153" i="15"/>
  <c r="S150" i="15"/>
  <c r="S149" i="15"/>
  <c r="S146" i="15"/>
  <c r="S145" i="15"/>
  <c r="S142" i="15"/>
  <c r="S141" i="15"/>
  <c r="S138" i="15"/>
  <c r="S137" i="15"/>
  <c r="S134" i="15"/>
  <c r="S133" i="15"/>
  <c r="S130" i="15"/>
  <c r="S129" i="15"/>
  <c r="S126" i="15"/>
  <c r="S125" i="15"/>
  <c r="S122" i="15"/>
  <c r="S121" i="15"/>
  <c r="S118" i="15"/>
  <c r="S117" i="15"/>
  <c r="S114" i="15"/>
  <c r="S113" i="15"/>
  <c r="S110" i="15"/>
  <c r="S109" i="15"/>
  <c r="S106" i="15"/>
  <c r="S105" i="15"/>
  <c r="S102" i="15"/>
  <c r="S101" i="15"/>
  <c r="S98" i="15"/>
  <c r="S97" i="15"/>
  <c r="S94" i="15"/>
  <c r="S93" i="15"/>
  <c r="S90" i="15"/>
  <c r="S89" i="15"/>
  <c r="S86" i="15"/>
  <c r="S85" i="15"/>
  <c r="S82" i="15"/>
  <c r="S81" i="15"/>
  <c r="S78" i="15"/>
  <c r="S77" i="15"/>
  <c r="S74" i="15"/>
  <c r="S73" i="15"/>
  <c r="S70" i="15"/>
  <c r="S69" i="15"/>
  <c r="S66" i="15"/>
  <c r="S65" i="15"/>
  <c r="S62" i="15"/>
  <c r="S61" i="15"/>
  <c r="S58" i="15"/>
  <c r="S57" i="15"/>
  <c r="S54" i="15"/>
  <c r="S53" i="15"/>
  <c r="S50" i="15"/>
  <c r="S49" i="15"/>
  <c r="S46" i="15"/>
  <c r="S45" i="15"/>
  <c r="S42" i="15"/>
  <c r="S41" i="15"/>
  <c r="S38" i="15"/>
  <c r="S37" i="15"/>
  <c r="S34" i="15"/>
  <c r="S33" i="15"/>
  <c r="S30" i="15"/>
  <c r="S29" i="15"/>
  <c r="S26" i="15"/>
  <c r="S25" i="15"/>
  <c r="S22" i="15"/>
  <c r="S21" i="15"/>
  <c r="S18" i="15"/>
  <c r="S17" i="15"/>
  <c r="S14" i="15"/>
  <c r="S13" i="15"/>
  <c r="S13" i="15" a="1"/>
  <c r="S156" i="15" s="1"/>
  <c r="X12" i="15" a="1"/>
  <c r="AH12" i="15" s="1"/>
  <c r="U12" i="15"/>
  <c r="W30" i="15" s="1"/>
  <c r="T12" i="15"/>
  <c r="W12" i="15" s="1"/>
  <c r="W31" i="14" a="1"/>
  <c r="AK30" i="14"/>
  <c r="AH30" i="14"/>
  <c r="AG30" i="14"/>
  <c r="AD30" i="14"/>
  <c r="AC30" i="14"/>
  <c r="Z30" i="14"/>
  <c r="Y30" i="14"/>
  <c r="X30" i="14" a="1"/>
  <c r="AJ30" i="14" s="1"/>
  <c r="W25" i="14"/>
  <c r="W23" i="14"/>
  <c r="W21" i="14"/>
  <c r="W19" i="14"/>
  <c r="W17" i="14"/>
  <c r="W15" i="14"/>
  <c r="W13" i="14"/>
  <c r="W13" i="14" a="1"/>
  <c r="W24" i="14" s="1"/>
  <c r="U156" i="14"/>
  <c r="U153" i="14"/>
  <c r="U150" i="14"/>
  <c r="U148" i="14"/>
  <c r="U145" i="14"/>
  <c r="U142" i="14"/>
  <c r="U140" i="14"/>
  <c r="U137" i="14"/>
  <c r="U134" i="14"/>
  <c r="U132" i="14"/>
  <c r="U129" i="14"/>
  <c r="U126" i="14"/>
  <c r="U124" i="14"/>
  <c r="U121" i="14"/>
  <c r="U118" i="14"/>
  <c r="U116" i="14"/>
  <c r="U113" i="14"/>
  <c r="U110" i="14"/>
  <c r="U108" i="14"/>
  <c r="U105" i="14"/>
  <c r="U102" i="14"/>
  <c r="U100" i="14"/>
  <c r="U97" i="14"/>
  <c r="U94" i="14"/>
  <c r="U92" i="14"/>
  <c r="U89" i="14"/>
  <c r="U86" i="14"/>
  <c r="U84" i="14"/>
  <c r="U81" i="14"/>
  <c r="U78" i="14"/>
  <c r="U76" i="14"/>
  <c r="U73" i="14"/>
  <c r="U70" i="14"/>
  <c r="U68" i="14"/>
  <c r="U65" i="14"/>
  <c r="U62" i="14"/>
  <c r="U60" i="14"/>
  <c r="U57" i="14"/>
  <c r="U55" i="14"/>
  <c r="U53" i="14"/>
  <c r="U51" i="14"/>
  <c r="U49" i="14"/>
  <c r="U47" i="14"/>
  <c r="U45" i="14"/>
  <c r="U43" i="14"/>
  <c r="U41" i="14"/>
  <c r="U39" i="14"/>
  <c r="U37" i="14"/>
  <c r="U35" i="14"/>
  <c r="U33" i="14"/>
  <c r="U31" i="14"/>
  <c r="U29" i="14"/>
  <c r="U27" i="14"/>
  <c r="U25" i="14"/>
  <c r="U23" i="14"/>
  <c r="U21" i="14"/>
  <c r="U19" i="14"/>
  <c r="U17" i="14"/>
  <c r="U15" i="14"/>
  <c r="U13" i="14"/>
  <c r="U13" i="14" a="1"/>
  <c r="T13" i="14" a="1"/>
  <c r="T154" i="14" s="1"/>
  <c r="S13" i="14" a="1"/>
  <c r="S44" i="14" s="1"/>
  <c r="AJ12" i="14"/>
  <c r="AH12" i="14"/>
  <c r="AF12" i="14"/>
  <c r="AD12" i="14"/>
  <c r="AB12" i="14"/>
  <c r="Z12" i="14"/>
  <c r="X12" i="14"/>
  <c r="X12" i="14" a="1"/>
  <c r="AK12" i="14" s="1"/>
  <c r="U12" i="14"/>
  <c r="W30" i="14" s="1"/>
  <c r="T12" i="14"/>
  <c r="W12" i="14" s="1"/>
  <c r="AI34" i="19" l="1"/>
  <c r="AE34" i="19"/>
  <c r="AI33" i="19"/>
  <c r="AE33" i="19"/>
  <c r="AI32" i="19"/>
  <c r="AE32" i="19"/>
  <c r="AI31" i="19"/>
  <c r="AE31" i="19"/>
  <c r="AI30" i="19"/>
  <c r="AE30" i="19"/>
  <c r="AI29" i="19"/>
  <c r="AE29" i="19"/>
  <c r="AI28" i="19"/>
  <c r="AE28" i="19"/>
  <c r="AI27" i="19"/>
  <c r="AE27" i="19"/>
  <c r="AH34" i="19"/>
  <c r="AD34" i="19"/>
  <c r="AH33" i="19"/>
  <c r="AD33" i="19"/>
  <c r="AH32" i="19"/>
  <c r="AD32" i="19"/>
  <c r="AH31" i="19"/>
  <c r="AD31" i="19"/>
  <c r="AH30" i="19"/>
  <c r="AD30" i="19"/>
  <c r="AH29" i="19"/>
  <c r="AD29" i="19"/>
  <c r="AH28" i="19"/>
  <c r="AD28" i="19"/>
  <c r="AH27" i="19"/>
  <c r="AD27" i="19"/>
  <c r="AG34" i="19"/>
  <c r="AC34" i="19"/>
  <c r="AG33" i="19"/>
  <c r="AC33" i="19"/>
  <c r="AG32" i="19"/>
  <c r="AC32" i="19"/>
  <c r="AG31" i="19"/>
  <c r="AC31" i="19"/>
  <c r="AG30" i="19"/>
  <c r="AC30" i="19"/>
  <c r="AG29" i="19"/>
  <c r="AC29" i="19"/>
  <c r="AG28" i="19"/>
  <c r="AC28" i="19"/>
  <c r="AG27" i="19"/>
  <c r="AC27" i="19"/>
  <c r="AF34" i="19"/>
  <c r="AB34" i="19"/>
  <c r="AF33" i="19"/>
  <c r="AB33" i="19"/>
  <c r="AF32" i="19"/>
  <c r="AB32" i="19"/>
  <c r="AF31" i="19"/>
  <c r="AB31" i="19"/>
  <c r="AF30" i="19"/>
  <c r="AB30" i="19"/>
  <c r="AF29" i="19"/>
  <c r="AB29" i="19"/>
  <c r="AF28" i="19"/>
  <c r="AB28" i="19"/>
  <c r="AF27" i="19"/>
  <c r="AI44" i="19"/>
  <c r="AE44" i="19"/>
  <c r="AI43" i="19"/>
  <c r="AE43" i="19"/>
  <c r="AI42" i="19"/>
  <c r="AE42" i="19"/>
  <c r="AI41" i="19"/>
  <c r="AE41" i="19"/>
  <c r="AI40" i="19"/>
  <c r="AE40" i="19"/>
  <c r="AI39" i="19"/>
  <c r="AE39" i="19"/>
  <c r="AI38" i="19"/>
  <c r="AE38" i="19"/>
  <c r="AI37" i="19"/>
  <c r="AE37" i="19"/>
  <c r="AH44" i="19"/>
  <c r="AD44" i="19"/>
  <c r="AH43" i="19"/>
  <c r="AD43" i="19"/>
  <c r="AH42" i="19"/>
  <c r="AD42" i="19"/>
  <c r="AH41" i="19"/>
  <c r="AD41" i="19"/>
  <c r="AH40" i="19"/>
  <c r="AD40" i="19"/>
  <c r="AH39" i="19"/>
  <c r="AD39" i="19"/>
  <c r="AH38" i="19"/>
  <c r="AD38" i="19"/>
  <c r="AH37" i="19"/>
  <c r="AD37" i="19"/>
  <c r="AG44" i="19"/>
  <c r="AC44" i="19"/>
  <c r="AG43" i="19"/>
  <c r="AC43" i="19"/>
  <c r="AG42" i="19"/>
  <c r="AC42" i="19"/>
  <c r="AG41" i="19"/>
  <c r="AC41" i="19"/>
  <c r="AG40" i="19"/>
  <c r="AC40" i="19"/>
  <c r="AG39" i="19"/>
  <c r="AC39" i="19"/>
  <c r="AG38" i="19"/>
  <c r="AC38" i="19"/>
  <c r="AG37" i="19"/>
  <c r="AC37" i="19"/>
  <c r="AF44" i="19"/>
  <c r="AB44" i="19"/>
  <c r="AF43" i="19"/>
  <c r="AB43" i="19"/>
  <c r="AF42" i="19"/>
  <c r="AB42" i="19"/>
  <c r="AF41" i="19"/>
  <c r="AB41" i="19"/>
  <c r="AF40" i="19"/>
  <c r="AB40" i="19"/>
  <c r="AF39" i="19"/>
  <c r="AB39" i="19"/>
  <c r="AF38" i="19"/>
  <c r="AB38" i="19"/>
  <c r="AF37" i="19"/>
  <c r="AH14" i="19"/>
  <c r="AD14" i="19"/>
  <c r="AH13" i="19"/>
  <c r="AD13" i="19"/>
  <c r="AH12" i="19"/>
  <c r="AD12" i="19"/>
  <c r="AH11" i="19"/>
  <c r="AD11" i="19"/>
  <c r="AH10" i="19"/>
  <c r="AD10" i="19"/>
  <c r="AH9" i="19"/>
  <c r="AD9" i="19"/>
  <c r="AH8" i="19"/>
  <c r="AD8" i="19"/>
  <c r="AH7" i="19"/>
  <c r="AD7" i="19"/>
  <c r="AG14" i="19"/>
  <c r="AC14" i="19"/>
  <c r="AG13" i="19"/>
  <c r="AC13" i="19"/>
  <c r="AG12" i="19"/>
  <c r="AC12" i="19"/>
  <c r="AG11" i="19"/>
  <c r="AC11" i="19"/>
  <c r="AG10" i="19"/>
  <c r="AC10" i="19"/>
  <c r="AG9" i="19"/>
  <c r="AC9" i="19"/>
  <c r="AG8" i="19"/>
  <c r="AC8" i="19"/>
  <c r="AG7" i="19"/>
  <c r="AC7" i="19"/>
  <c r="AI14" i="19"/>
  <c r="AE14" i="19"/>
  <c r="AI13" i="19"/>
  <c r="AE13" i="19"/>
  <c r="AI12" i="19"/>
  <c r="AF14" i="19"/>
  <c r="AB14" i="19"/>
  <c r="AF13" i="19"/>
  <c r="AB13" i="19"/>
  <c r="AF12" i="19"/>
  <c r="AB12" i="19"/>
  <c r="AF11" i="19"/>
  <c r="AB11" i="19"/>
  <c r="AF10" i="19"/>
  <c r="AB10" i="19"/>
  <c r="AF9" i="19"/>
  <c r="AB9" i="19"/>
  <c r="AF8" i="19"/>
  <c r="AB8" i="19"/>
  <c r="AF7" i="19"/>
  <c r="AB7" i="19"/>
  <c r="AI8" i="19"/>
  <c r="AI10" i="19"/>
  <c r="AE7" i="19"/>
  <c r="AE9" i="19"/>
  <c r="AE11" i="19"/>
  <c r="AI7" i="19"/>
  <c r="AI9" i="19"/>
  <c r="AI11" i="19"/>
  <c r="AE8" i="19"/>
  <c r="AE10" i="19"/>
  <c r="AE12" i="19"/>
  <c r="AD17" i="19"/>
  <c r="AH17" i="19"/>
  <c r="AD18" i="19"/>
  <c r="AH18" i="19"/>
  <c r="AD19" i="19"/>
  <c r="AH19" i="19"/>
  <c r="AD20" i="19"/>
  <c r="AH20" i="19"/>
  <c r="AD21" i="19"/>
  <c r="AH21" i="19"/>
  <c r="AD22" i="19"/>
  <c r="AH22" i="19"/>
  <c r="AD23" i="19"/>
  <c r="AH23" i="19"/>
  <c r="AD24" i="19"/>
  <c r="AH24" i="19"/>
  <c r="AE17" i="19"/>
  <c r="AI17" i="19"/>
  <c r="AE18" i="19"/>
  <c r="AI18" i="19"/>
  <c r="AE19" i="19"/>
  <c r="AI19" i="19"/>
  <c r="AE20" i="19"/>
  <c r="AI20" i="19"/>
  <c r="AE21" i="19"/>
  <c r="AI21" i="19"/>
  <c r="AE22" i="19"/>
  <c r="AI22" i="19"/>
  <c r="AE23" i="19"/>
  <c r="AI23" i="19"/>
  <c r="AE24" i="19"/>
  <c r="AI24" i="19"/>
  <c r="AC17" i="19"/>
  <c r="AG17" i="19"/>
  <c r="AC18" i="19"/>
  <c r="AG18" i="19"/>
  <c r="AC19" i="19"/>
  <c r="AG19" i="19"/>
  <c r="AC20" i="19"/>
  <c r="AG20" i="19"/>
  <c r="AC21" i="19"/>
  <c r="AG21" i="19"/>
  <c r="AC22" i="19"/>
  <c r="AG22" i="19"/>
  <c r="AC23" i="19"/>
  <c r="AG23" i="19"/>
  <c r="AC24" i="19"/>
  <c r="AG24" i="19"/>
  <c r="AB17" i="19"/>
  <c r="AF17" i="19"/>
  <c r="AB18" i="19"/>
  <c r="AF18" i="19"/>
  <c r="AB19" i="19"/>
  <c r="AF19" i="19"/>
  <c r="AB20" i="19"/>
  <c r="AF20" i="19"/>
  <c r="AB21" i="19"/>
  <c r="AF21" i="19"/>
  <c r="AB22" i="19"/>
  <c r="AF22" i="19"/>
  <c r="AB23" i="19"/>
  <c r="AF23" i="19"/>
  <c r="AB24" i="19"/>
  <c r="S14" i="18"/>
  <c r="S19" i="18"/>
  <c r="S24" i="18"/>
  <c r="S30" i="18"/>
  <c r="S35" i="18"/>
  <c r="S40" i="18"/>
  <c r="S47" i="18"/>
  <c r="S55" i="18"/>
  <c r="S63" i="18"/>
  <c r="S71" i="18"/>
  <c r="S79" i="18"/>
  <c r="S87" i="18"/>
  <c r="S95" i="18"/>
  <c r="S103" i="18"/>
  <c r="S111" i="18"/>
  <c r="S119" i="18"/>
  <c r="S127" i="18"/>
  <c r="S135" i="18"/>
  <c r="S143" i="18"/>
  <c r="S151" i="18"/>
  <c r="S15" i="18"/>
  <c r="S20" i="18"/>
  <c r="S26" i="18"/>
  <c r="S31" i="18"/>
  <c r="S36" i="18"/>
  <c r="S42" i="18"/>
  <c r="S48" i="18"/>
  <c r="S56" i="18"/>
  <c r="S64" i="18"/>
  <c r="S72" i="18"/>
  <c r="S80" i="18"/>
  <c r="S88" i="18"/>
  <c r="S96" i="18"/>
  <c r="S104" i="18"/>
  <c r="S112" i="18"/>
  <c r="S120" i="18"/>
  <c r="S128" i="18"/>
  <c r="S136" i="18"/>
  <c r="S144" i="18"/>
  <c r="S152" i="18"/>
  <c r="S16" i="18"/>
  <c r="S22" i="18"/>
  <c r="S27" i="18"/>
  <c r="S32" i="18"/>
  <c r="S38" i="18"/>
  <c r="S43" i="18"/>
  <c r="S51" i="18"/>
  <c r="S59" i="18"/>
  <c r="S67" i="18"/>
  <c r="S75" i="18"/>
  <c r="S83" i="18"/>
  <c r="S91" i="18"/>
  <c r="S99" i="18"/>
  <c r="S107" i="18"/>
  <c r="S115" i="18"/>
  <c r="S123" i="18"/>
  <c r="S131" i="18"/>
  <c r="S139" i="18"/>
  <c r="S147" i="18"/>
  <c r="S154" i="18"/>
  <c r="S150" i="18"/>
  <c r="S146" i="18"/>
  <c r="S142" i="18"/>
  <c r="S138" i="18"/>
  <c r="S134" i="18"/>
  <c r="S130" i="18"/>
  <c r="S126" i="18"/>
  <c r="S122" i="18"/>
  <c r="S118" i="18"/>
  <c r="S114" i="18"/>
  <c r="S110" i="18"/>
  <c r="S106" i="18"/>
  <c r="S102" i="18"/>
  <c r="S98" i="18"/>
  <c r="S94" i="18"/>
  <c r="S90" i="18"/>
  <c r="S86" i="18"/>
  <c r="S82" i="18"/>
  <c r="S78" i="18"/>
  <c r="S74" i="18"/>
  <c r="S70" i="18"/>
  <c r="S66" i="18"/>
  <c r="S62" i="18"/>
  <c r="S58" i="18"/>
  <c r="S54" i="18"/>
  <c r="S50" i="18"/>
  <c r="S46" i="18"/>
  <c r="S153" i="18"/>
  <c r="S149" i="18"/>
  <c r="S145" i="18"/>
  <c r="S141" i="18"/>
  <c r="S137" i="18"/>
  <c r="S133" i="18"/>
  <c r="S129" i="18"/>
  <c r="S125" i="18"/>
  <c r="S121" i="18"/>
  <c r="S117" i="18"/>
  <c r="S113" i="18"/>
  <c r="S109" i="18"/>
  <c r="S105" i="18"/>
  <c r="S101" i="18"/>
  <c r="S97" i="18"/>
  <c r="S93" i="18"/>
  <c r="S89" i="18"/>
  <c r="S85" i="18"/>
  <c r="S81" i="18"/>
  <c r="S77" i="18"/>
  <c r="S73" i="18"/>
  <c r="S69" i="18"/>
  <c r="S65" i="18"/>
  <c r="S61" i="18"/>
  <c r="S57" i="18"/>
  <c r="S53" i="18"/>
  <c r="S49" i="18"/>
  <c r="S45" i="18"/>
  <c r="S41" i="18"/>
  <c r="S37" i="18"/>
  <c r="S33" i="18"/>
  <c r="S29" i="18"/>
  <c r="S25" i="18"/>
  <c r="S21" i="18"/>
  <c r="S17" i="18"/>
  <c r="S13" i="18"/>
  <c r="S18" i="18"/>
  <c r="S23" i="18"/>
  <c r="S28" i="18"/>
  <c r="S34" i="18"/>
  <c r="S39" i="18"/>
  <c r="S44" i="18"/>
  <c r="S52" i="18"/>
  <c r="S60" i="18"/>
  <c r="S68" i="18"/>
  <c r="S76" i="18"/>
  <c r="S84" i="18"/>
  <c r="S92" i="18"/>
  <c r="S100" i="18"/>
  <c r="S108" i="18"/>
  <c r="S116" i="18"/>
  <c r="S124" i="18"/>
  <c r="S132" i="18"/>
  <c r="S140" i="18"/>
  <c r="S148" i="18"/>
  <c r="S156" i="18"/>
  <c r="AA12" i="18"/>
  <c r="AE12" i="18"/>
  <c r="T16" i="18"/>
  <c r="T20" i="18"/>
  <c r="T24" i="18"/>
  <c r="T28" i="18"/>
  <c r="T32" i="18"/>
  <c r="T36" i="18"/>
  <c r="T40" i="18"/>
  <c r="T44" i="18"/>
  <c r="T48" i="18"/>
  <c r="T52" i="18"/>
  <c r="T56" i="18"/>
  <c r="T60" i="18"/>
  <c r="T64" i="18"/>
  <c r="T68" i="18"/>
  <c r="T72" i="18"/>
  <c r="T76" i="18"/>
  <c r="T80" i="18"/>
  <c r="T84" i="18"/>
  <c r="T88" i="18"/>
  <c r="T92" i="18"/>
  <c r="T96" i="18"/>
  <c r="T100" i="18"/>
  <c r="T104" i="18"/>
  <c r="T108" i="18"/>
  <c r="T112" i="18"/>
  <c r="T116" i="18"/>
  <c r="T120" i="18"/>
  <c r="T124" i="18"/>
  <c r="T128" i="18"/>
  <c r="T132" i="18"/>
  <c r="T136" i="18"/>
  <c r="T140" i="18"/>
  <c r="T144" i="18"/>
  <c r="T148" i="18"/>
  <c r="T152" i="18"/>
  <c r="U15" i="18"/>
  <c r="U19" i="18"/>
  <c r="U23" i="18"/>
  <c r="U27" i="18"/>
  <c r="U31" i="18"/>
  <c r="U35" i="18"/>
  <c r="U39" i="18"/>
  <c r="U43" i="18"/>
  <c r="U47" i="18"/>
  <c r="U51" i="18"/>
  <c r="U55" i="18"/>
  <c r="U60" i="18"/>
  <c r="U65" i="18"/>
  <c r="U70" i="18"/>
  <c r="U76" i="18"/>
  <c r="U81" i="18"/>
  <c r="U86" i="18"/>
  <c r="U92" i="18"/>
  <c r="U97" i="18"/>
  <c r="U102" i="18"/>
  <c r="U108" i="18"/>
  <c r="U113" i="18"/>
  <c r="U118" i="18"/>
  <c r="U124" i="18"/>
  <c r="U129" i="18"/>
  <c r="U134" i="18"/>
  <c r="U140" i="18"/>
  <c r="U145" i="18"/>
  <c r="U150" i="18"/>
  <c r="W44" i="18"/>
  <c r="W40" i="18"/>
  <c r="W36" i="18"/>
  <c r="W32" i="18"/>
  <c r="W43" i="18"/>
  <c r="W39" i="18"/>
  <c r="W35" i="18"/>
  <c r="W31" i="18"/>
  <c r="W37" i="18"/>
  <c r="W42" i="18"/>
  <c r="W34" i="18"/>
  <c r="W41" i="18"/>
  <c r="W33" i="18"/>
  <c r="U155" i="18"/>
  <c r="U151" i="18"/>
  <c r="U147" i="18"/>
  <c r="U143" i="18"/>
  <c r="U139" i="18"/>
  <c r="U135" i="18"/>
  <c r="U131" i="18"/>
  <c r="U127" i="18"/>
  <c r="U123" i="18"/>
  <c r="U119" i="18"/>
  <c r="U115" i="18"/>
  <c r="U111" i="18"/>
  <c r="U107" i="18"/>
  <c r="U103" i="18"/>
  <c r="U99" i="18"/>
  <c r="U95" i="18"/>
  <c r="U91" i="18"/>
  <c r="U87" i="18"/>
  <c r="U83" i="18"/>
  <c r="U79" i="18"/>
  <c r="U75" i="18"/>
  <c r="U71" i="18"/>
  <c r="U67" i="18"/>
  <c r="U63" i="18"/>
  <c r="U59" i="18"/>
  <c r="U16" i="18"/>
  <c r="U20" i="18"/>
  <c r="U24" i="18"/>
  <c r="U28" i="18"/>
  <c r="U32" i="18"/>
  <c r="U36" i="18"/>
  <c r="U40" i="18"/>
  <c r="U44" i="18"/>
  <c r="U48" i="18"/>
  <c r="U52" i="18"/>
  <c r="U56" i="18"/>
  <c r="U61" i="18"/>
  <c r="U66" i="18"/>
  <c r="U72" i="18"/>
  <c r="U77" i="18"/>
  <c r="U82" i="18"/>
  <c r="U88" i="18"/>
  <c r="U93" i="18"/>
  <c r="U98" i="18"/>
  <c r="U104" i="18"/>
  <c r="U109" i="18"/>
  <c r="U114" i="18"/>
  <c r="U120" i="18"/>
  <c r="U125" i="18"/>
  <c r="U130" i="18"/>
  <c r="U136" i="18"/>
  <c r="U141" i="18"/>
  <c r="U146" i="18"/>
  <c r="U152" i="18"/>
  <c r="W26" i="18"/>
  <c r="W22" i="18"/>
  <c r="W18" i="18"/>
  <c r="W14" i="18"/>
  <c r="W17" i="18"/>
  <c r="W23" i="18"/>
  <c r="W38" i="18"/>
  <c r="AA30" i="18"/>
  <c r="AE30" i="18"/>
  <c r="AI30" i="18"/>
  <c r="X30" i="18"/>
  <c r="AB30" i="18"/>
  <c r="AF30" i="18"/>
  <c r="AH12" i="16"/>
  <c r="AD12" i="16"/>
  <c r="Z12" i="16"/>
  <c r="AB12" i="16"/>
  <c r="AG12" i="16"/>
  <c r="AK12" i="16"/>
  <c r="X12" i="16"/>
  <c r="AC12" i="16"/>
  <c r="AI12" i="16"/>
  <c r="Y12" i="16"/>
  <c r="AE12" i="16"/>
  <c r="AJ12" i="16"/>
  <c r="S16" i="16"/>
  <c r="S20" i="16"/>
  <c r="S24" i="16"/>
  <c r="S28" i="16"/>
  <c r="S32" i="16"/>
  <c r="S36" i="16"/>
  <c r="S40" i="16"/>
  <c r="S44" i="16"/>
  <c r="S48" i="16"/>
  <c r="S52" i="16"/>
  <c r="S56" i="16"/>
  <c r="S60" i="16"/>
  <c r="S64" i="16"/>
  <c r="S68" i="16"/>
  <c r="S72" i="16"/>
  <c r="S76" i="16"/>
  <c r="S80" i="16"/>
  <c r="S84" i="16"/>
  <c r="S88" i="16"/>
  <c r="S92" i="16"/>
  <c r="S96" i="16"/>
  <c r="S100" i="16"/>
  <c r="S104" i="16"/>
  <c r="S108" i="16"/>
  <c r="S112" i="16"/>
  <c r="S116" i="16"/>
  <c r="S120" i="16"/>
  <c r="S124" i="16"/>
  <c r="S128" i="16"/>
  <c r="S132" i="16"/>
  <c r="S136" i="16"/>
  <c r="S140" i="16"/>
  <c r="S144" i="16"/>
  <c r="S148" i="16"/>
  <c r="S152" i="16"/>
  <c r="T15" i="16"/>
  <c r="T19" i="16"/>
  <c r="T23" i="16"/>
  <c r="T27" i="16"/>
  <c r="T31" i="16"/>
  <c r="T35" i="16"/>
  <c r="T39" i="16"/>
  <c r="T43" i="16"/>
  <c r="T47" i="16"/>
  <c r="T51" i="16"/>
  <c r="T55" i="16"/>
  <c r="T59" i="16"/>
  <c r="T63" i="16"/>
  <c r="T67" i="16"/>
  <c r="T71" i="16"/>
  <c r="T75" i="16"/>
  <c r="T79" i="16"/>
  <c r="T83" i="16"/>
  <c r="T87" i="16"/>
  <c r="T91" i="16"/>
  <c r="T95" i="16"/>
  <c r="T99" i="16"/>
  <c r="T103" i="16"/>
  <c r="T107" i="16"/>
  <c r="T111" i="16"/>
  <c r="T115" i="16"/>
  <c r="T119" i="16"/>
  <c r="T123" i="16"/>
  <c r="T127" i="16"/>
  <c r="T131" i="16"/>
  <c r="T135" i="16"/>
  <c r="T139" i="16"/>
  <c r="T143" i="16"/>
  <c r="T147" i="16"/>
  <c r="T151" i="16"/>
  <c r="T155" i="16"/>
  <c r="U14" i="16"/>
  <c r="U18" i="16"/>
  <c r="U22" i="16"/>
  <c r="U26" i="16"/>
  <c r="U30" i="16"/>
  <c r="U34" i="16"/>
  <c r="U38" i="16"/>
  <c r="U42" i="16"/>
  <c r="U46" i="16"/>
  <c r="U50" i="16"/>
  <c r="U54" i="16"/>
  <c r="U58" i="16"/>
  <c r="U62" i="16"/>
  <c r="U66" i="16"/>
  <c r="U70" i="16"/>
  <c r="U74" i="16"/>
  <c r="U78" i="16"/>
  <c r="U82" i="16"/>
  <c r="U86" i="16"/>
  <c r="U90" i="16"/>
  <c r="U94" i="16"/>
  <c r="U98" i="16"/>
  <c r="U102" i="16"/>
  <c r="U106" i="16"/>
  <c r="U110" i="16"/>
  <c r="U114" i="16"/>
  <c r="U118" i="16"/>
  <c r="U122" i="16"/>
  <c r="U128" i="16"/>
  <c r="U133" i="16"/>
  <c r="U138" i="16"/>
  <c r="U144" i="16"/>
  <c r="U149" i="16"/>
  <c r="U154" i="16"/>
  <c r="W15" i="16"/>
  <c r="W20" i="16"/>
  <c r="W25" i="16"/>
  <c r="AC30" i="16"/>
  <c r="T16" i="16"/>
  <c r="T20" i="16"/>
  <c r="T24" i="16"/>
  <c r="T28" i="16"/>
  <c r="T32" i="16"/>
  <c r="T36" i="16"/>
  <c r="T40" i="16"/>
  <c r="T44" i="16"/>
  <c r="T48" i="16"/>
  <c r="T52" i="16"/>
  <c r="T56" i="16"/>
  <c r="T60" i="16"/>
  <c r="T64" i="16"/>
  <c r="T68" i="16"/>
  <c r="T72" i="16"/>
  <c r="T76" i="16"/>
  <c r="T80" i="16"/>
  <c r="T84" i="16"/>
  <c r="T88" i="16"/>
  <c r="T92" i="16"/>
  <c r="T96" i="16"/>
  <c r="T100" i="16"/>
  <c r="T104" i="16"/>
  <c r="T108" i="16"/>
  <c r="T112" i="16"/>
  <c r="T116" i="16"/>
  <c r="T120" i="16"/>
  <c r="T124" i="16"/>
  <c r="T128" i="16"/>
  <c r="T132" i="16"/>
  <c r="T136" i="16"/>
  <c r="T140" i="16"/>
  <c r="T144" i="16"/>
  <c r="T148" i="16"/>
  <c r="T152" i="16"/>
  <c r="U15" i="16"/>
  <c r="U19" i="16"/>
  <c r="U23" i="16"/>
  <c r="U27" i="16"/>
  <c r="U31" i="16"/>
  <c r="U35" i="16"/>
  <c r="U39" i="16"/>
  <c r="U43" i="16"/>
  <c r="U47" i="16"/>
  <c r="U51" i="16"/>
  <c r="U55" i="16"/>
  <c r="U59" i="16"/>
  <c r="U63" i="16"/>
  <c r="U67" i="16"/>
  <c r="U71" i="16"/>
  <c r="U75" i="16"/>
  <c r="U79" i="16"/>
  <c r="U83" i="16"/>
  <c r="U87" i="16"/>
  <c r="U91" i="16"/>
  <c r="U95" i="16"/>
  <c r="U99" i="16"/>
  <c r="U103" i="16"/>
  <c r="U107" i="16"/>
  <c r="U111" i="16"/>
  <c r="U115" i="16"/>
  <c r="U119" i="16"/>
  <c r="U124" i="16"/>
  <c r="U129" i="16"/>
  <c r="U134" i="16"/>
  <c r="U140" i="16"/>
  <c r="U145" i="16"/>
  <c r="U150" i="16"/>
  <c r="W16" i="16"/>
  <c r="U155" i="16"/>
  <c r="U151" i="16"/>
  <c r="U147" i="16"/>
  <c r="U143" i="16"/>
  <c r="U139" i="16"/>
  <c r="U135" i="16"/>
  <c r="U131" i="16"/>
  <c r="U127" i="16"/>
  <c r="U123" i="16"/>
  <c r="U16" i="16"/>
  <c r="U20" i="16"/>
  <c r="U24" i="16"/>
  <c r="U28" i="16"/>
  <c r="U32" i="16"/>
  <c r="U36" i="16"/>
  <c r="U40" i="16"/>
  <c r="U44" i="16"/>
  <c r="U48" i="16"/>
  <c r="U52" i="16"/>
  <c r="U56" i="16"/>
  <c r="U60" i="16"/>
  <c r="U64" i="16"/>
  <c r="U68" i="16"/>
  <c r="U72" i="16"/>
  <c r="U76" i="16"/>
  <c r="U80" i="16"/>
  <c r="U84" i="16"/>
  <c r="U88" i="16"/>
  <c r="U92" i="16"/>
  <c r="U96" i="16"/>
  <c r="U100" i="16"/>
  <c r="U104" i="16"/>
  <c r="U108" i="16"/>
  <c r="U112" i="16"/>
  <c r="U116" i="16"/>
  <c r="U120" i="16"/>
  <c r="U125" i="16"/>
  <c r="U130" i="16"/>
  <c r="U136" i="16"/>
  <c r="U141" i="16"/>
  <c r="U146" i="16"/>
  <c r="U152" i="16"/>
  <c r="W26" i="16"/>
  <c r="W22" i="16"/>
  <c r="W18" i="16"/>
  <c r="W14" i="16"/>
  <c r="W17" i="16"/>
  <c r="W23" i="16"/>
  <c r="AJ30" i="16"/>
  <c r="AF30" i="16"/>
  <c r="AB30" i="16"/>
  <c r="X30" i="16"/>
  <c r="X31" i="16" s="1" a="1"/>
  <c r="AK30" i="16"/>
  <c r="AE30" i="16"/>
  <c r="Z30" i="16"/>
  <c r="AI30" i="16"/>
  <c r="AD30" i="16"/>
  <c r="Y30" i="16"/>
  <c r="AH30" i="16"/>
  <c r="W33" i="16"/>
  <c r="W38" i="16"/>
  <c r="W43" i="16"/>
  <c r="W34" i="16"/>
  <c r="W44" i="16"/>
  <c r="W40" i="16"/>
  <c r="W36" i="16"/>
  <c r="W32" i="16"/>
  <c r="W35" i="16"/>
  <c r="W41" i="16"/>
  <c r="U155" i="15"/>
  <c r="U151" i="15"/>
  <c r="U147" i="15"/>
  <c r="U143" i="15"/>
  <c r="U139" i="15"/>
  <c r="U135" i="15"/>
  <c r="U131" i="15"/>
  <c r="U127" i="15"/>
  <c r="U123" i="15"/>
  <c r="U119" i="15"/>
  <c r="U115" i="15"/>
  <c r="U111" i="15"/>
  <c r="U107" i="15"/>
  <c r="U103" i="15"/>
  <c r="U99" i="15"/>
  <c r="U95" i="15"/>
  <c r="U91" i="15"/>
  <c r="U87" i="15"/>
  <c r="U83" i="15"/>
  <c r="U79" i="15"/>
  <c r="U75" i="15"/>
  <c r="U71" i="15"/>
  <c r="U67" i="15"/>
  <c r="U63" i="15"/>
  <c r="U59" i="15"/>
  <c r="U16" i="15"/>
  <c r="U20" i="15"/>
  <c r="U24" i="15"/>
  <c r="U28" i="15"/>
  <c r="U32" i="15"/>
  <c r="U36" i="15"/>
  <c r="U40" i="15"/>
  <c r="U44" i="15"/>
  <c r="U48" i="15"/>
  <c r="U52" i="15"/>
  <c r="U56" i="15"/>
  <c r="U61" i="15"/>
  <c r="U66" i="15"/>
  <c r="U72" i="15"/>
  <c r="U77" i="15"/>
  <c r="U82" i="15"/>
  <c r="U88" i="15"/>
  <c r="U93" i="15"/>
  <c r="U98" i="15"/>
  <c r="U104" i="15"/>
  <c r="U109" i="15"/>
  <c r="U114" i="15"/>
  <c r="U120" i="15"/>
  <c r="U125" i="15"/>
  <c r="U130" i="15"/>
  <c r="U136" i="15"/>
  <c r="U141" i="15"/>
  <c r="U146" i="15"/>
  <c r="U152" i="15"/>
  <c r="Y12" i="15"/>
  <c r="AC12" i="15"/>
  <c r="AG12" i="15"/>
  <c r="AK12" i="15"/>
  <c r="S15" i="15"/>
  <c r="S19" i="15"/>
  <c r="S23" i="15"/>
  <c r="S27" i="15"/>
  <c r="S31" i="15"/>
  <c r="S35" i="15"/>
  <c r="S39" i="15"/>
  <c r="S43" i="15"/>
  <c r="S47" i="15"/>
  <c r="S51" i="15"/>
  <c r="S55" i="15"/>
  <c r="S59" i="15"/>
  <c r="S63" i="15"/>
  <c r="S67" i="15"/>
  <c r="S71" i="15"/>
  <c r="S75" i="15"/>
  <c r="S79" i="15"/>
  <c r="S83" i="15"/>
  <c r="S87" i="15"/>
  <c r="S91" i="15"/>
  <c r="S95" i="15"/>
  <c r="S99" i="15"/>
  <c r="S103" i="15"/>
  <c r="S107" i="15"/>
  <c r="S111" i="15"/>
  <c r="S115" i="15"/>
  <c r="S119" i="15"/>
  <c r="S123" i="15"/>
  <c r="S127" i="15"/>
  <c r="S131" i="15"/>
  <c r="S135" i="15"/>
  <c r="S139" i="15"/>
  <c r="S143" i="15"/>
  <c r="S147" i="15"/>
  <c r="S151" i="15"/>
  <c r="S155" i="15"/>
  <c r="T14" i="15"/>
  <c r="T18" i="15"/>
  <c r="T22" i="15"/>
  <c r="T26" i="15"/>
  <c r="T30" i="15"/>
  <c r="T34" i="15"/>
  <c r="T38" i="15"/>
  <c r="T42" i="15"/>
  <c r="T46" i="15"/>
  <c r="T50" i="15"/>
  <c r="T54" i="15"/>
  <c r="T58" i="15"/>
  <c r="T62" i="15"/>
  <c r="T66" i="15"/>
  <c r="T70" i="15"/>
  <c r="T74" i="15"/>
  <c r="T78" i="15"/>
  <c r="T82" i="15"/>
  <c r="T86" i="15"/>
  <c r="T90" i="15"/>
  <c r="T94" i="15"/>
  <c r="T98" i="15"/>
  <c r="T102" i="15"/>
  <c r="T106" i="15"/>
  <c r="T110" i="15"/>
  <c r="T114" i="15"/>
  <c r="T118" i="15"/>
  <c r="T122" i="15"/>
  <c r="T126" i="15"/>
  <c r="T130" i="15"/>
  <c r="T134" i="15"/>
  <c r="T138" i="15"/>
  <c r="T142" i="15"/>
  <c r="T146" i="15"/>
  <c r="T150" i="15"/>
  <c r="T154" i="15"/>
  <c r="U13" i="15"/>
  <c r="U17" i="15"/>
  <c r="U21" i="15"/>
  <c r="U25" i="15"/>
  <c r="U29" i="15"/>
  <c r="U33" i="15"/>
  <c r="U37" i="15"/>
  <c r="U41" i="15"/>
  <c r="U45" i="15"/>
  <c r="U49" i="15"/>
  <c r="U53" i="15"/>
  <c r="U57" i="15"/>
  <c r="U62" i="15"/>
  <c r="U68" i="15"/>
  <c r="U73" i="15"/>
  <c r="U78" i="15"/>
  <c r="U84" i="15"/>
  <c r="U89" i="15"/>
  <c r="U94" i="15"/>
  <c r="U100" i="15"/>
  <c r="U105" i="15"/>
  <c r="U110" i="15"/>
  <c r="U116" i="15"/>
  <c r="U121" i="15"/>
  <c r="U126" i="15"/>
  <c r="U132" i="15"/>
  <c r="U137" i="15"/>
  <c r="U142" i="15"/>
  <c r="U148" i="15"/>
  <c r="U153" i="15"/>
  <c r="AA12" i="15"/>
  <c r="AE12" i="15"/>
  <c r="AI12" i="15"/>
  <c r="X12" i="15"/>
  <c r="AB12" i="15"/>
  <c r="AF12" i="15"/>
  <c r="AJ12" i="15"/>
  <c r="T13" i="15"/>
  <c r="T17" i="15"/>
  <c r="T21" i="15"/>
  <c r="T25" i="15"/>
  <c r="T29" i="15"/>
  <c r="T33" i="15"/>
  <c r="T37" i="15"/>
  <c r="T41" i="15"/>
  <c r="T45" i="15"/>
  <c r="T49" i="15"/>
  <c r="T53" i="15"/>
  <c r="T57" i="15"/>
  <c r="T61" i="15"/>
  <c r="T65" i="15"/>
  <c r="T69" i="15"/>
  <c r="T73" i="15"/>
  <c r="T77" i="15"/>
  <c r="T81" i="15"/>
  <c r="T85" i="15"/>
  <c r="T89" i="15"/>
  <c r="T93" i="15"/>
  <c r="T97" i="15"/>
  <c r="T101" i="15"/>
  <c r="T105" i="15"/>
  <c r="T109" i="15"/>
  <c r="T113" i="15"/>
  <c r="T117" i="15"/>
  <c r="T121" i="15"/>
  <c r="T125" i="15"/>
  <c r="T129" i="15"/>
  <c r="T133" i="15"/>
  <c r="T137" i="15"/>
  <c r="T141" i="15"/>
  <c r="T145" i="15"/>
  <c r="T149" i="15"/>
  <c r="T153" i="15"/>
  <c r="Z12" i="15"/>
  <c r="AD12" i="15"/>
  <c r="S16" i="15"/>
  <c r="S20" i="15"/>
  <c r="S24" i="15"/>
  <c r="S28" i="15"/>
  <c r="S32" i="15"/>
  <c r="S36" i="15"/>
  <c r="S40" i="15"/>
  <c r="S44" i="15"/>
  <c r="S48" i="15"/>
  <c r="S52" i="15"/>
  <c r="S56" i="15"/>
  <c r="S60" i="15"/>
  <c r="S64" i="15"/>
  <c r="S68" i="15"/>
  <c r="S72" i="15"/>
  <c r="S76" i="15"/>
  <c r="S80" i="15"/>
  <c r="S84" i="15"/>
  <c r="S88" i="15"/>
  <c r="S92" i="15"/>
  <c r="S96" i="15"/>
  <c r="S100" i="15"/>
  <c r="S104" i="15"/>
  <c r="S108" i="15"/>
  <c r="S112" i="15"/>
  <c r="S116" i="15"/>
  <c r="S120" i="15"/>
  <c r="S124" i="15"/>
  <c r="S128" i="15"/>
  <c r="S132" i="15"/>
  <c r="S136" i="15"/>
  <c r="S140" i="15"/>
  <c r="S144" i="15"/>
  <c r="S148" i="15"/>
  <c r="S152" i="15"/>
  <c r="T15" i="15"/>
  <c r="T19" i="15"/>
  <c r="T23" i="15"/>
  <c r="T27" i="15"/>
  <c r="T31" i="15"/>
  <c r="T35" i="15"/>
  <c r="T39" i="15"/>
  <c r="T43" i="15"/>
  <c r="T47" i="15"/>
  <c r="T51" i="15"/>
  <c r="T55" i="15"/>
  <c r="T59" i="15"/>
  <c r="T63" i="15"/>
  <c r="T67" i="15"/>
  <c r="T71" i="15"/>
  <c r="T75" i="15"/>
  <c r="T79" i="15"/>
  <c r="T83" i="15"/>
  <c r="T87" i="15"/>
  <c r="T91" i="15"/>
  <c r="T95" i="15"/>
  <c r="T99" i="15"/>
  <c r="T103" i="15"/>
  <c r="T107" i="15"/>
  <c r="T111" i="15"/>
  <c r="T115" i="15"/>
  <c r="T119" i="15"/>
  <c r="T123" i="15"/>
  <c r="T127" i="15"/>
  <c r="T131" i="15"/>
  <c r="T135" i="15"/>
  <c r="T139" i="15"/>
  <c r="T143" i="15"/>
  <c r="T147" i="15"/>
  <c r="T151" i="15"/>
  <c r="T155" i="15"/>
  <c r="U14" i="15"/>
  <c r="U18" i="15"/>
  <c r="U22" i="15"/>
  <c r="U26" i="15"/>
  <c r="U30" i="15"/>
  <c r="U34" i="15"/>
  <c r="U38" i="15"/>
  <c r="U42" i="15"/>
  <c r="U46" i="15"/>
  <c r="U50" i="15"/>
  <c r="U54" i="15"/>
  <c r="U58" i="15"/>
  <c r="U64" i="15"/>
  <c r="U69" i="15"/>
  <c r="U74" i="15"/>
  <c r="U80" i="15"/>
  <c r="U85" i="15"/>
  <c r="U90" i="15"/>
  <c r="U96" i="15"/>
  <c r="U101" i="15"/>
  <c r="U106" i="15"/>
  <c r="U112" i="15"/>
  <c r="U117" i="15"/>
  <c r="U122" i="15"/>
  <c r="U128" i="15"/>
  <c r="U133" i="15"/>
  <c r="U138" i="15"/>
  <c r="U144" i="15"/>
  <c r="U149" i="15"/>
  <c r="U154" i="15"/>
  <c r="W44" i="15"/>
  <c r="W40" i="15"/>
  <c r="W36" i="15"/>
  <c r="W32" i="15"/>
  <c r="W43" i="15"/>
  <c r="W39" i="15"/>
  <c r="W35" i="15"/>
  <c r="W31" i="15"/>
  <c r="W37" i="15"/>
  <c r="W42" i="15"/>
  <c r="W34" i="15"/>
  <c r="W41" i="15"/>
  <c r="W33" i="15"/>
  <c r="T16" i="15"/>
  <c r="T20" i="15"/>
  <c r="T24" i="15"/>
  <c r="T28" i="15"/>
  <c r="T32" i="15"/>
  <c r="T36" i="15"/>
  <c r="T40" i="15"/>
  <c r="T44" i="15"/>
  <c r="T48" i="15"/>
  <c r="T52" i="15"/>
  <c r="T56" i="15"/>
  <c r="T60" i="15"/>
  <c r="T64" i="15"/>
  <c r="T68" i="15"/>
  <c r="T72" i="15"/>
  <c r="T76" i="15"/>
  <c r="T80" i="15"/>
  <c r="T84" i="15"/>
  <c r="T88" i="15"/>
  <c r="T92" i="15"/>
  <c r="T96" i="15"/>
  <c r="T100" i="15"/>
  <c r="T104" i="15"/>
  <c r="T108" i="15"/>
  <c r="T112" i="15"/>
  <c r="T116" i="15"/>
  <c r="T120" i="15"/>
  <c r="T124" i="15"/>
  <c r="T128" i="15"/>
  <c r="T132" i="15"/>
  <c r="T136" i="15"/>
  <c r="T140" i="15"/>
  <c r="T144" i="15"/>
  <c r="T148" i="15"/>
  <c r="T152" i="15"/>
  <c r="U15" i="15"/>
  <c r="U19" i="15"/>
  <c r="U23" i="15"/>
  <c r="U27" i="15"/>
  <c r="U31" i="15"/>
  <c r="U35" i="15"/>
  <c r="U39" i="15"/>
  <c r="U43" i="15"/>
  <c r="U47" i="15"/>
  <c r="U51" i="15"/>
  <c r="U55" i="15"/>
  <c r="U60" i="15"/>
  <c r="U65" i="15"/>
  <c r="U70" i="15"/>
  <c r="U76" i="15"/>
  <c r="U81" i="15"/>
  <c r="U86" i="15"/>
  <c r="U92" i="15"/>
  <c r="U97" i="15"/>
  <c r="U102" i="15"/>
  <c r="U108" i="15"/>
  <c r="U113" i="15"/>
  <c r="U118" i="15"/>
  <c r="U124" i="15"/>
  <c r="U129" i="15"/>
  <c r="U134" i="15"/>
  <c r="U140" i="15"/>
  <c r="U145" i="15"/>
  <c r="U150" i="15"/>
  <c r="U156" i="15"/>
  <c r="W38" i="15"/>
  <c r="W14" i="15"/>
  <c r="W18" i="15"/>
  <c r="W22" i="15"/>
  <c r="W26" i="15"/>
  <c r="W16" i="15"/>
  <c r="W20" i="15"/>
  <c r="AA30" i="15"/>
  <c r="AE30" i="15"/>
  <c r="AI30" i="15"/>
  <c r="X30" i="15"/>
  <c r="AB30" i="15"/>
  <c r="AF30" i="15"/>
  <c r="S20" i="14"/>
  <c r="S36" i="14"/>
  <c r="S52" i="14"/>
  <c r="S68" i="14"/>
  <c r="S24" i="14"/>
  <c r="S40" i="14"/>
  <c r="S56" i="14"/>
  <c r="S156" i="14"/>
  <c r="S152" i="14"/>
  <c r="S148" i="14"/>
  <c r="S144" i="14"/>
  <c r="S140" i="14"/>
  <c r="S136" i="14"/>
  <c r="S132" i="14"/>
  <c r="S128" i="14"/>
  <c r="S124" i="14"/>
  <c r="S155" i="14"/>
  <c r="S150" i="14"/>
  <c r="S145" i="14"/>
  <c r="S139" i="14"/>
  <c r="S134" i="14"/>
  <c r="S129" i="14"/>
  <c r="S123" i="14"/>
  <c r="S119" i="14"/>
  <c r="S115" i="14"/>
  <c r="S111" i="14"/>
  <c r="S107" i="14"/>
  <c r="S103" i="14"/>
  <c r="S99" i="14"/>
  <c r="S95" i="14"/>
  <c r="S91" i="14"/>
  <c r="S87" i="14"/>
  <c r="S83" i="14"/>
  <c r="S79" i="14"/>
  <c r="S75" i="14"/>
  <c r="S71" i="14"/>
  <c r="S67" i="14"/>
  <c r="S63" i="14"/>
  <c r="S59" i="14"/>
  <c r="S55" i="14"/>
  <c r="S51" i="14"/>
  <c r="S47" i="14"/>
  <c r="S43" i="14"/>
  <c r="S39" i="14"/>
  <c r="S35" i="14"/>
  <c r="S31" i="14"/>
  <c r="S27" i="14"/>
  <c r="S23" i="14"/>
  <c r="S19" i="14"/>
  <c r="S15" i="14"/>
  <c r="S154" i="14"/>
  <c r="S149" i="14"/>
  <c r="S143" i="14"/>
  <c r="S138" i="14"/>
  <c r="S133" i="14"/>
  <c r="S127" i="14"/>
  <c r="S122" i="14"/>
  <c r="S118" i="14"/>
  <c r="S114" i="14"/>
  <c r="S110" i="14"/>
  <c r="S106" i="14"/>
  <c r="S102" i="14"/>
  <c r="S98" i="14"/>
  <c r="S94" i="14"/>
  <c r="S90" i="14"/>
  <c r="S86" i="14"/>
  <c r="S82" i="14"/>
  <c r="S78" i="14"/>
  <c r="S74" i="14"/>
  <c r="S70" i="14"/>
  <c r="S66" i="14"/>
  <c r="S62" i="14"/>
  <c r="S58" i="14"/>
  <c r="S54" i="14"/>
  <c r="S50" i="14"/>
  <c r="S46" i="14"/>
  <c r="S42" i="14"/>
  <c r="S38" i="14"/>
  <c r="S34" i="14"/>
  <c r="S30" i="14"/>
  <c r="S26" i="14"/>
  <c r="S22" i="14"/>
  <c r="S18" i="14"/>
  <c r="S14" i="14"/>
  <c r="S153" i="14"/>
  <c r="S147" i="14"/>
  <c r="S142" i="14"/>
  <c r="S137" i="14"/>
  <c r="S131" i="14"/>
  <c r="S126" i="14"/>
  <c r="S121" i="14"/>
  <c r="S117" i="14"/>
  <c r="S113" i="14"/>
  <c r="S109" i="14"/>
  <c r="S105" i="14"/>
  <c r="S101" i="14"/>
  <c r="S97" i="14"/>
  <c r="S93" i="14"/>
  <c r="S89" i="14"/>
  <c r="S85" i="14"/>
  <c r="S81" i="14"/>
  <c r="S77" i="14"/>
  <c r="S73" i="14"/>
  <c r="S69" i="14"/>
  <c r="S65" i="14"/>
  <c r="S61" i="14"/>
  <c r="S57" i="14"/>
  <c r="S53" i="14"/>
  <c r="S49" i="14"/>
  <c r="S45" i="14"/>
  <c r="S41" i="14"/>
  <c r="S37" i="14"/>
  <c r="S33" i="14"/>
  <c r="S29" i="14"/>
  <c r="S25" i="14"/>
  <c r="S21" i="14"/>
  <c r="S17" i="14"/>
  <c r="S13" i="14"/>
  <c r="S151" i="14"/>
  <c r="S146" i="14"/>
  <c r="S141" i="14"/>
  <c r="S135" i="14"/>
  <c r="S130" i="14"/>
  <c r="S125" i="14"/>
  <c r="S120" i="14"/>
  <c r="S116" i="14"/>
  <c r="S112" i="14"/>
  <c r="S108" i="14"/>
  <c r="S104" i="14"/>
  <c r="S100" i="14"/>
  <c r="S96" i="14"/>
  <c r="S92" i="14"/>
  <c r="S88" i="14"/>
  <c r="S84" i="14"/>
  <c r="S80" i="14"/>
  <c r="S76" i="14"/>
  <c r="S72" i="14"/>
  <c r="S28" i="14"/>
  <c r="S60" i="14"/>
  <c r="S16" i="14"/>
  <c r="S32" i="14"/>
  <c r="S48" i="14"/>
  <c r="S64" i="14"/>
  <c r="AA12" i="14"/>
  <c r="AE12" i="14"/>
  <c r="AI12" i="14"/>
  <c r="T13" i="14"/>
  <c r="T18" i="14"/>
  <c r="T24" i="14"/>
  <c r="T29" i="14"/>
  <c r="T34" i="14"/>
  <c r="T40" i="14"/>
  <c r="T45" i="14"/>
  <c r="T50" i="14"/>
  <c r="T56" i="14"/>
  <c r="T61" i="14"/>
  <c r="T66" i="14"/>
  <c r="T72" i="14"/>
  <c r="T77" i="14"/>
  <c r="T82" i="14"/>
  <c r="T88" i="14"/>
  <c r="T93" i="14"/>
  <c r="T98" i="14"/>
  <c r="T104" i="14"/>
  <c r="T109" i="14"/>
  <c r="T114" i="14"/>
  <c r="T120" i="14"/>
  <c r="T125" i="14"/>
  <c r="T130" i="14"/>
  <c r="T136" i="14"/>
  <c r="T141" i="14"/>
  <c r="T146" i="14"/>
  <c r="T152" i="14"/>
  <c r="T14" i="14"/>
  <c r="T20" i="14"/>
  <c r="T25" i="14"/>
  <c r="T30" i="14"/>
  <c r="T36" i="14"/>
  <c r="T41" i="14"/>
  <c r="T46" i="14"/>
  <c r="T52" i="14"/>
  <c r="T57" i="14"/>
  <c r="T62" i="14"/>
  <c r="T68" i="14"/>
  <c r="T73" i="14"/>
  <c r="T78" i="14"/>
  <c r="T84" i="14"/>
  <c r="T89" i="14"/>
  <c r="T94" i="14"/>
  <c r="T100" i="14"/>
  <c r="T105" i="14"/>
  <c r="T110" i="14"/>
  <c r="T116" i="14"/>
  <c r="T121" i="14"/>
  <c r="T126" i="14"/>
  <c r="T132" i="14"/>
  <c r="T137" i="14"/>
  <c r="T142" i="14"/>
  <c r="T148" i="14"/>
  <c r="T153" i="14"/>
  <c r="Y12" i="14"/>
  <c r="AC12" i="14"/>
  <c r="AG12" i="14"/>
  <c r="T16" i="14"/>
  <c r="T21" i="14"/>
  <c r="T26" i="14"/>
  <c r="T32" i="14"/>
  <c r="T37" i="14"/>
  <c r="T42" i="14"/>
  <c r="T48" i="14"/>
  <c r="T53" i="14"/>
  <c r="T58" i="14"/>
  <c r="T64" i="14"/>
  <c r="T69" i="14"/>
  <c r="T74" i="14"/>
  <c r="T80" i="14"/>
  <c r="T85" i="14"/>
  <c r="T90" i="14"/>
  <c r="T96" i="14"/>
  <c r="T101" i="14"/>
  <c r="T106" i="14"/>
  <c r="T112" i="14"/>
  <c r="T117" i="14"/>
  <c r="T122" i="14"/>
  <c r="T128" i="14"/>
  <c r="T133" i="14"/>
  <c r="T138" i="14"/>
  <c r="T144" i="14"/>
  <c r="T149" i="14"/>
  <c r="T155" i="14"/>
  <c r="T151" i="14"/>
  <c r="T147" i="14"/>
  <c r="T143" i="14"/>
  <c r="T139" i="14"/>
  <c r="T135" i="14"/>
  <c r="T131" i="14"/>
  <c r="T127" i="14"/>
  <c r="T123" i="14"/>
  <c r="T119" i="14"/>
  <c r="T115" i="14"/>
  <c r="T111" i="14"/>
  <c r="T107" i="14"/>
  <c r="T103" i="14"/>
  <c r="T99" i="14"/>
  <c r="T95" i="14"/>
  <c r="T91" i="14"/>
  <c r="T87" i="14"/>
  <c r="T83" i="14"/>
  <c r="T79" i="14"/>
  <c r="T75" i="14"/>
  <c r="T71" i="14"/>
  <c r="T67" i="14"/>
  <c r="T63" i="14"/>
  <c r="T59" i="14"/>
  <c r="T55" i="14"/>
  <c r="T51" i="14"/>
  <c r="T47" i="14"/>
  <c r="T43" i="14"/>
  <c r="T39" i="14"/>
  <c r="T35" i="14"/>
  <c r="T31" i="14"/>
  <c r="T27" i="14"/>
  <c r="T23" i="14"/>
  <c r="T19" i="14"/>
  <c r="T15" i="14"/>
  <c r="T17" i="14"/>
  <c r="T22" i="14"/>
  <c r="T28" i="14"/>
  <c r="T33" i="14"/>
  <c r="T38" i="14"/>
  <c r="T44" i="14"/>
  <c r="T49" i="14"/>
  <c r="T54" i="14"/>
  <c r="T60" i="14"/>
  <c r="T65" i="14"/>
  <c r="T70" i="14"/>
  <c r="T76" i="14"/>
  <c r="T81" i="14"/>
  <c r="T86" i="14"/>
  <c r="T92" i="14"/>
  <c r="T97" i="14"/>
  <c r="T102" i="14"/>
  <c r="T108" i="14"/>
  <c r="T113" i="14"/>
  <c r="T118" i="14"/>
  <c r="T124" i="14"/>
  <c r="T129" i="14"/>
  <c r="T134" i="14"/>
  <c r="T140" i="14"/>
  <c r="T145" i="14"/>
  <c r="T150" i="14"/>
  <c r="T156" i="14"/>
  <c r="U155" i="14"/>
  <c r="U151" i="14"/>
  <c r="U147" i="14"/>
  <c r="U143" i="14"/>
  <c r="U139" i="14"/>
  <c r="U135" i="14"/>
  <c r="U131" i="14"/>
  <c r="U127" i="14"/>
  <c r="U123" i="14"/>
  <c r="U119" i="14"/>
  <c r="U115" i="14"/>
  <c r="U111" i="14"/>
  <c r="U107" i="14"/>
  <c r="U103" i="14"/>
  <c r="U99" i="14"/>
  <c r="U95" i="14"/>
  <c r="U91" i="14"/>
  <c r="U87" i="14"/>
  <c r="U83" i="14"/>
  <c r="U79" i="14"/>
  <c r="U75" i="14"/>
  <c r="U71" i="14"/>
  <c r="U67" i="14"/>
  <c r="U63" i="14"/>
  <c r="U59" i="14"/>
  <c r="U16" i="14"/>
  <c r="U20" i="14"/>
  <c r="U24" i="14"/>
  <c r="U28" i="14"/>
  <c r="U32" i="14"/>
  <c r="U36" i="14"/>
  <c r="U40" i="14"/>
  <c r="U44" i="14"/>
  <c r="U48" i="14"/>
  <c r="U52" i="14"/>
  <c r="U56" i="14"/>
  <c r="U61" i="14"/>
  <c r="U66" i="14"/>
  <c r="U72" i="14"/>
  <c r="U77" i="14"/>
  <c r="U82" i="14"/>
  <c r="U88" i="14"/>
  <c r="U93" i="14"/>
  <c r="U98" i="14"/>
  <c r="U104" i="14"/>
  <c r="U109" i="14"/>
  <c r="U114" i="14"/>
  <c r="U120" i="14"/>
  <c r="U125" i="14"/>
  <c r="U130" i="14"/>
  <c r="U136" i="14"/>
  <c r="U141" i="14"/>
  <c r="U146" i="14"/>
  <c r="U152" i="14"/>
  <c r="U14" i="14"/>
  <c r="U18" i="14"/>
  <c r="U22" i="14"/>
  <c r="U26" i="14"/>
  <c r="U30" i="14"/>
  <c r="U34" i="14"/>
  <c r="U38" i="14"/>
  <c r="U42" i="14"/>
  <c r="U46" i="14"/>
  <c r="U50" i="14"/>
  <c r="U54" i="14"/>
  <c r="U58" i="14"/>
  <c r="U64" i="14"/>
  <c r="U69" i="14"/>
  <c r="U74" i="14"/>
  <c r="U80" i="14"/>
  <c r="U85" i="14"/>
  <c r="U90" i="14"/>
  <c r="U96" i="14"/>
  <c r="U101" i="14"/>
  <c r="U106" i="14"/>
  <c r="U112" i="14"/>
  <c r="U117" i="14"/>
  <c r="U122" i="14"/>
  <c r="U128" i="14"/>
  <c r="U133" i="14"/>
  <c r="U138" i="14"/>
  <c r="U144" i="14"/>
  <c r="U149" i="14"/>
  <c r="U154" i="14"/>
  <c r="W44" i="14"/>
  <c r="W40" i="14"/>
  <c r="W36" i="14"/>
  <c r="W32" i="14"/>
  <c r="W43" i="14"/>
  <c r="W39" i="14"/>
  <c r="W35" i="14"/>
  <c r="W31" i="14"/>
  <c r="W38" i="14"/>
  <c r="W14" i="14"/>
  <c r="W18" i="14"/>
  <c r="W22" i="14"/>
  <c r="W26" i="14"/>
  <c r="W33" i="14"/>
  <c r="W41" i="14"/>
  <c r="W34" i="14"/>
  <c r="W42" i="14"/>
  <c r="W16" i="14"/>
  <c r="W20" i="14"/>
  <c r="W37" i="14"/>
  <c r="AA30" i="14"/>
  <c r="AE30" i="14"/>
  <c r="AI30" i="14"/>
  <c r="X30" i="14"/>
  <c r="AB30" i="14"/>
  <c r="AF30" i="14"/>
  <c r="W31" i="13" a="1"/>
  <c r="X30" i="13" a="1"/>
  <c r="AJ30" i="13" s="1"/>
  <c r="W13" i="13" a="1"/>
  <c r="W24" i="13" s="1"/>
  <c r="U13" i="13" a="1"/>
  <c r="T13" i="13" a="1"/>
  <c r="T156" i="13" s="1"/>
  <c r="S13" i="13" a="1"/>
  <c r="S156" i="13" s="1"/>
  <c r="X12" i="13" a="1"/>
  <c r="AH12" i="13" s="1"/>
  <c r="U12" i="13"/>
  <c r="W30" i="13" s="1"/>
  <c r="T12" i="13"/>
  <c r="W12" i="13" s="1"/>
  <c r="W31" i="12" a="1"/>
  <c r="AK30" i="12"/>
  <c r="AH30" i="12"/>
  <c r="AG30" i="12"/>
  <c r="AD30" i="12"/>
  <c r="AC30" i="12"/>
  <c r="Z30" i="12"/>
  <c r="Y30" i="12"/>
  <c r="X30" i="12" a="1"/>
  <c r="AJ30" i="12" s="1"/>
  <c r="W26" i="12"/>
  <c r="W25" i="12"/>
  <c r="W22" i="12"/>
  <c r="W21" i="12"/>
  <c r="W18" i="12"/>
  <c r="W17" i="12"/>
  <c r="W14" i="12"/>
  <c r="W13" i="12"/>
  <c r="W13" i="12" a="1"/>
  <c r="W24" i="12" s="1"/>
  <c r="U155" i="12"/>
  <c r="U154" i="12"/>
  <c r="U151" i="12"/>
  <c r="U150" i="12"/>
  <c r="U147" i="12"/>
  <c r="U146" i="12"/>
  <c r="U143" i="12"/>
  <c r="U142" i="12"/>
  <c r="U139" i="12"/>
  <c r="U138" i="12"/>
  <c r="U135" i="12"/>
  <c r="U134" i="12"/>
  <c r="U131" i="12"/>
  <c r="U130" i="12"/>
  <c r="U127" i="12"/>
  <c r="U126" i="12"/>
  <c r="U123" i="12"/>
  <c r="U122" i="12"/>
  <c r="U119" i="12"/>
  <c r="U118" i="12"/>
  <c r="U115" i="12"/>
  <c r="U114" i="12"/>
  <c r="U111" i="12"/>
  <c r="U110" i="12"/>
  <c r="U107" i="12"/>
  <c r="U106" i="12"/>
  <c r="U103" i="12"/>
  <c r="U102" i="12"/>
  <c r="U99" i="12"/>
  <c r="U98" i="12"/>
  <c r="U95" i="12"/>
  <c r="U94" i="12"/>
  <c r="U91" i="12"/>
  <c r="U90" i="12"/>
  <c r="U87" i="12"/>
  <c r="U86" i="12"/>
  <c r="U83" i="12"/>
  <c r="U82" i="12"/>
  <c r="U79" i="12"/>
  <c r="U78" i="12"/>
  <c r="U75" i="12"/>
  <c r="U74" i="12"/>
  <c r="U71" i="12"/>
  <c r="U70" i="12"/>
  <c r="U67" i="12"/>
  <c r="U66" i="12"/>
  <c r="U63" i="12"/>
  <c r="U62" i="12"/>
  <c r="U59" i="12"/>
  <c r="U58" i="12"/>
  <c r="U55" i="12"/>
  <c r="U54" i="12"/>
  <c r="U53" i="12"/>
  <c r="U51" i="12"/>
  <c r="U50" i="12"/>
  <c r="U49" i="12"/>
  <c r="U47" i="12"/>
  <c r="U46" i="12"/>
  <c r="U45" i="12"/>
  <c r="U43" i="12"/>
  <c r="U42" i="12"/>
  <c r="U41" i="12"/>
  <c r="U39" i="12"/>
  <c r="U38" i="12"/>
  <c r="U37" i="12"/>
  <c r="U35" i="12"/>
  <c r="U34" i="12"/>
  <c r="U33" i="12"/>
  <c r="U31" i="12"/>
  <c r="U30" i="12"/>
  <c r="U29" i="12"/>
  <c r="U27" i="12"/>
  <c r="U26" i="12"/>
  <c r="U25" i="12"/>
  <c r="U23" i="12"/>
  <c r="U22" i="12"/>
  <c r="U21" i="12"/>
  <c r="U19" i="12"/>
  <c r="U18" i="12"/>
  <c r="U17" i="12"/>
  <c r="U15" i="12"/>
  <c r="U14" i="12"/>
  <c r="U13" i="12"/>
  <c r="U13" i="12" a="1"/>
  <c r="U153" i="12" s="1"/>
  <c r="T13" i="12" a="1"/>
  <c r="T154" i="12" s="1"/>
  <c r="S13" i="12" a="1"/>
  <c r="AK12" i="12"/>
  <c r="AH12" i="12"/>
  <c r="AG12" i="12"/>
  <c r="AD12" i="12"/>
  <c r="AC12" i="12"/>
  <c r="Z12" i="12"/>
  <c r="Y12" i="12"/>
  <c r="X12" i="12" a="1"/>
  <c r="AJ12" i="12" s="1"/>
  <c r="U12" i="12"/>
  <c r="W30" i="12" s="1"/>
  <c r="T12" i="12"/>
  <c r="W12" i="12" s="1"/>
  <c r="Z26" i="8"/>
  <c r="Z6" i="8"/>
  <c r="Z16" i="8"/>
  <c r="AA17" i="8" a="1"/>
  <c r="AA17" i="8" s="1"/>
  <c r="AA27" i="8" a="1"/>
  <c r="AH34" i="8" s="1"/>
  <c r="W31" i="11" a="1"/>
  <c r="X30" i="11" a="1"/>
  <c r="AJ30" i="11" s="1"/>
  <c r="W24" i="11"/>
  <c r="W16" i="11"/>
  <c r="W13" i="11"/>
  <c r="W13" i="11" a="1"/>
  <c r="W25" i="11" s="1"/>
  <c r="U13" i="11" a="1"/>
  <c r="U156" i="11" s="1"/>
  <c r="T13" i="11" a="1"/>
  <c r="T156" i="11" s="1"/>
  <c r="S153" i="11"/>
  <c r="S151" i="11"/>
  <c r="S147" i="11"/>
  <c r="S146" i="11"/>
  <c r="S142" i="11"/>
  <c r="S141" i="11"/>
  <c r="S137" i="11"/>
  <c r="S135" i="11"/>
  <c r="S131" i="11"/>
  <c r="S130" i="11"/>
  <c r="S126" i="11"/>
  <c r="S125" i="11"/>
  <c r="S121" i="11"/>
  <c r="S119" i="11"/>
  <c r="S115" i="11"/>
  <c r="S114" i="11"/>
  <c r="S110" i="11"/>
  <c r="S109" i="11"/>
  <c r="S105" i="11"/>
  <c r="S103" i="11"/>
  <c r="S99" i="11"/>
  <c r="S98" i="11"/>
  <c r="S94" i="11"/>
  <c r="S93" i="11"/>
  <c r="S89" i="11"/>
  <c r="S87" i="11"/>
  <c r="S83" i="11"/>
  <c r="S82" i="11"/>
  <c r="S78" i="11"/>
  <c r="S77" i="11"/>
  <c r="S73" i="11"/>
  <c r="S71" i="11"/>
  <c r="S67" i="11"/>
  <c r="S66" i="11"/>
  <c r="S62" i="11"/>
  <c r="S61" i="11"/>
  <c r="S57" i="11"/>
  <c r="S55" i="11"/>
  <c r="S51" i="11"/>
  <c r="S50" i="11"/>
  <c r="S46" i="11"/>
  <c r="S45" i="11"/>
  <c r="S41" i="11"/>
  <c r="S39" i="11"/>
  <c r="S35" i="11"/>
  <c r="S34" i="11"/>
  <c r="S30" i="11"/>
  <c r="S29" i="11"/>
  <c r="S25" i="11"/>
  <c r="S23" i="11"/>
  <c r="S19" i="11"/>
  <c r="S18" i="11"/>
  <c r="S14" i="11"/>
  <c r="S13" i="11"/>
  <c r="S13" i="11" a="1"/>
  <c r="S156" i="11" s="1"/>
  <c r="X12" i="11" a="1"/>
  <c r="AK12" i="11" s="1"/>
  <c r="U12" i="11"/>
  <c r="W30" i="11" s="1"/>
  <c r="T12" i="11"/>
  <c r="W12" i="11" s="1"/>
  <c r="X13" i="16" l="1" a="1"/>
  <c r="AJ26" i="16" s="1"/>
  <c r="X13" i="15" a="1"/>
  <c r="AF26" i="15" s="1"/>
  <c r="X13" i="14" a="1"/>
  <c r="AJ26" i="14" s="1"/>
  <c r="X13" i="18" a="1"/>
  <c r="AJ26" i="18" s="1"/>
  <c r="X31" i="18" a="1"/>
  <c r="AK44" i="16"/>
  <c r="AG44" i="16"/>
  <c r="AC44" i="16"/>
  <c r="Y44" i="16"/>
  <c r="AI43" i="16"/>
  <c r="AE43" i="16"/>
  <c r="AA43" i="16"/>
  <c r="AK42" i="16"/>
  <c r="AG42" i="16"/>
  <c r="AC42" i="16"/>
  <c r="Y42" i="16"/>
  <c r="AI41" i="16"/>
  <c r="AE41" i="16"/>
  <c r="AA41" i="16"/>
  <c r="AK40" i="16"/>
  <c r="AG40" i="16"/>
  <c r="AC40" i="16"/>
  <c r="Y40" i="16"/>
  <c r="AI39" i="16"/>
  <c r="AE39" i="16"/>
  <c r="AA39" i="16"/>
  <c r="AK38" i="16"/>
  <c r="AG38" i="16"/>
  <c r="AC38" i="16"/>
  <c r="Y38" i="16"/>
  <c r="AI37" i="16"/>
  <c r="AE37" i="16"/>
  <c r="AA37" i="16"/>
  <c r="AK36" i="16"/>
  <c r="AG36" i="16"/>
  <c r="AC36" i="16"/>
  <c r="Y36" i="16"/>
  <c r="AI35" i="16"/>
  <c r="AE35" i="16"/>
  <c r="AA35" i="16"/>
  <c r="AK34" i="16"/>
  <c r="AG34" i="16"/>
  <c r="AC34" i="16"/>
  <c r="Y34" i="16"/>
  <c r="AI33" i="16"/>
  <c r="AE33" i="16"/>
  <c r="AA33" i="16"/>
  <c r="AK32" i="16"/>
  <c r="AG32" i="16"/>
  <c r="AC32" i="16"/>
  <c r="Y32" i="16"/>
  <c r="AI31" i="16"/>
  <c r="AE31" i="16"/>
  <c r="AA31" i="16"/>
  <c r="AJ44" i="16"/>
  <c r="AF44" i="16"/>
  <c r="AB44" i="16"/>
  <c r="X44" i="16"/>
  <c r="AH43" i="16"/>
  <c r="AD43" i="16"/>
  <c r="Z43" i="16"/>
  <c r="AJ42" i="16"/>
  <c r="AF42" i="16"/>
  <c r="AB42" i="16"/>
  <c r="X42" i="16"/>
  <c r="AH41" i="16"/>
  <c r="AD41" i="16"/>
  <c r="Z41" i="16"/>
  <c r="AJ40" i="16"/>
  <c r="AF40" i="16"/>
  <c r="AB40" i="16"/>
  <c r="X40" i="16"/>
  <c r="AH39" i="16"/>
  <c r="AD39" i="16"/>
  <c r="Z39" i="16"/>
  <c r="AJ38" i="16"/>
  <c r="AF38" i="16"/>
  <c r="AB38" i="16"/>
  <c r="X38" i="16"/>
  <c r="AH37" i="16"/>
  <c r="AD37" i="16"/>
  <c r="Z37" i="16"/>
  <c r="AJ36" i="16"/>
  <c r="AF36" i="16"/>
  <c r="AB36" i="16"/>
  <c r="X36" i="16"/>
  <c r="AH35" i="16"/>
  <c r="AD35" i="16"/>
  <c r="Z35" i="16"/>
  <c r="AJ34" i="16"/>
  <c r="AF34" i="16"/>
  <c r="AB34" i="16"/>
  <c r="X34" i="16"/>
  <c r="AH33" i="16"/>
  <c r="AD33" i="16"/>
  <c r="Z33" i="16"/>
  <c r="AJ32" i="16"/>
  <c r="AF32" i="16"/>
  <c r="AB32" i="16"/>
  <c r="X32" i="16"/>
  <c r="AH31" i="16"/>
  <c r="AD31" i="16"/>
  <c r="Z31" i="16"/>
  <c r="AI44" i="16"/>
  <c r="AA44" i="16"/>
  <c r="AG43" i="16"/>
  <c r="Y43" i="16"/>
  <c r="AE42" i="16"/>
  <c r="AK41" i="16"/>
  <c r="AC41" i="16"/>
  <c r="AI40" i="16"/>
  <c r="AA40" i="16"/>
  <c r="AG39" i="16"/>
  <c r="Y39" i="16"/>
  <c r="AE38" i="16"/>
  <c r="AK37" i="16"/>
  <c r="AC37" i="16"/>
  <c r="AI36" i="16"/>
  <c r="AA36" i="16"/>
  <c r="AG35" i="16"/>
  <c r="Y35" i="16"/>
  <c r="AE34" i="16"/>
  <c r="AK33" i="16"/>
  <c r="AC33" i="16"/>
  <c r="AI32" i="16"/>
  <c r="AA32" i="16"/>
  <c r="AG31" i="16"/>
  <c r="Y31" i="16"/>
  <c r="AH44" i="16"/>
  <c r="Z44" i="16"/>
  <c r="AF43" i="16"/>
  <c r="X43" i="16"/>
  <c r="AD42" i="16"/>
  <c r="AJ41" i="16"/>
  <c r="AB41" i="16"/>
  <c r="AH40" i="16"/>
  <c r="Z40" i="16"/>
  <c r="AF39" i="16"/>
  <c r="X39" i="16"/>
  <c r="AD38" i="16"/>
  <c r="AJ37" i="16"/>
  <c r="AB37" i="16"/>
  <c r="AH36" i="16"/>
  <c r="Z36" i="16"/>
  <c r="AF35" i="16"/>
  <c r="X35" i="16"/>
  <c r="AD34" i="16"/>
  <c r="AJ33" i="16"/>
  <c r="AB33" i="16"/>
  <c r="AH32" i="16"/>
  <c r="Z32" i="16"/>
  <c r="AF31" i="16"/>
  <c r="X31" i="16"/>
  <c r="AE44" i="16"/>
  <c r="AK43" i="16"/>
  <c r="AC43" i="16"/>
  <c r="AI42" i="16"/>
  <c r="AA42" i="16"/>
  <c r="AG41" i="16"/>
  <c r="Y41" i="16"/>
  <c r="AE40" i="16"/>
  <c r="AK39" i="16"/>
  <c r="AC39" i="16"/>
  <c r="AI38" i="16"/>
  <c r="AA38" i="16"/>
  <c r="AG37" i="16"/>
  <c r="Y37" i="16"/>
  <c r="AE36" i="16"/>
  <c r="AK35" i="16"/>
  <c r="AC35" i="16"/>
  <c r="AI34" i="16"/>
  <c r="AA34" i="16"/>
  <c r="AG33" i="16"/>
  <c r="Y33" i="16"/>
  <c r="AE32" i="16"/>
  <c r="AK31" i="16"/>
  <c r="AC31" i="16"/>
  <c r="AD44" i="16"/>
  <c r="Z42" i="16"/>
  <c r="AJ39" i="16"/>
  <c r="AF37" i="16"/>
  <c r="AB35" i="16"/>
  <c r="X33" i="16"/>
  <c r="AJ43" i="16"/>
  <c r="AF41" i="16"/>
  <c r="AB39" i="16"/>
  <c r="X37" i="16"/>
  <c r="AH34" i="16"/>
  <c r="AD32" i="16"/>
  <c r="AB43" i="16"/>
  <c r="X41" i="16"/>
  <c r="AH38" i="16"/>
  <c r="AD36" i="16"/>
  <c r="Z34" i="16"/>
  <c r="AJ31" i="16"/>
  <c r="AH42" i="16"/>
  <c r="AD40" i="16"/>
  <c r="Z38" i="16"/>
  <c r="AJ35" i="16"/>
  <c r="AF33" i="16"/>
  <c r="AB31" i="16"/>
  <c r="X31" i="15" a="1"/>
  <c r="X31" i="14" a="1"/>
  <c r="AK40" i="14" s="1"/>
  <c r="Y30" i="13"/>
  <c r="W13" i="13"/>
  <c r="AG30" i="13"/>
  <c r="W21" i="13"/>
  <c r="W15" i="13"/>
  <c r="W23" i="13"/>
  <c r="Z30" i="13"/>
  <c r="AH30" i="13"/>
  <c r="W17" i="13"/>
  <c r="W25" i="13"/>
  <c r="AC30" i="13"/>
  <c r="AK30" i="13"/>
  <c r="S18" i="13"/>
  <c r="S26" i="13"/>
  <c r="S34" i="13"/>
  <c r="S42" i="13"/>
  <c r="S50" i="13"/>
  <c r="S58" i="13"/>
  <c r="S66" i="13"/>
  <c r="S74" i="13"/>
  <c r="S82" i="13"/>
  <c r="S90" i="13"/>
  <c r="S98" i="13"/>
  <c r="S106" i="13"/>
  <c r="S114" i="13"/>
  <c r="S122" i="13"/>
  <c r="S130" i="13"/>
  <c r="S138" i="13"/>
  <c r="S146" i="13"/>
  <c r="S154" i="13"/>
  <c r="S13" i="13"/>
  <c r="S21" i="13"/>
  <c r="S29" i="13"/>
  <c r="S37" i="13"/>
  <c r="S45" i="13"/>
  <c r="S53" i="13"/>
  <c r="S61" i="13"/>
  <c r="S69" i="13"/>
  <c r="S77" i="13"/>
  <c r="S85" i="13"/>
  <c r="S93" i="13"/>
  <c r="S101" i="13"/>
  <c r="S109" i="13"/>
  <c r="S117" i="13"/>
  <c r="S125" i="13"/>
  <c r="S133" i="13"/>
  <c r="S141" i="13"/>
  <c r="S149" i="13"/>
  <c r="S14" i="13"/>
  <c r="S22" i="13"/>
  <c r="S30" i="13"/>
  <c r="S38" i="13"/>
  <c r="S46" i="13"/>
  <c r="S54" i="13"/>
  <c r="S62" i="13"/>
  <c r="S70" i="13"/>
  <c r="S78" i="13"/>
  <c r="S86" i="13"/>
  <c r="S94" i="13"/>
  <c r="S102" i="13"/>
  <c r="S110" i="13"/>
  <c r="S118" i="13"/>
  <c r="S126" i="13"/>
  <c r="S134" i="13"/>
  <c r="S142" i="13"/>
  <c r="S150" i="13"/>
  <c r="S17" i="13"/>
  <c r="S25" i="13"/>
  <c r="S33" i="13"/>
  <c r="S41" i="13"/>
  <c r="S49" i="13"/>
  <c r="S57" i="13"/>
  <c r="S65" i="13"/>
  <c r="S73" i="13"/>
  <c r="S81" i="13"/>
  <c r="S89" i="13"/>
  <c r="S97" i="13"/>
  <c r="S105" i="13"/>
  <c r="S113" i="13"/>
  <c r="S121" i="13"/>
  <c r="S129" i="13"/>
  <c r="S137" i="13"/>
  <c r="S145" i="13"/>
  <c r="S153" i="13"/>
  <c r="W19" i="13"/>
  <c r="AD30" i="13"/>
  <c r="U155" i="13"/>
  <c r="U151" i="13"/>
  <c r="U147" i="13"/>
  <c r="U143" i="13"/>
  <c r="U139" i="13"/>
  <c r="U135" i="13"/>
  <c r="U131" i="13"/>
  <c r="U127" i="13"/>
  <c r="U123" i="13"/>
  <c r="U119" i="13"/>
  <c r="U115" i="13"/>
  <c r="U111" i="13"/>
  <c r="U107" i="13"/>
  <c r="U103" i="13"/>
  <c r="U99" i="13"/>
  <c r="U95" i="13"/>
  <c r="U91" i="13"/>
  <c r="U87" i="13"/>
  <c r="U83" i="13"/>
  <c r="U79" i="13"/>
  <c r="U75" i="13"/>
  <c r="U71" i="13"/>
  <c r="U67" i="13"/>
  <c r="U63" i="13"/>
  <c r="U59" i="13"/>
  <c r="U16" i="13"/>
  <c r="U20" i="13"/>
  <c r="U24" i="13"/>
  <c r="U28" i="13"/>
  <c r="U32" i="13"/>
  <c r="U36" i="13"/>
  <c r="U40" i="13"/>
  <c r="U44" i="13"/>
  <c r="U48" i="13"/>
  <c r="U52" i="13"/>
  <c r="U56" i="13"/>
  <c r="U61" i="13"/>
  <c r="U66" i="13"/>
  <c r="U72" i="13"/>
  <c r="U77" i="13"/>
  <c r="U82" i="13"/>
  <c r="U88" i="13"/>
  <c r="U93" i="13"/>
  <c r="U98" i="13"/>
  <c r="U104" i="13"/>
  <c r="U109" i="13"/>
  <c r="U114" i="13"/>
  <c r="U120" i="13"/>
  <c r="U125" i="13"/>
  <c r="U130" i="13"/>
  <c r="U136" i="13"/>
  <c r="U141" i="13"/>
  <c r="U146" i="13"/>
  <c r="U152" i="13"/>
  <c r="Y12" i="13"/>
  <c r="AC12" i="13"/>
  <c r="AG12" i="13"/>
  <c r="AK12" i="13"/>
  <c r="S15" i="13"/>
  <c r="S19" i="13"/>
  <c r="S23" i="13"/>
  <c r="S27" i="13"/>
  <c r="S31" i="13"/>
  <c r="S35" i="13"/>
  <c r="S39" i="13"/>
  <c r="S43" i="13"/>
  <c r="S47" i="13"/>
  <c r="S51" i="13"/>
  <c r="S55" i="13"/>
  <c r="S59" i="13"/>
  <c r="S63" i="13"/>
  <c r="S67" i="13"/>
  <c r="S71" i="13"/>
  <c r="S75" i="13"/>
  <c r="S79" i="13"/>
  <c r="S83" i="13"/>
  <c r="S87" i="13"/>
  <c r="S91" i="13"/>
  <c r="S95" i="13"/>
  <c r="S99" i="13"/>
  <c r="S103" i="13"/>
  <c r="S107" i="13"/>
  <c r="S111" i="13"/>
  <c r="S115" i="13"/>
  <c r="S119" i="13"/>
  <c r="S123" i="13"/>
  <c r="S127" i="13"/>
  <c r="S131" i="13"/>
  <c r="S135" i="13"/>
  <c r="S139" i="13"/>
  <c r="S143" i="13"/>
  <c r="S147" i="13"/>
  <c r="S151" i="13"/>
  <c r="S155" i="13"/>
  <c r="T14" i="13"/>
  <c r="T18" i="13"/>
  <c r="T22" i="13"/>
  <c r="T26" i="13"/>
  <c r="T30" i="13"/>
  <c r="T34" i="13"/>
  <c r="T38" i="13"/>
  <c r="T42" i="13"/>
  <c r="T46" i="13"/>
  <c r="T50" i="13"/>
  <c r="T54" i="13"/>
  <c r="T58" i="13"/>
  <c r="T62" i="13"/>
  <c r="T66" i="13"/>
  <c r="T70" i="13"/>
  <c r="T74" i="13"/>
  <c r="T78" i="13"/>
  <c r="T82" i="13"/>
  <c r="T86" i="13"/>
  <c r="T90" i="13"/>
  <c r="T94" i="13"/>
  <c r="T98" i="13"/>
  <c r="T102" i="13"/>
  <c r="T106" i="13"/>
  <c r="T110" i="13"/>
  <c r="T114" i="13"/>
  <c r="T118" i="13"/>
  <c r="T122" i="13"/>
  <c r="T126" i="13"/>
  <c r="T130" i="13"/>
  <c r="T134" i="13"/>
  <c r="T138" i="13"/>
  <c r="T142" i="13"/>
  <c r="T146" i="13"/>
  <c r="T150" i="13"/>
  <c r="T154" i="13"/>
  <c r="U13" i="13"/>
  <c r="U17" i="13"/>
  <c r="U21" i="13"/>
  <c r="U25" i="13"/>
  <c r="U29" i="13"/>
  <c r="U33" i="13"/>
  <c r="U37" i="13"/>
  <c r="U41" i="13"/>
  <c r="U45" i="13"/>
  <c r="U49" i="13"/>
  <c r="U53" i="13"/>
  <c r="U57" i="13"/>
  <c r="U62" i="13"/>
  <c r="U68" i="13"/>
  <c r="U73" i="13"/>
  <c r="U78" i="13"/>
  <c r="U84" i="13"/>
  <c r="U89" i="13"/>
  <c r="U94" i="13"/>
  <c r="U100" i="13"/>
  <c r="U105" i="13"/>
  <c r="U110" i="13"/>
  <c r="U116" i="13"/>
  <c r="U121" i="13"/>
  <c r="U126" i="13"/>
  <c r="U132" i="13"/>
  <c r="U137" i="13"/>
  <c r="U142" i="13"/>
  <c r="U148" i="13"/>
  <c r="U153" i="13"/>
  <c r="AA12" i="13"/>
  <c r="AE12" i="13"/>
  <c r="AI12" i="13"/>
  <c r="X12" i="13"/>
  <c r="AB12" i="13"/>
  <c r="AF12" i="13"/>
  <c r="AJ12" i="13"/>
  <c r="T13" i="13"/>
  <c r="T17" i="13"/>
  <c r="T21" i="13"/>
  <c r="T25" i="13"/>
  <c r="T29" i="13"/>
  <c r="T33" i="13"/>
  <c r="T37" i="13"/>
  <c r="T41" i="13"/>
  <c r="T45" i="13"/>
  <c r="T49" i="13"/>
  <c r="T53" i="13"/>
  <c r="T57" i="13"/>
  <c r="T61" i="13"/>
  <c r="T65" i="13"/>
  <c r="T69" i="13"/>
  <c r="T73" i="13"/>
  <c r="T77" i="13"/>
  <c r="T81" i="13"/>
  <c r="T85" i="13"/>
  <c r="T89" i="13"/>
  <c r="T93" i="13"/>
  <c r="T97" i="13"/>
  <c r="T101" i="13"/>
  <c r="T105" i="13"/>
  <c r="T109" i="13"/>
  <c r="T113" i="13"/>
  <c r="T117" i="13"/>
  <c r="T121" i="13"/>
  <c r="T125" i="13"/>
  <c r="T129" i="13"/>
  <c r="T133" i="13"/>
  <c r="T137" i="13"/>
  <c r="T141" i="13"/>
  <c r="T145" i="13"/>
  <c r="T149" i="13"/>
  <c r="T153" i="13"/>
  <c r="Z12" i="13"/>
  <c r="AD12" i="13"/>
  <c r="S16" i="13"/>
  <c r="S20" i="13"/>
  <c r="S24" i="13"/>
  <c r="S28" i="13"/>
  <c r="S32" i="13"/>
  <c r="S36" i="13"/>
  <c r="S40" i="13"/>
  <c r="S44" i="13"/>
  <c r="S48" i="13"/>
  <c r="S52" i="13"/>
  <c r="S56" i="13"/>
  <c r="S60" i="13"/>
  <c r="S64" i="13"/>
  <c r="S68" i="13"/>
  <c r="S72" i="13"/>
  <c r="S76" i="13"/>
  <c r="S80" i="13"/>
  <c r="S84" i="13"/>
  <c r="S88" i="13"/>
  <c r="S92" i="13"/>
  <c r="S96" i="13"/>
  <c r="S100" i="13"/>
  <c r="S104" i="13"/>
  <c r="S108" i="13"/>
  <c r="S112" i="13"/>
  <c r="S116" i="13"/>
  <c r="S120" i="13"/>
  <c r="S124" i="13"/>
  <c r="S128" i="13"/>
  <c r="S132" i="13"/>
  <c r="S136" i="13"/>
  <c r="S140" i="13"/>
  <c r="S144" i="13"/>
  <c r="S148" i="13"/>
  <c r="S152" i="13"/>
  <c r="T15" i="13"/>
  <c r="T19" i="13"/>
  <c r="T23" i="13"/>
  <c r="T27" i="13"/>
  <c r="T31" i="13"/>
  <c r="T35" i="13"/>
  <c r="T39" i="13"/>
  <c r="T43" i="13"/>
  <c r="T47" i="13"/>
  <c r="T51" i="13"/>
  <c r="T55" i="13"/>
  <c r="T59" i="13"/>
  <c r="T63" i="13"/>
  <c r="T67" i="13"/>
  <c r="T71" i="13"/>
  <c r="T75" i="13"/>
  <c r="T79" i="13"/>
  <c r="T83" i="13"/>
  <c r="T87" i="13"/>
  <c r="T91" i="13"/>
  <c r="T95" i="13"/>
  <c r="T99" i="13"/>
  <c r="T103" i="13"/>
  <c r="T107" i="13"/>
  <c r="T111" i="13"/>
  <c r="T115" i="13"/>
  <c r="T119" i="13"/>
  <c r="T123" i="13"/>
  <c r="T127" i="13"/>
  <c r="T131" i="13"/>
  <c r="T135" i="13"/>
  <c r="T139" i="13"/>
  <c r="T143" i="13"/>
  <c r="T147" i="13"/>
  <c r="T151" i="13"/>
  <c r="T155" i="13"/>
  <c r="U14" i="13"/>
  <c r="U18" i="13"/>
  <c r="U22" i="13"/>
  <c r="U26" i="13"/>
  <c r="U30" i="13"/>
  <c r="U34" i="13"/>
  <c r="U38" i="13"/>
  <c r="U42" i="13"/>
  <c r="U46" i="13"/>
  <c r="U50" i="13"/>
  <c r="U54" i="13"/>
  <c r="U58" i="13"/>
  <c r="U64" i="13"/>
  <c r="U69" i="13"/>
  <c r="U74" i="13"/>
  <c r="U80" i="13"/>
  <c r="U85" i="13"/>
  <c r="U90" i="13"/>
  <c r="U96" i="13"/>
  <c r="U101" i="13"/>
  <c r="U106" i="13"/>
  <c r="U112" i="13"/>
  <c r="U117" i="13"/>
  <c r="U122" i="13"/>
  <c r="U128" i="13"/>
  <c r="U133" i="13"/>
  <c r="U138" i="13"/>
  <c r="U144" i="13"/>
  <c r="U149" i="13"/>
  <c r="U154" i="13"/>
  <c r="W44" i="13"/>
  <c r="W40" i="13"/>
  <c r="W36" i="13"/>
  <c r="W32" i="13"/>
  <c r="W43" i="13"/>
  <c r="W39" i="13"/>
  <c r="W35" i="13"/>
  <c r="W31" i="13"/>
  <c r="W37" i="13"/>
  <c r="W42" i="13"/>
  <c r="W34" i="13"/>
  <c r="W41" i="13"/>
  <c r="W33" i="13"/>
  <c r="T16" i="13"/>
  <c r="T20" i="13"/>
  <c r="T24" i="13"/>
  <c r="T28" i="13"/>
  <c r="T32" i="13"/>
  <c r="T36" i="13"/>
  <c r="T40" i="13"/>
  <c r="T44" i="13"/>
  <c r="T48" i="13"/>
  <c r="T52" i="13"/>
  <c r="T56" i="13"/>
  <c r="T60" i="13"/>
  <c r="T64" i="13"/>
  <c r="T68" i="13"/>
  <c r="T72" i="13"/>
  <c r="T76" i="13"/>
  <c r="T80" i="13"/>
  <c r="T84" i="13"/>
  <c r="T88" i="13"/>
  <c r="T92" i="13"/>
  <c r="T96" i="13"/>
  <c r="T100" i="13"/>
  <c r="T104" i="13"/>
  <c r="T108" i="13"/>
  <c r="T112" i="13"/>
  <c r="T116" i="13"/>
  <c r="T120" i="13"/>
  <c r="T124" i="13"/>
  <c r="T128" i="13"/>
  <c r="T132" i="13"/>
  <c r="T136" i="13"/>
  <c r="T140" i="13"/>
  <c r="T144" i="13"/>
  <c r="T148" i="13"/>
  <c r="T152" i="13"/>
  <c r="U15" i="13"/>
  <c r="U19" i="13"/>
  <c r="U23" i="13"/>
  <c r="U27" i="13"/>
  <c r="U31" i="13"/>
  <c r="U35" i="13"/>
  <c r="U39" i="13"/>
  <c r="U43" i="13"/>
  <c r="U47" i="13"/>
  <c r="U51" i="13"/>
  <c r="U55" i="13"/>
  <c r="U60" i="13"/>
  <c r="U65" i="13"/>
  <c r="U70" i="13"/>
  <c r="U76" i="13"/>
  <c r="U81" i="13"/>
  <c r="U86" i="13"/>
  <c r="U92" i="13"/>
  <c r="U97" i="13"/>
  <c r="U102" i="13"/>
  <c r="U108" i="13"/>
  <c r="U113" i="13"/>
  <c r="U118" i="13"/>
  <c r="U124" i="13"/>
  <c r="U129" i="13"/>
  <c r="U134" i="13"/>
  <c r="U140" i="13"/>
  <c r="U145" i="13"/>
  <c r="U150" i="13"/>
  <c r="U156" i="13"/>
  <c r="W38" i="13"/>
  <c r="W14" i="13"/>
  <c r="W18" i="13"/>
  <c r="W22" i="13"/>
  <c r="W26" i="13"/>
  <c r="W16" i="13"/>
  <c r="W20" i="13"/>
  <c r="AA30" i="13"/>
  <c r="AE30" i="13"/>
  <c r="AI30" i="13"/>
  <c r="X30" i="13"/>
  <c r="AB30" i="13"/>
  <c r="AF30" i="13"/>
  <c r="S154" i="12"/>
  <c r="S150" i="12"/>
  <c r="S146" i="12"/>
  <c r="S142" i="12"/>
  <c r="S138" i="12"/>
  <c r="S134" i="12"/>
  <c r="S130" i="12"/>
  <c r="S126" i="12"/>
  <c r="S122" i="12"/>
  <c r="S118" i="12"/>
  <c r="S114" i="12"/>
  <c r="S110" i="12"/>
  <c r="S106" i="12"/>
  <c r="S102" i="12"/>
  <c r="S98" i="12"/>
  <c r="S94" i="12"/>
  <c r="S90" i="12"/>
  <c r="S86" i="12"/>
  <c r="S82" i="12"/>
  <c r="S78" i="12"/>
  <c r="S74" i="12"/>
  <c r="S156" i="12"/>
  <c r="S152" i="12"/>
  <c r="S148" i="12"/>
  <c r="S144" i="12"/>
  <c r="S140" i="12"/>
  <c r="S136" i="12"/>
  <c r="S132" i="12"/>
  <c r="S128" i="12"/>
  <c r="S124" i="12"/>
  <c r="S120" i="12"/>
  <c r="S116" i="12"/>
  <c r="S112" i="12"/>
  <c r="S108" i="12"/>
  <c r="S104" i="12"/>
  <c r="S100" i="12"/>
  <c r="S96" i="12"/>
  <c r="S92" i="12"/>
  <c r="S88" i="12"/>
  <c r="S84" i="12"/>
  <c r="S80" i="12"/>
  <c r="S76" i="12"/>
  <c r="S16" i="12"/>
  <c r="S20" i="12"/>
  <c r="S24" i="12"/>
  <c r="S28" i="12"/>
  <c r="S32" i="12"/>
  <c r="S36" i="12"/>
  <c r="S44" i="12"/>
  <c r="S48" i="12"/>
  <c r="S52" i="12"/>
  <c r="S56" i="12"/>
  <c r="S60" i="12"/>
  <c r="S64" i="12"/>
  <c r="S68" i="12"/>
  <c r="S72" i="12"/>
  <c r="S79" i="12"/>
  <c r="S87" i="12"/>
  <c r="S95" i="12"/>
  <c r="S103" i="12"/>
  <c r="S111" i="12"/>
  <c r="S119" i="12"/>
  <c r="S127" i="12"/>
  <c r="S135" i="12"/>
  <c r="S143" i="12"/>
  <c r="S151" i="12"/>
  <c r="T14" i="12"/>
  <c r="T22" i="12"/>
  <c r="T30" i="12"/>
  <c r="T38" i="12"/>
  <c r="T46" i="12"/>
  <c r="T54" i="12"/>
  <c r="T62" i="12"/>
  <c r="T70" i="12"/>
  <c r="T78" i="12"/>
  <c r="T86" i="12"/>
  <c r="T94" i="12"/>
  <c r="T102" i="12"/>
  <c r="T114" i="12"/>
  <c r="T130" i="12"/>
  <c r="T146" i="12"/>
  <c r="AA12" i="12"/>
  <c r="AE12" i="12"/>
  <c r="AI12" i="12"/>
  <c r="S13" i="12"/>
  <c r="S17" i="12"/>
  <c r="S21" i="12"/>
  <c r="S25" i="12"/>
  <c r="S29" i="12"/>
  <c r="S33" i="12"/>
  <c r="S37" i="12"/>
  <c r="S41" i="12"/>
  <c r="S45" i="12"/>
  <c r="S49" i="12"/>
  <c r="S53" i="12"/>
  <c r="S57" i="12"/>
  <c r="S61" i="12"/>
  <c r="S65" i="12"/>
  <c r="S69" i="12"/>
  <c r="S73" i="12"/>
  <c r="S81" i="12"/>
  <c r="S89" i="12"/>
  <c r="S97" i="12"/>
  <c r="S105" i="12"/>
  <c r="S113" i="12"/>
  <c r="S121" i="12"/>
  <c r="S129" i="12"/>
  <c r="S137" i="12"/>
  <c r="S145" i="12"/>
  <c r="S153" i="12"/>
  <c r="T16" i="12"/>
  <c r="T24" i="12"/>
  <c r="T32" i="12"/>
  <c r="T40" i="12"/>
  <c r="T48" i="12"/>
  <c r="T56" i="12"/>
  <c r="T64" i="12"/>
  <c r="T72" i="12"/>
  <c r="T80" i="12"/>
  <c r="T88" i="12"/>
  <c r="T96" i="12"/>
  <c r="T104" i="12"/>
  <c r="T118" i="12"/>
  <c r="T134" i="12"/>
  <c r="T150" i="12"/>
  <c r="W44" i="12"/>
  <c r="W40" i="12"/>
  <c r="W36" i="12"/>
  <c r="W32" i="12"/>
  <c r="W43" i="12"/>
  <c r="W39" i="12"/>
  <c r="W35" i="12"/>
  <c r="W31" i="12"/>
  <c r="W37" i="12"/>
  <c r="W42" i="12"/>
  <c r="W34" i="12"/>
  <c r="W41" i="12"/>
  <c r="W38" i="12"/>
  <c r="W33" i="12"/>
  <c r="S15" i="12"/>
  <c r="S19" i="12"/>
  <c r="S23" i="12"/>
  <c r="S27" i="12"/>
  <c r="S31" i="12"/>
  <c r="S35" i="12"/>
  <c r="S39" i="12"/>
  <c r="S43" i="12"/>
  <c r="S47" i="12"/>
  <c r="S51" i="12"/>
  <c r="S55" i="12"/>
  <c r="S59" i="12"/>
  <c r="S63" i="12"/>
  <c r="S67" i="12"/>
  <c r="S71" i="12"/>
  <c r="S77" i="12"/>
  <c r="S85" i="12"/>
  <c r="S93" i="12"/>
  <c r="S101" i="12"/>
  <c r="S109" i="12"/>
  <c r="S117" i="12"/>
  <c r="S125" i="12"/>
  <c r="S133" i="12"/>
  <c r="S141" i="12"/>
  <c r="S149" i="12"/>
  <c r="S40" i="12"/>
  <c r="X12" i="12"/>
  <c r="AB12" i="12"/>
  <c r="AF12" i="12"/>
  <c r="S14" i="12"/>
  <c r="S18" i="12"/>
  <c r="S22" i="12"/>
  <c r="S26" i="12"/>
  <c r="S30" i="12"/>
  <c r="S34" i="12"/>
  <c r="S38" i="12"/>
  <c r="S42" i="12"/>
  <c r="S46" i="12"/>
  <c r="S50" i="12"/>
  <c r="S54" i="12"/>
  <c r="S58" i="12"/>
  <c r="S62" i="12"/>
  <c r="S66" i="12"/>
  <c r="S70" i="12"/>
  <c r="S75" i="12"/>
  <c r="S83" i="12"/>
  <c r="S91" i="12"/>
  <c r="S99" i="12"/>
  <c r="S107" i="12"/>
  <c r="S115" i="12"/>
  <c r="S123" i="12"/>
  <c r="S131" i="12"/>
  <c r="S139" i="12"/>
  <c r="S147" i="12"/>
  <c r="S155" i="12"/>
  <c r="T18" i="12"/>
  <c r="T26" i="12"/>
  <c r="T34" i="12"/>
  <c r="T42" i="12"/>
  <c r="T50" i="12"/>
  <c r="T58" i="12"/>
  <c r="T66" i="12"/>
  <c r="T74" i="12"/>
  <c r="T82" i="12"/>
  <c r="T90" i="12"/>
  <c r="T98" i="12"/>
  <c r="T106" i="12"/>
  <c r="T122" i="12"/>
  <c r="T138" i="12"/>
  <c r="T153" i="12"/>
  <c r="T149" i="12"/>
  <c r="T145" i="12"/>
  <c r="T141" i="12"/>
  <c r="T137" i="12"/>
  <c r="T133" i="12"/>
  <c r="T129" i="12"/>
  <c r="T125" i="12"/>
  <c r="T121" i="12"/>
  <c r="T117" i="12"/>
  <c r="T113" i="12"/>
  <c r="T109" i="12"/>
  <c r="T105" i="12"/>
  <c r="T101" i="12"/>
  <c r="T97" i="12"/>
  <c r="T93" i="12"/>
  <c r="T89" i="12"/>
  <c r="T85" i="12"/>
  <c r="T81" i="12"/>
  <c r="T77" i="12"/>
  <c r="T73" i="12"/>
  <c r="T69" i="12"/>
  <c r="T65" i="12"/>
  <c r="T61" i="12"/>
  <c r="T57" i="12"/>
  <c r="T53" i="12"/>
  <c r="T49" i="12"/>
  <c r="T45" i="12"/>
  <c r="T41" i="12"/>
  <c r="T37" i="12"/>
  <c r="T33" i="12"/>
  <c r="T29" i="12"/>
  <c r="T25" i="12"/>
  <c r="T21" i="12"/>
  <c r="T17" i="12"/>
  <c r="T13" i="12"/>
  <c r="T156" i="12"/>
  <c r="T152" i="12"/>
  <c r="T148" i="12"/>
  <c r="T144" i="12"/>
  <c r="T140" i="12"/>
  <c r="T136" i="12"/>
  <c r="T132" i="12"/>
  <c r="T128" i="12"/>
  <c r="T124" i="12"/>
  <c r="T120" i="12"/>
  <c r="T116" i="12"/>
  <c r="T112" i="12"/>
  <c r="T108" i="12"/>
  <c r="T155" i="12"/>
  <c r="T151" i="12"/>
  <c r="T147" i="12"/>
  <c r="T143" i="12"/>
  <c r="T139" i="12"/>
  <c r="T135" i="12"/>
  <c r="T131" i="12"/>
  <c r="T127" i="12"/>
  <c r="T123" i="12"/>
  <c r="T119" i="12"/>
  <c r="T115" i="12"/>
  <c r="T111" i="12"/>
  <c r="T107" i="12"/>
  <c r="T103" i="12"/>
  <c r="T99" i="12"/>
  <c r="T95" i="12"/>
  <c r="T91" i="12"/>
  <c r="T87" i="12"/>
  <c r="T83" i="12"/>
  <c r="T79" i="12"/>
  <c r="T75" i="12"/>
  <c r="T71" i="12"/>
  <c r="T67" i="12"/>
  <c r="T63" i="12"/>
  <c r="T59" i="12"/>
  <c r="T55" i="12"/>
  <c r="T51" i="12"/>
  <c r="T47" i="12"/>
  <c r="T43" i="12"/>
  <c r="T39" i="12"/>
  <c r="T35" i="12"/>
  <c r="T31" i="12"/>
  <c r="T27" i="12"/>
  <c r="T23" i="12"/>
  <c r="T19" i="12"/>
  <c r="T15" i="12"/>
  <c r="T20" i="12"/>
  <c r="T28" i="12"/>
  <c r="T36" i="12"/>
  <c r="T44" i="12"/>
  <c r="T52" i="12"/>
  <c r="T60" i="12"/>
  <c r="T68" i="12"/>
  <c r="T76" i="12"/>
  <c r="T84" i="12"/>
  <c r="T92" i="12"/>
  <c r="T100" i="12"/>
  <c r="T110" i="12"/>
  <c r="T126" i="12"/>
  <c r="T142" i="12"/>
  <c r="U16" i="12"/>
  <c r="U20" i="12"/>
  <c r="U24" i="12"/>
  <c r="U28" i="12"/>
  <c r="U32" i="12"/>
  <c r="U36" i="12"/>
  <c r="U40" i="12"/>
  <c r="U44" i="12"/>
  <c r="U48" i="12"/>
  <c r="U52" i="12"/>
  <c r="U56" i="12"/>
  <c r="U60" i="12"/>
  <c r="U64" i="12"/>
  <c r="U68" i="12"/>
  <c r="U72" i="12"/>
  <c r="U76" i="12"/>
  <c r="U80" i="12"/>
  <c r="U84" i="12"/>
  <c r="U88" i="12"/>
  <c r="U92" i="12"/>
  <c r="U96" i="12"/>
  <c r="U100" i="12"/>
  <c r="U104" i="12"/>
  <c r="U108" i="12"/>
  <c r="U112" i="12"/>
  <c r="U116" i="12"/>
  <c r="U120" i="12"/>
  <c r="U124" i="12"/>
  <c r="U128" i="12"/>
  <c r="U132" i="12"/>
  <c r="U136" i="12"/>
  <c r="U140" i="12"/>
  <c r="U144" i="12"/>
  <c r="U148" i="12"/>
  <c r="U152" i="12"/>
  <c r="U156" i="12"/>
  <c r="W15" i="12"/>
  <c r="W19" i="12"/>
  <c r="W23" i="12"/>
  <c r="U57" i="12"/>
  <c r="U61" i="12"/>
  <c r="U65" i="12"/>
  <c r="U69" i="12"/>
  <c r="U73" i="12"/>
  <c r="U77" i="12"/>
  <c r="U81" i="12"/>
  <c r="U85" i="12"/>
  <c r="U89" i="12"/>
  <c r="U93" i="12"/>
  <c r="U97" i="12"/>
  <c r="U101" i="12"/>
  <c r="U105" i="12"/>
  <c r="U109" i="12"/>
  <c r="U113" i="12"/>
  <c r="U117" i="12"/>
  <c r="U121" i="12"/>
  <c r="U125" i="12"/>
  <c r="U129" i="12"/>
  <c r="U133" i="12"/>
  <c r="U137" i="12"/>
  <c r="U141" i="12"/>
  <c r="U145" i="12"/>
  <c r="U149" i="12"/>
  <c r="W16" i="12"/>
  <c r="W20" i="12"/>
  <c r="AA30" i="12"/>
  <c r="AE30" i="12"/>
  <c r="AI30" i="12"/>
  <c r="X30" i="12"/>
  <c r="AB30" i="12"/>
  <c r="AF30" i="12"/>
  <c r="AF12" i="11"/>
  <c r="X12" i="11"/>
  <c r="AI12" i="11"/>
  <c r="T13" i="11"/>
  <c r="T21" i="11"/>
  <c r="T29" i="11"/>
  <c r="T37" i="11"/>
  <c r="T45" i="11"/>
  <c r="T53" i="11"/>
  <c r="T61" i="11"/>
  <c r="T69" i="11"/>
  <c r="T77" i="11"/>
  <c r="T85" i="11"/>
  <c r="T93" i="11"/>
  <c r="T101" i="11"/>
  <c r="T109" i="11"/>
  <c r="T117" i="11"/>
  <c r="T125" i="11"/>
  <c r="T133" i="11"/>
  <c r="T141" i="11"/>
  <c r="T149" i="11"/>
  <c r="AC12" i="11"/>
  <c r="S17" i="11"/>
  <c r="S22" i="11"/>
  <c r="S27" i="11"/>
  <c r="S33" i="11"/>
  <c r="S38" i="11"/>
  <c r="S43" i="11"/>
  <c r="S49" i="11"/>
  <c r="S54" i="11"/>
  <c r="S59" i="11"/>
  <c r="S65" i="11"/>
  <c r="S70" i="11"/>
  <c r="S75" i="11"/>
  <c r="S81" i="11"/>
  <c r="S86" i="11"/>
  <c r="S91" i="11"/>
  <c r="S97" i="11"/>
  <c r="S102" i="11"/>
  <c r="S107" i="11"/>
  <c r="S113" i="11"/>
  <c r="S118" i="11"/>
  <c r="S123" i="11"/>
  <c r="S129" i="11"/>
  <c r="S134" i="11"/>
  <c r="S139" i="11"/>
  <c r="S145" i="11"/>
  <c r="S150" i="11"/>
  <c r="S155" i="11"/>
  <c r="T17" i="11"/>
  <c r="T25" i="11"/>
  <c r="T33" i="11"/>
  <c r="T41" i="11"/>
  <c r="T49" i="11"/>
  <c r="T57" i="11"/>
  <c r="T65" i="11"/>
  <c r="T73" i="11"/>
  <c r="T81" i="11"/>
  <c r="T89" i="11"/>
  <c r="T97" i="11"/>
  <c r="T105" i="11"/>
  <c r="T113" i="11"/>
  <c r="T121" i="11"/>
  <c r="T129" i="11"/>
  <c r="T137" i="11"/>
  <c r="T145" i="11"/>
  <c r="T153" i="11"/>
  <c r="U17" i="11"/>
  <c r="W21" i="11"/>
  <c r="Z30" i="11"/>
  <c r="AH30" i="11"/>
  <c r="T18" i="11"/>
  <c r="T26" i="11"/>
  <c r="T34" i="11"/>
  <c r="T42" i="11"/>
  <c r="T50" i="11"/>
  <c r="T58" i="11"/>
  <c r="T66" i="11"/>
  <c r="T74" i="11"/>
  <c r="T82" i="11"/>
  <c r="T90" i="11"/>
  <c r="T98" i="11"/>
  <c r="T106" i="11"/>
  <c r="T114" i="11"/>
  <c r="T122" i="11"/>
  <c r="T130" i="11"/>
  <c r="T138" i="11"/>
  <c r="T146" i="11"/>
  <c r="T154" i="11"/>
  <c r="U21" i="11"/>
  <c r="AC30" i="11"/>
  <c r="AK30" i="11"/>
  <c r="U25" i="11"/>
  <c r="AD30" i="11"/>
  <c r="AA12" i="11"/>
  <c r="S15" i="11"/>
  <c r="S21" i="11"/>
  <c r="S26" i="11"/>
  <c r="S31" i="11"/>
  <c r="S37" i="11"/>
  <c r="S42" i="11"/>
  <c r="S47" i="11"/>
  <c r="S53" i="11"/>
  <c r="S58" i="11"/>
  <c r="S63" i="11"/>
  <c r="S69" i="11"/>
  <c r="S74" i="11"/>
  <c r="S79" i="11"/>
  <c r="S85" i="11"/>
  <c r="S90" i="11"/>
  <c r="S95" i="11"/>
  <c r="S101" i="11"/>
  <c r="S106" i="11"/>
  <c r="S111" i="11"/>
  <c r="S117" i="11"/>
  <c r="S122" i="11"/>
  <c r="S127" i="11"/>
  <c r="S133" i="11"/>
  <c r="S138" i="11"/>
  <c r="S143" i="11"/>
  <c r="S149" i="11"/>
  <c r="S154" i="11"/>
  <c r="T14" i="11"/>
  <c r="T22" i="11"/>
  <c r="T30" i="11"/>
  <c r="T38" i="11"/>
  <c r="T46" i="11"/>
  <c r="T54" i="11"/>
  <c r="T62" i="11"/>
  <c r="T70" i="11"/>
  <c r="T78" i="11"/>
  <c r="T86" i="11"/>
  <c r="T94" i="11"/>
  <c r="T102" i="11"/>
  <c r="T110" i="11"/>
  <c r="T118" i="11"/>
  <c r="T126" i="11"/>
  <c r="T134" i="11"/>
  <c r="T142" i="11"/>
  <c r="T150" i="11"/>
  <c r="U13" i="11"/>
  <c r="U29" i="11"/>
  <c r="W19" i="11"/>
  <c r="Y30" i="11"/>
  <c r="AG30" i="11"/>
  <c r="AH24" i="8"/>
  <c r="AH23" i="8"/>
  <c r="AH22" i="8"/>
  <c r="AH21" i="8"/>
  <c r="AD20" i="8"/>
  <c r="AD19" i="8"/>
  <c r="AD18" i="8"/>
  <c r="AH17" i="8"/>
  <c r="AG24" i="8"/>
  <c r="AG23" i="8"/>
  <c r="AG22" i="8"/>
  <c r="AG21" i="8"/>
  <c r="AG20" i="8"/>
  <c r="AG19" i="8"/>
  <c r="AG18" i="8"/>
  <c r="AC17" i="8"/>
  <c r="AF24" i="8"/>
  <c r="AB24" i="8"/>
  <c r="AF23" i="8"/>
  <c r="AB23" i="8"/>
  <c r="AF22" i="8"/>
  <c r="AB22" i="8"/>
  <c r="AF21" i="8"/>
  <c r="AB21" i="8"/>
  <c r="AF20" i="8"/>
  <c r="AB20" i="8"/>
  <c r="AF19" i="8"/>
  <c r="AB19" i="8"/>
  <c r="AF18" i="8"/>
  <c r="AB18" i="8"/>
  <c r="AF17" i="8"/>
  <c r="AB17" i="8"/>
  <c r="AD24" i="8"/>
  <c r="AD23" i="8"/>
  <c r="AD22" i="8"/>
  <c r="AD21" i="8"/>
  <c r="AH20" i="8"/>
  <c r="AH19" i="8"/>
  <c r="AH18" i="8"/>
  <c r="AD17" i="8"/>
  <c r="AC24" i="8"/>
  <c r="AC23" i="8"/>
  <c r="AC22" i="8"/>
  <c r="AC21" i="8"/>
  <c r="AC20" i="8"/>
  <c r="AC19" i="8"/>
  <c r="AC18" i="8"/>
  <c r="AG17" i="8"/>
  <c r="AE24" i="8"/>
  <c r="AA24" i="8"/>
  <c r="AE23" i="8"/>
  <c r="AA23" i="8"/>
  <c r="AE22" i="8"/>
  <c r="AA22" i="8"/>
  <c r="AE21" i="8"/>
  <c r="AA21" i="8"/>
  <c r="AE20" i="8"/>
  <c r="AA20" i="8"/>
  <c r="AE19" i="8"/>
  <c r="AA19" i="8"/>
  <c r="AE18" i="8"/>
  <c r="AA18" i="8"/>
  <c r="AE17" i="8"/>
  <c r="AA27" i="8"/>
  <c r="AA28" i="8"/>
  <c r="AA29" i="8"/>
  <c r="AE29" i="8"/>
  <c r="AE30" i="8"/>
  <c r="AE31" i="8"/>
  <c r="AA32" i="8"/>
  <c r="AE32" i="8"/>
  <c r="AA33" i="8"/>
  <c r="AE33" i="8"/>
  <c r="AE34" i="8"/>
  <c r="AB27" i="8"/>
  <c r="AF27" i="8"/>
  <c r="AB28" i="8"/>
  <c r="AF28" i="8"/>
  <c r="AB29" i="8"/>
  <c r="AF29" i="8"/>
  <c r="AB30" i="8"/>
  <c r="AF30" i="8"/>
  <c r="AB31" i="8"/>
  <c r="AF31" i="8"/>
  <c r="AB32" i="8"/>
  <c r="AF32" i="8"/>
  <c r="AB33" i="8"/>
  <c r="AF33" i="8"/>
  <c r="AB34" i="8"/>
  <c r="AF34" i="8"/>
  <c r="AE27" i="8"/>
  <c r="AE28" i="8"/>
  <c r="AA30" i="8"/>
  <c r="AA31" i="8"/>
  <c r="AA34" i="8"/>
  <c r="AC27" i="8"/>
  <c r="AG27" i="8"/>
  <c r="AC28" i="8"/>
  <c r="AG28" i="8"/>
  <c r="AC29" i="8"/>
  <c r="AG29" i="8"/>
  <c r="AC30" i="8"/>
  <c r="AG30" i="8"/>
  <c r="AC31" i="8"/>
  <c r="AG31" i="8"/>
  <c r="AC32" i="8"/>
  <c r="AG32" i="8"/>
  <c r="AC33" i="8"/>
  <c r="AG33" i="8"/>
  <c r="AC34" i="8"/>
  <c r="AG34" i="8"/>
  <c r="AD27" i="8"/>
  <c r="AH27" i="8"/>
  <c r="AD28" i="8"/>
  <c r="AH28" i="8"/>
  <c r="AD29" i="8"/>
  <c r="AH29" i="8"/>
  <c r="AD30" i="8"/>
  <c r="AH30" i="8"/>
  <c r="AD31" i="8"/>
  <c r="AH31" i="8"/>
  <c r="AD32" i="8"/>
  <c r="AH32" i="8"/>
  <c r="AD33" i="8"/>
  <c r="AH33" i="8"/>
  <c r="AD34" i="8"/>
  <c r="AH12" i="11"/>
  <c r="AD12" i="11"/>
  <c r="Z12" i="11"/>
  <c r="AB12" i="11"/>
  <c r="AG12" i="11"/>
  <c r="Y12" i="11"/>
  <c r="AE12" i="11"/>
  <c r="AJ12" i="11"/>
  <c r="U33" i="11"/>
  <c r="U37" i="11"/>
  <c r="U41" i="11"/>
  <c r="U45" i="11"/>
  <c r="U49" i="11"/>
  <c r="U53" i="11"/>
  <c r="U57" i="11"/>
  <c r="U62" i="11"/>
  <c r="U68" i="11"/>
  <c r="U73" i="11"/>
  <c r="U78" i="11"/>
  <c r="U84" i="11"/>
  <c r="U89" i="11"/>
  <c r="U94" i="11"/>
  <c r="U100" i="11"/>
  <c r="U105" i="11"/>
  <c r="U110" i="11"/>
  <c r="U116" i="11"/>
  <c r="U121" i="11"/>
  <c r="U126" i="11"/>
  <c r="U132" i="11"/>
  <c r="U137" i="11"/>
  <c r="U142" i="11"/>
  <c r="U148" i="11"/>
  <c r="U153" i="11"/>
  <c r="S16" i="11"/>
  <c r="S20" i="11"/>
  <c r="S24" i="11"/>
  <c r="S28" i="11"/>
  <c r="S32" i="11"/>
  <c r="S36" i="11"/>
  <c r="S40" i="11"/>
  <c r="S44" i="11"/>
  <c r="S48" i="11"/>
  <c r="S52" i="11"/>
  <c r="S56" i="11"/>
  <c r="S60" i="11"/>
  <c r="S64" i="11"/>
  <c r="S68" i="11"/>
  <c r="S72" i="11"/>
  <c r="S76" i="11"/>
  <c r="S80" i="11"/>
  <c r="S84" i="11"/>
  <c r="S88" i="11"/>
  <c r="S92" i="11"/>
  <c r="S96" i="11"/>
  <c r="S100" i="11"/>
  <c r="S104" i="11"/>
  <c r="S108" i="11"/>
  <c r="S112" i="11"/>
  <c r="S116" i="11"/>
  <c r="S120" i="11"/>
  <c r="S124" i="11"/>
  <c r="S128" i="11"/>
  <c r="S132" i="11"/>
  <c r="S136" i="11"/>
  <c r="S140" i="11"/>
  <c r="S144" i="11"/>
  <c r="S148" i="11"/>
  <c r="S152" i="11"/>
  <c r="T15" i="11"/>
  <c r="T19" i="11"/>
  <c r="T23" i="11"/>
  <c r="T27" i="11"/>
  <c r="T31" i="11"/>
  <c r="T35" i="11"/>
  <c r="T39" i="11"/>
  <c r="T43" i="11"/>
  <c r="T47" i="11"/>
  <c r="T51" i="11"/>
  <c r="T55" i="11"/>
  <c r="T59" i="11"/>
  <c r="T63" i="11"/>
  <c r="T67" i="11"/>
  <c r="T71" i="11"/>
  <c r="T75" i="11"/>
  <c r="T79" i="11"/>
  <c r="T83" i="11"/>
  <c r="T87" i="11"/>
  <c r="T91" i="11"/>
  <c r="T95" i="11"/>
  <c r="T99" i="11"/>
  <c r="T103" i="11"/>
  <c r="T107" i="11"/>
  <c r="T111" i="11"/>
  <c r="T115" i="11"/>
  <c r="T119" i="11"/>
  <c r="T123" i="11"/>
  <c r="T127" i="11"/>
  <c r="T131" i="11"/>
  <c r="T135" i="11"/>
  <c r="T139" i="11"/>
  <c r="T143" i="11"/>
  <c r="T147" i="11"/>
  <c r="T151" i="11"/>
  <c r="T155" i="11"/>
  <c r="U14" i="11"/>
  <c r="U18" i="11"/>
  <c r="U22" i="11"/>
  <c r="U26" i="11"/>
  <c r="U30" i="11"/>
  <c r="U34" i="11"/>
  <c r="U38" i="11"/>
  <c r="U42" i="11"/>
  <c r="U46" i="11"/>
  <c r="U50" i="11"/>
  <c r="U54" i="11"/>
  <c r="U58" i="11"/>
  <c r="U64" i="11"/>
  <c r="U69" i="11"/>
  <c r="U74" i="11"/>
  <c r="U80" i="11"/>
  <c r="U85" i="11"/>
  <c r="U90" i="11"/>
  <c r="U96" i="11"/>
  <c r="U101" i="11"/>
  <c r="U106" i="11"/>
  <c r="U112" i="11"/>
  <c r="U117" i="11"/>
  <c r="U122" i="11"/>
  <c r="U128" i="11"/>
  <c r="U133" i="11"/>
  <c r="U138" i="11"/>
  <c r="U144" i="11"/>
  <c r="U149" i="11"/>
  <c r="U154" i="11"/>
  <c r="W15" i="11"/>
  <c r="W20" i="11"/>
  <c r="T16" i="11"/>
  <c r="T20" i="11"/>
  <c r="T24" i="11"/>
  <c r="T28" i="11"/>
  <c r="T32" i="11"/>
  <c r="T36" i="11"/>
  <c r="T40" i="11"/>
  <c r="T44" i="11"/>
  <c r="T48" i="11"/>
  <c r="T52" i="11"/>
  <c r="T56" i="11"/>
  <c r="T60" i="11"/>
  <c r="T64" i="11"/>
  <c r="T68" i="11"/>
  <c r="T72" i="11"/>
  <c r="T76" i="11"/>
  <c r="T80" i="11"/>
  <c r="T84" i="11"/>
  <c r="T88" i="11"/>
  <c r="T92" i="11"/>
  <c r="T96" i="11"/>
  <c r="T100" i="11"/>
  <c r="T104" i="11"/>
  <c r="T108" i="11"/>
  <c r="T112" i="11"/>
  <c r="T116" i="11"/>
  <c r="T120" i="11"/>
  <c r="T124" i="11"/>
  <c r="T128" i="11"/>
  <c r="T132" i="11"/>
  <c r="T136" i="11"/>
  <c r="T140" i="11"/>
  <c r="T144" i="11"/>
  <c r="T148" i="11"/>
  <c r="T152" i="11"/>
  <c r="U15" i="11"/>
  <c r="U19" i="11"/>
  <c r="U23" i="11"/>
  <c r="U27" i="11"/>
  <c r="U31" i="11"/>
  <c r="U35" i="11"/>
  <c r="U39" i="11"/>
  <c r="U43" i="11"/>
  <c r="U47" i="11"/>
  <c r="U51" i="11"/>
  <c r="U55" i="11"/>
  <c r="U60" i="11"/>
  <c r="U65" i="11"/>
  <c r="U70" i="11"/>
  <c r="U76" i="11"/>
  <c r="U81" i="11"/>
  <c r="U86" i="11"/>
  <c r="U92" i="11"/>
  <c r="U97" i="11"/>
  <c r="U102" i="11"/>
  <c r="U108" i="11"/>
  <c r="U113" i="11"/>
  <c r="U118" i="11"/>
  <c r="U124" i="11"/>
  <c r="U129" i="11"/>
  <c r="U134" i="11"/>
  <c r="U140" i="11"/>
  <c r="U145" i="11"/>
  <c r="U150" i="11"/>
  <c r="W44" i="11"/>
  <c r="W40" i="11"/>
  <c r="W36" i="11"/>
  <c r="W32" i="11"/>
  <c r="W43" i="11"/>
  <c r="W39" i="11"/>
  <c r="W35" i="11"/>
  <c r="W31" i="11"/>
  <c r="W37" i="11"/>
  <c r="W42" i="11"/>
  <c r="W34" i="11"/>
  <c r="W41" i="11"/>
  <c r="W33" i="11"/>
  <c r="U155" i="11"/>
  <c r="U151" i="11"/>
  <c r="U147" i="11"/>
  <c r="U143" i="11"/>
  <c r="U139" i="11"/>
  <c r="U135" i="11"/>
  <c r="U131" i="11"/>
  <c r="U127" i="11"/>
  <c r="U123" i="11"/>
  <c r="U119" i="11"/>
  <c r="U115" i="11"/>
  <c r="U111" i="11"/>
  <c r="U107" i="11"/>
  <c r="U103" i="11"/>
  <c r="U99" i="11"/>
  <c r="U95" i="11"/>
  <c r="U91" i="11"/>
  <c r="U87" i="11"/>
  <c r="U83" i="11"/>
  <c r="U79" i="11"/>
  <c r="U75" i="11"/>
  <c r="U71" i="11"/>
  <c r="U67" i="11"/>
  <c r="U63" i="11"/>
  <c r="U59" i="11"/>
  <c r="U16" i="11"/>
  <c r="U20" i="11"/>
  <c r="U24" i="11"/>
  <c r="U28" i="11"/>
  <c r="U32" i="11"/>
  <c r="U36" i="11"/>
  <c r="U40" i="11"/>
  <c r="U44" i="11"/>
  <c r="U48" i="11"/>
  <c r="U52" i="11"/>
  <c r="U56" i="11"/>
  <c r="U61" i="11"/>
  <c r="U66" i="11"/>
  <c r="U72" i="11"/>
  <c r="U77" i="11"/>
  <c r="U82" i="11"/>
  <c r="U88" i="11"/>
  <c r="U93" i="11"/>
  <c r="U98" i="11"/>
  <c r="U104" i="11"/>
  <c r="U109" i="11"/>
  <c r="U114" i="11"/>
  <c r="U120" i="11"/>
  <c r="U125" i="11"/>
  <c r="U130" i="11"/>
  <c r="U136" i="11"/>
  <c r="U141" i="11"/>
  <c r="U146" i="11"/>
  <c r="U152" i="11"/>
  <c r="W26" i="11"/>
  <c r="W22" i="11"/>
  <c r="W18" i="11"/>
  <c r="W14" i="11"/>
  <c r="W17" i="11"/>
  <c r="W23" i="11"/>
  <c r="W38" i="11"/>
  <c r="AA30" i="11"/>
  <c r="AE30" i="11"/>
  <c r="AI30" i="11"/>
  <c r="X30" i="11"/>
  <c r="AB30" i="11"/>
  <c r="AF30" i="11"/>
  <c r="AA7" i="8" a="1"/>
  <c r="AE14" i="8" s="1"/>
  <c r="AK22" i="14" l="1"/>
  <c r="AC21" i="14"/>
  <c r="AI21" i="14"/>
  <c r="AK17" i="14"/>
  <c r="AI14" i="14"/>
  <c r="AF25" i="14"/>
  <c r="Z15" i="14"/>
  <c r="AD17" i="14"/>
  <c r="AK19" i="14"/>
  <c r="X23" i="14"/>
  <c r="Y26" i="14"/>
  <c r="AG14" i="14"/>
  <c r="AK16" i="14"/>
  <c r="AB19" i="14"/>
  <c r="AC22" i="14"/>
  <c r="AC25" i="14"/>
  <c r="AJ13" i="14"/>
  <c r="Z18" i="14"/>
  <c r="AK23" i="14"/>
  <c r="AD21" i="14"/>
  <c r="X26" i="14"/>
  <c r="AD24" i="14"/>
  <c r="AC15" i="14"/>
  <c r="AC26" i="14"/>
  <c r="Z22" i="14"/>
  <c r="AA18" i="14"/>
  <c r="AH13" i="14"/>
  <c r="X16" i="14"/>
  <c r="AB18" i="14"/>
  <c r="Y21" i="14"/>
  <c r="Z24" i="14"/>
  <c r="AA13" i="14"/>
  <c r="AE15" i="14"/>
  <c r="AI17" i="14"/>
  <c r="AD20" i="14"/>
  <c r="AE23" i="14"/>
  <c r="AE26" i="14"/>
  <c r="AH14" i="14"/>
  <c r="AC19" i="14"/>
  <c r="AE25" i="14"/>
  <c r="AF22" i="14"/>
  <c r="Y15" i="14"/>
  <c r="AE16" i="14"/>
  <c r="AC13" i="14"/>
  <c r="AG23" i="14"/>
  <c r="AE19" i="14"/>
  <c r="X14" i="14"/>
  <c r="AB16" i="14"/>
  <c r="AF18" i="14"/>
  <c r="AE21" i="14"/>
  <c r="AE24" i="14"/>
  <c r="AE13" i="14"/>
  <c r="AI15" i="14"/>
  <c r="Y18" i="14"/>
  <c r="AI20" i="14"/>
  <c r="AJ23" i="14"/>
  <c r="AK26" i="14"/>
  <c r="AJ15" i="14"/>
  <c r="AK20" i="14"/>
  <c r="Z19" i="14"/>
  <c r="AH23" i="14"/>
  <c r="AC17" i="14"/>
  <c r="AA16" i="14"/>
  <c r="AA20" i="14"/>
  <c r="AI16" i="14"/>
  <c r="AG13" i="14"/>
  <c r="Y24" i="14"/>
  <c r="AJ14" i="14"/>
  <c r="Z17" i="14"/>
  <c r="AF19" i="14"/>
  <c r="AG22" i="14"/>
  <c r="AG25" i="14"/>
  <c r="AC14" i="14"/>
  <c r="AG16" i="14"/>
  <c r="AK18" i="14"/>
  <c r="AK21" i="14"/>
  <c r="X25" i="14"/>
  <c r="AF13" i="14"/>
  <c r="X17" i="14"/>
  <c r="AD22" i="14"/>
  <c r="AB20" i="14"/>
  <c r="AJ24" i="14"/>
  <c r="AK17" i="15"/>
  <c r="AF25" i="15"/>
  <c r="AF14" i="15"/>
  <c r="AA19" i="15"/>
  <c r="AB25" i="15"/>
  <c r="AC16" i="15"/>
  <c r="AE16" i="15"/>
  <c r="AG23" i="15"/>
  <c r="AC17" i="15"/>
  <c r="AH15" i="15"/>
  <c r="AH20" i="15"/>
  <c r="AI26" i="15"/>
  <c r="AE17" i="15"/>
  <c r="AI21" i="15"/>
  <c r="AI14" i="15"/>
  <c r="AK22" i="15"/>
  <c r="AJ16" i="15"/>
  <c r="AA22" i="15"/>
  <c r="Y14" i="15"/>
  <c r="Y20" i="15"/>
  <c r="AC13" i="15"/>
  <c r="AE19" i="15"/>
  <c r="AD13" i="15"/>
  <c r="X18" i="15"/>
  <c r="AI23" i="15"/>
  <c r="AA15" i="15"/>
  <c r="AF15" i="16"/>
  <c r="AG26" i="16"/>
  <c r="AK22" i="16"/>
  <c r="AH18" i="16"/>
  <c r="AK15" i="16"/>
  <c r="Z13" i="16"/>
  <c r="AJ17" i="16"/>
  <c r="Y15" i="16"/>
  <c r="AK25" i="16"/>
  <c r="AG21" i="16"/>
  <c r="AA18" i="16"/>
  <c r="AB14" i="16"/>
  <c r="AJ18" i="16"/>
  <c r="AK24" i="16"/>
  <c r="AH17" i="16"/>
  <c r="AE20" i="16"/>
  <c r="AC17" i="16"/>
  <c r="Z14" i="16"/>
  <c r="AH24" i="16"/>
  <c r="X21" i="16"/>
  <c r="AD15" i="16"/>
  <c r="AC20" i="16"/>
  <c r="AD26" i="16"/>
  <c r="AC23" i="16"/>
  <c r="AB13" i="16"/>
  <c r="AF23" i="16"/>
  <c r="AJ19" i="16"/>
  <c r="AD16" i="16"/>
  <c r="AG13" i="16"/>
  <c r="Y24" i="16"/>
  <c r="AF16" i="16"/>
  <c r="AJ21" i="16"/>
  <c r="AI13" i="16"/>
  <c r="AK14" i="16"/>
  <c r="AA17" i="16"/>
  <c r="AG19" i="16"/>
  <c r="AH22" i="16"/>
  <c r="AI25" i="16"/>
  <c r="AB20" i="16"/>
  <c r="AD21" i="16"/>
  <c r="AH23" i="16"/>
  <c r="AJ24" i="16"/>
  <c r="AJ13" i="16"/>
  <c r="AD18" i="16"/>
  <c r="AC24" i="16"/>
  <c r="AG15" i="16"/>
  <c r="AG20" i="16"/>
  <c r="AG23" i="16"/>
  <c r="AH14" i="16"/>
  <c r="AC19" i="16"/>
  <c r="AE25" i="16"/>
  <c r="AE16" i="16"/>
  <c r="AI21" i="16"/>
  <c r="AD13" i="16"/>
  <c r="AH15" i="16"/>
  <c r="X18" i="16"/>
  <c r="AH20" i="16"/>
  <c r="AI23" i="16"/>
  <c r="AI26" i="16"/>
  <c r="AA15" i="16"/>
  <c r="AG18" i="16"/>
  <c r="AG24" i="16"/>
  <c r="AD14" i="16"/>
  <c r="AH16" i="16"/>
  <c r="X19" i="16"/>
  <c r="Y22" i="16"/>
  <c r="Y25" i="16"/>
  <c r="AK13" i="16"/>
  <c r="AA16" i="16"/>
  <c r="AE18" i="16"/>
  <c r="AC21" i="16"/>
  <c r="AD24" i="16"/>
  <c r="X13" i="16"/>
  <c r="AB15" i="16"/>
  <c r="AF17" i="16"/>
  <c r="Z20" i="16"/>
  <c r="AA23" i="16"/>
  <c r="AA26" i="16"/>
  <c r="AI14" i="16"/>
  <c r="Y17" i="16"/>
  <c r="AE19" i="16"/>
  <c r="AE22" i="16"/>
  <c r="AF25" i="16"/>
  <c r="AH13" i="16"/>
  <c r="AJ14" i="16"/>
  <c r="X16" i="16"/>
  <c r="Z17" i="16"/>
  <c r="AB18" i="16"/>
  <c r="AF19" i="16"/>
  <c r="Y21" i="16"/>
  <c r="AG22" i="16"/>
  <c r="Z24" i="16"/>
  <c r="AG25" i="16"/>
  <c r="AA13" i="16"/>
  <c r="AC14" i="16"/>
  <c r="AE15" i="16"/>
  <c r="AG16" i="16"/>
  <c r="AI17" i="16"/>
  <c r="AK18" i="16"/>
  <c r="AD20" i="16"/>
  <c r="AK21" i="16"/>
  <c r="AE23" i="16"/>
  <c r="X25" i="16"/>
  <c r="AE26" i="16"/>
  <c r="AH19" i="16"/>
  <c r="AJ20" i="16"/>
  <c r="X22" i="16"/>
  <c r="Z23" i="16"/>
  <c r="AB24" i="16"/>
  <c r="AD25" i="16"/>
  <c r="AF26" i="16"/>
  <c r="Y16" i="16"/>
  <c r="AC18" i="16"/>
  <c r="AA21" i="16"/>
  <c r="AA24" i="16"/>
  <c r="Z19" i="16"/>
  <c r="AF22" i="16"/>
  <c r="X26" i="16"/>
  <c r="Z16" i="16"/>
  <c r="AB21" i="16"/>
  <c r="AC13" i="16"/>
  <c r="AK17" i="16"/>
  <c r="AH26" i="16"/>
  <c r="X17" i="16"/>
  <c r="AD22" i="16"/>
  <c r="AA14" i="16"/>
  <c r="AI18" i="16"/>
  <c r="AI24" i="16"/>
  <c r="AF14" i="16"/>
  <c r="AJ16" i="16"/>
  <c r="AA19" i="16"/>
  <c r="AA22" i="16"/>
  <c r="AB25" i="16"/>
  <c r="Y14" i="16"/>
  <c r="AC16" i="16"/>
  <c r="AE17" i="16"/>
  <c r="Y20" i="16"/>
  <c r="AF21" i="16"/>
  <c r="Y23" i="16"/>
  <c r="Z26" i="16"/>
  <c r="AD19" i="16"/>
  <c r="AF20" i="16"/>
  <c r="AH21" i="16"/>
  <c r="AJ22" i="16"/>
  <c r="X24" i="16"/>
  <c r="Z25" i="16"/>
  <c r="AB26" i="16"/>
  <c r="X15" i="16"/>
  <c r="AB17" i="16"/>
  <c r="AI19" i="16"/>
  <c r="AI22" i="16"/>
  <c r="AJ25" i="16"/>
  <c r="AE14" i="16"/>
  <c r="AI16" i="16"/>
  <c r="Y19" i="16"/>
  <c r="Z22" i="16"/>
  <c r="AA25" i="16"/>
  <c r="AF13" i="16"/>
  <c r="AJ15" i="16"/>
  <c r="Z18" i="16"/>
  <c r="AK20" i="16"/>
  <c r="AK23" i="16"/>
  <c r="Y13" i="16"/>
  <c r="AC15" i="16"/>
  <c r="AG17" i="16"/>
  <c r="AA20" i="16"/>
  <c r="AB23" i="16"/>
  <c r="AC26" i="16"/>
  <c r="X14" i="16"/>
  <c r="Z15" i="16"/>
  <c r="AB16" i="16"/>
  <c r="AD17" i="16"/>
  <c r="AF18" i="16"/>
  <c r="AK19" i="16"/>
  <c r="AE21" i="16"/>
  <c r="X23" i="16"/>
  <c r="AE24" i="16"/>
  <c r="Y26" i="16"/>
  <c r="AE13" i="16"/>
  <c r="AG14" i="16"/>
  <c r="AI15" i="16"/>
  <c r="AK16" i="16"/>
  <c r="Y18" i="16"/>
  <c r="AB19" i="16"/>
  <c r="AI20" i="16"/>
  <c r="AC22" i="16"/>
  <c r="AJ23" i="16"/>
  <c r="AC25" i="16"/>
  <c r="AK26" i="16"/>
  <c r="X20" i="16"/>
  <c r="Z21" i="16"/>
  <c r="AB22" i="16"/>
  <c r="AD23" i="16"/>
  <c r="AF24" i="16"/>
  <c r="AH25" i="16"/>
  <c r="Y23" i="15"/>
  <c r="Z26" i="15"/>
  <c r="AD14" i="15"/>
  <c r="AH16" i="15"/>
  <c r="X19" i="15"/>
  <c r="Y22" i="15"/>
  <c r="Y25" i="15"/>
  <c r="X20" i="15"/>
  <c r="AB22" i="15"/>
  <c r="AF24" i="15"/>
  <c r="AJ26" i="15"/>
  <c r="Y13" i="15"/>
  <c r="AB23" i="15"/>
  <c r="Y19" i="15"/>
  <c r="AK15" i="15"/>
  <c r="AK13" i="15"/>
  <c r="AD24" i="15"/>
  <c r="AJ14" i="15"/>
  <c r="Z17" i="15"/>
  <c r="AF19" i="15"/>
  <c r="AG22" i="15"/>
  <c r="AG25" i="15"/>
  <c r="AC14" i="15"/>
  <c r="AG16" i="15"/>
  <c r="AK18" i="15"/>
  <c r="AK21" i="15"/>
  <c r="X25" i="15"/>
  <c r="AF13" i="15"/>
  <c r="AJ15" i="15"/>
  <c r="Z18" i="15"/>
  <c r="AK20" i="15"/>
  <c r="AK23" i="15"/>
  <c r="Z19" i="15"/>
  <c r="AD21" i="15"/>
  <c r="AH23" i="15"/>
  <c r="X26" i="15"/>
  <c r="AA14" i="15"/>
  <c r="AI18" i="15"/>
  <c r="AI24" i="15"/>
  <c r="AG15" i="15"/>
  <c r="AG20" i="15"/>
  <c r="AH26" i="15"/>
  <c r="Y17" i="15"/>
  <c r="AE22" i="15"/>
  <c r="Y15" i="15"/>
  <c r="AJ19" i="15"/>
  <c r="AK25" i="15"/>
  <c r="X14" i="15"/>
  <c r="Z15" i="15"/>
  <c r="AB16" i="15"/>
  <c r="AD17" i="15"/>
  <c r="AF18" i="15"/>
  <c r="AK19" i="15"/>
  <c r="AE21" i="15"/>
  <c r="X23" i="15"/>
  <c r="AE24" i="15"/>
  <c r="Y26" i="15"/>
  <c r="AE13" i="15"/>
  <c r="AG14" i="15"/>
  <c r="AI15" i="15"/>
  <c r="AK16" i="15"/>
  <c r="Y18" i="15"/>
  <c r="AB19" i="15"/>
  <c r="AI20" i="15"/>
  <c r="AC22" i="15"/>
  <c r="AJ23" i="15"/>
  <c r="AC25" i="15"/>
  <c r="AK26" i="15"/>
  <c r="AJ13" i="15"/>
  <c r="X15" i="15"/>
  <c r="Z16" i="15"/>
  <c r="AB17" i="15"/>
  <c r="AD18" i="15"/>
  <c r="AI19" i="15"/>
  <c r="AB21" i="15"/>
  <c r="AI22" i="15"/>
  <c r="AC24" i="15"/>
  <c r="AJ25" i="15"/>
  <c r="AD19" i="15"/>
  <c r="AF20" i="15"/>
  <c r="AH21" i="15"/>
  <c r="AJ22" i="15"/>
  <c r="X24" i="15"/>
  <c r="Z25" i="15"/>
  <c r="AB26" i="15"/>
  <c r="AG18" i="15"/>
  <c r="AF21" i="15"/>
  <c r="AG24" i="15"/>
  <c r="AB13" i="15"/>
  <c r="AF15" i="15"/>
  <c r="AJ17" i="15"/>
  <c r="AE20" i="15"/>
  <c r="AF23" i="15"/>
  <c r="AG26" i="15"/>
  <c r="Z21" i="15"/>
  <c r="AD23" i="15"/>
  <c r="AH25" i="15"/>
  <c r="AG17" i="15"/>
  <c r="AE14" i="15"/>
  <c r="AA25" i="15"/>
  <c r="X21" i="15"/>
  <c r="AE18" i="15"/>
  <c r="AH13" i="15"/>
  <c r="X16" i="15"/>
  <c r="AB18" i="15"/>
  <c r="Y21" i="15"/>
  <c r="Z24" i="15"/>
  <c r="AA13" i="15"/>
  <c r="AE15" i="15"/>
  <c r="AI17" i="15"/>
  <c r="AD20" i="15"/>
  <c r="AE23" i="15"/>
  <c r="AE26" i="15"/>
  <c r="AH14" i="15"/>
  <c r="X17" i="15"/>
  <c r="AC19" i="15"/>
  <c r="AD22" i="15"/>
  <c r="AE25" i="15"/>
  <c r="AB20" i="15"/>
  <c r="AF22" i="15"/>
  <c r="AJ24" i="15"/>
  <c r="AC15" i="15"/>
  <c r="AA20" i="15"/>
  <c r="AC26" i="15"/>
  <c r="AI16" i="15"/>
  <c r="Z22" i="15"/>
  <c r="AG13" i="15"/>
  <c r="AA18" i="15"/>
  <c r="Y24" i="15"/>
  <c r="AA16" i="15"/>
  <c r="AC21" i="15"/>
  <c r="Z13" i="15"/>
  <c r="AB14" i="15"/>
  <c r="AD15" i="15"/>
  <c r="AF16" i="15"/>
  <c r="AH17" i="15"/>
  <c r="AJ18" i="15"/>
  <c r="AC20" i="15"/>
  <c r="AJ21" i="15"/>
  <c r="AC23" i="15"/>
  <c r="AK24" i="15"/>
  <c r="AD26" i="15"/>
  <c r="AI13" i="15"/>
  <c r="AK14" i="15"/>
  <c r="Y16" i="15"/>
  <c r="AA17" i="15"/>
  <c r="AC18" i="15"/>
  <c r="AG19" i="15"/>
  <c r="AA21" i="15"/>
  <c r="AH22" i="15"/>
  <c r="AA24" i="15"/>
  <c r="AI25" i="15"/>
  <c r="X13" i="15"/>
  <c r="Z14" i="15"/>
  <c r="AB15" i="15"/>
  <c r="AD16" i="15"/>
  <c r="AF17" i="15"/>
  <c r="AH18" i="15"/>
  <c r="Z20" i="15"/>
  <c r="AG21" i="15"/>
  <c r="AA23" i="15"/>
  <c r="AH24" i="15"/>
  <c r="AA26" i="15"/>
  <c r="AH19" i="15"/>
  <c r="AJ20" i="15"/>
  <c r="X22" i="15"/>
  <c r="Z23" i="15"/>
  <c r="AB24" i="15"/>
  <c r="AD25" i="15"/>
  <c r="AJ35" i="14"/>
  <c r="AJ33" i="14"/>
  <c r="X33" i="14"/>
  <c r="X31" i="14"/>
  <c r="AD42" i="14"/>
  <c r="AA34" i="14"/>
  <c r="AI38" i="14"/>
  <c r="AC43" i="14"/>
  <c r="X34" i="14"/>
  <c r="AF38" i="14"/>
  <c r="Z43" i="14"/>
  <c r="AI33" i="14"/>
  <c r="AC38" i="14"/>
  <c r="AK42" i="14"/>
  <c r="X37" i="14"/>
  <c r="Z36" i="14"/>
  <c r="Z34" i="14"/>
  <c r="Z32" i="14"/>
  <c r="AH44" i="14"/>
  <c r="AE34" i="14"/>
  <c r="Y39" i="14"/>
  <c r="AG43" i="14"/>
  <c r="AB34" i="14"/>
  <c r="AJ38" i="14"/>
  <c r="AD43" i="14"/>
  <c r="Y34" i="14"/>
  <c r="AG38" i="14"/>
  <c r="AA43" i="14"/>
  <c r="AF41" i="14"/>
  <c r="AH40" i="14"/>
  <c r="AH38" i="14"/>
  <c r="AH36" i="14"/>
  <c r="AK31" i="14"/>
  <c r="AE36" i="14"/>
  <c r="Y41" i="14"/>
  <c r="AH31" i="14"/>
  <c r="AB36" i="14"/>
  <c r="AJ40" i="14"/>
  <c r="AE31" i="14"/>
  <c r="Y36" i="14"/>
  <c r="AG40" i="14"/>
  <c r="AB31" i="14"/>
  <c r="AH42" i="14"/>
  <c r="AJ41" i="14"/>
  <c r="X41" i="14"/>
  <c r="AJ37" i="14"/>
  <c r="AA32" i="14"/>
  <c r="AI36" i="14"/>
  <c r="AC41" i="14"/>
  <c r="X32" i="14"/>
  <c r="AF36" i="14"/>
  <c r="Z41" i="14"/>
  <c r="AI31" i="14"/>
  <c r="AC36" i="14"/>
  <c r="AK44" i="14"/>
  <c r="AC44" i="14"/>
  <c r="Y42" i="14"/>
  <c r="AI39" i="14"/>
  <c r="AE37" i="14"/>
  <c r="AA35" i="14"/>
  <c r="AK32" i="14"/>
  <c r="AF44" i="14"/>
  <c r="AB42" i="14"/>
  <c r="X40" i="14"/>
  <c r="AH37" i="14"/>
  <c r="AD35" i="14"/>
  <c r="Z33" i="14"/>
  <c r="AI44" i="14"/>
  <c r="AE42" i="14"/>
  <c r="AA40" i="14"/>
  <c r="AK37" i="14"/>
  <c r="AG35" i="14"/>
  <c r="AC33" i="14"/>
  <c r="AC31" i="14"/>
  <c r="AB41" i="14"/>
  <c r="AF35" i="14"/>
  <c r="AB43" i="14"/>
  <c r="AF37" i="14"/>
  <c r="AJ31" i="14"/>
  <c r="AD38" i="14"/>
  <c r="AH32" i="14"/>
  <c r="AD40" i="14"/>
  <c r="AF33" i="14"/>
  <c r="Y44" i="14"/>
  <c r="AI41" i="14"/>
  <c r="AE39" i="14"/>
  <c r="AA37" i="14"/>
  <c r="AK34" i="14"/>
  <c r="AG32" i="14"/>
  <c r="AB44" i="14"/>
  <c r="X42" i="14"/>
  <c r="AH39" i="14"/>
  <c r="AD37" i="14"/>
  <c r="Z35" i="14"/>
  <c r="AJ32" i="14"/>
  <c r="AE44" i="14"/>
  <c r="AA42" i="14"/>
  <c r="AK39" i="14"/>
  <c r="AG37" i="14"/>
  <c r="AC35" i="14"/>
  <c r="Y33" i="14"/>
  <c r="Y31" i="14"/>
  <c r="Z40" i="14"/>
  <c r="AB33" i="14"/>
  <c r="Z42" i="14"/>
  <c r="AD36" i="14"/>
  <c r="X43" i="14"/>
  <c r="AB37" i="14"/>
  <c r="AF31" i="14"/>
  <c r="Z38" i="14"/>
  <c r="AD32" i="14"/>
  <c r="X15" i="14"/>
  <c r="AB17" i="14"/>
  <c r="AI19" i="14"/>
  <c r="AI22" i="14"/>
  <c r="AJ25" i="14"/>
  <c r="AF20" i="14"/>
  <c r="AJ22" i="14"/>
  <c r="Z25" i="14"/>
  <c r="AK13" i="14"/>
  <c r="AJ19" i="14"/>
  <c r="Y13" i="14"/>
  <c r="AG17" i="14"/>
  <c r="AB23" i="14"/>
  <c r="AE14" i="14"/>
  <c r="Y19" i="14"/>
  <c r="AA25" i="14"/>
  <c r="AK15" i="14"/>
  <c r="X21" i="14"/>
  <c r="Z13" i="14"/>
  <c r="AB14" i="14"/>
  <c r="AD15" i="14"/>
  <c r="AF16" i="14"/>
  <c r="AH17" i="14"/>
  <c r="AJ18" i="14"/>
  <c r="AC20" i="14"/>
  <c r="AJ21" i="14"/>
  <c r="AC23" i="14"/>
  <c r="AK24" i="14"/>
  <c r="AD26" i="14"/>
  <c r="AI13" i="14"/>
  <c r="AK14" i="14"/>
  <c r="Y16" i="14"/>
  <c r="AA17" i="14"/>
  <c r="AC18" i="14"/>
  <c r="AG19" i="14"/>
  <c r="AA21" i="14"/>
  <c r="AH22" i="14"/>
  <c r="AA24" i="14"/>
  <c r="AI25" i="14"/>
  <c r="X13" i="14"/>
  <c r="Z14" i="14"/>
  <c r="AB15" i="14"/>
  <c r="AD16" i="14"/>
  <c r="AF17" i="14"/>
  <c r="AH18" i="14"/>
  <c r="Z20" i="14"/>
  <c r="AG21" i="14"/>
  <c r="AA23" i="14"/>
  <c r="AH24" i="14"/>
  <c r="AA26" i="14"/>
  <c r="AH19" i="14"/>
  <c r="AJ20" i="14"/>
  <c r="X22" i="14"/>
  <c r="Z23" i="14"/>
  <c r="AB24" i="14"/>
  <c r="AD25" i="14"/>
  <c r="AF26" i="14"/>
  <c r="Z16" i="14"/>
  <c r="AD18" i="14"/>
  <c r="AB21" i="14"/>
  <c r="AC24" i="14"/>
  <c r="AD19" i="14"/>
  <c r="AH21" i="14"/>
  <c r="X24" i="14"/>
  <c r="AB26" i="14"/>
  <c r="AE18" i="14"/>
  <c r="AK25" i="14"/>
  <c r="AA14" i="14"/>
  <c r="AI18" i="14"/>
  <c r="AI24" i="14"/>
  <c r="AG15" i="14"/>
  <c r="AG20" i="14"/>
  <c r="AH26" i="14"/>
  <c r="Y17" i="14"/>
  <c r="AE22" i="14"/>
  <c r="AD13" i="14"/>
  <c r="AF14" i="14"/>
  <c r="AH15" i="14"/>
  <c r="AJ16" i="14"/>
  <c r="X18" i="14"/>
  <c r="AA19" i="14"/>
  <c r="AH20" i="14"/>
  <c r="AA22" i="14"/>
  <c r="AI23" i="14"/>
  <c r="AB25" i="14"/>
  <c r="AI26" i="14"/>
  <c r="Y14" i="14"/>
  <c r="AA15" i="14"/>
  <c r="AC16" i="14"/>
  <c r="AE17" i="14"/>
  <c r="AG18" i="14"/>
  <c r="Y20" i="14"/>
  <c r="AF21" i="14"/>
  <c r="Y23" i="14"/>
  <c r="AG24" i="14"/>
  <c r="Z26" i="14"/>
  <c r="AB13" i="14"/>
  <c r="AD14" i="14"/>
  <c r="AF15" i="14"/>
  <c r="AH16" i="14"/>
  <c r="AJ17" i="14"/>
  <c r="X19" i="14"/>
  <c r="AE20" i="14"/>
  <c r="Y22" i="14"/>
  <c r="AF23" i="14"/>
  <c r="Y25" i="14"/>
  <c r="AG26" i="14"/>
  <c r="X20" i="14"/>
  <c r="Z21" i="14"/>
  <c r="AB22" i="14"/>
  <c r="AD23" i="14"/>
  <c r="AF24" i="14"/>
  <c r="AH25" i="14"/>
  <c r="AK17" i="18"/>
  <c r="X15" i="18"/>
  <c r="AJ25" i="18"/>
  <c r="AK22" i="18"/>
  <c r="X19" i="18"/>
  <c r="Z14" i="18"/>
  <c r="AH18" i="18"/>
  <c r="AK15" i="18"/>
  <c r="Z13" i="18"/>
  <c r="AH17" i="18"/>
  <c r="AC23" i="18"/>
  <c r="AK14" i="18"/>
  <c r="AG19" i="18"/>
  <c r="AI25" i="18"/>
  <c r="AF22" i="18"/>
  <c r="Z16" i="18"/>
  <c r="AG21" i="18"/>
  <c r="AB14" i="18"/>
  <c r="AK24" i="18"/>
  <c r="Y16" i="18"/>
  <c r="AA21" i="18"/>
  <c r="AH23" i="18"/>
  <c r="AC13" i="18"/>
  <c r="AG23" i="18"/>
  <c r="AI19" i="18"/>
  <c r="AC17" i="18"/>
  <c r="AD14" i="18"/>
  <c r="Y25" i="18"/>
  <c r="AD16" i="18"/>
  <c r="AH24" i="18"/>
  <c r="X21" i="18"/>
  <c r="AD15" i="18"/>
  <c r="AC20" i="18"/>
  <c r="AD26" i="18"/>
  <c r="AA17" i="18"/>
  <c r="AH22" i="18"/>
  <c r="AB20" i="18"/>
  <c r="AJ24" i="18"/>
  <c r="Y19" i="18"/>
  <c r="AK13" i="18"/>
  <c r="AD24" i="18"/>
  <c r="AE20" i="18"/>
  <c r="AH14" i="18"/>
  <c r="AA18" i="18"/>
  <c r="AJ18" i="18"/>
  <c r="Z19" i="18"/>
  <c r="AE14" i="18"/>
  <c r="AA25" i="18"/>
  <c r="AB21" i="18"/>
  <c r="AE18" i="18"/>
  <c r="AF15" i="18"/>
  <c r="AG26" i="18"/>
  <c r="X17" i="18"/>
  <c r="AG13" i="18"/>
  <c r="Y24" i="18"/>
  <c r="AF16" i="18"/>
  <c r="AJ21" i="18"/>
  <c r="AI13" i="18"/>
  <c r="AC18" i="18"/>
  <c r="AA24" i="18"/>
  <c r="AD21" i="18"/>
  <c r="X26" i="18"/>
  <c r="AC19" i="18"/>
  <c r="AD22" i="18"/>
  <c r="AE25" i="18"/>
  <c r="AA14" i="18"/>
  <c r="AE16" i="18"/>
  <c r="AI18" i="18"/>
  <c r="AI21" i="18"/>
  <c r="AI24" i="18"/>
  <c r="AD13" i="18"/>
  <c r="AF14" i="18"/>
  <c r="AH15" i="18"/>
  <c r="AJ16" i="18"/>
  <c r="X18" i="18"/>
  <c r="AA19" i="18"/>
  <c r="AH20" i="18"/>
  <c r="AA22" i="18"/>
  <c r="AI23" i="18"/>
  <c r="AB25" i="18"/>
  <c r="AI26" i="18"/>
  <c r="Y14" i="18"/>
  <c r="AA15" i="18"/>
  <c r="AC16" i="18"/>
  <c r="AE17" i="18"/>
  <c r="AG18" i="18"/>
  <c r="Y20" i="18"/>
  <c r="AF21" i="18"/>
  <c r="Y23" i="18"/>
  <c r="AG24" i="18"/>
  <c r="Z26" i="18"/>
  <c r="AD19" i="18"/>
  <c r="AF20" i="18"/>
  <c r="AH21" i="18"/>
  <c r="AJ22" i="18"/>
  <c r="X24" i="18"/>
  <c r="Z25" i="18"/>
  <c r="AB26" i="18"/>
  <c r="AG15" i="18"/>
  <c r="AG20" i="18"/>
  <c r="AH26" i="18"/>
  <c r="AB17" i="18"/>
  <c r="AI22" i="18"/>
  <c r="Y15" i="18"/>
  <c r="AJ19" i="18"/>
  <c r="AK25" i="18"/>
  <c r="AH16" i="18"/>
  <c r="Y22" i="18"/>
  <c r="X13" i="18"/>
  <c r="AB15" i="18"/>
  <c r="AF17" i="18"/>
  <c r="Z20" i="18"/>
  <c r="AA23" i="18"/>
  <c r="AA26" i="18"/>
  <c r="AI14" i="18"/>
  <c r="Y17" i="18"/>
  <c r="AE19" i="18"/>
  <c r="AE22" i="18"/>
  <c r="AF25" i="18"/>
  <c r="AH13" i="18"/>
  <c r="AJ14" i="18"/>
  <c r="X16" i="18"/>
  <c r="Z17" i="18"/>
  <c r="AB18" i="18"/>
  <c r="AF19" i="18"/>
  <c r="Y21" i="18"/>
  <c r="AG22" i="18"/>
  <c r="Z24" i="18"/>
  <c r="AG25" i="18"/>
  <c r="AA13" i="18"/>
  <c r="AC14" i="18"/>
  <c r="AE15" i="18"/>
  <c r="AG16" i="18"/>
  <c r="AI17" i="18"/>
  <c r="AK18" i="18"/>
  <c r="AD20" i="18"/>
  <c r="AK21" i="18"/>
  <c r="AE23" i="18"/>
  <c r="X25" i="18"/>
  <c r="AE26" i="18"/>
  <c r="AH19" i="18"/>
  <c r="AJ20" i="18"/>
  <c r="X22" i="18"/>
  <c r="Z23" i="18"/>
  <c r="AB24" i="18"/>
  <c r="AD25" i="18"/>
  <c r="AF26" i="18"/>
  <c r="AI16" i="18"/>
  <c r="Z22" i="18"/>
  <c r="AJ13" i="18"/>
  <c r="AD18" i="18"/>
  <c r="AC24" i="18"/>
  <c r="AA16" i="18"/>
  <c r="AC21" i="18"/>
  <c r="AB13" i="18"/>
  <c r="AJ17" i="18"/>
  <c r="AF23" i="18"/>
  <c r="AF13" i="18"/>
  <c r="AJ15" i="18"/>
  <c r="Z18" i="18"/>
  <c r="AK20" i="18"/>
  <c r="AK23" i="18"/>
  <c r="Y13" i="18"/>
  <c r="AC15" i="18"/>
  <c r="AG17" i="18"/>
  <c r="AA20" i="18"/>
  <c r="AB23" i="18"/>
  <c r="AC26" i="18"/>
  <c r="X14" i="18"/>
  <c r="Z15" i="18"/>
  <c r="AB16" i="18"/>
  <c r="AD17" i="18"/>
  <c r="AF18" i="18"/>
  <c r="AK19" i="18"/>
  <c r="AE21" i="18"/>
  <c r="X23" i="18"/>
  <c r="AE24" i="18"/>
  <c r="Y26" i="18"/>
  <c r="AE13" i="18"/>
  <c r="AG14" i="18"/>
  <c r="AI15" i="18"/>
  <c r="AK16" i="18"/>
  <c r="Y18" i="18"/>
  <c r="AB19" i="18"/>
  <c r="AI20" i="18"/>
  <c r="AC22" i="18"/>
  <c r="AJ23" i="18"/>
  <c r="AC25" i="18"/>
  <c r="AK26" i="18"/>
  <c r="X20" i="18"/>
  <c r="Z21" i="18"/>
  <c r="AB22" i="18"/>
  <c r="AD23" i="18"/>
  <c r="AF24" i="18"/>
  <c r="AH25" i="18"/>
  <c r="AK44" i="18"/>
  <c r="AG44" i="18"/>
  <c r="AC44" i="18"/>
  <c r="Y44" i="18"/>
  <c r="AI43" i="18"/>
  <c r="AE43" i="18"/>
  <c r="AA43" i="18"/>
  <c r="AK42" i="18"/>
  <c r="AG42" i="18"/>
  <c r="AC42" i="18"/>
  <c r="Y42" i="18"/>
  <c r="AI41" i="18"/>
  <c r="AE41" i="18"/>
  <c r="AA41" i="18"/>
  <c r="AK40" i="18"/>
  <c r="AG40" i="18"/>
  <c r="AC40" i="18"/>
  <c r="Y40" i="18"/>
  <c r="AI39" i="18"/>
  <c r="AE39" i="18"/>
  <c r="AA39" i="18"/>
  <c r="AK38" i="18"/>
  <c r="AG38" i="18"/>
  <c r="AC38" i="18"/>
  <c r="Y38" i="18"/>
  <c r="AI37" i="18"/>
  <c r="AE37" i="18"/>
  <c r="AA37" i="18"/>
  <c r="AK36" i="18"/>
  <c r="AG36" i="18"/>
  <c r="AC36" i="18"/>
  <c r="Y36" i="18"/>
  <c r="AI35" i="18"/>
  <c r="AE35" i="18"/>
  <c r="AA35" i="18"/>
  <c r="AK34" i="18"/>
  <c r="AG34" i="18"/>
  <c r="AC34" i="18"/>
  <c r="Y34" i="18"/>
  <c r="AI33" i="18"/>
  <c r="AE33" i="18"/>
  <c r="AA33" i="18"/>
  <c r="AK32" i="18"/>
  <c r="AG32" i="18"/>
  <c r="AC32" i="18"/>
  <c r="Y32" i="18"/>
  <c r="AI31" i="18"/>
  <c r="AE31" i="18"/>
  <c r="AA31" i="18"/>
  <c r="AJ44" i="18"/>
  <c r="AF44" i="18"/>
  <c r="AB44" i="18"/>
  <c r="X44" i="18"/>
  <c r="AH43" i="18"/>
  <c r="AD43" i="18"/>
  <c r="Z43" i="18"/>
  <c r="AJ42" i="18"/>
  <c r="AF42" i="18"/>
  <c r="AB42" i="18"/>
  <c r="X42" i="18"/>
  <c r="AH41" i="18"/>
  <c r="AD41" i="18"/>
  <c r="Z41" i="18"/>
  <c r="AJ40" i="18"/>
  <c r="AF40" i="18"/>
  <c r="AB40" i="18"/>
  <c r="X40" i="18"/>
  <c r="AH39" i="18"/>
  <c r="AD39" i="18"/>
  <c r="Z39" i="18"/>
  <c r="AJ38" i="18"/>
  <c r="AF38" i="18"/>
  <c r="AB38" i="18"/>
  <c r="X38" i="18"/>
  <c r="AH37" i="18"/>
  <c r="AD37" i="18"/>
  <c r="Z37" i="18"/>
  <c r="AJ36" i="18"/>
  <c r="AF36" i="18"/>
  <c r="AB36" i="18"/>
  <c r="X36" i="18"/>
  <c r="AH35" i="18"/>
  <c r="AD35" i="18"/>
  <c r="Z35" i="18"/>
  <c r="AJ34" i="18"/>
  <c r="AF34" i="18"/>
  <c r="AB34" i="18"/>
  <c r="X34" i="18"/>
  <c r="AH33" i="18"/>
  <c r="AD33" i="18"/>
  <c r="Z33" i="18"/>
  <c r="AJ32" i="18"/>
  <c r="AF32" i="18"/>
  <c r="AB32" i="18"/>
  <c r="X32" i="18"/>
  <c r="AH31" i="18"/>
  <c r="AD31" i="18"/>
  <c r="Z31" i="18"/>
  <c r="AI44" i="18"/>
  <c r="AE44" i="18"/>
  <c r="AA44" i="18"/>
  <c r="AK43" i="18"/>
  <c r="AG43" i="18"/>
  <c r="AC43" i="18"/>
  <c r="Y43" i="18"/>
  <c r="AI42" i="18"/>
  <c r="AE42" i="18"/>
  <c r="AA42" i="18"/>
  <c r="AK41" i="18"/>
  <c r="AG41" i="18"/>
  <c r="AC41" i="18"/>
  <c r="Y41" i="18"/>
  <c r="AI40" i="18"/>
  <c r="AE40" i="18"/>
  <c r="AA40" i="18"/>
  <c r="AK39" i="18"/>
  <c r="AG39" i="18"/>
  <c r="AC39" i="18"/>
  <c r="Y39" i="18"/>
  <c r="AI38" i="18"/>
  <c r="AE38" i="18"/>
  <c r="AA38" i="18"/>
  <c r="AK37" i="18"/>
  <c r="AG37" i="18"/>
  <c r="AC37" i="18"/>
  <c r="Y37" i="18"/>
  <c r="AI36" i="18"/>
  <c r="AE36" i="18"/>
  <c r="AA36" i="18"/>
  <c r="AK35" i="18"/>
  <c r="AG35" i="18"/>
  <c r="AC35" i="18"/>
  <c r="Y35" i="18"/>
  <c r="AI34" i="18"/>
  <c r="AE34" i="18"/>
  <c r="AA34" i="18"/>
  <c r="AK33" i="18"/>
  <c r="AG33" i="18"/>
  <c r="AC33" i="18"/>
  <c r="Y33" i="18"/>
  <c r="AI32" i="18"/>
  <c r="AE32" i="18"/>
  <c r="AA32" i="18"/>
  <c r="AK31" i="18"/>
  <c r="AG31" i="18"/>
  <c r="AC31" i="18"/>
  <c r="Y31" i="18"/>
  <c r="AH44" i="18"/>
  <c r="AF43" i="18"/>
  <c r="AD42" i="18"/>
  <c r="AB41" i="18"/>
  <c r="Z40" i="18"/>
  <c r="X39" i="18"/>
  <c r="AJ37" i="18"/>
  <c r="AH36" i="18"/>
  <c r="AF35" i="18"/>
  <c r="AD34" i="18"/>
  <c r="AB33" i="18"/>
  <c r="Z32" i="18"/>
  <c r="X31" i="18"/>
  <c r="AD44" i="18"/>
  <c r="AB43" i="18"/>
  <c r="Z42" i="18"/>
  <c r="X41" i="18"/>
  <c r="AJ39" i="18"/>
  <c r="AH38" i="18"/>
  <c r="AF37" i="18"/>
  <c r="AD36" i="18"/>
  <c r="AB35" i="18"/>
  <c r="Z34" i="18"/>
  <c r="X33" i="18"/>
  <c r="AJ31" i="18"/>
  <c r="Z44" i="18"/>
  <c r="X43" i="18"/>
  <c r="AJ41" i="18"/>
  <c r="AH40" i="18"/>
  <c r="AF39" i="18"/>
  <c r="AD38" i="18"/>
  <c r="AB37" i="18"/>
  <c r="Z36" i="18"/>
  <c r="X35" i="18"/>
  <c r="AJ33" i="18"/>
  <c r="AH32" i="18"/>
  <c r="AF31" i="18"/>
  <c r="AJ43" i="18"/>
  <c r="AB39" i="18"/>
  <c r="AH34" i="18"/>
  <c r="AH42" i="18"/>
  <c r="Z38" i="18"/>
  <c r="AF33" i="18"/>
  <c r="AF41" i="18"/>
  <c r="AD32" i="18"/>
  <c r="AD40" i="18"/>
  <c r="AB31" i="18"/>
  <c r="X37" i="18"/>
  <c r="AJ35" i="18"/>
  <c r="AK44" i="15"/>
  <c r="AG44" i="15"/>
  <c r="AC44" i="15"/>
  <c r="Y44" i="15"/>
  <c r="AI43" i="15"/>
  <c r="AE43" i="15"/>
  <c r="AA43" i="15"/>
  <c r="AK42" i="15"/>
  <c r="AG42" i="15"/>
  <c r="AC42" i="15"/>
  <c r="Y42" i="15"/>
  <c r="AI41" i="15"/>
  <c r="AE41" i="15"/>
  <c r="AA41" i="15"/>
  <c r="AK40" i="15"/>
  <c r="AG40" i="15"/>
  <c r="AC40" i="15"/>
  <c r="Y40" i="15"/>
  <c r="AI39" i="15"/>
  <c r="AE39" i="15"/>
  <c r="AA39" i="15"/>
  <c r="AK38" i="15"/>
  <c r="AG38" i="15"/>
  <c r="AC38" i="15"/>
  <c r="Y38" i="15"/>
  <c r="AI37" i="15"/>
  <c r="AE37" i="15"/>
  <c r="AA37" i="15"/>
  <c r="AK36" i="15"/>
  <c r="AG36" i="15"/>
  <c r="AC36" i="15"/>
  <c r="Y36" i="15"/>
  <c r="AI35" i="15"/>
  <c r="AE35" i="15"/>
  <c r="AA35" i="15"/>
  <c r="AK34" i="15"/>
  <c r="AG34" i="15"/>
  <c r="AC34" i="15"/>
  <c r="Y34" i="15"/>
  <c r="AI33" i="15"/>
  <c r="AE33" i="15"/>
  <c r="AA33" i="15"/>
  <c r="AK32" i="15"/>
  <c r="AG32" i="15"/>
  <c r="AC32" i="15"/>
  <c r="Y32" i="15"/>
  <c r="AI31" i="15"/>
  <c r="AE31" i="15"/>
  <c r="AA31" i="15"/>
  <c r="AJ44" i="15"/>
  <c r="AF44" i="15"/>
  <c r="AB44" i="15"/>
  <c r="X44" i="15"/>
  <c r="AH43" i="15"/>
  <c r="AD43" i="15"/>
  <c r="Z43" i="15"/>
  <c r="AJ42" i="15"/>
  <c r="AF42" i="15"/>
  <c r="AB42" i="15"/>
  <c r="X42" i="15"/>
  <c r="AH41" i="15"/>
  <c r="AD41" i="15"/>
  <c r="Z41" i="15"/>
  <c r="AJ40" i="15"/>
  <c r="AF40" i="15"/>
  <c r="AB40" i="15"/>
  <c r="X40" i="15"/>
  <c r="AH39" i="15"/>
  <c r="AD39" i="15"/>
  <c r="Z39" i="15"/>
  <c r="AJ38" i="15"/>
  <c r="AF38" i="15"/>
  <c r="AB38" i="15"/>
  <c r="X38" i="15"/>
  <c r="AH37" i="15"/>
  <c r="AD37" i="15"/>
  <c r="Z37" i="15"/>
  <c r="AJ36" i="15"/>
  <c r="AF36" i="15"/>
  <c r="AB36" i="15"/>
  <c r="X36" i="15"/>
  <c r="AH35" i="15"/>
  <c r="AD35" i="15"/>
  <c r="Z35" i="15"/>
  <c r="AJ34" i="15"/>
  <c r="AF34" i="15"/>
  <c r="AB34" i="15"/>
  <c r="X34" i="15"/>
  <c r="AH33" i="15"/>
  <c r="AD33" i="15"/>
  <c r="Z33" i="15"/>
  <c r="AJ32" i="15"/>
  <c r="AF32" i="15"/>
  <c r="AB32" i="15"/>
  <c r="X32" i="15"/>
  <c r="AH31" i="15"/>
  <c r="AD31" i="15"/>
  <c r="Z31" i="15"/>
  <c r="AI44" i="15"/>
  <c r="AE44" i="15"/>
  <c r="AA44" i="15"/>
  <c r="AK43" i="15"/>
  <c r="AG43" i="15"/>
  <c r="AC43" i="15"/>
  <c r="Y43" i="15"/>
  <c r="AI42" i="15"/>
  <c r="AE42" i="15"/>
  <c r="AA42" i="15"/>
  <c r="AK41" i="15"/>
  <c r="AG41" i="15"/>
  <c r="AC41" i="15"/>
  <c r="Y41" i="15"/>
  <c r="AI40" i="15"/>
  <c r="AE40" i="15"/>
  <c r="AA40" i="15"/>
  <c r="AK39" i="15"/>
  <c r="AG39" i="15"/>
  <c r="AC39" i="15"/>
  <c r="Y39" i="15"/>
  <c r="AI38" i="15"/>
  <c r="AE38" i="15"/>
  <c r="AA38" i="15"/>
  <c r="AK37" i="15"/>
  <c r="AG37" i="15"/>
  <c r="AC37" i="15"/>
  <c r="Y37" i="15"/>
  <c r="AI36" i="15"/>
  <c r="AE36" i="15"/>
  <c r="AA36" i="15"/>
  <c r="AK35" i="15"/>
  <c r="AG35" i="15"/>
  <c r="AC35" i="15"/>
  <c r="Y35" i="15"/>
  <c r="AI34" i="15"/>
  <c r="AE34" i="15"/>
  <c r="AA34" i="15"/>
  <c r="AK33" i="15"/>
  <c r="AG33" i="15"/>
  <c r="AC33" i="15"/>
  <c r="Y33" i="15"/>
  <c r="AI32" i="15"/>
  <c r="AE32" i="15"/>
  <c r="AA32" i="15"/>
  <c r="AK31" i="15"/>
  <c r="AG31" i="15"/>
  <c r="AC31" i="15"/>
  <c r="Y31" i="15"/>
  <c r="AH44" i="15"/>
  <c r="AF43" i="15"/>
  <c r="AD42" i="15"/>
  <c r="AB41" i="15"/>
  <c r="Z40" i="15"/>
  <c r="X39" i="15"/>
  <c r="AJ37" i="15"/>
  <c r="AH36" i="15"/>
  <c r="AF35" i="15"/>
  <c r="AD34" i="15"/>
  <c r="AB33" i="15"/>
  <c r="Z32" i="15"/>
  <c r="X31" i="15"/>
  <c r="AD44" i="15"/>
  <c r="AB43" i="15"/>
  <c r="Z42" i="15"/>
  <c r="X41" i="15"/>
  <c r="AJ39" i="15"/>
  <c r="AH38" i="15"/>
  <c r="AF37" i="15"/>
  <c r="AD36" i="15"/>
  <c r="AB35" i="15"/>
  <c r="Z34" i="15"/>
  <c r="X33" i="15"/>
  <c r="AJ31" i="15"/>
  <c r="Z44" i="15"/>
  <c r="X43" i="15"/>
  <c r="AJ41" i="15"/>
  <c r="AH40" i="15"/>
  <c r="AF39" i="15"/>
  <c r="AD38" i="15"/>
  <c r="AB37" i="15"/>
  <c r="Z36" i="15"/>
  <c r="X35" i="15"/>
  <c r="AJ33" i="15"/>
  <c r="AH32" i="15"/>
  <c r="AF31" i="15"/>
  <c r="AJ43" i="15"/>
  <c r="AB39" i="15"/>
  <c r="AH34" i="15"/>
  <c r="AH42" i="15"/>
  <c r="Z38" i="15"/>
  <c r="AF33" i="15"/>
  <c r="AF41" i="15"/>
  <c r="X37" i="15"/>
  <c r="AD32" i="15"/>
  <c r="AD40" i="15"/>
  <c r="AJ35" i="15"/>
  <c r="AB31" i="15"/>
  <c r="AE32" i="14"/>
  <c r="AG33" i="14"/>
  <c r="AI34" i="14"/>
  <c r="AK35" i="14"/>
  <c r="Y37" i="14"/>
  <c r="AA38" i="14"/>
  <c r="AC39" i="14"/>
  <c r="AE40" i="14"/>
  <c r="AG41" i="14"/>
  <c r="AI42" i="14"/>
  <c r="AK43" i="14"/>
  <c r="Z31" i="14"/>
  <c r="AB32" i="14"/>
  <c r="AD33" i="14"/>
  <c r="AF34" i="14"/>
  <c r="AH35" i="14"/>
  <c r="AJ36" i="14"/>
  <c r="X38" i="14"/>
  <c r="Z39" i="14"/>
  <c r="AB40" i="14"/>
  <c r="AD41" i="14"/>
  <c r="AF42" i="14"/>
  <c r="AH43" i="14"/>
  <c r="AJ44" i="14"/>
  <c r="Y32" i="14"/>
  <c r="AA33" i="14"/>
  <c r="AC34" i="14"/>
  <c r="AE35" i="14"/>
  <c r="AG36" i="14"/>
  <c r="AI37" i="14"/>
  <c r="AK38" i="14"/>
  <c r="Y40" i="14"/>
  <c r="AA41" i="14"/>
  <c r="AC42" i="14"/>
  <c r="AE43" i="14"/>
  <c r="AG44" i="14"/>
  <c r="AH34" i="14"/>
  <c r="AB39" i="14"/>
  <c r="AJ43" i="14"/>
  <c r="X35" i="14"/>
  <c r="AF39" i="14"/>
  <c r="Z44" i="14"/>
  <c r="AB35" i="14"/>
  <c r="AJ39" i="14"/>
  <c r="AD44" i="14"/>
  <c r="AD34" i="14"/>
  <c r="X39" i="14"/>
  <c r="AF43" i="14"/>
  <c r="AG31" i="14"/>
  <c r="AI32" i="14"/>
  <c r="AK33" i="14"/>
  <c r="Y35" i="14"/>
  <c r="AA36" i="14"/>
  <c r="AC37" i="14"/>
  <c r="AE38" i="14"/>
  <c r="AG39" i="14"/>
  <c r="AI40" i="14"/>
  <c r="AK41" i="14"/>
  <c r="Y43" i="14"/>
  <c r="AA44" i="14"/>
  <c r="AD31" i="14"/>
  <c r="AF32" i="14"/>
  <c r="AH33" i="14"/>
  <c r="AJ34" i="14"/>
  <c r="X36" i="14"/>
  <c r="Z37" i="14"/>
  <c r="AB38" i="14"/>
  <c r="AD39" i="14"/>
  <c r="AF40" i="14"/>
  <c r="AH41" i="14"/>
  <c r="AJ42" i="14"/>
  <c r="X44" i="14"/>
  <c r="AA31" i="14"/>
  <c r="AC32" i="14"/>
  <c r="AE33" i="14"/>
  <c r="AG34" i="14"/>
  <c r="AI35" i="14"/>
  <c r="AK36" i="14"/>
  <c r="Y38" i="14"/>
  <c r="AA39" i="14"/>
  <c r="AC40" i="14"/>
  <c r="AE41" i="14"/>
  <c r="AG42" i="14"/>
  <c r="AI43" i="14"/>
  <c r="X13" i="13" a="1"/>
  <c r="X26" i="13" s="1"/>
  <c r="X13" i="12" a="1"/>
  <c r="X26" i="12" s="1"/>
  <c r="X31" i="13" a="1"/>
  <c r="X31" i="12" a="1"/>
  <c r="X13" i="11" a="1"/>
  <c r="AF26" i="11" s="1"/>
  <c r="AH7" i="8"/>
  <c r="AH9" i="8"/>
  <c r="AH11" i="8"/>
  <c r="AH13" i="8"/>
  <c r="AA7" i="8"/>
  <c r="AD8" i="8"/>
  <c r="AD10" i="8"/>
  <c r="AD12" i="8"/>
  <c r="AD14" i="8"/>
  <c r="AH8" i="8"/>
  <c r="AH10" i="8"/>
  <c r="AH12" i="8"/>
  <c r="AH14" i="8"/>
  <c r="AD7" i="8"/>
  <c r="AD9" i="8"/>
  <c r="AD11" i="8"/>
  <c r="AD13" i="8"/>
  <c r="AB7" i="8"/>
  <c r="AF7" i="8"/>
  <c r="AB8" i="8"/>
  <c r="AF8" i="8"/>
  <c r="AB9" i="8"/>
  <c r="AF9" i="8"/>
  <c r="AB10" i="8"/>
  <c r="AF10" i="8"/>
  <c r="AB11" i="8"/>
  <c r="AF11" i="8"/>
  <c r="AB12" i="8"/>
  <c r="AF12" i="8"/>
  <c r="AB13" i="8"/>
  <c r="AF13" i="8"/>
  <c r="AB14" i="8"/>
  <c r="AF14" i="8"/>
  <c r="AC7" i="8"/>
  <c r="AG7" i="8"/>
  <c r="AC8" i="8"/>
  <c r="AG8" i="8"/>
  <c r="AC9" i="8"/>
  <c r="AG9" i="8"/>
  <c r="AC10" i="8"/>
  <c r="AG10" i="8"/>
  <c r="AC11" i="8"/>
  <c r="AG11" i="8"/>
  <c r="AC12" i="8"/>
  <c r="AG12" i="8"/>
  <c r="AC13" i="8"/>
  <c r="AG13" i="8"/>
  <c r="AC14" i="8"/>
  <c r="AG14" i="8"/>
  <c r="AE7" i="8"/>
  <c r="AA8" i="8"/>
  <c r="AE8" i="8"/>
  <c r="AA9" i="8"/>
  <c r="AE9" i="8"/>
  <c r="AA10" i="8"/>
  <c r="AE10" i="8"/>
  <c r="AA11" i="8"/>
  <c r="AE11" i="8"/>
  <c r="AA12" i="8"/>
  <c r="AE12" i="8"/>
  <c r="AA13" i="8"/>
  <c r="AE13" i="8"/>
  <c r="AA14" i="8"/>
  <c r="X31" i="11" a="1"/>
  <c r="AE16" i="11" l="1"/>
  <c r="AK17" i="11"/>
  <c r="AE19" i="11"/>
  <c r="AC21" i="11"/>
  <c r="AF16" i="11"/>
  <c r="AJ21" i="11"/>
  <c r="AE15" i="11"/>
  <c r="AA13" i="11"/>
  <c r="AG13" i="11"/>
  <c r="Z14" i="11"/>
  <c r="AB14" i="11"/>
  <c r="AJ18" i="11"/>
  <c r="AK24" i="11"/>
  <c r="AI17" i="11"/>
  <c r="AA14" i="11"/>
  <c r="AH14" i="11"/>
  <c r="AC15" i="11"/>
  <c r="AA16" i="11"/>
  <c r="AD15" i="11"/>
  <c r="AC20" i="11"/>
  <c r="AD26" i="11"/>
  <c r="AK18" i="11"/>
  <c r="AI21" i="11"/>
  <c r="AG23" i="11"/>
  <c r="AF25" i="11"/>
  <c r="Z13" i="11"/>
  <c r="AH17" i="11"/>
  <c r="AC23" i="11"/>
  <c r="AG16" i="11"/>
  <c r="AC15" i="12"/>
  <c r="Y17" i="12"/>
  <c r="AF16" i="12"/>
  <c r="Z24" i="12"/>
  <c r="AC17" i="12"/>
  <c r="AH26" i="12"/>
  <c r="X23" i="12"/>
  <c r="Y16" i="12"/>
  <c r="AA21" i="12"/>
  <c r="X13" i="12"/>
  <c r="AB15" i="12"/>
  <c r="AF17" i="12"/>
  <c r="Z20" i="12"/>
  <c r="AA23" i="12"/>
  <c r="AJ20" i="12"/>
  <c r="Z23" i="12"/>
  <c r="AD25" i="12"/>
  <c r="AK15" i="12"/>
  <c r="AG17" i="12"/>
  <c r="AI18" i="12"/>
  <c r="AE19" i="12"/>
  <c r="AB14" i="12"/>
  <c r="AH17" i="12"/>
  <c r="Y21" i="12"/>
  <c r="AK24" i="12"/>
  <c r="Y15" i="12"/>
  <c r="AK17" i="12"/>
  <c r="AK22" i="12"/>
  <c r="AF14" i="12"/>
  <c r="AA19" i="12"/>
  <c r="AB25" i="12"/>
  <c r="AG14" i="12"/>
  <c r="AK16" i="12"/>
  <c r="AB19" i="12"/>
  <c r="AC22" i="12"/>
  <c r="AC25" i="12"/>
  <c r="AJ13" i="12"/>
  <c r="Z16" i="12"/>
  <c r="AD18" i="12"/>
  <c r="AB21" i="12"/>
  <c r="AC24" i="12"/>
  <c r="AD19" i="12"/>
  <c r="AH21" i="12"/>
  <c r="X24" i="12"/>
  <c r="AB26" i="12"/>
  <c r="AG13" i="12"/>
  <c r="AA14" i="12"/>
  <c r="AH13" i="12"/>
  <c r="AC20" i="12"/>
  <c r="AK13" i="12"/>
  <c r="AG20" i="12"/>
  <c r="AD17" i="12"/>
  <c r="AI13" i="12"/>
  <c r="AC18" i="12"/>
  <c r="AA24" i="12"/>
  <c r="AA26" i="12"/>
  <c r="AA18" i="12"/>
  <c r="AB23" i="12"/>
  <c r="AI21" i="12"/>
  <c r="AE22" i="12"/>
  <c r="AD15" i="12"/>
  <c r="AB18" i="12"/>
  <c r="AJ21" i="12"/>
  <c r="AD26" i="12"/>
  <c r="AG15" i="12"/>
  <c r="AE18" i="12"/>
  <c r="AG23" i="12"/>
  <c r="Z15" i="12"/>
  <c r="AK19" i="12"/>
  <c r="Y26" i="12"/>
  <c r="AK14" i="12"/>
  <c r="AA17" i="12"/>
  <c r="AG19" i="12"/>
  <c r="AH22" i="12"/>
  <c r="AI25" i="12"/>
  <c r="Z14" i="12"/>
  <c r="AD16" i="12"/>
  <c r="AH18" i="12"/>
  <c r="AG21" i="12"/>
  <c r="AH24" i="12"/>
  <c r="AH19" i="12"/>
  <c r="X22" i="12"/>
  <c r="AB24" i="12"/>
  <c r="AF26" i="12"/>
  <c r="Y24" i="12"/>
  <c r="AC26" i="12"/>
  <c r="AI24" i="12"/>
  <c r="Z13" i="12"/>
  <c r="X16" i="12"/>
  <c r="AJ18" i="12"/>
  <c r="AC23" i="12"/>
  <c r="AC13" i="12"/>
  <c r="AA16" i="12"/>
  <c r="AJ19" i="12"/>
  <c r="AK25" i="12"/>
  <c r="AJ16" i="12"/>
  <c r="AA22" i="12"/>
  <c r="AE13" i="12"/>
  <c r="AI15" i="12"/>
  <c r="Y18" i="12"/>
  <c r="AI20" i="12"/>
  <c r="AJ23" i="12"/>
  <c r="AK26" i="12"/>
  <c r="X15" i="12"/>
  <c r="AB17" i="12"/>
  <c r="AI19" i="12"/>
  <c r="AI22" i="12"/>
  <c r="AJ25" i="12"/>
  <c r="AF20" i="12"/>
  <c r="AJ22" i="12"/>
  <c r="Z25" i="12"/>
  <c r="AG20" i="13"/>
  <c r="AI18" i="13"/>
  <c r="AH26" i="13"/>
  <c r="AA14" i="13"/>
  <c r="AI24" i="13"/>
  <c r="AE22" i="13"/>
  <c r="AG15" i="13"/>
  <c r="AJ19" i="13"/>
  <c r="X14" i="13"/>
  <c r="AB16" i="13"/>
  <c r="AF18" i="13"/>
  <c r="AK19" i="13"/>
  <c r="AE21" i="13"/>
  <c r="X23" i="13"/>
  <c r="AE24" i="13"/>
  <c r="Y26" i="13"/>
  <c r="AE13" i="13"/>
  <c r="AG14" i="13"/>
  <c r="AI15" i="13"/>
  <c r="AK16" i="13"/>
  <c r="AB19" i="13"/>
  <c r="AI20" i="13"/>
  <c r="AC22" i="13"/>
  <c r="AJ23" i="13"/>
  <c r="AC25" i="13"/>
  <c r="AK26" i="13"/>
  <c r="AJ13" i="13"/>
  <c r="X15" i="13"/>
  <c r="Z16" i="13"/>
  <c r="AB17" i="13"/>
  <c r="AD18" i="13"/>
  <c r="AI19" i="13"/>
  <c r="AB21" i="13"/>
  <c r="AI22" i="13"/>
  <c r="AC24" i="13"/>
  <c r="AJ25" i="13"/>
  <c r="AD19" i="13"/>
  <c r="AF20" i="13"/>
  <c r="AH21" i="13"/>
  <c r="AJ22" i="13"/>
  <c r="X24" i="13"/>
  <c r="Z25" i="13"/>
  <c r="AB26" i="13"/>
  <c r="AC15" i="13"/>
  <c r="AA20" i="13"/>
  <c r="AC26" i="13"/>
  <c r="AI16" i="13"/>
  <c r="Z22" i="13"/>
  <c r="AG13" i="13"/>
  <c r="AA18" i="13"/>
  <c r="Y24" i="13"/>
  <c r="AA16" i="13"/>
  <c r="AC21" i="13"/>
  <c r="Z13" i="13"/>
  <c r="AB14" i="13"/>
  <c r="AD15" i="13"/>
  <c r="AF16" i="13"/>
  <c r="AH17" i="13"/>
  <c r="AJ18" i="13"/>
  <c r="AC20" i="13"/>
  <c r="AJ21" i="13"/>
  <c r="AC23" i="13"/>
  <c r="AK24" i="13"/>
  <c r="AD26" i="13"/>
  <c r="AI13" i="13"/>
  <c r="AK14" i="13"/>
  <c r="Y16" i="13"/>
  <c r="AA17" i="13"/>
  <c r="AC18" i="13"/>
  <c r="AG19" i="13"/>
  <c r="AA21" i="13"/>
  <c r="AH22" i="13"/>
  <c r="AA24" i="13"/>
  <c r="AI25" i="13"/>
  <c r="X13" i="13"/>
  <c r="Z14" i="13"/>
  <c r="AB15" i="13"/>
  <c r="AD16" i="13"/>
  <c r="AF17" i="13"/>
  <c r="AH18" i="13"/>
  <c r="Z20" i="13"/>
  <c r="AG21" i="13"/>
  <c r="AA23" i="13"/>
  <c r="AH24" i="13"/>
  <c r="AA26" i="13"/>
  <c r="AH19" i="13"/>
  <c r="AJ20" i="13"/>
  <c r="X22" i="13"/>
  <c r="Z23" i="13"/>
  <c r="AB24" i="13"/>
  <c r="AD25" i="13"/>
  <c r="AF26" i="13"/>
  <c r="AE16" i="13"/>
  <c r="AI21" i="13"/>
  <c r="AC13" i="13"/>
  <c r="AK17" i="13"/>
  <c r="AG23" i="13"/>
  <c r="AI14" i="13"/>
  <c r="AE19" i="13"/>
  <c r="AF25" i="13"/>
  <c r="AC17" i="13"/>
  <c r="AK22" i="13"/>
  <c r="AD13" i="13"/>
  <c r="AF14" i="13"/>
  <c r="AH15" i="13"/>
  <c r="AJ16" i="13"/>
  <c r="X18" i="13"/>
  <c r="AA19" i="13"/>
  <c r="AH20" i="13"/>
  <c r="AA22" i="13"/>
  <c r="AI23" i="13"/>
  <c r="AB25" i="13"/>
  <c r="AI26" i="13"/>
  <c r="Y14" i="13"/>
  <c r="AA15" i="13"/>
  <c r="AC16" i="13"/>
  <c r="AE17" i="13"/>
  <c r="AG18" i="13"/>
  <c r="Y20" i="13"/>
  <c r="AF21" i="13"/>
  <c r="Y23" i="13"/>
  <c r="AG24" i="13"/>
  <c r="Z26" i="13"/>
  <c r="AB13" i="13"/>
  <c r="AD14" i="13"/>
  <c r="AF15" i="13"/>
  <c r="AH16" i="13"/>
  <c r="AJ17" i="13"/>
  <c r="X19" i="13"/>
  <c r="AE20" i="13"/>
  <c r="Y22" i="13"/>
  <c r="AF23" i="13"/>
  <c r="Y25" i="13"/>
  <c r="AG26" i="13"/>
  <c r="X20" i="13"/>
  <c r="Z21" i="13"/>
  <c r="AB22" i="13"/>
  <c r="AD23" i="13"/>
  <c r="AF24" i="13"/>
  <c r="AH25" i="13"/>
  <c r="AJ26" i="13"/>
  <c r="Y17" i="13"/>
  <c r="Y15" i="13"/>
  <c r="AK25" i="13"/>
  <c r="Z15" i="13"/>
  <c r="AD17" i="13"/>
  <c r="Y18" i="13"/>
  <c r="Y13" i="13"/>
  <c r="AG17" i="13"/>
  <c r="AB23" i="13"/>
  <c r="AE14" i="13"/>
  <c r="Y19" i="13"/>
  <c r="AA25" i="13"/>
  <c r="AK15" i="13"/>
  <c r="X21" i="13"/>
  <c r="AK13" i="13"/>
  <c r="AE18" i="13"/>
  <c r="AD24" i="13"/>
  <c r="AH13" i="13"/>
  <c r="AJ14" i="13"/>
  <c r="X16" i="13"/>
  <c r="Z17" i="13"/>
  <c r="AB18" i="13"/>
  <c r="AF19" i="13"/>
  <c r="Y21" i="13"/>
  <c r="AG22" i="13"/>
  <c r="Z24" i="13"/>
  <c r="AG25" i="13"/>
  <c r="AA13" i="13"/>
  <c r="AC14" i="13"/>
  <c r="AE15" i="13"/>
  <c r="AG16" i="13"/>
  <c r="AI17" i="13"/>
  <c r="AK18" i="13"/>
  <c r="AD20" i="13"/>
  <c r="AK21" i="13"/>
  <c r="AE23" i="13"/>
  <c r="X25" i="13"/>
  <c r="AE26" i="13"/>
  <c r="AF13" i="13"/>
  <c r="AH14" i="13"/>
  <c r="AJ15" i="13"/>
  <c r="X17" i="13"/>
  <c r="Z18" i="13"/>
  <c r="AC19" i="13"/>
  <c r="AK20" i="13"/>
  <c r="AD22" i="13"/>
  <c r="AK23" i="13"/>
  <c r="AE25" i="13"/>
  <c r="Z19" i="13"/>
  <c r="AB20" i="13"/>
  <c r="AD21" i="13"/>
  <c r="AF22" i="13"/>
  <c r="AH23" i="13"/>
  <c r="AJ24" i="13"/>
  <c r="AC21" i="12"/>
  <c r="AD24" i="12"/>
  <c r="AD13" i="12"/>
  <c r="AH15" i="12"/>
  <c r="X18" i="12"/>
  <c r="AH20" i="12"/>
  <c r="AI23" i="12"/>
  <c r="AI26" i="12"/>
  <c r="Y14" i="12"/>
  <c r="AA15" i="12"/>
  <c r="AC16" i="12"/>
  <c r="AE17" i="12"/>
  <c r="AG18" i="12"/>
  <c r="Y20" i="12"/>
  <c r="AF21" i="12"/>
  <c r="Y23" i="12"/>
  <c r="AG24" i="12"/>
  <c r="Z26" i="12"/>
  <c r="AB13" i="12"/>
  <c r="AD14" i="12"/>
  <c r="AF15" i="12"/>
  <c r="AH16" i="12"/>
  <c r="AJ17" i="12"/>
  <c r="X19" i="12"/>
  <c r="AE20" i="12"/>
  <c r="Y22" i="12"/>
  <c r="AF23" i="12"/>
  <c r="Y25" i="12"/>
  <c r="AG26" i="12"/>
  <c r="X20" i="12"/>
  <c r="Z21" i="12"/>
  <c r="AB22" i="12"/>
  <c r="AD23" i="12"/>
  <c r="AF24" i="12"/>
  <c r="AH25" i="12"/>
  <c r="AJ26" i="12"/>
  <c r="Y13" i="12"/>
  <c r="X21" i="12"/>
  <c r="AA20" i="12"/>
  <c r="AE16" i="12"/>
  <c r="AI14" i="12"/>
  <c r="AF25" i="12"/>
  <c r="AJ14" i="12"/>
  <c r="Z17" i="12"/>
  <c r="AF19" i="12"/>
  <c r="AG22" i="12"/>
  <c r="AG25" i="12"/>
  <c r="AE14" i="12"/>
  <c r="AI16" i="12"/>
  <c r="Y19" i="12"/>
  <c r="Z22" i="12"/>
  <c r="AA25" i="12"/>
  <c r="X14" i="12"/>
  <c r="AB16" i="12"/>
  <c r="AF18" i="12"/>
  <c r="AE21" i="12"/>
  <c r="AE24" i="12"/>
  <c r="AA13" i="12"/>
  <c r="AC14" i="12"/>
  <c r="AE15" i="12"/>
  <c r="AG16" i="12"/>
  <c r="AI17" i="12"/>
  <c r="AK18" i="12"/>
  <c r="AD20" i="12"/>
  <c r="AK21" i="12"/>
  <c r="AE23" i="12"/>
  <c r="X25" i="12"/>
  <c r="AE26" i="12"/>
  <c r="AF13" i="12"/>
  <c r="AH14" i="12"/>
  <c r="AJ15" i="12"/>
  <c r="X17" i="12"/>
  <c r="Z18" i="12"/>
  <c r="AC19" i="12"/>
  <c r="AK20" i="12"/>
  <c r="AD22" i="12"/>
  <c r="AK23" i="12"/>
  <c r="AE25" i="12"/>
  <c r="Z19" i="12"/>
  <c r="AB20" i="12"/>
  <c r="AD21" i="12"/>
  <c r="AF22" i="12"/>
  <c r="AH23" i="12"/>
  <c r="AJ24" i="12"/>
  <c r="AK44" i="13"/>
  <c r="AG44" i="13"/>
  <c r="AC44" i="13"/>
  <c r="Y44" i="13"/>
  <c r="AI43" i="13"/>
  <c r="AE43" i="13"/>
  <c r="AA43" i="13"/>
  <c r="AK42" i="13"/>
  <c r="AG42" i="13"/>
  <c r="AC42" i="13"/>
  <c r="Y42" i="13"/>
  <c r="AI41" i="13"/>
  <c r="AE41" i="13"/>
  <c r="AA41" i="13"/>
  <c r="AK40" i="13"/>
  <c r="AG40" i="13"/>
  <c r="AC40" i="13"/>
  <c r="Y40" i="13"/>
  <c r="AI39" i="13"/>
  <c r="AE39" i="13"/>
  <c r="AA39" i="13"/>
  <c r="AK38" i="13"/>
  <c r="AG38" i="13"/>
  <c r="AC38" i="13"/>
  <c r="Y38" i="13"/>
  <c r="AI37" i="13"/>
  <c r="AE37" i="13"/>
  <c r="AA37" i="13"/>
  <c r="AK36" i="13"/>
  <c r="AG36" i="13"/>
  <c r="AC36" i="13"/>
  <c r="Y36" i="13"/>
  <c r="AI35" i="13"/>
  <c r="AE35" i="13"/>
  <c r="AA35" i="13"/>
  <c r="AK34" i="13"/>
  <c r="AG34" i="13"/>
  <c r="AC34" i="13"/>
  <c r="Y34" i="13"/>
  <c r="AI33" i="13"/>
  <c r="AE33" i="13"/>
  <c r="AA33" i="13"/>
  <c r="AK32" i="13"/>
  <c r="AG32" i="13"/>
  <c r="AC32" i="13"/>
  <c r="Y32" i="13"/>
  <c r="AI31" i="13"/>
  <c r="AE31" i="13"/>
  <c r="AA31" i="13"/>
  <c r="AJ44" i="13"/>
  <c r="AF44" i="13"/>
  <c r="AB44" i="13"/>
  <c r="X44" i="13"/>
  <c r="AH43" i="13"/>
  <c r="AD43" i="13"/>
  <c r="Z43" i="13"/>
  <c r="AJ42" i="13"/>
  <c r="AF42" i="13"/>
  <c r="AB42" i="13"/>
  <c r="X42" i="13"/>
  <c r="AH41" i="13"/>
  <c r="AD41" i="13"/>
  <c r="Z41" i="13"/>
  <c r="AJ40" i="13"/>
  <c r="AF40" i="13"/>
  <c r="AB40" i="13"/>
  <c r="X40" i="13"/>
  <c r="AH39" i="13"/>
  <c r="AD39" i="13"/>
  <c r="Z39" i="13"/>
  <c r="AJ38" i="13"/>
  <c r="AF38" i="13"/>
  <c r="AB38" i="13"/>
  <c r="X38" i="13"/>
  <c r="AH37" i="13"/>
  <c r="AD37" i="13"/>
  <c r="Z37" i="13"/>
  <c r="AJ36" i="13"/>
  <c r="AF36" i="13"/>
  <c r="AB36" i="13"/>
  <c r="X36" i="13"/>
  <c r="AH35" i="13"/>
  <c r="AD35" i="13"/>
  <c r="Z35" i="13"/>
  <c r="AJ34" i="13"/>
  <c r="AF34" i="13"/>
  <c r="AB34" i="13"/>
  <c r="X34" i="13"/>
  <c r="AH33" i="13"/>
  <c r="AD33" i="13"/>
  <c r="Z33" i="13"/>
  <c r="AJ32" i="13"/>
  <c r="AF32" i="13"/>
  <c r="AB32" i="13"/>
  <c r="X32" i="13"/>
  <c r="AH31" i="13"/>
  <c r="AD31" i="13"/>
  <c r="Z31" i="13"/>
  <c r="AI44" i="13"/>
  <c r="AE44" i="13"/>
  <c r="AA44" i="13"/>
  <c r="AK43" i="13"/>
  <c r="AG43" i="13"/>
  <c r="AC43" i="13"/>
  <c r="Y43" i="13"/>
  <c r="AI42" i="13"/>
  <c r="AE42" i="13"/>
  <c r="AA42" i="13"/>
  <c r="AK41" i="13"/>
  <c r="AG41" i="13"/>
  <c r="AC41" i="13"/>
  <c r="Y41" i="13"/>
  <c r="AI40" i="13"/>
  <c r="AE40" i="13"/>
  <c r="AA40" i="13"/>
  <c r="AK39" i="13"/>
  <c r="AG39" i="13"/>
  <c r="AC39" i="13"/>
  <c r="Y39" i="13"/>
  <c r="AI38" i="13"/>
  <c r="AE38" i="13"/>
  <c r="AA38" i="13"/>
  <c r="AK37" i="13"/>
  <c r="AG37" i="13"/>
  <c r="AC37" i="13"/>
  <c r="Y37" i="13"/>
  <c r="AI36" i="13"/>
  <c r="AE36" i="13"/>
  <c r="AA36" i="13"/>
  <c r="AK35" i="13"/>
  <c r="AG35" i="13"/>
  <c r="AC35" i="13"/>
  <c r="Y35" i="13"/>
  <c r="AI34" i="13"/>
  <c r="AE34" i="13"/>
  <c r="AA34" i="13"/>
  <c r="AK33" i="13"/>
  <c r="AG33" i="13"/>
  <c r="AC33" i="13"/>
  <c r="Y33" i="13"/>
  <c r="AI32" i="13"/>
  <c r="AE32" i="13"/>
  <c r="AA32" i="13"/>
  <c r="AK31" i="13"/>
  <c r="AG31" i="13"/>
  <c r="AC31" i="13"/>
  <c r="Y31" i="13"/>
  <c r="AH44" i="13"/>
  <c r="AF43" i="13"/>
  <c r="AD42" i="13"/>
  <c r="AB41" i="13"/>
  <c r="Z40" i="13"/>
  <c r="X39" i="13"/>
  <c r="AJ37" i="13"/>
  <c r="AH36" i="13"/>
  <c r="AF35" i="13"/>
  <c r="AD34" i="13"/>
  <c r="AB33" i="13"/>
  <c r="Z32" i="13"/>
  <c r="X31" i="13"/>
  <c r="AD44" i="13"/>
  <c r="AB43" i="13"/>
  <c r="Z42" i="13"/>
  <c r="X41" i="13"/>
  <c r="AJ39" i="13"/>
  <c r="AH38" i="13"/>
  <c r="AF37" i="13"/>
  <c r="AD36" i="13"/>
  <c r="AB35" i="13"/>
  <c r="Z34" i="13"/>
  <c r="X33" i="13"/>
  <c r="AJ31" i="13"/>
  <c r="Z44" i="13"/>
  <c r="X43" i="13"/>
  <c r="AJ41" i="13"/>
  <c r="AH40" i="13"/>
  <c r="AF39" i="13"/>
  <c r="AD38" i="13"/>
  <c r="AB37" i="13"/>
  <c r="Z36" i="13"/>
  <c r="X35" i="13"/>
  <c r="AJ33" i="13"/>
  <c r="AH32" i="13"/>
  <c r="AF31" i="13"/>
  <c r="AJ43" i="13"/>
  <c r="AB39" i="13"/>
  <c r="AH34" i="13"/>
  <c r="AH42" i="13"/>
  <c r="Z38" i="13"/>
  <c r="AF33" i="13"/>
  <c r="AF41" i="13"/>
  <c r="X37" i="13"/>
  <c r="AD32" i="13"/>
  <c r="AD40" i="13"/>
  <c r="AJ35" i="13"/>
  <c r="AB31" i="13"/>
  <c r="AK44" i="12"/>
  <c r="AG44" i="12"/>
  <c r="AC44" i="12"/>
  <c r="Y44" i="12"/>
  <c r="AI43" i="12"/>
  <c r="AE43" i="12"/>
  <c r="AA43" i="12"/>
  <c r="AK42" i="12"/>
  <c r="AG42" i="12"/>
  <c r="AC42" i="12"/>
  <c r="Y42" i="12"/>
  <c r="AI41" i="12"/>
  <c r="AE41" i="12"/>
  <c r="AA41" i="12"/>
  <c r="AK40" i="12"/>
  <c r="AG40" i="12"/>
  <c r="AC40" i="12"/>
  <c r="Y40" i="12"/>
  <c r="AI39" i="12"/>
  <c r="AE39" i="12"/>
  <c r="AA39" i="12"/>
  <c r="AK38" i="12"/>
  <c r="AG38" i="12"/>
  <c r="AC38" i="12"/>
  <c r="Y38" i="12"/>
  <c r="AI37" i="12"/>
  <c r="AE37" i="12"/>
  <c r="AA37" i="12"/>
  <c r="AK36" i="12"/>
  <c r="AG36" i="12"/>
  <c r="AC36" i="12"/>
  <c r="Y36" i="12"/>
  <c r="AI35" i="12"/>
  <c r="AE35" i="12"/>
  <c r="AA35" i="12"/>
  <c r="AK34" i="12"/>
  <c r="AG34" i="12"/>
  <c r="AC34" i="12"/>
  <c r="Y34" i="12"/>
  <c r="AI33" i="12"/>
  <c r="AE33" i="12"/>
  <c r="AA33" i="12"/>
  <c r="AK32" i="12"/>
  <c r="AG32" i="12"/>
  <c r="AC32" i="12"/>
  <c r="Y32" i="12"/>
  <c r="AI31" i="12"/>
  <c r="AE31" i="12"/>
  <c r="AA31" i="12"/>
  <c r="AJ44" i="12"/>
  <c r="AF44" i="12"/>
  <c r="AB44" i="12"/>
  <c r="X44" i="12"/>
  <c r="AH43" i="12"/>
  <c r="AD43" i="12"/>
  <c r="Z43" i="12"/>
  <c r="AJ42" i="12"/>
  <c r="AF42" i="12"/>
  <c r="AB42" i="12"/>
  <c r="X42" i="12"/>
  <c r="AH41" i="12"/>
  <c r="AD41" i="12"/>
  <c r="Z41" i="12"/>
  <c r="AJ40" i="12"/>
  <c r="AF40" i="12"/>
  <c r="AB40" i="12"/>
  <c r="X40" i="12"/>
  <c r="AH39" i="12"/>
  <c r="AD39" i="12"/>
  <c r="Z39" i="12"/>
  <c r="AJ38" i="12"/>
  <c r="AF38" i="12"/>
  <c r="AB38" i="12"/>
  <c r="X38" i="12"/>
  <c r="AH37" i="12"/>
  <c r="AD37" i="12"/>
  <c r="Z37" i="12"/>
  <c r="AJ36" i="12"/>
  <c r="AF36" i="12"/>
  <c r="AB36" i="12"/>
  <c r="X36" i="12"/>
  <c r="AH35" i="12"/>
  <c r="AD35" i="12"/>
  <c r="Z35" i="12"/>
  <c r="AJ34" i="12"/>
  <c r="AF34" i="12"/>
  <c r="AB34" i="12"/>
  <c r="X34" i="12"/>
  <c r="AH33" i="12"/>
  <c r="AD33" i="12"/>
  <c r="Z33" i="12"/>
  <c r="AJ32" i="12"/>
  <c r="AF32" i="12"/>
  <c r="AB32" i="12"/>
  <c r="X32" i="12"/>
  <c r="AH31" i="12"/>
  <c r="AD31" i="12"/>
  <c r="Z31" i="12"/>
  <c r="AI44" i="12"/>
  <c r="AE44" i="12"/>
  <c r="AA44" i="12"/>
  <c r="AK43" i="12"/>
  <c r="AG43" i="12"/>
  <c r="AC43" i="12"/>
  <c r="Y43" i="12"/>
  <c r="AI42" i="12"/>
  <c r="AE42" i="12"/>
  <c r="AA42" i="12"/>
  <c r="AK41" i="12"/>
  <c r="AG41" i="12"/>
  <c r="AC41" i="12"/>
  <c r="Y41" i="12"/>
  <c r="AI40" i="12"/>
  <c r="AE40" i="12"/>
  <c r="AA40" i="12"/>
  <c r="AK39" i="12"/>
  <c r="AG39" i="12"/>
  <c r="AC39" i="12"/>
  <c r="Y39" i="12"/>
  <c r="AI38" i="12"/>
  <c r="AE38" i="12"/>
  <c r="AA38" i="12"/>
  <c r="AK37" i="12"/>
  <c r="AG37" i="12"/>
  <c r="AC37" i="12"/>
  <c r="Y37" i="12"/>
  <c r="AI36" i="12"/>
  <c r="AE36" i="12"/>
  <c r="AA36" i="12"/>
  <c r="AK35" i="12"/>
  <c r="AG35" i="12"/>
  <c r="AC35" i="12"/>
  <c r="Y35" i="12"/>
  <c r="AI34" i="12"/>
  <c r="AE34" i="12"/>
  <c r="AA34" i="12"/>
  <c r="AK33" i="12"/>
  <c r="AG33" i="12"/>
  <c r="AC33" i="12"/>
  <c r="Y33" i="12"/>
  <c r="AI32" i="12"/>
  <c r="AE32" i="12"/>
  <c r="AA32" i="12"/>
  <c r="AK31" i="12"/>
  <c r="AG31" i="12"/>
  <c r="AC31" i="12"/>
  <c r="Y31" i="12"/>
  <c r="AH44" i="12"/>
  <c r="AF43" i="12"/>
  <c r="AD42" i="12"/>
  <c r="AB41" i="12"/>
  <c r="Z40" i="12"/>
  <c r="X39" i="12"/>
  <c r="AJ37" i="12"/>
  <c r="AH36" i="12"/>
  <c r="AF35" i="12"/>
  <c r="AD34" i="12"/>
  <c r="AB33" i="12"/>
  <c r="Z32" i="12"/>
  <c r="X31" i="12"/>
  <c r="AD44" i="12"/>
  <c r="AB43" i="12"/>
  <c r="Z42" i="12"/>
  <c r="X41" i="12"/>
  <c r="AJ39" i="12"/>
  <c r="AH38" i="12"/>
  <c r="AF37" i="12"/>
  <c r="AD36" i="12"/>
  <c r="AB35" i="12"/>
  <c r="Z34" i="12"/>
  <c r="X33" i="12"/>
  <c r="AJ31" i="12"/>
  <c r="Z44" i="12"/>
  <c r="AJ41" i="12"/>
  <c r="AF39" i="12"/>
  <c r="AB37" i="12"/>
  <c r="X35" i="12"/>
  <c r="AH32" i="12"/>
  <c r="AJ43" i="12"/>
  <c r="AF41" i="12"/>
  <c r="AB39" i="12"/>
  <c r="X37" i="12"/>
  <c r="AH34" i="12"/>
  <c r="AD32" i="12"/>
  <c r="X43" i="12"/>
  <c r="AH40" i="12"/>
  <c r="AD38" i="12"/>
  <c r="Z36" i="12"/>
  <c r="AJ33" i="12"/>
  <c r="AF31" i="12"/>
  <c r="AH42" i="12"/>
  <c r="AF33" i="12"/>
  <c r="AD40" i="12"/>
  <c r="AB31" i="12"/>
  <c r="AJ35" i="12"/>
  <c r="Z38" i="12"/>
  <c r="AK21" i="11"/>
  <c r="X25" i="11"/>
  <c r="AH16" i="11"/>
  <c r="X19" i="11"/>
  <c r="Y22" i="11"/>
  <c r="Y25" i="11"/>
  <c r="X20" i="11"/>
  <c r="AB22" i="11"/>
  <c r="AF24" i="11"/>
  <c r="AJ26" i="11"/>
  <c r="Y13" i="11"/>
  <c r="AG17" i="11"/>
  <c r="AF13" i="11"/>
  <c r="Y19" i="11"/>
  <c r="Y14" i="11"/>
  <c r="X21" i="11"/>
  <c r="AE14" i="11"/>
  <c r="AK22" i="11"/>
  <c r="AF14" i="11"/>
  <c r="AH15" i="11"/>
  <c r="X18" i="11"/>
  <c r="AA19" i="11"/>
  <c r="AA22" i="11"/>
  <c r="AB25" i="11"/>
  <c r="AI15" i="11"/>
  <c r="AK16" i="11"/>
  <c r="AB19" i="11"/>
  <c r="AC22" i="11"/>
  <c r="AC25" i="11"/>
  <c r="X17" i="11"/>
  <c r="AC19" i="11"/>
  <c r="AD22" i="11"/>
  <c r="Z19" i="11"/>
  <c r="AD21" i="11"/>
  <c r="AH23" i="11"/>
  <c r="X26" i="11"/>
  <c r="AE13" i="11"/>
  <c r="Y15" i="11"/>
  <c r="AI18" i="11"/>
  <c r="AI24" i="11"/>
  <c r="AK13" i="11"/>
  <c r="AJ15" i="11"/>
  <c r="AG20" i="11"/>
  <c r="AH26" i="11"/>
  <c r="AD14" i="11"/>
  <c r="Y17" i="11"/>
  <c r="AE22" i="11"/>
  <c r="AC13" i="11"/>
  <c r="X15" i="11"/>
  <c r="AE18" i="11"/>
  <c r="AD24" i="11"/>
  <c r="AH13" i="11"/>
  <c r="AJ14" i="11"/>
  <c r="X16" i="11"/>
  <c r="Z17" i="11"/>
  <c r="AB18" i="11"/>
  <c r="AF19" i="11"/>
  <c r="Y21" i="11"/>
  <c r="AG22" i="11"/>
  <c r="Z24" i="11"/>
  <c r="AG25" i="11"/>
  <c r="AK14" i="11"/>
  <c r="Y16" i="11"/>
  <c r="AA17" i="11"/>
  <c r="AC18" i="11"/>
  <c r="AG19" i="11"/>
  <c r="AA21" i="11"/>
  <c r="AH22" i="11"/>
  <c r="AA24" i="11"/>
  <c r="AI25" i="11"/>
  <c r="Z16" i="11"/>
  <c r="AB17" i="11"/>
  <c r="AD18" i="11"/>
  <c r="AI19" i="11"/>
  <c r="AB21" i="11"/>
  <c r="AI22" i="11"/>
  <c r="AC24" i="11"/>
  <c r="AJ25" i="11"/>
  <c r="AD19" i="11"/>
  <c r="AF20" i="11"/>
  <c r="AH21" i="11"/>
  <c r="AJ22" i="11"/>
  <c r="X24" i="11"/>
  <c r="Z25" i="11"/>
  <c r="AB26" i="11"/>
  <c r="AD20" i="11"/>
  <c r="AE23" i="11"/>
  <c r="AE26" i="11"/>
  <c r="AJ17" i="11"/>
  <c r="AE20" i="11"/>
  <c r="AF23" i="11"/>
  <c r="AG26" i="11"/>
  <c r="Z21" i="11"/>
  <c r="AD23" i="11"/>
  <c r="AH25" i="11"/>
  <c r="AG14" i="11"/>
  <c r="AB23" i="11"/>
  <c r="AB15" i="11"/>
  <c r="AA25" i="11"/>
  <c r="AK15" i="11"/>
  <c r="X13" i="11"/>
  <c r="AC17" i="11"/>
  <c r="AD13" i="11"/>
  <c r="AJ16" i="11"/>
  <c r="AH20" i="11"/>
  <c r="AI23" i="11"/>
  <c r="AI26" i="11"/>
  <c r="Y18" i="11"/>
  <c r="AI20" i="11"/>
  <c r="AJ23" i="11"/>
  <c r="AK26" i="11"/>
  <c r="Z18" i="11"/>
  <c r="AK20" i="11"/>
  <c r="AK23" i="11"/>
  <c r="AE25" i="11"/>
  <c r="AB20" i="11"/>
  <c r="AF22" i="11"/>
  <c r="AJ24" i="11"/>
  <c r="AJ13" i="11"/>
  <c r="AG15" i="11"/>
  <c r="AA20" i="11"/>
  <c r="AC26" i="11"/>
  <c r="AC14" i="11"/>
  <c r="AI16" i="11"/>
  <c r="Z22" i="11"/>
  <c r="AB13" i="11"/>
  <c r="AI14" i="11"/>
  <c r="AA18" i="11"/>
  <c r="Y24" i="11"/>
  <c r="AI13" i="11"/>
  <c r="AF15" i="11"/>
  <c r="AJ19" i="11"/>
  <c r="AK25" i="11"/>
  <c r="X14" i="11"/>
  <c r="Z15" i="11"/>
  <c r="AB16" i="11"/>
  <c r="AD17" i="11"/>
  <c r="AF18" i="11"/>
  <c r="AK19" i="11"/>
  <c r="AE21" i="11"/>
  <c r="X23" i="11"/>
  <c r="AE24" i="11"/>
  <c r="Y26" i="11"/>
  <c r="AA15" i="11"/>
  <c r="AC16" i="11"/>
  <c r="AE17" i="11"/>
  <c r="AG18" i="11"/>
  <c r="Y20" i="11"/>
  <c r="AF21" i="11"/>
  <c r="Y23" i="11"/>
  <c r="AG24" i="11"/>
  <c r="Z26" i="11"/>
  <c r="AD16" i="11"/>
  <c r="AF17" i="11"/>
  <c r="AH18" i="11"/>
  <c r="Z20" i="11"/>
  <c r="AG21" i="11"/>
  <c r="AA23" i="11"/>
  <c r="AH24" i="11"/>
  <c r="AA26" i="11"/>
  <c r="AH19" i="11"/>
  <c r="AJ20" i="11"/>
  <c r="X22" i="11"/>
  <c r="Z23" i="11"/>
  <c r="AB24" i="11"/>
  <c r="AD25" i="11"/>
  <c r="AK44" i="11"/>
  <c r="AG44" i="11"/>
  <c r="AC44" i="11"/>
  <c r="Y44" i="11"/>
  <c r="AI43" i="11"/>
  <c r="AE43" i="11"/>
  <c r="AA43" i="11"/>
  <c r="AK42" i="11"/>
  <c r="AG42" i="11"/>
  <c r="AC42" i="11"/>
  <c r="Y42" i="11"/>
  <c r="AI41" i="11"/>
  <c r="AE41" i="11"/>
  <c r="AA41" i="11"/>
  <c r="AK40" i="11"/>
  <c r="AG40" i="11"/>
  <c r="AC40" i="11"/>
  <c r="Y40" i="11"/>
  <c r="AI39" i="11"/>
  <c r="AE39" i="11"/>
  <c r="AA39" i="11"/>
  <c r="AK38" i="11"/>
  <c r="AG38" i="11"/>
  <c r="AC38" i="11"/>
  <c r="Y38" i="11"/>
  <c r="AI37" i="11"/>
  <c r="AE37" i="11"/>
  <c r="AA37" i="11"/>
  <c r="AK36" i="11"/>
  <c r="AG36" i="11"/>
  <c r="AC36" i="11"/>
  <c r="Y36" i="11"/>
  <c r="AI35" i="11"/>
  <c r="AE35" i="11"/>
  <c r="AA35" i="11"/>
  <c r="AK34" i="11"/>
  <c r="AG34" i="11"/>
  <c r="AC34" i="11"/>
  <c r="Y34" i="11"/>
  <c r="AI33" i="11"/>
  <c r="AE33" i="11"/>
  <c r="AA33" i="11"/>
  <c r="AK32" i="11"/>
  <c r="AG32" i="11"/>
  <c r="AC32" i="11"/>
  <c r="Y32" i="11"/>
  <c r="AI31" i="11"/>
  <c r="AE31" i="11"/>
  <c r="AA31" i="11"/>
  <c r="AJ44" i="11"/>
  <c r="AF44" i="11"/>
  <c r="AB44" i="11"/>
  <c r="X44" i="11"/>
  <c r="AH43" i="11"/>
  <c r="AD43" i="11"/>
  <c r="Z43" i="11"/>
  <c r="AJ42" i="11"/>
  <c r="AF42" i="11"/>
  <c r="AB42" i="11"/>
  <c r="X42" i="11"/>
  <c r="AH41" i="11"/>
  <c r="AD41" i="11"/>
  <c r="Z41" i="11"/>
  <c r="AJ40" i="11"/>
  <c r="AF40" i="11"/>
  <c r="AB40" i="11"/>
  <c r="X40" i="11"/>
  <c r="AH39" i="11"/>
  <c r="AD39" i="11"/>
  <c r="Z39" i="11"/>
  <c r="AJ38" i="11"/>
  <c r="AF38" i="11"/>
  <c r="AB38" i="11"/>
  <c r="X38" i="11"/>
  <c r="AH37" i="11"/>
  <c r="AD37" i="11"/>
  <c r="Z37" i="11"/>
  <c r="AJ36" i="11"/>
  <c r="AF36" i="11"/>
  <c r="AB36" i="11"/>
  <c r="X36" i="11"/>
  <c r="AH35" i="11"/>
  <c r="AD35" i="11"/>
  <c r="Z35" i="11"/>
  <c r="AJ34" i="11"/>
  <c r="AF34" i="11"/>
  <c r="AB34" i="11"/>
  <c r="X34" i="11"/>
  <c r="AH33" i="11"/>
  <c r="AD33" i="11"/>
  <c r="Z33" i="11"/>
  <c r="AJ32" i="11"/>
  <c r="AF32" i="11"/>
  <c r="AB32" i="11"/>
  <c r="X32" i="11"/>
  <c r="AH31" i="11"/>
  <c r="AD31" i="11"/>
  <c r="Z31" i="11"/>
  <c r="AI44" i="11"/>
  <c r="AE44" i="11"/>
  <c r="AA44" i="11"/>
  <c r="AK43" i="11"/>
  <c r="AG43" i="11"/>
  <c r="AC43" i="11"/>
  <c r="Y43" i="11"/>
  <c r="AI42" i="11"/>
  <c r="AE42" i="11"/>
  <c r="AA42" i="11"/>
  <c r="AK41" i="11"/>
  <c r="AG41" i="11"/>
  <c r="AC41" i="11"/>
  <c r="Y41" i="11"/>
  <c r="AI40" i="11"/>
  <c r="AE40" i="11"/>
  <c r="AA40" i="11"/>
  <c r="AK39" i="11"/>
  <c r="AG39" i="11"/>
  <c r="AC39" i="11"/>
  <c r="Y39" i="11"/>
  <c r="AI38" i="11"/>
  <c r="AE38" i="11"/>
  <c r="AA38" i="11"/>
  <c r="AK37" i="11"/>
  <c r="AG37" i="11"/>
  <c r="AC37" i="11"/>
  <c r="Y37" i="11"/>
  <c r="AI36" i="11"/>
  <c r="AE36" i="11"/>
  <c r="AA36" i="11"/>
  <c r="AK35" i="11"/>
  <c r="AG35" i="11"/>
  <c r="AC35" i="11"/>
  <c r="Y35" i="11"/>
  <c r="AI34" i="11"/>
  <c r="AE34" i="11"/>
  <c r="AA34" i="11"/>
  <c r="AK33" i="11"/>
  <c r="AG33" i="11"/>
  <c r="AC33" i="11"/>
  <c r="Y33" i="11"/>
  <c r="AI32" i="11"/>
  <c r="AE32" i="11"/>
  <c r="AA32" i="11"/>
  <c r="AK31" i="11"/>
  <c r="AG31" i="11"/>
  <c r="AC31" i="11"/>
  <c r="Y31" i="11"/>
  <c r="AH44" i="11"/>
  <c r="AF43" i="11"/>
  <c r="AD42" i="11"/>
  <c r="AB41" i="11"/>
  <c r="Z40" i="11"/>
  <c r="X39" i="11"/>
  <c r="AJ37" i="11"/>
  <c r="AH36" i="11"/>
  <c r="AF35" i="11"/>
  <c r="AD34" i="11"/>
  <c r="AB33" i="11"/>
  <c r="Z32" i="11"/>
  <c r="X31" i="11"/>
  <c r="AD44" i="11"/>
  <c r="AB43" i="11"/>
  <c r="Z42" i="11"/>
  <c r="X41" i="11"/>
  <c r="AJ39" i="11"/>
  <c r="AH38" i="11"/>
  <c r="AF37" i="11"/>
  <c r="AD36" i="11"/>
  <c r="AB35" i="11"/>
  <c r="Z34" i="11"/>
  <c r="X33" i="11"/>
  <c r="AJ31" i="11"/>
  <c r="Z44" i="11"/>
  <c r="X43" i="11"/>
  <c r="AJ41" i="11"/>
  <c r="AH40" i="11"/>
  <c r="AF39" i="11"/>
  <c r="AD38" i="11"/>
  <c r="AB37" i="11"/>
  <c r="Z36" i="11"/>
  <c r="X35" i="11"/>
  <c r="AJ33" i="11"/>
  <c r="AH32" i="11"/>
  <c r="AF31" i="11"/>
  <c r="AJ43" i="11"/>
  <c r="AB39" i="11"/>
  <c r="AH34" i="11"/>
  <c r="AH42" i="11"/>
  <c r="Z38" i="11"/>
  <c r="AF33" i="11"/>
  <c r="AF41" i="11"/>
  <c r="X37" i="11"/>
  <c r="AD32" i="11"/>
  <c r="AD40" i="11"/>
  <c r="AJ35" i="11"/>
  <c r="AB31" i="11"/>
</calcChain>
</file>

<file path=xl/sharedStrings.xml><?xml version="1.0" encoding="utf-8"?>
<sst xmlns="http://schemas.openxmlformats.org/spreadsheetml/2006/main" count="5230" uniqueCount="1880">
  <si>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</si>
  <si>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</si>
  <si>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</si>
  <si>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</si>
  <si>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</si>
  <si>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</si>
  <si>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</si>
  <si>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</si>
  <si>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</si>
  <si>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</si>
  <si>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</si>
  <si>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</si>
  <si>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25Y</t>
  </si>
  <si>
    <t>30Y</t>
  </si>
  <si>
    <t>start</t>
  </si>
  <si>
    <t>numberOfChars</t>
  </si>
  <si>
    <t>range</t>
  </si>
  <si>
    <t>Chart Feed</t>
  </si>
  <si>
    <t>Copy Values from Console below</t>
  </si>
  <si>
    <t>Data Input</t>
  </si>
  <si>
    <t>Sort Data</t>
  </si>
  <si>
    <t xml:space="preserve"> Target:  0.082%</t>
  </si>
  <si>
    <t>Vector - AAD</t>
  </si>
  <si>
    <t>Vector - FD</t>
  </si>
  <si>
    <t>AAD</t>
  </si>
  <si>
    <t>simulationTime</t>
  </si>
  <si>
    <t>timeToMaturity</t>
  </si>
  <si>
    <t>FD</t>
  </si>
  <si>
    <t xml:space="preserve"> Target:  0.188%</t>
  </si>
  <si>
    <t xml:space="preserve"> Target:  0.327%</t>
  </si>
  <si>
    <t xml:space="preserve"> Target:  0.514%</t>
  </si>
  <si>
    <t xml:space="preserve"> Target:  0.738%</t>
  </si>
  <si>
    <t xml:space="preserve"> Target:  0.977%</t>
  </si>
  <si>
    <t xml:space="preserve"> Target:  1.252%</t>
  </si>
  <si>
    <t xml:space="preserve"> Target:  1.546%</t>
  </si>
  <si>
    <t xml:space="preserve"> Target:  1.846%</t>
  </si>
  <si>
    <t xml:space="preserve"> Target:  2.159%</t>
  </si>
  <si>
    <t xml:space="preserve"> Target:  3.503%</t>
  </si>
  <si>
    <t xml:space="preserve"> Target:  4.758%</t>
  </si>
  <si>
    <t xml:space="preserve"> Target:  5.906%</t>
  </si>
  <si>
    <t xml:space="preserve"> Target:  6.992%</t>
  </si>
  <si>
    <t xml:space="preserve"> Target:  0.158%</t>
  </si>
  <si>
    <t xml:space="preserve"> Target:  0.362%</t>
  </si>
  <si>
    <t xml:space="preserve"> Target:  0.613%</t>
  </si>
  <si>
    <t xml:space="preserve"> Target:  0.899%</t>
  </si>
  <si>
    <t xml:space="preserve"> Target:  1.236%</t>
  </si>
  <si>
    <t xml:space="preserve"> Target:  1.593%</t>
  </si>
  <si>
    <t xml:space="preserve"> Target:  1.988%</t>
  </si>
  <si>
    <t xml:space="preserve"> Target:  2.386%</t>
  </si>
  <si>
    <t xml:space="preserve"> Target:  2.810%</t>
  </si>
  <si>
    <t xml:space="preserve"> Target:  3.249%</t>
  </si>
  <si>
    <t xml:space="preserve"> Target:  5.031%</t>
  </si>
  <si>
    <t xml:space="preserve"> Target:  6.663%</t>
  </si>
  <si>
    <t xml:space="preserve"> Target:  8.257%</t>
  </si>
  <si>
    <t xml:space="preserve"> Target:  9.732%</t>
  </si>
  <si>
    <t xml:space="preserve"> Target:  0.264%</t>
  </si>
  <si>
    <t>Model:  0.549%</t>
  </si>
  <si>
    <t xml:space="preserve"> Target:  0.565%</t>
  </si>
  <si>
    <t xml:space="preserve"> Target:  0.916%</t>
  </si>
  <si>
    <t xml:space="preserve"> Target:  1.311%</t>
  </si>
  <si>
    <t xml:space="preserve"> Target:  1.746%</t>
  </si>
  <si>
    <t xml:space="preserve"> Target:  2.205%</t>
  </si>
  <si>
    <t xml:space="preserve"> Target:  2.698%</t>
  </si>
  <si>
    <t xml:space="preserve"> Target:  3.192%</t>
  </si>
  <si>
    <t xml:space="preserve"> Target:  3.697%</t>
  </si>
  <si>
    <t xml:space="preserve"> Target:  4.190%</t>
  </si>
  <si>
    <t xml:space="preserve"> Target:  6.249%</t>
  </si>
  <si>
    <t xml:space="preserve"> Target:  8.192%</t>
  </si>
  <si>
    <t xml:space="preserve"> Target:  10.025%</t>
  </si>
  <si>
    <t xml:space="preserve"> Target:  11.780%</t>
  </si>
  <si>
    <t xml:space="preserve"> Target:  0.378%</t>
  </si>
  <si>
    <t xml:space="preserve"> Target:  0.785%</t>
  </si>
  <si>
    <t xml:space="preserve"> Target:  1.228%</t>
  </si>
  <si>
    <t xml:space="preserve"> Target:  1.723%</t>
  </si>
  <si>
    <t xml:space="preserve"> Target:  2.242%</t>
  </si>
  <si>
    <t xml:space="preserve"> Target:  2.775%</t>
  </si>
  <si>
    <t>Model:  3.333%</t>
  </si>
  <si>
    <t xml:space="preserve"> Target:  3.317%</t>
  </si>
  <si>
    <t>Model:  3.903%</t>
  </si>
  <si>
    <t xml:space="preserve"> Target:  3.886%</t>
  </si>
  <si>
    <t xml:space="preserve"> Target:  4.434%</t>
  </si>
  <si>
    <t xml:space="preserve"> Target:  5.009%</t>
  </si>
  <si>
    <t xml:space="preserve"> Target:  7.274%</t>
  </si>
  <si>
    <t xml:space="preserve"> Target:  9.401%</t>
  </si>
  <si>
    <t xml:space="preserve"> Target:  11.416%</t>
  </si>
  <si>
    <t xml:space="preserve"> Target:  13.377%</t>
  </si>
  <si>
    <t xml:space="preserve"> Target:  0.488%</t>
  </si>
  <si>
    <t xml:space="preserve"> Target:  0.996%</t>
  </si>
  <si>
    <t xml:space="preserve"> Target:  1.530%</t>
  </si>
  <si>
    <t xml:space="preserve"> Target:  2.101%</t>
  </si>
  <si>
    <t xml:space="preserve"> Target:  2.672%</t>
  </si>
  <si>
    <t xml:space="preserve"> Target:  3.260%</t>
  </si>
  <si>
    <t xml:space="preserve"> Target:  3.863%</t>
  </si>
  <si>
    <t xml:space="preserve"> Target:  4.468%</t>
  </si>
  <si>
    <t xml:space="preserve"> Target:  5.076%</t>
  </si>
  <si>
    <t xml:space="preserve"> Target:  5.694%</t>
  </si>
  <si>
    <t xml:space="preserve"> Target:  8.102%</t>
  </si>
  <si>
    <t xml:space="preserve"> Target:  10.342%</t>
  </si>
  <si>
    <t xml:space="preserve"> Target:  12.483%</t>
  </si>
  <si>
    <t xml:space="preserve"> Target:  14.586%</t>
  </si>
  <si>
    <t xml:space="preserve"> Target:  0.656%</t>
  </si>
  <si>
    <t xml:space="preserve"> Target:  1.320%</t>
  </si>
  <si>
    <t xml:space="preserve"> Target:  1.989%</t>
  </si>
  <si>
    <t xml:space="preserve"> Target:  2.662%</t>
  </si>
  <si>
    <t>Model:  3.274%</t>
  </si>
  <si>
    <t xml:space="preserve"> Target:  3.340%</t>
  </si>
  <si>
    <t xml:space="preserve"> Target:  4.015%</t>
  </si>
  <si>
    <t>Model:  4.771%</t>
  </si>
  <si>
    <t xml:space="preserve"> Target:  4.699%</t>
  </si>
  <si>
    <t xml:space="preserve"> Target:  5.387%</t>
  </si>
  <si>
    <t xml:space="preserve"> Target:  6.069%</t>
  </si>
  <si>
    <t xml:space="preserve"> Target:  6.714%</t>
  </si>
  <si>
    <t xml:space="preserve"> Target:  9.222%</t>
  </si>
  <si>
    <t xml:space="preserve"> Target:  11.609%</t>
  </si>
  <si>
    <t xml:space="preserve"> Target:  13.836%</t>
  </si>
  <si>
    <t xml:space="preserve"> Target:  16.096%</t>
  </si>
  <si>
    <t xml:space="preserve"> Target:  0.807%</t>
  </si>
  <si>
    <t xml:space="preserve"> Target:  1.621%</t>
  </si>
  <si>
    <t xml:space="preserve"> Target:  2.431%</t>
  </si>
  <si>
    <t xml:space="preserve"> Target:  3.225%</t>
  </si>
  <si>
    <t>Model:  3.996%</t>
  </si>
  <si>
    <t xml:space="preserve"> Target:  4.006%</t>
  </si>
  <si>
    <t xml:space="preserve"> Target:  4.771%</t>
  </si>
  <si>
    <t xml:space="preserve"> Target:  5.541%</t>
  </si>
  <si>
    <t xml:space="preserve"> Target:  6.277%</t>
  </si>
  <si>
    <t xml:space="preserve"> Target:  7.000%</t>
  </si>
  <si>
    <t xml:space="preserve"> Target:  7.699%</t>
  </si>
  <si>
    <t xml:space="preserve"> Target:  10.357%</t>
  </si>
  <si>
    <t xml:space="preserve"> Target:  12.833%</t>
  </si>
  <si>
    <t xml:space="preserve"> Target:  15.250%</t>
  </si>
  <si>
    <t xml:space="preserve"> Target:  17.602%</t>
  </si>
  <si>
    <t>Model:  0.994%</t>
  </si>
  <si>
    <t xml:space="preserve"> Target:  0.905%</t>
  </si>
  <si>
    <t xml:space="preserve"> Target:  1.810%</t>
  </si>
  <si>
    <t xml:space="preserve"> Target:  2.700%</t>
  </si>
  <si>
    <t xml:space="preserve"> Target:  3.580%</t>
  </si>
  <si>
    <t xml:space="preserve"> Target:  4.457%</t>
  </si>
  <si>
    <t xml:space="preserve"> Target:  5.295%</t>
  </si>
  <si>
    <t xml:space="preserve"> Target:  6.108%</t>
  </si>
  <si>
    <t>Model:  6.827%</t>
  </si>
  <si>
    <t xml:space="preserve"> Target:  6.893%</t>
  </si>
  <si>
    <t xml:space="preserve"> Target:  7.681%</t>
  </si>
  <si>
    <t xml:space="preserve"> Target:  8.414%</t>
  </si>
  <si>
    <t xml:space="preserve"> Target:  11.269%</t>
  </si>
  <si>
    <t xml:space="preserve"> Target:  13.653%</t>
  </si>
  <si>
    <t xml:space="preserve"> Target:  16.064%</t>
  </si>
  <si>
    <t xml:space="preserve"> Target:  0.940%</t>
  </si>
  <si>
    <t xml:space="preserve"> Target:  1.886%</t>
  </si>
  <si>
    <t xml:space="preserve"> Target:  2.807%</t>
  </si>
  <si>
    <t xml:space="preserve"> Target:  3.696%</t>
  </si>
  <si>
    <t xml:space="preserve"> Target:  4.577%</t>
  </si>
  <si>
    <t xml:space="preserve"> Target:  5.442%</t>
  </si>
  <si>
    <t xml:space="preserve"> Target:  6.270%</t>
  </si>
  <si>
    <t xml:space="preserve"> Target:  7.065%</t>
  </si>
  <si>
    <t xml:space="preserve"> Target:  7.849%</t>
  </si>
  <si>
    <t xml:space="preserve"> Target:  8.613%</t>
  </si>
  <si>
    <t xml:space="preserve"> Target:  11.593%</t>
  </si>
  <si>
    <t xml:space="preserve"> Target:  13.913%</t>
  </si>
  <si>
    <t>Model:  1.127%</t>
  </si>
  <si>
    <t xml:space="preserve"> Target:  0.945%</t>
  </si>
  <si>
    <t xml:space="preserve"> Target:  1.898%</t>
  </si>
  <si>
    <t xml:space="preserve"> Target:  2.816%</t>
  </si>
  <si>
    <t xml:space="preserve"> Target:  3.708%</t>
  </si>
  <si>
    <t>Model:  4.523%</t>
  </si>
  <si>
    <t xml:space="preserve"> Target:  4.560%</t>
  </si>
  <si>
    <t xml:space="preserve"> Target:  5.403%</t>
  </si>
  <si>
    <t xml:space="preserve"> Target:  6.213%</t>
  </si>
  <si>
    <t xml:space="preserve"> Target:  6.986%</t>
  </si>
  <si>
    <t xml:space="preserve"> Target:  7.774%</t>
  </si>
  <si>
    <t xml:space="preserve"> Target:  8.497%</t>
  </si>
  <si>
    <t xml:space="preserve"> Target:  11.483%</t>
  </si>
  <si>
    <t>Model:  1.000%</t>
  </si>
  <si>
    <t xml:space="preserve"> Target:  0.933%</t>
  </si>
  <si>
    <t xml:space="preserve"> Target:  1.877%</t>
  </si>
  <si>
    <t xml:space="preserve"> Target:  2.765%</t>
  </si>
  <si>
    <t xml:space="preserve"> Target:  3.626%</t>
  </si>
  <si>
    <t xml:space="preserve"> Target:  4.432%</t>
  </si>
  <si>
    <t>Model:  5.465%</t>
  </si>
  <si>
    <t xml:space="preserve"> Target:  5.239%</t>
  </si>
  <si>
    <t xml:space="preserve"> Target:  6.021%</t>
  </si>
  <si>
    <t xml:space="preserve"> Target:  6.779%</t>
  </si>
  <si>
    <t xml:space="preserve"> Target:  7.541%</t>
  </si>
  <si>
    <t xml:space="preserve"> Target:  8.268%</t>
  </si>
  <si>
    <t>Vector - AD</t>
  </si>
  <si>
    <t>Model:  5.795%</t>
  </si>
  <si>
    <t>Model:  2.761%</t>
  </si>
  <si>
    <t>Model:  2.057%</t>
  </si>
  <si>
    <t>Model:  4.498%</t>
  </si>
  <si>
    <t>Model:  3.210%</t>
  </si>
  <si>
    <t>Model:  3.922%</t>
  </si>
  <si>
    <t>Model:  0.909%</t>
  </si>
  <si>
    <t>Model:  4.668%</t>
  </si>
  <si>
    <t>AD</t>
  </si>
  <si>
    <t>Model:  0.956%</t>
  </si>
  <si>
    <t>Model:  4.511%</t>
  </si>
  <si>
    <t>Model:  2.380%</t>
  </si>
  <si>
    <t>Model:  4.692%</t>
  </si>
  <si>
    <t>Model:  4.830%</t>
  </si>
  <si>
    <t>Model:  3.829%</t>
  </si>
  <si>
    <t>Model:  2.079%</t>
  </si>
  <si>
    <t>Model:  2.900%</t>
  </si>
  <si>
    <t>Model:  4.982%</t>
  </si>
  <si>
    <t>Model:  2.441%</t>
  </si>
  <si>
    <t>Model:  4.537%</t>
  </si>
  <si>
    <t>Model:  2.977%</t>
  </si>
  <si>
    <t>Model:  1.241%</t>
  </si>
  <si>
    <t>Model:  5.384%</t>
  </si>
  <si>
    <t>Model:  5.981%</t>
  </si>
  <si>
    <t>Model:  4.476%</t>
  </si>
  <si>
    <t>Model:  7.619%</t>
  </si>
  <si>
    <t>Scalar - AAD - BFGS</t>
  </si>
  <si>
    <t>Scalar - AAD - TGNU</t>
  </si>
  <si>
    <t>Scalar - AAD - GD-A</t>
  </si>
  <si>
    <t>Scalar - AAD - GD</t>
  </si>
  <si>
    <t>Algorithm: Gradient Descent</t>
  </si>
  <si>
    <t>Algorithm: Gradient Descent using Armijo's Rule</t>
  </si>
  <si>
    <t>Algorithm: Quasi-Newton Broyden-Fletcher-Goldfarb-Shanno Algorithm</t>
  </si>
  <si>
    <t>Algorithm: Truncated Gauss-Newton Algorithm for underdetermined Non-Linear-Least-Square-Problems</t>
  </si>
  <si>
    <t>Algorithm: Levenberg-Marquardt</t>
  </si>
  <si>
    <t>Parameter Comparison - Scalar</t>
  </si>
  <si>
    <t>BFGS</t>
  </si>
  <si>
    <t>GNA</t>
  </si>
  <si>
    <t>GD</t>
  </si>
  <si>
    <t>Parameter Comparison - Vector</t>
  </si>
  <si>
    <t>TGNU</t>
  </si>
  <si>
    <t>Model:  0.710%</t>
  </si>
  <si>
    <t xml:space="preserve"> Deviation:  6.28100E-03</t>
  </si>
  <si>
    <t>Model:  1.233%</t>
  </si>
  <si>
    <t xml:space="preserve"> Deviation:  1.04453E-02</t>
  </si>
  <si>
    <t>Model:  1.652%</t>
  </si>
  <si>
    <t xml:space="preserve"> Deviation:  1.32435E-02</t>
  </si>
  <si>
    <t>Model:  2.072%</t>
  </si>
  <si>
    <t xml:space="preserve"> Deviation:  1.55826E-02</t>
  </si>
  <si>
    <t>Model:  2.406%</t>
  </si>
  <si>
    <t xml:space="preserve"> Deviation:  1.66796E-02</t>
  </si>
  <si>
    <t>Model:  2.681%</t>
  </si>
  <si>
    <t xml:space="preserve"> Deviation:  1.70417E-02</t>
  </si>
  <si>
    <t>Model:  2.949%</t>
  </si>
  <si>
    <t xml:space="preserve"> Deviation:  1.69680E-02</t>
  </si>
  <si>
    <t>Model:  3.212%</t>
  </si>
  <si>
    <t xml:space="preserve"> Deviation:  1.66525E-02</t>
  </si>
  <si>
    <t>Model:  3.467%</t>
  </si>
  <si>
    <t xml:space="preserve"> Deviation:  1.62136E-02</t>
  </si>
  <si>
    <t>Model:  3.676%</t>
  </si>
  <si>
    <t xml:space="preserve"> Deviation:  1.51778E-02</t>
  </si>
  <si>
    <t>Model:  4.543%</t>
  </si>
  <si>
    <t xml:space="preserve"> Deviation:  1.04006E-02</t>
  </si>
  <si>
    <t>Model:  5.423%</t>
  </si>
  <si>
    <t xml:space="preserve"> Deviation:  6.64998E-03</t>
  </si>
  <si>
    <t>Model:  6.666%</t>
  </si>
  <si>
    <t xml:space="preserve"> Deviation:  7.60058E-03</t>
  </si>
  <si>
    <t>Model:  7.992%</t>
  </si>
  <si>
    <t xml:space="preserve"> Deviation:  1.00035E-02</t>
  </si>
  <si>
    <t xml:space="preserve"> Deviation:  8.35420E-03</t>
  </si>
  <si>
    <t>Model:  1.734%</t>
  </si>
  <si>
    <t xml:space="preserve"> Deviation:  1.37195E-02</t>
  </si>
  <si>
    <t>Model:  2.374%</t>
  </si>
  <si>
    <t xml:space="preserve"> Deviation:  1.76024E-02</t>
  </si>
  <si>
    <t>Model:  2.965%</t>
  </si>
  <si>
    <t xml:space="preserve"> Deviation:  2.06573E-02</t>
  </si>
  <si>
    <t>Model:  3.432%</t>
  </si>
  <si>
    <t xml:space="preserve"> Deviation:  2.19562E-02</t>
  </si>
  <si>
    <t>Model:  3.838%</t>
  </si>
  <si>
    <t xml:space="preserve"> Deviation:  2.24567E-02</t>
  </si>
  <si>
    <t>Model:  4.238%</t>
  </si>
  <si>
    <t xml:space="preserve"> Deviation:  2.24973E-02</t>
  </si>
  <si>
    <t>Model:  4.628%</t>
  </si>
  <si>
    <t xml:space="preserve"> Deviation:  2.24182E-02</t>
  </si>
  <si>
    <t>Model:  4.985%</t>
  </si>
  <si>
    <t xml:space="preserve"> Deviation:  2.17521E-02</t>
  </si>
  <si>
    <t>Model:  5.288%</t>
  </si>
  <si>
    <t xml:space="preserve"> Deviation:  2.03884E-02</t>
  </si>
  <si>
    <t>Model:  6.639%</t>
  </si>
  <si>
    <t xml:space="preserve"> Deviation:  1.60777E-02</t>
  </si>
  <si>
    <t>Model:  8.065%</t>
  </si>
  <si>
    <t xml:space="preserve"> Deviation:  1.40132E-02</t>
  </si>
  <si>
    <t>Model:  9.950%</t>
  </si>
  <si>
    <t xml:space="preserve"> Deviation:  1.69317E-02</t>
  </si>
  <si>
    <t>Model:  12.075%</t>
  </si>
  <si>
    <t xml:space="preserve"> Deviation:  2.34382E-02</t>
  </si>
  <si>
    <t>Model:  0.995%</t>
  </si>
  <si>
    <t xml:space="preserve"> Deviation:  7.31306E-03</t>
  </si>
  <si>
    <t>Model:  1.769%</t>
  </si>
  <si>
    <t xml:space="preserve"> Deviation:  1.20351E-02</t>
  </si>
  <si>
    <t>Model:  2.426%</t>
  </si>
  <si>
    <t xml:space="preserve"> Deviation:  1.51015E-02</t>
  </si>
  <si>
    <t>Model:  2.989%</t>
  </si>
  <si>
    <t xml:space="preserve"> Deviation:  1.67815E-02</t>
  </si>
  <si>
    <t>Model:  3.454%</t>
  </si>
  <si>
    <t xml:space="preserve"> Deviation:  1.70781E-02</t>
  </si>
  <si>
    <t>Model:  3.880%</t>
  </si>
  <si>
    <t xml:space="preserve"> Deviation:  1.67514E-02</t>
  </si>
  <si>
    <t>Model:  4.300%</t>
  </si>
  <si>
    <t xml:space="preserve"> Deviation:  1.60148E-02</t>
  </si>
  <si>
    <t>Model:  4.689%</t>
  </si>
  <si>
    <t xml:space="preserve"> Deviation:  1.49737E-02</t>
  </si>
  <si>
    <t>Model:  5.032%</t>
  </si>
  <si>
    <t xml:space="preserve"> Deviation:  1.33494E-02</t>
  </si>
  <si>
    <t>Model:  5.333%</t>
  </si>
  <si>
    <t xml:space="preserve"> Deviation:  1.14301E-02</t>
  </si>
  <si>
    <t>Model:  6.727%</t>
  </si>
  <si>
    <t xml:space="preserve"> Deviation:  4.78131E-03</t>
  </si>
  <si>
    <t>Model:  8.343%</t>
  </si>
  <si>
    <t xml:space="preserve"> Deviation:  1.50490E-03</t>
  </si>
  <si>
    <t>Model:  10.437%</t>
  </si>
  <si>
    <t xml:space="preserve"> Deviation:  4.12262E-03</t>
  </si>
  <si>
    <t>Model:  13.064%</t>
  </si>
  <si>
    <t xml:space="preserve"> Deviation:  1.28319E-02</t>
  </si>
  <si>
    <t>Model:  1.040%</t>
  </si>
  <si>
    <t xml:space="preserve"> Deviation:  6.61519E-03</t>
  </si>
  <si>
    <t>Model:  1.847%</t>
  </si>
  <si>
    <t xml:space="preserve"> Deviation:  1.06181E-02</t>
  </si>
  <si>
    <t>Model:  2.494%</t>
  </si>
  <si>
    <t xml:space="preserve"> Deviation:  1.26613E-02</t>
  </si>
  <si>
    <t>Model:  3.061%</t>
  </si>
  <si>
    <t xml:space="preserve"> Deviation:  1.33796E-02</t>
  </si>
  <si>
    <t>Model:  3.550%</t>
  </si>
  <si>
    <t xml:space="preserve"> Deviation:  1.30747E-02</t>
  </si>
  <si>
    <t>Model:  3.999%</t>
  </si>
  <si>
    <t xml:space="preserve"> Deviation:  1.22405E-02</t>
  </si>
  <si>
    <t>Model:  4.424%</t>
  </si>
  <si>
    <t xml:space="preserve"> Deviation:  1.10700E-02</t>
  </si>
  <si>
    <t>Model:  4.807%</t>
  </si>
  <si>
    <t xml:space="preserve"> Deviation:  9.20666E-03</t>
  </si>
  <si>
    <t>Model:  5.152%</t>
  </si>
  <si>
    <t xml:space="preserve"> Deviation:  7.18019E-03</t>
  </si>
  <si>
    <t xml:space="preserve"> Deviation:  4.55658E-03</t>
  </si>
  <si>
    <t>Model:  6.925%</t>
  </si>
  <si>
    <t xml:space="preserve"> Deviation: -3.49551E-03</t>
  </si>
  <si>
    <t>Model:  8.750%</t>
  </si>
  <si>
    <t xml:space="preserve"> Deviation: -6.51028E-03</t>
  </si>
  <si>
    <t>Model:  11.019%</t>
  </si>
  <si>
    <t xml:space="preserve"> Deviation: -3.96568E-03</t>
  </si>
  <si>
    <t>Model:  14.141%</t>
  </si>
  <si>
    <t xml:space="preserve"> Deviation:  7.63565E-03</t>
  </si>
  <si>
    <t>Model:  1.073%</t>
  </si>
  <si>
    <t xml:space="preserve"> Deviation:  5.85310E-03</t>
  </si>
  <si>
    <t>Model:  1.868%</t>
  </si>
  <si>
    <t xml:space="preserve"> Deviation:  8.71363E-03</t>
  </si>
  <si>
    <t>Model:  2.512%</t>
  </si>
  <si>
    <t xml:space="preserve"> Deviation:  9.81574E-03</t>
  </si>
  <si>
    <t>Model:  3.095%</t>
  </si>
  <si>
    <t xml:space="preserve"> Deviation:  9.94905E-03</t>
  </si>
  <si>
    <t>Model:  3.605%</t>
  </si>
  <si>
    <t xml:space="preserve"> Deviation:  9.32600E-03</t>
  </si>
  <si>
    <t>Model:  4.060%</t>
  </si>
  <si>
    <t xml:space="preserve"> Deviation:  8.00138E-03</t>
  </si>
  <si>
    <t xml:space="preserve"> Deviation:  6.12470E-03</t>
  </si>
  <si>
    <t>Model:  4.857%</t>
  </si>
  <si>
    <t xml:space="preserve"> Deviation:  3.89468E-03</t>
  </si>
  <si>
    <t>Model:  5.210%</t>
  </si>
  <si>
    <t xml:space="preserve"> Deviation:  1.33821E-03</t>
  </si>
  <si>
    <t>Model:  5.523%</t>
  </si>
  <si>
    <t xml:space="preserve"> Deviation: -1.71073E-03</t>
  </si>
  <si>
    <t>Model:  7.018%</t>
  </si>
  <si>
    <t xml:space="preserve"> Deviation: -1.08379E-02</t>
  </si>
  <si>
    <t>Model:  9.041%</t>
  </si>
  <si>
    <t xml:space="preserve"> Deviation: -1.30097E-02</t>
  </si>
  <si>
    <t>Model:  11.449%</t>
  </si>
  <si>
    <t xml:space="preserve"> Deviation: -1.03416E-02</t>
  </si>
  <si>
    <t>Model:  15.063%</t>
  </si>
  <si>
    <t xml:space="preserve"> Deviation:  4.76418E-03</t>
  </si>
  <si>
    <t>Model:  1.082%</t>
  </si>
  <si>
    <t xml:space="preserve"> Deviation:  4.26606E-03</t>
  </si>
  <si>
    <t>Model:  1.930%</t>
  </si>
  <si>
    <t xml:space="preserve"> Deviation:  6.10057E-03</t>
  </si>
  <si>
    <t>Model:  2.652%</t>
  </si>
  <si>
    <t xml:space="preserve"> Deviation:  6.63087E-03</t>
  </si>
  <si>
    <t>Model:  3.300%</t>
  </si>
  <si>
    <t xml:space="preserve"> Deviation:  6.37856E-03</t>
  </si>
  <si>
    <t>Model:  3.839%</t>
  </si>
  <si>
    <t xml:space="preserve"> Deviation:  4.99357E-03</t>
  </si>
  <si>
    <t>Model:  4.319%</t>
  </si>
  <si>
    <t xml:space="preserve"> Deviation:  3.03962E-03</t>
  </si>
  <si>
    <t>Model:  4.777%</t>
  </si>
  <si>
    <t xml:space="preserve"> Deviation:  7.77992E-04</t>
  </si>
  <si>
    <t>Model:  5.203%</t>
  </si>
  <si>
    <t xml:space="preserve"> Deviation: -1.83480E-03</t>
  </si>
  <si>
    <t>Model:  5.604%</t>
  </si>
  <si>
    <t xml:space="preserve"> Deviation: -4.64643E-03</t>
  </si>
  <si>
    <t>Model:  5.960%</t>
  </si>
  <si>
    <t xml:space="preserve"> Deviation: -7.53911E-03</t>
  </si>
  <si>
    <t>Model:  7.685%</t>
  </si>
  <si>
    <t xml:space="preserve"> Deviation: -1.53633E-02</t>
  </si>
  <si>
    <t>Model:  10.029%</t>
  </si>
  <si>
    <t xml:space="preserve"> Deviation: -1.58010E-02</t>
  </si>
  <si>
    <t>Model:  12.782%</t>
  </si>
  <si>
    <t xml:space="preserve"> Deviation: -1.05413E-02</t>
  </si>
  <si>
    <t>Model:  17.111%</t>
  </si>
  <si>
    <t xml:space="preserve"> Deviation:  1.01465E-02</t>
  </si>
  <si>
    <t>Model:  1.116%</t>
  </si>
  <si>
    <t xml:space="preserve"> Deviation:  3.08584E-03</t>
  </si>
  <si>
    <t>Model:  1.986%</t>
  </si>
  <si>
    <t xml:space="preserve"> Deviation:  3.65453E-03</t>
  </si>
  <si>
    <t>Model:  2.723%</t>
  </si>
  <si>
    <t xml:space="preserve"> Deviation:  2.92686E-03</t>
  </si>
  <si>
    <t>Model:  3.389%</t>
  </si>
  <si>
    <t xml:space="preserve"> Deviation:  1.63739E-03</t>
  </si>
  <si>
    <t>Model:  3.958%</t>
  </si>
  <si>
    <t xml:space="preserve"> Deviation: -4.81659E-04</t>
  </si>
  <si>
    <t>Model:  4.485%</t>
  </si>
  <si>
    <t xml:space="preserve"> Deviation: -2.86460E-03</t>
  </si>
  <si>
    <t xml:space="preserve"> Deviation: -5.59025E-03</t>
  </si>
  <si>
    <t>Model:  5.445%</t>
  </si>
  <si>
    <t xml:space="preserve"> Deviation: -8.31782E-03</t>
  </si>
  <si>
    <t>Model:  5.873%</t>
  </si>
  <si>
    <t xml:space="preserve"> Deviation: -1.12693E-02</t>
  </si>
  <si>
    <t>Model:  6.249%</t>
  </si>
  <si>
    <t xml:space="preserve"> Deviation: -1.44940E-02</t>
  </si>
  <si>
    <t>Model:  8.447%</t>
  </si>
  <si>
    <t xml:space="preserve"> Deviation: -1.90960E-02</t>
  </si>
  <si>
    <t>Model:  11.113%</t>
  </si>
  <si>
    <t xml:space="preserve"> Deviation: -1.72051E-02</t>
  </si>
  <si>
    <t>Model:  14.938%</t>
  </si>
  <si>
    <t xml:space="preserve"> Deviation: -3.12559E-03</t>
  </si>
  <si>
    <t>Model:  20.473%</t>
  </si>
  <si>
    <t xml:space="preserve"> Deviation:  2.87151E-02</t>
  </si>
  <si>
    <t>Model:  1.177%</t>
  </si>
  <si>
    <t xml:space="preserve"> Deviation:  2.72190E-03</t>
  </si>
  <si>
    <t>Model:  2.107%</t>
  </si>
  <si>
    <t xml:space="preserve"> Deviation:  2.96586E-03</t>
  </si>
  <si>
    <t>Model:  2.903%</t>
  </si>
  <si>
    <t xml:space="preserve"> Deviation:  2.02309E-03</t>
  </si>
  <si>
    <t>Model:  3.608%</t>
  </si>
  <si>
    <t xml:space="preserve"> Deviation:  2.77140E-04</t>
  </si>
  <si>
    <t>Model:  4.178%</t>
  </si>
  <si>
    <t xml:space="preserve"> Deviation: -2.79002E-03</t>
  </si>
  <si>
    <t>Model:  4.713%</t>
  </si>
  <si>
    <t xml:space="preserve"> Deviation: -5.81731E-03</t>
  </si>
  <si>
    <t>Model:  5.258%</t>
  </si>
  <si>
    <t xml:space="preserve"> Deviation: -8.50417E-03</t>
  </si>
  <si>
    <t>Model:  5.802%</t>
  </si>
  <si>
    <t xml:space="preserve"> Deviation: -1.09069E-02</t>
  </si>
  <si>
    <t>Model:  6.331%</t>
  </si>
  <si>
    <t xml:space="preserve"> Deviation: -1.34977E-02</t>
  </si>
  <si>
    <t xml:space="preserve"> Deviation: -1.58614E-02</t>
  </si>
  <si>
    <t>Model:  9.499%</t>
  </si>
  <si>
    <t xml:space="preserve"> Deviation: -1.76919E-02</t>
  </si>
  <si>
    <t>Model:  13.863%</t>
  </si>
  <si>
    <t xml:space="preserve"> Deviation:  2.10620E-03</t>
  </si>
  <si>
    <t>Model:  20.212%</t>
  </si>
  <si>
    <t xml:space="preserve"> Deviation:  4.14817E-02</t>
  </si>
  <si>
    <t>Model:  1.075%</t>
  </si>
  <si>
    <t xml:space="preserve"> Deviation:  1.35180E-03</t>
  </si>
  <si>
    <t>Model:  1.972%</t>
  </si>
  <si>
    <t xml:space="preserve"> Deviation:  8.60414E-04</t>
  </si>
  <si>
    <t>Model:  2.771%</t>
  </si>
  <si>
    <t xml:space="preserve"> Deviation: -3.63221E-04</t>
  </si>
  <si>
    <t>Model:  3.504%</t>
  </si>
  <si>
    <t xml:space="preserve"> Deviation: -1.92482E-03</t>
  </si>
  <si>
    <t>Model:  4.143%</t>
  </si>
  <si>
    <t xml:space="preserve"> Deviation: -4.33869E-03</t>
  </si>
  <si>
    <t xml:space="preserve"> Deviation: -6.70725E-03</t>
  </si>
  <si>
    <t xml:space="preserve"> Deviation: -8.85750E-03</t>
  </si>
  <si>
    <t xml:space="preserve"> Deviation: -1.08345E-02</t>
  </si>
  <si>
    <t>Model:  6.569%</t>
  </si>
  <si>
    <t xml:space="preserve"> Deviation: -1.28027E-02</t>
  </si>
  <si>
    <t>Model:  7.135%</t>
  </si>
  <si>
    <t xml:space="preserve"> Deviation: -1.47729E-02</t>
  </si>
  <si>
    <t>Model:  11.380%</t>
  </si>
  <si>
    <t xml:space="preserve"> Deviation: -2.13774E-03</t>
  </si>
  <si>
    <t>Model:  17.862%</t>
  </si>
  <si>
    <t xml:space="preserve"> Deviation:  3.94886E-02</t>
  </si>
  <si>
    <t>Model:  1.289%</t>
  </si>
  <si>
    <t xml:space="preserve"> Deviation:  3.43989E-03</t>
  </si>
  <si>
    <t xml:space="preserve"> Deviation:  4.82084E-03</t>
  </si>
  <si>
    <t xml:space="preserve"> Deviation:  5.17195E-03</t>
  </si>
  <si>
    <t>Model:  4.203%</t>
  </si>
  <si>
    <t xml:space="preserve"> Deviation:  4.95642E-03</t>
  </si>
  <si>
    <t>Model:  4.980%</t>
  </si>
  <si>
    <t xml:space="preserve"> Deviation:  4.19346E-03</t>
  </si>
  <si>
    <t xml:space="preserve"> Deviation:  3.91389E-03</t>
  </si>
  <si>
    <t>Model:  6.732%</t>
  </si>
  <si>
    <t xml:space="preserve"> Deviation:  5.19079E-03</t>
  </si>
  <si>
    <t>Model:  7.797%</t>
  </si>
  <si>
    <t xml:space="preserve"> Deviation:  8.10639E-03</t>
  </si>
  <si>
    <t>Model:  8.953%</t>
  </si>
  <si>
    <t xml:space="preserve"> Deviation:  1.17842E-02</t>
  </si>
  <si>
    <t>Model:  10.191%</t>
  </si>
  <si>
    <t xml:space="preserve"> Deviation:  1.69478E-02</t>
  </si>
  <si>
    <t>Model:  17.365%</t>
  </si>
  <si>
    <t xml:space="preserve"> Deviation:  5.88295E-02</t>
  </si>
  <si>
    <t>Model:  1.393%</t>
  </si>
  <si>
    <t xml:space="preserve"> Deviation:  4.59635E-03</t>
  </si>
  <si>
    <t>Model:  2.697%</t>
  </si>
  <si>
    <t xml:space="preserve"> Deviation:  8.19794E-03</t>
  </si>
  <si>
    <t>Model:  4.013%</t>
  </si>
  <si>
    <t xml:space="preserve"> Deviation:  1.24866E-02</t>
  </si>
  <si>
    <t>Model:  5.374%</t>
  </si>
  <si>
    <t xml:space="preserve"> Deviation:  1.74827E-02</t>
  </si>
  <si>
    <t>Model:  6.739%</t>
  </si>
  <si>
    <t xml:space="preserve"> Deviation:  2.30731E-02</t>
  </si>
  <si>
    <t>Model:  8.183%</t>
  </si>
  <si>
    <t xml:space="preserve"> Deviation:  2.94352E-02</t>
  </si>
  <si>
    <t>Model:  9.687%</t>
  </si>
  <si>
    <t xml:space="preserve"> Deviation:  3.66558E-02</t>
  </si>
  <si>
    <t>Model:  11.242%</t>
  </si>
  <si>
    <t xml:space="preserve"> Deviation:  4.46373E-02</t>
  </si>
  <si>
    <t>Model:  12.851%</t>
  </si>
  <si>
    <t xml:space="preserve"> Deviation:  5.31059E-02</t>
  </si>
  <si>
    <t>Model:  14.515%</t>
  </si>
  <si>
    <t xml:space="preserve"> Deviation:  6.24660E-02</t>
  </si>
  <si>
    <t>Model:  0.698%</t>
  </si>
  <si>
    <t xml:space="preserve"> Deviation:  6.15687E-03</t>
  </si>
  <si>
    <t xml:space="preserve"> Deviation:  9.88486E-03</t>
  </si>
  <si>
    <t>Model:  1.535%</t>
  </si>
  <si>
    <t xml:space="preserve"> Deviation:  1.20716E-02</t>
  </si>
  <si>
    <t>Model:  1.894%</t>
  </si>
  <si>
    <t xml:space="preserve"> Deviation:  1.38028E-02</t>
  </si>
  <si>
    <t>Model:  2.175%</t>
  </si>
  <si>
    <t xml:space="preserve"> Deviation:  1.43681E-02</t>
  </si>
  <si>
    <t>Model:  2.401%</t>
  </si>
  <si>
    <t xml:space="preserve"> Deviation:  1.42455E-02</t>
  </si>
  <si>
    <t>Model:  2.622%</t>
  </si>
  <si>
    <t xml:space="preserve"> Deviation:  1.36928E-02</t>
  </si>
  <si>
    <t>Model:  2.837%</t>
  </si>
  <si>
    <t xml:space="preserve"> Deviation:  1.29067E-02</t>
  </si>
  <si>
    <t>Model:  3.046%</t>
  </si>
  <si>
    <t xml:space="preserve"> Deviation:  1.20064E-02</t>
  </si>
  <si>
    <t>Model:  3.221%</t>
  </si>
  <si>
    <t xml:space="preserve"> Deviation:  1.06250E-02</t>
  </si>
  <si>
    <t>Model:  3.954%</t>
  </si>
  <si>
    <t xml:space="preserve"> Deviation:  4.51135E-03</t>
  </si>
  <si>
    <t xml:space="preserve"> Deviation: -6.56334E-04</t>
  </si>
  <si>
    <t>Model:  5.711%</t>
  </si>
  <si>
    <t xml:space="preserve"> Deviation: -1.94103E-03</t>
  </si>
  <si>
    <t>Model:  6.820%</t>
  </si>
  <si>
    <t xml:space="preserve"> Deviation: -1.71762E-03</t>
  </si>
  <si>
    <t>Model:  0.966%</t>
  </si>
  <si>
    <t xml:space="preserve"> Deviation:  8.07354E-03</t>
  </si>
  <si>
    <t>Model:  1.629%</t>
  </si>
  <si>
    <t xml:space="preserve"> Deviation:  1.26644E-02</t>
  </si>
  <si>
    <t>Model:  2.169%</t>
  </si>
  <si>
    <t xml:space="preserve"> Deviation:  1.55558E-02</t>
  </si>
  <si>
    <t>Model:  2.668%</t>
  </si>
  <si>
    <t xml:space="preserve"> Deviation:  1.76834E-02</t>
  </si>
  <si>
    <t>Model:  3.053%</t>
  </si>
  <si>
    <t xml:space="preserve"> Deviation:  1.81644E-02</t>
  </si>
  <si>
    <t>Model:  3.380%</t>
  </si>
  <si>
    <t xml:space="preserve"> Deviation:  1.78759E-02</t>
  </si>
  <si>
    <t>Model:  3.702%</t>
  </si>
  <si>
    <t xml:space="preserve"> Deviation:  1.71451E-02</t>
  </si>
  <si>
    <t>Model:  4.017%</t>
  </si>
  <si>
    <t xml:space="preserve"> Deviation:  1.63099E-02</t>
  </si>
  <si>
    <t>Model:  4.308%</t>
  </si>
  <si>
    <t xml:space="preserve"> Deviation:  1.49729E-02</t>
  </si>
  <si>
    <t>Model:  4.557%</t>
  </si>
  <si>
    <t xml:space="preserve"> Deviation:  1.30767E-02</t>
  </si>
  <si>
    <t>Model:  5.675%</t>
  </si>
  <si>
    <t xml:space="preserve"> Deviation:  6.43800E-03</t>
  </si>
  <si>
    <t>Model:  6.845%</t>
  </si>
  <si>
    <t xml:space="preserve"> Deviation:  1.82244E-03</t>
  </si>
  <si>
    <t>Model:  8.360%</t>
  </si>
  <si>
    <t xml:space="preserve"> Deviation:  1.03202E-03</t>
  </si>
  <si>
    <t>Model:  10.132%</t>
  </si>
  <si>
    <t xml:space="preserve"> Deviation:  4.00789E-03</t>
  </si>
  <si>
    <t>Model:  0.930%</t>
  </si>
  <si>
    <t xml:space="preserve"> Deviation:  6.66695E-03</t>
  </si>
  <si>
    <t>Model:  1.604%</t>
  </si>
  <si>
    <t xml:space="preserve"> Deviation:  1.03886E-02</t>
  </si>
  <si>
    <t>Model:  2.161%</t>
  </si>
  <si>
    <t xml:space="preserve"> Deviation:  1.24504E-02</t>
  </si>
  <si>
    <t>Model:  2.633%</t>
  </si>
  <si>
    <t xml:space="preserve"> Deviation:  1.32231E-02</t>
  </si>
  <si>
    <t>Model:  3.022%</t>
  </si>
  <si>
    <t xml:space="preserve"> Deviation:  1.27637E-02</t>
  </si>
  <si>
    <t xml:space="preserve"> Deviation:  1.17499E-02</t>
  </si>
  <si>
    <t>Model:  3.731%</t>
  </si>
  <si>
    <t xml:space="preserve"> Deviation:  1.03264E-02</t>
  </si>
  <si>
    <t>Model:  4.059%</t>
  </si>
  <si>
    <t xml:space="preserve"> Deviation:  8.67210E-03</t>
  </si>
  <si>
    <t>Model:  4.353%</t>
  </si>
  <si>
    <t xml:space="preserve"> Deviation:  6.55734E-03</t>
  </si>
  <si>
    <t>Model:  4.616%</t>
  </si>
  <si>
    <t xml:space="preserve"> Deviation:  4.26446E-03</t>
  </si>
  <si>
    <t>Model:  5.848%</t>
  </si>
  <si>
    <t xml:space="preserve"> Deviation: -4.01119E-03</t>
  </si>
  <si>
    <t>Model:  7.226%</t>
  </si>
  <si>
    <t xml:space="preserve"> Deviation: -9.66643E-03</t>
  </si>
  <si>
    <t>Model:  8.914%</t>
  </si>
  <si>
    <t xml:space="preserve"> Deviation: -1.11018E-02</t>
  </si>
  <si>
    <t>Model:  11.155%</t>
  </si>
  <si>
    <t xml:space="preserve"> Deviation: -6.25616E-03</t>
  </si>
  <si>
    <t xml:space="preserve"> Deviation:  5.77710E-03</t>
  </si>
  <si>
    <t>Model:  1.659%</t>
  </si>
  <si>
    <t xml:space="preserve"> Deviation:  8.73716E-03</t>
  </si>
  <si>
    <t>Model:  2.204%</t>
  </si>
  <si>
    <t xml:space="preserve"> Deviation:  9.75371E-03</t>
  </si>
  <si>
    <t>Model:  2.684%</t>
  </si>
  <si>
    <t xml:space="preserve"> Deviation:  9.60574E-03</t>
  </si>
  <si>
    <t>Model:  3.101%</t>
  </si>
  <si>
    <t xml:space="preserve"> Deviation:  8.59025E-03</t>
  </si>
  <si>
    <t>Model:  3.487%</t>
  </si>
  <si>
    <t xml:space="preserve"> Deviation:  7.12062E-03</t>
  </si>
  <si>
    <t>Model:  3.855%</t>
  </si>
  <si>
    <t xml:space="preserve"> Deviation:  5.37406E-03</t>
  </si>
  <si>
    <t>Model:  4.190%</t>
  </si>
  <si>
    <t xml:space="preserve"> Deviation:  3.04011E-03</t>
  </si>
  <si>
    <t xml:space="preserve"> Deviation:  6.44412E-04</t>
  </si>
  <si>
    <t>Model:  4.783%</t>
  </si>
  <si>
    <t xml:space="preserve"> Deviation: -2.25679E-03</t>
  </si>
  <si>
    <t>Model:  6.123%</t>
  </si>
  <si>
    <t xml:space="preserve"> Deviation: -1.15135E-02</t>
  </si>
  <si>
    <t>Model:  7.698%</t>
  </si>
  <si>
    <t xml:space="preserve"> Deviation: -1.70334E-02</t>
  </si>
  <si>
    <t>Model:  9.543%</t>
  </si>
  <si>
    <t xml:space="preserve"> Deviation: -1.87315E-02</t>
  </si>
  <si>
    <t>Model:  12.240%</t>
  </si>
  <si>
    <t xml:space="preserve"> Deviation: -1.13746E-02</t>
  </si>
  <si>
    <t>Model:  0.989%</t>
  </si>
  <si>
    <t xml:space="preserve"> Deviation:  5.01030E-03</t>
  </si>
  <si>
    <t>Model:  1.681%</t>
  </si>
  <si>
    <t xml:space="preserve"> Deviation:  6.84324E-03</t>
  </si>
  <si>
    <t>Model:  2.226%</t>
  </si>
  <si>
    <t xml:space="preserve"> Deviation:  6.95929E-03</t>
  </si>
  <si>
    <t>Model:  2.726%</t>
  </si>
  <si>
    <t xml:space="preserve"> Deviation:  6.25096E-03</t>
  </si>
  <si>
    <t>Model:  3.164%</t>
  </si>
  <si>
    <t xml:space="preserve"> Deviation:  4.92409E-03</t>
  </si>
  <si>
    <t>Model:  3.563%</t>
  </si>
  <si>
    <t xml:space="preserve"> Deviation:  3.03679E-03</t>
  </si>
  <si>
    <t>Model:  3.934%</t>
  </si>
  <si>
    <t xml:space="preserve"> Deviation:  7.07641E-04</t>
  </si>
  <si>
    <t>Model:  4.279%</t>
  </si>
  <si>
    <t xml:space="preserve"> Deviation: -1.88709E-03</t>
  </si>
  <si>
    <t>Model:  4.605%</t>
  </si>
  <si>
    <t xml:space="preserve"> Deviation: -4.71287E-03</t>
  </si>
  <si>
    <t>Model:  4.901%</t>
  </si>
  <si>
    <t xml:space="preserve"> Deviation: -7.93105E-03</t>
  </si>
  <si>
    <t>Model:  6.330%</t>
  </si>
  <si>
    <t xml:space="preserve"> Deviation: -1.77152E-02</t>
  </si>
  <si>
    <t>Model:  8.089%</t>
  </si>
  <si>
    <t xml:space="preserve"> Deviation: -2.25312E-02</t>
  </si>
  <si>
    <t>Model:  10.061%</t>
  </si>
  <si>
    <t xml:space="preserve"> Deviation: -2.42264E-02</t>
  </si>
  <si>
    <t>Model:  13.210%</t>
  </si>
  <si>
    <t xml:space="preserve"> Deviation: -1.37666E-02</t>
  </si>
  <si>
    <t>Model:  1.005%</t>
  </si>
  <si>
    <t xml:space="preserve"> Deviation:  3.49048E-03</t>
  </si>
  <si>
    <t>Model:  1.749%</t>
  </si>
  <si>
    <t xml:space="preserve"> Deviation:  4.29077E-03</t>
  </si>
  <si>
    <t>Model:  2.368%</t>
  </si>
  <si>
    <t xml:space="preserve"> Deviation:  3.79429E-03</t>
  </si>
  <si>
    <t>Model:  2.928%</t>
  </si>
  <si>
    <t xml:space="preserve"> Deviation:  2.65763E-03</t>
  </si>
  <si>
    <t>Model:  3.398%</t>
  </si>
  <si>
    <t xml:space="preserve"> Deviation:  5.81234E-04</t>
  </si>
  <si>
    <t>Model:  3.822%</t>
  </si>
  <si>
    <t xml:space="preserve"> Deviation: -1.92915E-03</t>
  </si>
  <si>
    <t>Model:  4.231%</t>
  </si>
  <si>
    <t xml:space="preserve"> Deviation: -4.67857E-03</t>
  </si>
  <si>
    <t xml:space="preserve"> Deviation: -7.70482E-03</t>
  </si>
  <si>
    <t>Model:  4.986%</t>
  </si>
  <si>
    <t xml:space="preserve"> Deviation: -1.08271E-02</t>
  </si>
  <si>
    <t>Model:  5.326%</t>
  </si>
  <si>
    <t xml:space="preserve"> Deviation: -1.38781E-02</t>
  </si>
  <si>
    <t>Model:  6.970%</t>
  </si>
  <si>
    <t xml:space="preserve"> Deviation: -2.25156E-02</t>
  </si>
  <si>
    <t>Model:  8.994%</t>
  </si>
  <si>
    <t xml:space="preserve"> Deviation: -2.61518E-02</t>
  </si>
  <si>
    <t>Model:  11.401%</t>
  </si>
  <si>
    <t xml:space="preserve"> Deviation: -2.43472E-02</t>
  </si>
  <si>
    <t>Model:  15.334%</t>
  </si>
  <si>
    <t xml:space="preserve"> Deviation: -7.62593E-03</t>
  </si>
  <si>
    <t>Model:  1.034%</t>
  </si>
  <si>
    <t xml:space="preserve"> Deviation:  2.26773E-03</t>
  </si>
  <si>
    <t>Model:  1.802%</t>
  </si>
  <si>
    <t xml:space="preserve"> Deviation:  1.80825E-03</t>
  </si>
  <si>
    <t xml:space="preserve"> Deviation:  1.05924E-04</t>
  </si>
  <si>
    <t>Model:  3.024%</t>
  </si>
  <si>
    <t xml:space="preserve"> Deviation: -2.01060E-03</t>
  </si>
  <si>
    <t>Model:  3.526%</t>
  </si>
  <si>
    <t xml:space="preserve"> Deviation: -4.79803E-03</t>
  </si>
  <si>
    <t xml:space="preserve"> Deviation: -7.75510E-03</t>
  </si>
  <si>
    <t>Model:  4.446%</t>
  </si>
  <si>
    <t xml:space="preserve"> Deviation: -1.09508E-02</t>
  </si>
  <si>
    <t>Model:  4.874%</t>
  </si>
  <si>
    <t xml:space="preserve"> Deviation: -1.40314E-02</t>
  </si>
  <si>
    <t>Model:  5.279%</t>
  </si>
  <si>
    <t xml:space="preserve"> Deviation: -1.72068E-02</t>
  </si>
  <si>
    <t>Model:  5.646%</t>
  </si>
  <si>
    <t xml:space="preserve"> Deviation: -2.05298E-02</t>
  </si>
  <si>
    <t>Model:  7.680%</t>
  </si>
  <si>
    <t xml:space="preserve"> Deviation: -2.67717E-02</t>
  </si>
  <si>
    <t>Model:  10.057%</t>
  </si>
  <si>
    <t xml:space="preserve"> Deviation: -2.77599E-02</t>
  </si>
  <si>
    <t>Model:  13.533%</t>
  </si>
  <si>
    <t xml:space="preserve"> Deviation: -1.71752E-02</t>
  </si>
  <si>
    <t>Model:  18.677%</t>
  </si>
  <si>
    <t xml:space="preserve"> Deviation:  1.07504E-02</t>
  </si>
  <si>
    <t>Model:  1.136%</t>
  </si>
  <si>
    <t xml:space="preserve"> Deviation:  2.31110E-03</t>
  </si>
  <si>
    <t>Model:  2.001%</t>
  </si>
  <si>
    <t xml:space="preserve"> Deviation:  1.90389E-03</t>
  </si>
  <si>
    <t>Model:  2.735%</t>
  </si>
  <si>
    <t xml:space="preserve"> Deviation:  3.43631E-04</t>
  </si>
  <si>
    <t>Model:  3.394%</t>
  </si>
  <si>
    <t xml:space="preserve"> Deviation: -1.85790E-03</t>
  </si>
  <si>
    <t>Model:  3.939%</t>
  </si>
  <si>
    <t xml:space="preserve"> Deviation: -5.17530E-03</t>
  </si>
  <si>
    <t>Model:  4.464%</t>
  </si>
  <si>
    <t xml:space="preserve"> Deviation: -8.31047E-03</t>
  </si>
  <si>
    <t>Model:  4.995%</t>
  </si>
  <si>
    <t xml:space="preserve"> Deviation: -1.11348E-02</t>
  </si>
  <si>
    <t>Model:  5.524%</t>
  </si>
  <si>
    <t xml:space="preserve"> Deviation: -1.36903E-02</t>
  </si>
  <si>
    <t>Model:  6.043%</t>
  </si>
  <si>
    <t xml:space="preserve"> Deviation: -1.63784E-02</t>
  </si>
  <si>
    <t>Model:  6.541%</t>
  </si>
  <si>
    <t xml:space="preserve"> Deviation: -1.87283E-02</t>
  </si>
  <si>
    <t>Model:  9.192%</t>
  </si>
  <si>
    <t xml:space="preserve"> Deviation: -2.07641E-02</t>
  </si>
  <si>
    <t>Model:  13.195%</t>
  </si>
  <si>
    <t xml:space="preserve"> Deviation: -4.58052E-03</t>
  </si>
  <si>
    <t>Model:  18.916%</t>
  </si>
  <si>
    <t xml:space="preserve"> Deviation:  2.85217E-02</t>
  </si>
  <si>
    <t>Model:  1.052%</t>
  </si>
  <si>
    <t xml:space="preserve"> Deviation:  1.12004E-03</t>
  </si>
  <si>
    <t>Model:  1.900%</t>
  </si>
  <si>
    <t xml:space="preserve"> Deviation:  1.38636E-04</t>
  </si>
  <si>
    <t>Model:  2.645%</t>
  </si>
  <si>
    <t xml:space="preserve"> Deviation: -1.62311E-03</t>
  </si>
  <si>
    <t>Model:  3.340%</t>
  </si>
  <si>
    <t xml:space="preserve"> Deviation: -3.56030E-03</t>
  </si>
  <si>
    <t>Model:  3.963%</t>
  </si>
  <si>
    <t xml:space="preserve"> Deviation: -6.13775E-03</t>
  </si>
  <si>
    <t>Model:  4.573%</t>
  </si>
  <si>
    <t xml:space="preserve"> Deviation: -8.68900E-03</t>
  </si>
  <si>
    <t>Model:  5.180%</t>
  </si>
  <si>
    <t xml:space="preserve"> Deviation: -1.09029E-02</t>
  </si>
  <si>
    <t>Model:  5.779%</t>
  </si>
  <si>
    <t xml:space="preserve"> Deviation: -1.28582E-02</t>
  </si>
  <si>
    <t>Model:  6.374%</t>
  </si>
  <si>
    <t xml:space="preserve"> Deviation: -1.47504E-02</t>
  </si>
  <si>
    <t>Model:  6.957%</t>
  </si>
  <si>
    <t xml:space="preserve"> Deviation: -1.65594E-02</t>
  </si>
  <si>
    <t>Model:  11.014%</t>
  </si>
  <si>
    <t xml:space="preserve"> Deviation: -5.78943E-03</t>
  </si>
  <si>
    <t>Model:  16.933%</t>
  </si>
  <si>
    <t xml:space="preserve"> Deviation:  3.02052E-02</t>
  </si>
  <si>
    <t>Model:  1.204%</t>
  </si>
  <si>
    <t xml:space="preserve"> Deviation:  2.59471E-03</t>
  </si>
  <si>
    <t xml:space="preserve"> Deviation:  3.05775E-03</t>
  </si>
  <si>
    <t>Model:  3.083%</t>
  </si>
  <si>
    <t xml:space="preserve"> Deviation:  2.67303E-03</t>
  </si>
  <si>
    <t xml:space="preserve"> Deviation:  1.94991E-03</t>
  </si>
  <si>
    <t>Model:  4.660%</t>
  </si>
  <si>
    <t xml:space="preserve"> Deviation:  9.93662E-04</t>
  </si>
  <si>
    <t>Model:  5.456%</t>
  </si>
  <si>
    <t xml:space="preserve"> Deviation:  5.31326E-04</t>
  </si>
  <si>
    <t>Model:  6.359%</t>
  </si>
  <si>
    <t xml:space="preserve"> Deviation:  1.45112E-03</t>
  </si>
  <si>
    <t>Model:  7.355%</t>
  </si>
  <si>
    <t xml:space="preserve"> Deviation:  3.68423E-03</t>
  </si>
  <si>
    <t>Model:  8.427%</t>
  </si>
  <si>
    <t xml:space="preserve"> Deviation:  6.52588E-03</t>
  </si>
  <si>
    <t>Model:  9.569%</t>
  </si>
  <si>
    <t xml:space="preserve"> Deviation:  1.07224E-02</t>
  </si>
  <si>
    <t>Model:  16.169%</t>
  </si>
  <si>
    <t xml:space="preserve"> Deviation:  4.68632E-02</t>
  </si>
  <si>
    <t>Model:  1.307%</t>
  </si>
  <si>
    <t xml:space="preserve"> Deviation:  3.73985E-03</t>
  </si>
  <si>
    <t>Model:  2.506%</t>
  </si>
  <si>
    <t xml:space="preserve"> Deviation:  6.29112E-03</t>
  </si>
  <si>
    <t>Model:  3.713%</t>
  </si>
  <si>
    <t xml:space="preserve"> Deviation:  9.48452E-03</t>
  </si>
  <si>
    <t>Model:  4.954%</t>
  </si>
  <si>
    <t xml:space="preserve"> Deviation:  1.32814E-02</t>
  </si>
  <si>
    <t>Model:  6.205%</t>
  </si>
  <si>
    <t xml:space="preserve"> Deviation:  1.77311E-02</t>
  </si>
  <si>
    <t>Model:  7.524%</t>
  </si>
  <si>
    <t xml:space="preserve"> Deviation:  2.28488E-02</t>
  </si>
  <si>
    <t>Model:  8.911%</t>
  </si>
  <si>
    <t xml:space="preserve"> Deviation:  2.88969E-02</t>
  </si>
  <si>
    <t>Model:  10.346%</t>
  </si>
  <si>
    <t xml:space="preserve"> Deviation:  3.56760E-02</t>
  </si>
  <si>
    <t>Model:  11.834%</t>
  </si>
  <si>
    <t xml:space="preserve"> Deviation:  4.29315E-02</t>
  </si>
  <si>
    <t>Model:  13.377%</t>
  </si>
  <si>
    <t xml:space="preserve"> Deviation:  5.10877E-02</t>
  </si>
  <si>
    <t>Model:  3.329%</t>
  </si>
  <si>
    <t>Model:  2.389%</t>
  </si>
  <si>
    <t>Model:  3.707%</t>
  </si>
  <si>
    <t>Model:  4.269%</t>
  </si>
  <si>
    <t>Model:  0.715%</t>
  </si>
  <si>
    <t xml:space="preserve"> Deviation:  6.32654E-03</t>
  </si>
  <si>
    <t xml:space="preserve"> Deviation:  1.05246E-02</t>
  </si>
  <si>
    <t xml:space="preserve"> Deviation:  1.33158E-02</t>
  </si>
  <si>
    <t xml:space="preserve"> Deviation:  1.56478E-02</t>
  </si>
  <si>
    <t>Model:  2.400%</t>
  </si>
  <si>
    <t xml:space="preserve"> Deviation:  1.66133E-02</t>
  </si>
  <si>
    <t>Model:  2.653%</t>
  </si>
  <si>
    <t xml:space="preserve"> Deviation:  1.67620E-02</t>
  </si>
  <si>
    <t xml:space="preserve"> Deviation:  1.64780E-02</t>
  </si>
  <si>
    <t>Model:  3.142%</t>
  </si>
  <si>
    <t xml:space="preserve"> Deviation:  1.59553E-02</t>
  </si>
  <si>
    <t>Model:  3.377%</t>
  </si>
  <si>
    <t xml:space="preserve"> Deviation:  1.53136E-02</t>
  </si>
  <si>
    <t xml:space="preserve"> Deviation:  1.40482E-02</t>
  </si>
  <si>
    <t>Model:  4.311%</t>
  </si>
  <si>
    <t xml:space="preserve"> Deviation:  8.08070E-03</t>
  </si>
  <si>
    <t>Model:  5.081%</t>
  </si>
  <si>
    <t xml:space="preserve"> Deviation:  3.22558E-03</t>
  </si>
  <si>
    <t>Model:  6.235%</t>
  </si>
  <si>
    <t xml:space="preserve"> Deviation:  3.29117E-03</t>
  </si>
  <si>
    <t>Model:  7.498%</t>
  </si>
  <si>
    <t xml:space="preserve"> Deviation:  5.05811E-03</t>
  </si>
  <si>
    <t>Model:  1.004%</t>
  </si>
  <si>
    <t xml:space="preserve"> Deviation:  8.45412E-03</t>
  </si>
  <si>
    <t>Model:  1.750%</t>
  </si>
  <si>
    <t xml:space="preserve"> Deviation:  1.38791E-02</t>
  </si>
  <si>
    <t>Model:  2.391%</t>
  </si>
  <si>
    <t xml:space="preserve"> Deviation:  1.77766E-02</t>
  </si>
  <si>
    <t xml:space="preserve"> Deviation:  2.07777E-02</t>
  </si>
  <si>
    <t>Model:  3.419%</t>
  </si>
  <si>
    <t xml:space="preserve"> Deviation:  2.18228E-02</t>
  </si>
  <si>
    <t>Model:  3.790%</t>
  </si>
  <si>
    <t xml:space="preserve"> Deviation:  2.19728E-02</t>
  </si>
  <si>
    <t>Model:  4.155%</t>
  </si>
  <si>
    <t xml:space="preserve"> Deviation:  2.16675E-02</t>
  </si>
  <si>
    <t xml:space="preserve"> Deviation:  2.12527E-02</t>
  </si>
  <si>
    <t>Model:  4.834%</t>
  </si>
  <si>
    <t xml:space="preserve"> Deviation:  2.02411E-02</t>
  </si>
  <si>
    <t>Model:  5.098%</t>
  </si>
  <si>
    <t xml:space="preserve"> Deviation:  1.84934E-02</t>
  </si>
  <si>
    <t>Model:  6.256%</t>
  </si>
  <si>
    <t xml:space="preserve"> Deviation:  1.22476E-02</t>
  </si>
  <si>
    <t>Model:  7.503%</t>
  </si>
  <si>
    <t xml:space="preserve"> Deviation:  8.40120E-03</t>
  </si>
  <si>
    <t>Model:  9.232%</t>
  </si>
  <si>
    <t xml:space="preserve"> Deviation:  9.75478E-03</t>
  </si>
  <si>
    <t>Model:  11.265%</t>
  </si>
  <si>
    <t xml:space="preserve"> Deviation:  1.53390E-02</t>
  </si>
  <si>
    <t xml:space="preserve"> Deviation:  7.39943E-03</t>
  </si>
  <si>
    <t>Model:  1.777%</t>
  </si>
  <si>
    <t xml:space="preserve"> Deviation:  1.21194E-02</t>
  </si>
  <si>
    <t>Model:  2.423%</t>
  </si>
  <si>
    <t xml:space="preserve"> Deviation:  1.50672E-02</t>
  </si>
  <si>
    <t>Model:  2.958%</t>
  </si>
  <si>
    <t xml:space="preserve"> Deviation:  1.64720E-02</t>
  </si>
  <si>
    <t>Model:  3.383%</t>
  </si>
  <si>
    <t xml:space="preserve"> Deviation:  1.63744E-02</t>
  </si>
  <si>
    <t>Model:  3.768%</t>
  </si>
  <si>
    <t xml:space="preserve"> Deviation:  1.56297E-02</t>
  </si>
  <si>
    <t>Model:  4.146%</t>
  </si>
  <si>
    <t xml:space="preserve"> Deviation:  1.44799E-02</t>
  </si>
  <si>
    <t>Model:  4.494%</t>
  </si>
  <si>
    <t xml:space="preserve"> Deviation:  1.30173E-02</t>
  </si>
  <si>
    <t>Model:  4.791%</t>
  </si>
  <si>
    <t xml:space="preserve"> Deviation:  1.09404E-02</t>
  </si>
  <si>
    <t>Model:  5.045%</t>
  </si>
  <si>
    <t xml:space="preserve"> Deviation:  8.55002E-03</t>
  </si>
  <si>
    <t>Model:  6.211%</t>
  </si>
  <si>
    <t xml:space="preserve"> Deviation: -3.82054E-04</t>
  </si>
  <si>
    <t xml:space="preserve"> Deviation: -5.73174E-03</t>
  </si>
  <si>
    <t>Model:  9.528%</t>
  </si>
  <si>
    <t xml:space="preserve"> Deviation: -4.96919E-03</t>
  </si>
  <si>
    <t>Model:  12.086%</t>
  </si>
  <si>
    <t xml:space="preserve"> Deviation:  3.05977E-03</t>
  </si>
  <si>
    <t>Model:  1.045%</t>
  </si>
  <si>
    <t xml:space="preserve"> Deviation:  6.66522E-03</t>
  </si>
  <si>
    <t>Model:  1.843%</t>
  </si>
  <si>
    <t xml:space="preserve"> Deviation:  1.05748E-02</t>
  </si>
  <si>
    <t>Model:  2.460%</t>
  </si>
  <si>
    <t xml:space="preserve"> Deviation:  1.23191E-02</t>
  </si>
  <si>
    <t>Model:  2.987%</t>
  </si>
  <si>
    <t xml:space="preserve"> Deviation:  1.26453E-02</t>
  </si>
  <si>
    <t>Model:  3.430%</t>
  </si>
  <si>
    <t xml:space="preserve"> Deviation:  1.18800E-02</t>
  </si>
  <si>
    <t>Model:  3.831%</t>
  </si>
  <si>
    <t xml:space="preserve"> Deviation:  1.05562E-02</t>
  </si>
  <si>
    <t>Model:  4.207%</t>
  </si>
  <si>
    <t xml:space="preserve"> Deviation:  8.89711E-03</t>
  </si>
  <si>
    <t xml:space="preserve"> Deviation:  6.51421E-03</t>
  </si>
  <si>
    <t xml:space="preserve"> Deviation:  3.96331E-03</t>
  </si>
  <si>
    <t>Model:  5.090%</t>
  </si>
  <si>
    <t xml:space="preserve"> Deviation:  8.06898E-04</t>
  </si>
  <si>
    <t>Model:  6.291%</t>
  </si>
  <si>
    <t xml:space="preserve"> Deviation: -9.82875E-03</t>
  </si>
  <si>
    <t>Model:  7.884%</t>
  </si>
  <si>
    <t xml:space="preserve"> Deviation: -1.51721E-02</t>
  </si>
  <si>
    <t>Model:  9.947%</t>
  </si>
  <si>
    <t xml:space="preserve"> Deviation: -1.46929E-02</t>
  </si>
  <si>
    <t>Model:  13.039%</t>
  </si>
  <si>
    <t xml:space="preserve"> Deviation: -3.38592E-03</t>
  </si>
  <si>
    <t>Model:  1.072%</t>
  </si>
  <si>
    <t xml:space="preserve"> Deviation:  5.83824E-03</t>
  </si>
  <si>
    <t>Model:  1.841%</t>
  </si>
  <si>
    <t xml:space="preserve"> Deviation:  8.44183E-03</t>
  </si>
  <si>
    <t>Model:  2.444%</t>
  </si>
  <si>
    <t xml:space="preserve"> Deviation:  9.14103E-03</t>
  </si>
  <si>
    <t>Model:  2.983%</t>
  </si>
  <si>
    <t xml:space="preserve"> Deviation:  8.82275E-03</t>
  </si>
  <si>
    <t>Model:  3.439%</t>
  </si>
  <si>
    <t xml:space="preserve"> Deviation:  7.67122E-03</t>
  </si>
  <si>
    <t xml:space="preserve"> Deviation:  5.79471E-03</t>
  </si>
  <si>
    <t>Model:  4.197%</t>
  </si>
  <si>
    <t xml:space="preserve"> Deviation:  3.34322E-03</t>
  </si>
  <si>
    <t>Model:  4.521%</t>
  </si>
  <si>
    <t xml:space="preserve"> Deviation:  5.33291E-04</t>
  </si>
  <si>
    <t>Model:  4.816%</t>
  </si>
  <si>
    <t xml:space="preserve"> Deviation: -2.60111E-03</t>
  </si>
  <si>
    <t>Model:  5.070%</t>
  </si>
  <si>
    <t xml:space="preserve"> Deviation: -6.23694E-03</t>
  </si>
  <si>
    <t>Model:  6.280%</t>
  </si>
  <si>
    <t xml:space="preserve"> Deviation: -1.82170E-02</t>
  </si>
  <si>
    <t>Model:  8.050%</t>
  </si>
  <si>
    <t xml:space="preserve"> Deviation: -2.29231E-02</t>
  </si>
  <si>
    <t>Model:  10.231%</t>
  </si>
  <si>
    <t xml:space="preserve"> Deviation: -2.25242E-02</t>
  </si>
  <si>
    <t>Model:  13.845%</t>
  </si>
  <si>
    <t xml:space="preserve"> Deviation: -7.41164E-03</t>
  </si>
  <si>
    <t xml:space="preserve"> Deviation:  3.95998E-03</t>
  </si>
  <si>
    <t>Model:  1.859%</t>
  </si>
  <si>
    <t xml:space="preserve"> Deviation:  5.38569E-03</t>
  </si>
  <si>
    <t>Model:  2.531%</t>
  </si>
  <si>
    <t xml:space="preserve"> Deviation:  5.42102E-03</t>
  </si>
  <si>
    <t>Model:  3.123%</t>
  </si>
  <si>
    <t xml:space="preserve"> Deviation:  4.60409E-03</t>
  </si>
  <si>
    <t>Model:  3.598%</t>
  </si>
  <si>
    <t xml:space="preserve"> Deviation:  2.57427E-03</t>
  </si>
  <si>
    <t>Model:  4.010%</t>
  </si>
  <si>
    <t xml:space="preserve"> Deviation: -5.04527E-05</t>
  </si>
  <si>
    <t>Model:  4.402%</t>
  </si>
  <si>
    <t xml:space="preserve"> Deviation: -2.97231E-03</t>
  </si>
  <si>
    <t>Model:  4.762%</t>
  </si>
  <si>
    <t xml:space="preserve"> Deviation: -6.24425E-03</t>
  </si>
  <si>
    <t>Model:  5.097%</t>
  </si>
  <si>
    <t xml:space="preserve"> Deviation: -9.71527E-03</t>
  </si>
  <si>
    <t>Model:  5.387%</t>
  </si>
  <si>
    <t xml:space="preserve"> Deviation: -1.32687E-02</t>
  </si>
  <si>
    <t>Model:  6.798%</t>
  </si>
  <si>
    <t xml:space="preserve"> Deviation: -2.42315E-02</t>
  </si>
  <si>
    <t>Model:  8.846%</t>
  </si>
  <si>
    <t xml:space="preserve"> Deviation: -2.76281E-02</t>
  </si>
  <si>
    <t>Model:  11.371%</t>
  </si>
  <si>
    <t xml:space="preserve"> Deviation: -2.46431E-02</t>
  </si>
  <si>
    <t>Model:  15.733%</t>
  </si>
  <si>
    <t xml:space="preserve"> Deviation: -3.63317E-03</t>
  </si>
  <si>
    <t>Model:  1.074%</t>
  </si>
  <si>
    <t xml:space="preserve"> Deviation:  2.67103E-03</t>
  </si>
  <si>
    <t>Model:  1.890%</t>
  </si>
  <si>
    <t xml:space="preserve"> Deviation:  2.68600E-03</t>
  </si>
  <si>
    <t>Model:  2.563%</t>
  </si>
  <si>
    <t xml:space="preserve"> Deviation:  1.31857E-03</t>
  </si>
  <si>
    <t>Model:  3.161%</t>
  </si>
  <si>
    <t xml:space="preserve"> Deviation: -6.46378E-04</t>
  </si>
  <si>
    <t>Model:  3.654%</t>
  </si>
  <si>
    <t xml:space="preserve"> Deviation: -3.52379E-03</t>
  </si>
  <si>
    <t>Model:  4.102%</t>
  </si>
  <si>
    <t xml:space="preserve"> Deviation: -6.68682E-03</t>
  </si>
  <si>
    <t xml:space="preserve"> Deviation: -1.01794E-02</t>
  </si>
  <si>
    <t>Model:  4.912%</t>
  </si>
  <si>
    <t xml:space="preserve"> Deviation: -1.36558E-02</t>
  </si>
  <si>
    <t>Model:  5.264%</t>
  </si>
  <si>
    <t xml:space="preserve"> Deviation: -1.73582E-02</t>
  </si>
  <si>
    <t>Model:  5.564%</t>
  </si>
  <si>
    <t xml:space="preserve"> Deviation: -2.13489E-02</t>
  </si>
  <si>
    <t>Model:  7.386%</t>
  </si>
  <si>
    <t xml:space="preserve"> Deviation: -2.97122E-02</t>
  </si>
  <si>
    <t>Model:  9.696%</t>
  </si>
  <si>
    <t xml:space="preserve"> Deviation: -3.13714E-02</t>
  </si>
  <si>
    <t>Model:  13.369%</t>
  </si>
  <si>
    <t xml:space="preserve"> Deviation: -1.88167E-02</t>
  </si>
  <si>
    <t>Model:  18.974%</t>
  </si>
  <si>
    <t xml:space="preserve"> Deviation:  1.37204E-02</t>
  </si>
  <si>
    <t xml:space="preserve"> Deviation:  2.21919E-03</t>
  </si>
  <si>
    <t>Model:  1.996%</t>
  </si>
  <si>
    <t xml:space="preserve"> Deviation:  1.85456E-03</t>
  </si>
  <si>
    <t xml:space="preserve"> Deviation:  2.29413E-04</t>
  </si>
  <si>
    <t>Model:  3.352%</t>
  </si>
  <si>
    <t xml:space="preserve"> Deviation: -2.28065E-03</t>
  </si>
  <si>
    <t xml:space="preserve"> Deviation: -6.28032E-03</t>
  </si>
  <si>
    <t>Model:  4.266%</t>
  </si>
  <si>
    <t xml:space="preserve"> Deviation: -1.02858E-02</t>
  </si>
  <si>
    <t>Model:  4.717%</t>
  </si>
  <si>
    <t xml:space="preserve"> Deviation: -1.39099E-02</t>
  </si>
  <si>
    <t>Model:  5.166%</t>
  </si>
  <si>
    <t xml:space="preserve"> Deviation: -1.72608E-02</t>
  </si>
  <si>
    <t>Model:  5.601%</t>
  </si>
  <si>
    <t xml:space="preserve"> Deviation: -2.07960E-02</t>
  </si>
  <si>
    <t>Model:  5.996%</t>
  </si>
  <si>
    <t xml:space="preserve"> Deviation: -2.41762E-02</t>
  </si>
  <si>
    <t>Model:  8.177%</t>
  </si>
  <si>
    <t xml:space="preserve"> Deviation: -3.09174E-02</t>
  </si>
  <si>
    <t>Model:  12.332%</t>
  </si>
  <si>
    <t xml:space="preserve"> Deviation: -1.32062E-02</t>
  </si>
  <si>
    <t>Model:  18.691%</t>
  </si>
  <si>
    <t xml:space="preserve"> Deviation:  2.62698E-02</t>
  </si>
  <si>
    <t>Model:  1.017%</t>
  </si>
  <si>
    <t xml:space="preserve"> Deviation:  7.73784E-04</t>
  </si>
  <si>
    <t>Model:  1.846%</t>
  </si>
  <si>
    <t xml:space="preserve"> Deviation: -4.03487E-04</t>
  </si>
  <si>
    <t>Model:  2.567%</t>
  </si>
  <si>
    <t xml:space="preserve"> Deviation: -2.40491E-03</t>
  </si>
  <si>
    <t xml:space="preserve"> Deviation: -4.86042E-03</t>
  </si>
  <si>
    <t>Model:  3.753%</t>
  </si>
  <si>
    <t xml:space="preserve"> Deviation: -8.24050E-03</t>
  </si>
  <si>
    <t xml:space="preserve"> Deviation: -1.17303E-02</t>
  </si>
  <si>
    <t>Model:  4.774%</t>
  </si>
  <si>
    <t xml:space="preserve"> Deviation: -1.49635E-02</t>
  </si>
  <si>
    <t>Model:  5.270%</t>
  </si>
  <si>
    <t xml:space="preserve"> Deviation: -1.79495E-02</t>
  </si>
  <si>
    <t>Model:  5.756%</t>
  </si>
  <si>
    <t xml:space="preserve"> Deviation: -2.09323E-02</t>
  </si>
  <si>
    <t>Model:  6.216%</t>
  </si>
  <si>
    <t xml:space="preserve"> Deviation: -2.39691E-02</t>
  </si>
  <si>
    <t>Model:  10.170%</t>
  </si>
  <si>
    <t xml:space="preserve"> Deviation: -1.42288E-02</t>
  </si>
  <si>
    <t>Model:  16.597%</t>
  </si>
  <si>
    <t xml:space="preserve"> Deviation:  2.68403E-02</t>
  </si>
  <si>
    <t>Model:  1.242%</t>
  </si>
  <si>
    <t xml:space="preserve"> Deviation:  2.97846E-03</t>
  </si>
  <si>
    <t>Model:  2.267%</t>
  </si>
  <si>
    <t xml:space="preserve"> Deviation:  3.68961E-03</t>
  </si>
  <si>
    <t>Model:  3.135%</t>
  </si>
  <si>
    <t xml:space="preserve"> Deviation:  3.18792E-03</t>
  </si>
  <si>
    <t xml:space="preserve"> Deviation:  1.94744E-03</t>
  </si>
  <si>
    <t>Model:  4.567%</t>
  </si>
  <si>
    <t xml:space="preserve"> Deviation:  7.18652E-05</t>
  </si>
  <si>
    <t>Model:  5.276%</t>
  </si>
  <si>
    <t xml:space="preserve"> Deviation: -1.27052E-03</t>
  </si>
  <si>
    <t>Model:  6.120%</t>
  </si>
  <si>
    <t xml:space="preserve"> Deviation: -9.32337E-04</t>
  </si>
  <si>
    <t>Model:  7.111%</t>
  </si>
  <si>
    <t xml:space="preserve"> Deviation:  1.25091E-03</t>
  </si>
  <si>
    <t>Model:  8.202%</t>
  </si>
  <si>
    <t xml:space="preserve"> Deviation:  4.28029E-03</t>
  </si>
  <si>
    <t>Model:  9.386%</t>
  </si>
  <si>
    <t xml:space="preserve"> Deviation:  8.89412E-03</t>
  </si>
  <si>
    <t>Model:  16.374%</t>
  </si>
  <si>
    <t xml:space="preserve"> Deviation:  4.89191E-02</t>
  </si>
  <si>
    <t>Model:  1.331%</t>
  </si>
  <si>
    <t xml:space="preserve"> Deviation:  3.98032E-03</t>
  </si>
  <si>
    <t>Model:  2.569%</t>
  </si>
  <si>
    <t xml:space="preserve"> Deviation:  6.92181E-03</t>
  </si>
  <si>
    <t>Model:  3.815%</t>
  </si>
  <si>
    <t xml:space="preserve"> Deviation:  1.05062E-02</t>
  </si>
  <si>
    <t>Model:  5.113%</t>
  </si>
  <si>
    <t xml:space="preserve"> Deviation:  1.48693E-02</t>
  </si>
  <si>
    <t>Model:  6.415%</t>
  </si>
  <si>
    <t xml:space="preserve"> Deviation:  1.98282E-02</t>
  </si>
  <si>
    <t>Model:  7.796%</t>
  </si>
  <si>
    <t xml:space="preserve"> Deviation:  2.55705E-02</t>
  </si>
  <si>
    <t>Model:  9.250%</t>
  </si>
  <si>
    <t xml:space="preserve"> Deviation:  3.22833E-02</t>
  </si>
  <si>
    <t>Model:  10.760%</t>
  </si>
  <si>
    <t xml:space="preserve"> Deviation:  3.98161E-02</t>
  </si>
  <si>
    <t>Model:  12.320%</t>
  </si>
  <si>
    <t xml:space="preserve"> Deviation:  4.77949E-02</t>
  </si>
  <si>
    <t>Model:  13.947%</t>
  </si>
  <si>
    <t xml:space="preserve"> Deviation:  5.67871E-02</t>
  </si>
  <si>
    <t>Model:  0.116%</t>
  </si>
  <si>
    <t xml:space="preserve"> Deviation:  3.42286E-04</t>
  </si>
  <si>
    <t>Model:  0.187%</t>
  </si>
  <si>
    <t xml:space="preserve"> Deviation: -1.46545E-05</t>
  </si>
  <si>
    <t>Model:  0.335%</t>
  </si>
  <si>
    <t xml:space="preserve"> Deviation:  7.12813E-05</t>
  </si>
  <si>
    <t>Model:  0.485%</t>
  </si>
  <si>
    <t xml:space="preserve"> Deviation: -2.87543E-04</t>
  </si>
  <si>
    <t>Model:  0.721%</t>
  </si>
  <si>
    <t xml:space="preserve"> Deviation: -1.69743E-04</t>
  </si>
  <si>
    <t>Model:  1.009%</t>
  </si>
  <si>
    <t xml:space="preserve"> Deviation:  3.19078E-04</t>
  </si>
  <si>
    <t xml:space="preserve"> Deviation:  3.69566E-04</t>
  </si>
  <si>
    <t>Model:  1.564%</t>
  </si>
  <si>
    <t xml:space="preserve"> Deviation:  1.74663E-04</t>
  </si>
  <si>
    <t>Model:  1.831%</t>
  </si>
  <si>
    <t xml:space="preserve"> Deviation: -1.47235E-04</t>
  </si>
  <si>
    <t>Model:  2.105%</t>
  </si>
  <si>
    <t xml:space="preserve"> Deviation: -5.31237E-04</t>
  </si>
  <si>
    <t>Model:  3.440%</t>
  </si>
  <si>
    <t xml:space="preserve"> Deviation: -6.25484E-04</t>
  </si>
  <si>
    <t>Model:  4.706%</t>
  </si>
  <si>
    <t xml:space="preserve"> Deviation: -5.22868E-04</t>
  </si>
  <si>
    <t>Model:  5.984%</t>
  </si>
  <si>
    <t xml:space="preserve"> Deviation:  7.85392E-04</t>
  </si>
  <si>
    <t>Model:  7.070%</t>
  </si>
  <si>
    <t xml:space="preserve"> Deviation:  7.84673E-04</t>
  </si>
  <si>
    <t>Model:  0.102%</t>
  </si>
  <si>
    <t xml:space="preserve"> Deviation: -5.63867E-04</t>
  </si>
  <si>
    <t>Model:  0.269%</t>
  </si>
  <si>
    <t xml:space="preserve"> Deviation: -9.36549E-04</t>
  </si>
  <si>
    <t>Model:  0.464%</t>
  </si>
  <si>
    <t xml:space="preserve"> Deviation: -1.49933E-03</t>
  </si>
  <si>
    <t>Model:  0.743%</t>
  </si>
  <si>
    <t xml:space="preserve"> Deviation: -1.56450E-03</t>
  </si>
  <si>
    <t>Model:  1.128%</t>
  </si>
  <si>
    <t xml:space="preserve"> Deviation: -1.07779E-03</t>
  </si>
  <si>
    <t>Model:  1.545%</t>
  </si>
  <si>
    <t xml:space="preserve"> Deviation: -4.78602E-04</t>
  </si>
  <si>
    <t>Model:  1.958%</t>
  </si>
  <si>
    <t xml:space="preserve"> Deviation: -2.96913E-04</t>
  </si>
  <si>
    <t>Model:  2.363%</t>
  </si>
  <si>
    <t xml:space="preserve"> Deviation: -2.25196E-04</t>
  </si>
  <si>
    <t xml:space="preserve"> Deviation: -3.88913E-04</t>
  </si>
  <si>
    <t>Model:  3.216%</t>
  </si>
  <si>
    <t xml:space="preserve"> Deviation: -3.25728E-04</t>
  </si>
  <si>
    <t xml:space="preserve"> Deviation:  4.13443E-03</t>
  </si>
  <si>
    <t>Model:  7.428%</t>
  </si>
  <si>
    <t xml:space="preserve"> Deviation:  7.65031E-03</t>
  </si>
  <si>
    <t>Model:  8.477%</t>
  </si>
  <si>
    <t xml:space="preserve"> Deviation:  2.19889E-03</t>
  </si>
  <si>
    <t>Model:  9.244%</t>
  </si>
  <si>
    <t xml:space="preserve"> Deviation: -4.87781E-03</t>
  </si>
  <si>
    <t>Model:  0.367%</t>
  </si>
  <si>
    <t xml:space="preserve"> Deviation:  1.03666E-03</t>
  </si>
  <si>
    <t>Model:  0.564%</t>
  </si>
  <si>
    <t xml:space="preserve"> Deviation: -1.20744E-05</t>
  </si>
  <si>
    <t xml:space="preserve"> Deviation: -6.70636E-05</t>
  </si>
  <si>
    <t>Model:  1.339%</t>
  </si>
  <si>
    <t xml:space="preserve"> Deviation:  2.84076E-04</t>
  </si>
  <si>
    <t>Model:  1.814%</t>
  </si>
  <si>
    <t xml:space="preserve"> Deviation:  6.82914E-04</t>
  </si>
  <si>
    <t>Model:  2.292%</t>
  </si>
  <si>
    <t xml:space="preserve"> Deviation:  8.65416E-04</t>
  </si>
  <si>
    <t xml:space="preserve"> Deviation:  6.26714E-04</t>
  </si>
  <si>
    <t>Model:  3.231%</t>
  </si>
  <si>
    <t xml:space="preserve"> Deviation:  3.88085E-04</t>
  </si>
  <si>
    <t xml:space="preserve"> Deviation:  3.38484E-04</t>
  </si>
  <si>
    <t>Model:  4.195%</t>
  </si>
  <si>
    <t xml:space="preserve"> Deviation:  5.23476E-05</t>
  </si>
  <si>
    <t>Model:  6.346%</t>
  </si>
  <si>
    <t xml:space="preserve"> Deviation:  9.67230E-04</t>
  </si>
  <si>
    <t>Model:  8.207%</t>
  </si>
  <si>
    <t xml:space="preserve"> Deviation:  1.42686E-04</t>
  </si>
  <si>
    <t>Model:  10.068%</t>
  </si>
  <si>
    <t xml:space="preserve"> Deviation:  4.36340E-04</t>
  </si>
  <si>
    <t>Model:  11.601%</t>
  </si>
  <si>
    <t xml:space="preserve"> Deviation: -1.79236E-03</t>
  </si>
  <si>
    <t>Model:  0.418%</t>
  </si>
  <si>
    <t xml:space="preserve"> Deviation:  3.97688E-04</t>
  </si>
  <si>
    <t>Model:  0.734%</t>
  </si>
  <si>
    <t xml:space="preserve"> Deviation: -5.15254E-04</t>
  </si>
  <si>
    <t>Model:  1.221%</t>
  </si>
  <si>
    <t xml:space="preserve"> Deviation: -7.37765E-05</t>
  </si>
  <si>
    <t>Model:  1.751%</t>
  </si>
  <si>
    <t xml:space="preserve"> Deviation:  2.78516E-04</t>
  </si>
  <si>
    <t>Model:  2.287%</t>
  </si>
  <si>
    <t xml:space="preserve"> Deviation:  4.46625E-04</t>
  </si>
  <si>
    <t>Model:  2.820%</t>
  </si>
  <si>
    <t xml:space="preserve"> Deviation:  4.43770E-04</t>
  </si>
  <si>
    <t>Model:  3.350%</t>
  </si>
  <si>
    <t xml:space="preserve"> Deviation:  3.27014E-04</t>
  </si>
  <si>
    <t>Model:  3.908%</t>
  </si>
  <si>
    <t xml:space="preserve"> Deviation:  2.23654E-04</t>
  </si>
  <si>
    <t>Model:  4.441%</t>
  </si>
  <si>
    <t xml:space="preserve"> Deviation:  6.80577E-05</t>
  </si>
  <si>
    <t>Model:  4.909%</t>
  </si>
  <si>
    <t xml:space="preserve"> Deviation: -9.95650E-04</t>
  </si>
  <si>
    <t>Model:  7.092%</t>
  </si>
  <si>
    <t xml:space="preserve"> Deviation: -1.82286E-03</t>
  </si>
  <si>
    <t>Model:  8.965%</t>
  </si>
  <si>
    <t xml:space="preserve"> Deviation: -4.36102E-03</t>
  </si>
  <si>
    <t>Model:  11.409%</t>
  </si>
  <si>
    <t xml:space="preserve"> Deviation: -6.59288E-05</t>
  </si>
  <si>
    <t>Model:  13.452%</t>
  </si>
  <si>
    <t xml:space="preserve"> Deviation:  7.51381E-04</t>
  </si>
  <si>
    <t>Model:  0.535%</t>
  </si>
  <si>
    <t xml:space="preserve"> Deviation:  4.70965E-04</t>
  </si>
  <si>
    <t>Model:  0.992%</t>
  </si>
  <si>
    <t xml:space="preserve"> Deviation: -4.36626E-05</t>
  </si>
  <si>
    <t>Model:  1.563%</t>
  </si>
  <si>
    <t xml:space="preserve"> Deviation:  3.27369E-04</t>
  </si>
  <si>
    <t>Model:  2.144%</t>
  </si>
  <si>
    <t xml:space="preserve"> Deviation:  4.34978E-04</t>
  </si>
  <si>
    <t>Model:  2.727%</t>
  </si>
  <si>
    <t xml:space="preserve"> Deviation:  5.50808E-04</t>
  </si>
  <si>
    <t>Model:  3.312%</t>
  </si>
  <si>
    <t xml:space="preserve"> Deviation:  5.22596E-04</t>
  </si>
  <si>
    <t xml:space="preserve"> Deviation:  5.85450E-04</t>
  </si>
  <si>
    <t>Model:  4.504%</t>
  </si>
  <si>
    <t xml:space="preserve"> Deviation:  3.60916E-04</t>
  </si>
  <si>
    <t>Model:  5.026%</t>
  </si>
  <si>
    <t xml:space="preserve"> Deviation: -5.05170E-04</t>
  </si>
  <si>
    <t>Model:  5.482%</t>
  </si>
  <si>
    <t xml:space="preserve"> Deviation: -2.12319E-03</t>
  </si>
  <si>
    <t>Model:  7.660%</t>
  </si>
  <si>
    <t xml:space="preserve"> Deviation: -4.42015E-03</t>
  </si>
  <si>
    <t>Model:  9.651%</t>
  </si>
  <si>
    <t xml:space="preserve"> Deviation: -6.91627E-03</t>
  </si>
  <si>
    <t>Model:  12.714%</t>
  </si>
  <si>
    <t xml:space="preserve"> Deviation:  2.31235E-03</t>
  </si>
  <si>
    <t>Model:  15.221%</t>
  </si>
  <si>
    <t xml:space="preserve"> Deviation:  6.34413E-03</t>
  </si>
  <si>
    <t>Model:  0.677%</t>
  </si>
  <si>
    <t xml:space="preserve"> Deviation:  2.10500E-04</t>
  </si>
  <si>
    <t xml:space="preserve"> Deviation: -3.12371E-04</t>
  </si>
  <si>
    <t>Model:  1.947%</t>
  </si>
  <si>
    <t xml:space="preserve"> Deviation: -4.22162E-04</t>
  </si>
  <si>
    <t>Model:  2.625%</t>
  </si>
  <si>
    <t xml:space="preserve"> Deviation: -3.72390E-04</t>
  </si>
  <si>
    <t>Model:  3.359%</t>
  </si>
  <si>
    <t xml:space="preserve"> Deviation:  1.93760E-04</t>
  </si>
  <si>
    <t>Model:  4.089%</t>
  </si>
  <si>
    <t xml:space="preserve"> Deviation:  7.36218E-04</t>
  </si>
  <si>
    <t>Model:  4.766%</t>
  </si>
  <si>
    <t xml:space="preserve"> Deviation:  6.70801E-04</t>
  </si>
  <si>
    <t>Model:  5.386%</t>
  </si>
  <si>
    <t xml:space="preserve"> Deviation: -4.02320E-06</t>
  </si>
  <si>
    <t>Model:  5.977%</t>
  </si>
  <si>
    <t xml:space="preserve"> Deviation: -9.21891E-04</t>
  </si>
  <si>
    <t>Model:  6.532%</t>
  </si>
  <si>
    <t xml:space="preserve"> Deviation: -1.81519E-03</t>
  </si>
  <si>
    <t>Model:  9.086%</t>
  </si>
  <si>
    <t xml:space="preserve"> Deviation: -1.35688E-03</t>
  </si>
  <si>
    <t>Model:  11.602%</t>
  </si>
  <si>
    <t xml:space="preserve"> Deviation: -7.16633E-05</t>
  </si>
  <si>
    <t>Model:  14.123%</t>
  </si>
  <si>
    <t xml:space="preserve"> Deviation:  2.87089E-03</t>
  </si>
  <si>
    <t>Model:  16.336%</t>
  </si>
  <si>
    <t xml:space="preserve"> Deviation:  2.40042E-03</t>
  </si>
  <si>
    <t>Model:  0.786%</t>
  </si>
  <si>
    <t xml:space="preserve"> Deviation: -2.13937E-04</t>
  </si>
  <si>
    <t>Model:  1.556%</t>
  </si>
  <si>
    <t xml:space="preserve"> Deviation: -6.54391E-04</t>
  </si>
  <si>
    <t xml:space="preserve"> Deviation: -5.04142E-04</t>
  </si>
  <si>
    <t>Model:  3.192%</t>
  </si>
  <si>
    <t xml:space="preserve"> Deviation: -3.32528E-04</t>
  </si>
  <si>
    <t>Model:  3.980%</t>
  </si>
  <si>
    <t xml:space="preserve"> Deviation: -2.60353E-04</t>
  </si>
  <si>
    <t>Model:  4.757%</t>
  </si>
  <si>
    <t xml:space="preserve"> Deviation: -1.44636E-04</t>
  </si>
  <si>
    <t>Model:  5.504%</t>
  </si>
  <si>
    <t xml:space="preserve"> Deviation: -3.70966E-04</t>
  </si>
  <si>
    <t>Model:  6.218%</t>
  </si>
  <si>
    <t xml:space="preserve"> Deviation: -5.89773E-04</t>
  </si>
  <si>
    <t>Model:  6.897%</t>
  </si>
  <si>
    <t xml:space="preserve"> Deviation: -1.02667E-03</t>
  </si>
  <si>
    <t>Model:  7.532%</t>
  </si>
  <si>
    <t xml:space="preserve"> Deviation: -1.66645E-03</t>
  </si>
  <si>
    <t>Model:  10.432%</t>
  </si>
  <si>
    <t xml:space="preserve"> Deviation:  7.46541E-04</t>
  </si>
  <si>
    <t>Model:  13.312%</t>
  </si>
  <si>
    <t xml:space="preserve"> Deviation:  4.78920E-03</t>
  </si>
  <si>
    <t>Model:  15.353%</t>
  </si>
  <si>
    <t xml:space="preserve"> Deviation:  1.02685E-03</t>
  </si>
  <si>
    <t>Model:  17.442%</t>
  </si>
  <si>
    <t xml:space="preserve"> Deviation: -1.59633E-03</t>
  </si>
  <si>
    <t>Model:  0.950%</t>
  </si>
  <si>
    <t xml:space="preserve"> Deviation:  4.47845E-04</t>
  </si>
  <si>
    <t>Model:  1.780%</t>
  </si>
  <si>
    <t xml:space="preserve"> Deviation: -3.00317E-04</t>
  </si>
  <si>
    <t>Model:  2.682%</t>
  </si>
  <si>
    <t xml:space="preserve"> Deviation: -1.80911E-04</t>
  </si>
  <si>
    <t>Model:  3.629%</t>
  </si>
  <si>
    <t xml:space="preserve"> Deviation:  4.90215E-04</t>
  </si>
  <si>
    <t>Model:  4.611%</t>
  </si>
  <si>
    <t xml:space="preserve"> Deviation:  1.54732E-03</t>
  </si>
  <si>
    <t>Model:  5.547%</t>
  </si>
  <si>
    <t xml:space="preserve"> Deviation:  2.51874E-03</t>
  </si>
  <si>
    <t>Model:  6.292%</t>
  </si>
  <si>
    <t xml:space="preserve"> Deviation:  1.84112E-03</t>
  </si>
  <si>
    <t>Model:  6.948%</t>
  </si>
  <si>
    <t xml:space="preserve"> Deviation:  5.53187E-04</t>
  </si>
  <si>
    <t>Model:  7.569%</t>
  </si>
  <si>
    <t xml:space="preserve"> Deviation: -1.11605E-03</t>
  </si>
  <si>
    <t>Model:  8.146%</t>
  </si>
  <si>
    <t xml:space="preserve"> Deviation: -2.67903E-03</t>
  </si>
  <si>
    <t>Model:  10.838%</t>
  </si>
  <si>
    <t xml:space="preserve"> Deviation: -4.30225E-03</t>
  </si>
  <si>
    <t>Model:  13.440%</t>
  </si>
  <si>
    <t xml:space="preserve"> Deviation: -2.13008E-03</t>
  </si>
  <si>
    <t>Model:  16.547%</t>
  </si>
  <si>
    <t xml:space="preserve"> Deviation:  4.82796E-03</t>
  </si>
  <si>
    <t>Model:  1.149%</t>
  </si>
  <si>
    <t xml:space="preserve"> Deviation:  2.09255E-03</t>
  </si>
  <si>
    <t>Model:  2.109%</t>
  </si>
  <si>
    <t xml:space="preserve"> Deviation:  2.22516E-03</t>
  </si>
  <si>
    <t>Model:  3.066%</t>
  </si>
  <si>
    <t xml:space="preserve"> Deviation:  2.58176E-03</t>
  </si>
  <si>
    <t xml:space="preserve"> Deviation:  2.83483E-03</t>
  </si>
  <si>
    <t>Model:  4.838%</t>
  </si>
  <si>
    <t xml:space="preserve"> Deviation:  2.61114E-03</t>
  </si>
  <si>
    <t>Model:  5.664%</t>
  </si>
  <si>
    <t xml:space="preserve"> Deviation:  2.21821E-03</t>
  </si>
  <si>
    <t>Model:  6.390%</t>
  </si>
  <si>
    <t xml:space="preserve"> Deviation:  1.20155E-03</t>
  </si>
  <si>
    <t>Model:  7.036%</t>
  </si>
  <si>
    <t xml:space="preserve"> Deviation: -2.89790E-04</t>
  </si>
  <si>
    <t>Model:  7.635%</t>
  </si>
  <si>
    <t xml:space="preserve"> Deviation: -2.13828E-03</t>
  </si>
  <si>
    <t>Model:  8.132%</t>
  </si>
  <si>
    <t xml:space="preserve"> Deviation: -4.80791E-03</t>
  </si>
  <si>
    <t>Model:  10.612%</t>
  </si>
  <si>
    <t xml:space="preserve"> Deviation: -9.81783E-03</t>
  </si>
  <si>
    <t>Model:  14.077%</t>
  </si>
  <si>
    <t xml:space="preserve"> Deviation:  1.64084E-03</t>
  </si>
  <si>
    <t>Model:  1.139%</t>
  </si>
  <si>
    <t xml:space="preserve"> Deviation:  1.94108E-03</t>
  </si>
  <si>
    <t>Model:  2.187%</t>
  </si>
  <si>
    <t xml:space="preserve"> Deviation:  2.89339E-03</t>
  </si>
  <si>
    <t>Model:  3.147%</t>
  </si>
  <si>
    <t xml:space="preserve"> Deviation:  3.30922E-03</t>
  </si>
  <si>
    <t>Model:  4.063%</t>
  </si>
  <si>
    <t xml:space="preserve"> Deviation:  3.55024E-03</t>
  </si>
  <si>
    <t xml:space="preserve"> Deviation:  3.14021E-03</t>
  </si>
  <si>
    <t>Model:  5.605%</t>
  </si>
  <si>
    <t xml:space="preserve"> Deviation:  2.01623E-03</t>
  </si>
  <si>
    <t>Model:  6.271%</t>
  </si>
  <si>
    <t xml:space="preserve"> Deviation:  5.74474E-04</t>
  </si>
  <si>
    <t>Model:  6.916%</t>
  </si>
  <si>
    <t xml:space="preserve"> Deviation: -6.98137E-04</t>
  </si>
  <si>
    <t>Model:  7.507%</t>
  </si>
  <si>
    <t xml:space="preserve"> Deviation: -2.66628E-03</t>
  </si>
  <si>
    <t>Model:  8.068%</t>
  </si>
  <si>
    <t xml:space="preserve"> Deviation: -4.28583E-03</t>
  </si>
  <si>
    <t>Model:  11.170%</t>
  </si>
  <si>
    <t xml:space="preserve"> Deviation: -3.12973E-03</t>
  </si>
  <si>
    <t>Model:  0.969%</t>
  </si>
  <si>
    <t xml:space="preserve"> Deviation:  3.60640E-04</t>
  </si>
  <si>
    <t>Model:  1.897%</t>
  </si>
  <si>
    <t xml:space="preserve"> Deviation:  1.97666E-04</t>
  </si>
  <si>
    <t>Model:  2.810%</t>
  </si>
  <si>
    <t xml:space="preserve"> Deviation:  4.47861E-04</t>
  </si>
  <si>
    <t>Model:  3.681%</t>
  </si>
  <si>
    <t xml:space="preserve"> Deviation:  5.53508E-04</t>
  </si>
  <si>
    <t>Model:  4.538%</t>
  </si>
  <si>
    <t xml:space="preserve"> Deviation:  1.05935E-03</t>
  </si>
  <si>
    <t>Model:  5.344%</t>
  </si>
  <si>
    <t xml:space="preserve"> Deviation:  1.05144E-03</t>
  </si>
  <si>
    <t>Model:  6.106%</t>
  </si>
  <si>
    <t xml:space="preserve"> Deviation:  8.43952E-04</t>
  </si>
  <si>
    <t>Model:  6.833%</t>
  </si>
  <si>
    <t xml:space="preserve"> Deviation:  5.43154E-04</t>
  </si>
  <si>
    <t>Model:  7.509%</t>
  </si>
  <si>
    <t xml:space="preserve"> Deviation: -3.21134E-04</t>
  </si>
  <si>
    <t>Model:  8.135%</t>
  </si>
  <si>
    <t xml:space="preserve"> Deviation: -1.33587E-03</t>
  </si>
  <si>
    <t>Model:  0.241%</t>
  </si>
  <si>
    <t xml:space="preserve"> Deviation:  1.59332E-03</t>
  </si>
  <si>
    <t>Model:  0.247%</t>
  </si>
  <si>
    <t xml:space="preserve"> Deviation:  5.83610E-04</t>
  </si>
  <si>
    <t>Model:  0.257%</t>
  </si>
  <si>
    <t xml:space="preserve"> Deviation: -7.05116E-04</t>
  </si>
  <si>
    <t>Model:  0.270%</t>
  </si>
  <si>
    <t xml:space="preserve"> Deviation: -2.43953E-03</t>
  </si>
  <si>
    <t>Model:  0.550%</t>
  </si>
  <si>
    <t xml:space="preserve"> Deviation: -1.88195E-03</t>
  </si>
  <si>
    <t>Model:  1.067%</t>
  </si>
  <si>
    <t xml:space="preserve"> Deviation:  9.03479E-04</t>
  </si>
  <si>
    <t>Model:  1.574%</t>
  </si>
  <si>
    <t xml:space="preserve"> Deviation:  3.22020E-03</t>
  </si>
  <si>
    <t xml:space="preserve"> Deviation:  5.25382E-03</t>
  </si>
  <si>
    <t>Model:  2.558%</t>
  </si>
  <si>
    <t xml:space="preserve"> Deviation:  7.11895E-03</t>
  </si>
  <si>
    <t>Model:  2.737%</t>
  </si>
  <si>
    <t xml:space="preserve"> Deviation:  5.78060E-03</t>
  </si>
  <si>
    <t>Model:  2.689%</t>
  </si>
  <si>
    <t xml:space="preserve"> Deviation: -8.13801E-03</t>
  </si>
  <si>
    <t>Model:  3.005%</t>
  </si>
  <si>
    <t xml:space="preserve"> Deviation: -1.75337E-02</t>
  </si>
  <si>
    <t>Model:  5.692%</t>
  </si>
  <si>
    <t xml:space="preserve"> Deviation: -2.13112E-03</t>
  </si>
  <si>
    <t>Model:  7.950%</t>
  </si>
  <si>
    <t xml:space="preserve"> Deviation:  9.58351E-03</t>
  </si>
  <si>
    <t>Model:  0.011%</t>
  </si>
  <si>
    <t xml:space="preserve"> Deviation: -1.47061E-03</t>
  </si>
  <si>
    <t>Model:  0.184%</t>
  </si>
  <si>
    <t xml:space="preserve"> Deviation: -1.78600E-03</t>
  </si>
  <si>
    <t>Model:  0.428%</t>
  </si>
  <si>
    <t xml:space="preserve"> Deviation: -1.85663E-03</t>
  </si>
  <si>
    <t>Model:  0.767%</t>
  </si>
  <si>
    <t xml:space="preserve"> Deviation: -1.32256E-03</t>
  </si>
  <si>
    <t>Model:  1.194%</t>
  </si>
  <si>
    <t xml:space="preserve"> Deviation: -4.21259E-04</t>
  </si>
  <si>
    <t>Model:  1.654%</t>
  </si>
  <si>
    <t xml:space="preserve"> Deviation:  6.09949E-04</t>
  </si>
  <si>
    <t>Model:  2.132%</t>
  </si>
  <si>
    <t xml:space="preserve"> Deviation:  1.44144E-03</t>
  </si>
  <si>
    <t>Model:  2.613%</t>
  </si>
  <si>
    <t xml:space="preserve"> Deviation:  2.27344E-03</t>
  </si>
  <si>
    <t>Model:  2.801%</t>
  </si>
  <si>
    <t xml:space="preserve"> Deviation: -8.78944E-05</t>
  </si>
  <si>
    <t>Model:  2.964%</t>
  </si>
  <si>
    <t xml:space="preserve"> Deviation: -2.84576E-03</t>
  </si>
  <si>
    <t>Model:  4.714%</t>
  </si>
  <si>
    <t xml:space="preserve"> Deviation: -3.17650E-03</t>
  </si>
  <si>
    <t>Model:  6.912%</t>
  </si>
  <si>
    <t xml:space="preserve"> Deviation:  2.48303E-03</t>
  </si>
  <si>
    <t>Model:  8.519%</t>
  </si>
  <si>
    <t xml:space="preserve"> Deviation:  2.62072E-03</t>
  </si>
  <si>
    <t>Model:  10.209%</t>
  </si>
  <si>
    <t xml:space="preserve"> Deviation:  4.77036E-03</t>
  </si>
  <si>
    <t>Model:  0.334%</t>
  </si>
  <si>
    <t xml:space="preserve"> Deviation:  7.04314E-04</t>
  </si>
  <si>
    <t>Model:  0.507%</t>
  </si>
  <si>
    <t xml:space="preserve"> Deviation: -5.83565E-04</t>
  </si>
  <si>
    <t>Model:  0.825%</t>
  </si>
  <si>
    <t xml:space="preserve"> Deviation: -9.11853E-04</t>
  </si>
  <si>
    <t xml:space="preserve"> Deviation: -7.76698E-04</t>
  </si>
  <si>
    <t>Model:  1.733%</t>
  </si>
  <si>
    <t xml:space="preserve"> Deviation: -1.32801E-04</t>
  </si>
  <si>
    <t>Model:  2.316%</t>
  </si>
  <si>
    <t xml:space="preserve"> Deviation:  1.11294E-03</t>
  </si>
  <si>
    <t>Model:  2.914%</t>
  </si>
  <si>
    <t xml:space="preserve"> Deviation:  2.15867E-03</t>
  </si>
  <si>
    <t xml:space="preserve"> Deviation:  8.22373E-04</t>
  </si>
  <si>
    <t>Model:  3.632%</t>
  </si>
  <si>
    <t xml:space="preserve"> Deviation: -6.49329E-04</t>
  </si>
  <si>
    <t>Model:  4.045%</t>
  </si>
  <si>
    <t xml:space="preserve"> Deviation: -1.45345E-03</t>
  </si>
  <si>
    <t>Model:  6.206%</t>
  </si>
  <si>
    <t xml:space="preserve"> Deviation: -4.36326E-04</t>
  </si>
  <si>
    <t>Model:  8.455%</t>
  </si>
  <si>
    <t xml:space="preserve"> Deviation:  2.62335E-03</t>
  </si>
  <si>
    <t>Model:  9.999%</t>
  </si>
  <si>
    <t xml:space="preserve"> Deviation: -2.52914E-04</t>
  </si>
  <si>
    <t>Model:  11.723%</t>
  </si>
  <si>
    <t xml:space="preserve"> Deviation: -5.75837E-04</t>
  </si>
  <si>
    <t>Model:  0.403%</t>
  </si>
  <si>
    <t xml:space="preserve"> Deviation:  2.48803E-04</t>
  </si>
  <si>
    <t>Model:  0.707%</t>
  </si>
  <si>
    <t xml:space="preserve"> Deviation: -7.75880E-04</t>
  </si>
  <si>
    <t>Model:  1.145%</t>
  </si>
  <si>
    <t xml:space="preserve"> Deviation: -8.33052E-04</t>
  </si>
  <si>
    <t>Model:  1.624%</t>
  </si>
  <si>
    <t xml:space="preserve"> Deviation: -9.92093E-04</t>
  </si>
  <si>
    <t>Model:  2.217%</t>
  </si>
  <si>
    <t xml:space="preserve"> Deviation: -2.48867E-04</t>
  </si>
  <si>
    <t>Model:  2.889%</t>
  </si>
  <si>
    <t xml:space="preserve"> Deviation:  1.13491E-03</t>
  </si>
  <si>
    <t>Model:  3.353%</t>
  </si>
  <si>
    <t xml:space="preserve"> Deviation:  3.55594E-04</t>
  </si>
  <si>
    <t>Model:  3.830%</t>
  </si>
  <si>
    <t xml:space="preserve"> Deviation: -5.60731E-04</t>
  </si>
  <si>
    <t>Model:  4.369%</t>
  </si>
  <si>
    <t xml:space="preserve"> Deviation: -6.45231E-04</t>
  </si>
  <si>
    <t>Model:  4.883%</t>
  </si>
  <si>
    <t xml:space="preserve"> Deviation: -1.26292E-03</t>
  </si>
  <si>
    <t>Model:  7.460%</t>
  </si>
  <si>
    <t xml:space="preserve"> Deviation:  1.85946E-03</t>
  </si>
  <si>
    <t>Model:  9.685%</t>
  </si>
  <si>
    <t xml:space="preserve"> Deviation:  2.84460E-03</t>
  </si>
  <si>
    <t>Model:  11.153%</t>
  </si>
  <si>
    <t xml:space="preserve"> Deviation: -2.62845E-03</t>
  </si>
  <si>
    <t>Model:  13.028%</t>
  </si>
  <si>
    <t xml:space="preserve"> Deviation: -3.49261E-03</t>
  </si>
  <si>
    <t xml:space="preserve"> Deviation:  6.12240E-04</t>
  </si>
  <si>
    <t>Model:  1.022%</t>
  </si>
  <si>
    <t xml:space="preserve"> Deviation:  2.57462E-04</t>
  </si>
  <si>
    <t>Model:  1.541%</t>
  </si>
  <si>
    <t xml:space="preserve"> Deviation:  1.06063E-04</t>
  </si>
  <si>
    <t>Model:  2.133%</t>
  </si>
  <si>
    <t xml:space="preserve"> Deviation:  3.24068E-04</t>
  </si>
  <si>
    <t>Model:  2.797%</t>
  </si>
  <si>
    <t xml:space="preserve"> Deviation:  1.25249E-03</t>
  </si>
  <si>
    <t xml:space="preserve"> Deviation:  7.29169E-04</t>
  </si>
  <si>
    <t>Model:  3.896%</t>
  </si>
  <si>
    <t xml:space="preserve"> Deviation:  3.27155E-04</t>
  </si>
  <si>
    <t>Model:  4.535%</t>
  </si>
  <si>
    <t xml:space="preserve"> Deviation:  6.71337E-04</t>
  </si>
  <si>
    <t>Model:  5.140%</t>
  </si>
  <si>
    <t xml:space="preserve"> Deviation:  6.39990E-04</t>
  </si>
  <si>
    <t>Model:  5.709%</t>
  </si>
  <si>
    <t xml:space="preserve"> Deviation:  1.46927E-04</t>
  </si>
  <si>
    <t>Model:  8.508%</t>
  </si>
  <si>
    <t xml:space="preserve"> Deviation:  4.06533E-03</t>
  </si>
  <si>
    <t>Model:  10.689%</t>
  </si>
  <si>
    <t xml:space="preserve"> Deviation:  3.46396E-03</t>
  </si>
  <si>
    <t>Model:  12.119%</t>
  </si>
  <si>
    <t xml:space="preserve"> Deviation: -3.64599E-03</t>
  </si>
  <si>
    <t>Model:  14.076%</t>
  </si>
  <si>
    <t xml:space="preserve"> Deviation: -5.10330E-03</t>
  </si>
  <si>
    <t>Model:  0.765%</t>
  </si>
  <si>
    <t xml:space="preserve"> Deviation:  1.09435E-03</t>
  </si>
  <si>
    <t>Model:  1.340%</t>
  </si>
  <si>
    <t xml:space="preserve"> Deviation:  2.00027E-04</t>
  </si>
  <si>
    <t>Model:  2.031%</t>
  </si>
  <si>
    <t xml:space="preserve"> Deviation:  4.21076E-04</t>
  </si>
  <si>
    <t>Model:  2.621%</t>
  </si>
  <si>
    <t xml:space="preserve"> Deviation: -4.14552E-04</t>
  </si>
  <si>
    <t>Model:  3.263%</t>
  </si>
  <si>
    <t xml:space="preserve"> Deviation: -7.72933E-04</t>
  </si>
  <si>
    <t>Model:  3.979%</t>
  </si>
  <si>
    <t xml:space="preserve"> Deviation: -3.62880E-04</t>
  </si>
  <si>
    <t>Model:  4.676%</t>
  </si>
  <si>
    <t xml:space="preserve"> Deviation: -2.34724E-04</t>
  </si>
  <si>
    <t>Model:  5.312%</t>
  </si>
  <si>
    <t xml:space="preserve"> Deviation: -7.47078E-04</t>
  </si>
  <si>
    <t>Model:  5.953%</t>
  </si>
  <si>
    <t xml:space="preserve"> Deviation: -1.16348E-03</t>
  </si>
  <si>
    <t>Model:  6.617%</t>
  </si>
  <si>
    <t xml:space="preserve"> Deviation: -9.63499E-04</t>
  </si>
  <si>
    <t>Model:  10.031%</t>
  </si>
  <si>
    <t xml:space="preserve"> Deviation:  8.09296E-03</t>
  </si>
  <si>
    <t>Model:  11.951%</t>
  </si>
  <si>
    <t xml:space="preserve"> Deviation:  3.41547E-03</t>
  </si>
  <si>
    <t>Model:  13.054%</t>
  </si>
  <si>
    <t xml:space="preserve"> Deviation: -7.81343E-03</t>
  </si>
  <si>
    <t>Model:  15.590%</t>
  </si>
  <si>
    <t xml:space="preserve"> Deviation: -5.05644E-03</t>
  </si>
  <si>
    <t>Model:  0.935%</t>
  </si>
  <si>
    <t xml:space="preserve"> Deviation:  1.28069E-03</t>
  </si>
  <si>
    <t>Model:  1.662%</t>
  </si>
  <si>
    <t xml:space="preserve"> Deviation:  4.12084E-04</t>
  </si>
  <si>
    <t>Model:  2.478%</t>
  </si>
  <si>
    <t xml:space="preserve"> Deviation:  4.73624E-04</t>
  </si>
  <si>
    <t>Model:  3.258%</t>
  </si>
  <si>
    <t xml:space="preserve"> Deviation:  3.25051E-04</t>
  </si>
  <si>
    <t>Model:  3.993%</t>
  </si>
  <si>
    <t xml:space="preserve"> Deviation: -1.33784E-04</t>
  </si>
  <si>
    <t>Model:  4.748%</t>
  </si>
  <si>
    <t xml:space="preserve"> Deviation: -2.28777E-04</t>
  </si>
  <si>
    <t>Model:  5.531%</t>
  </si>
  <si>
    <t xml:space="preserve"> Deviation: -1.03364E-04</t>
  </si>
  <si>
    <t>Model:  6.336%</t>
  </si>
  <si>
    <t xml:space="preserve"> Deviation:  5.85176E-04</t>
  </si>
  <si>
    <t>Model:  7.153%</t>
  </si>
  <si>
    <t xml:space="preserve"> Deviation:  1.53397E-03</t>
  </si>
  <si>
    <t>Model:  7.977%</t>
  </si>
  <si>
    <t xml:space="preserve"> Deviation:  2.78313E-03</t>
  </si>
  <si>
    <t>Model:  11.215%</t>
  </si>
  <si>
    <t xml:space="preserve"> Deviation:  8.57497E-03</t>
  </si>
  <si>
    <t>Model:  12.980%</t>
  </si>
  <si>
    <t xml:space="preserve"> Deviation:  1.46493E-03</t>
  </si>
  <si>
    <t>Model:  14.716%</t>
  </si>
  <si>
    <t xml:space="preserve"> Deviation: -5.33944E-03</t>
  </si>
  <si>
    <t>Model:  17.343%</t>
  </si>
  <si>
    <t xml:space="preserve"> Deviation: -2.58481E-03</t>
  </si>
  <si>
    <t>Model:  0.934%</t>
  </si>
  <si>
    <t xml:space="preserve"> Deviation:  2.97369E-04</t>
  </si>
  <si>
    <t>Model:  1.853%</t>
  </si>
  <si>
    <t xml:space="preserve"> Deviation:  4.22843E-04</t>
  </si>
  <si>
    <t>Model:  2.753%</t>
  </si>
  <si>
    <t xml:space="preserve"> Deviation:  5.26955E-04</t>
  </si>
  <si>
    <t>Model:  3.618%</t>
  </si>
  <si>
    <t xml:space="preserve"> Deviation:  3.79628E-04</t>
  </si>
  <si>
    <t>Model:  4.445%</t>
  </si>
  <si>
    <t xml:space="preserve"> Deviation: -1.13293E-04</t>
  </si>
  <si>
    <t>Model:  5.307%</t>
  </si>
  <si>
    <t xml:space="preserve"> Deviation:  1.23554E-04</t>
  </si>
  <si>
    <t>Model:  6.053%</t>
  </si>
  <si>
    <t xml:space="preserve"> Deviation: -5.53057E-04</t>
  </si>
  <si>
    <t>Model:  6.777%</t>
  </si>
  <si>
    <t xml:space="preserve"> Deviation: -1.15822E-03</t>
  </si>
  <si>
    <t>Model:  7.559%</t>
  </si>
  <si>
    <t xml:space="preserve"> Deviation: -1.21802E-03</t>
  </si>
  <si>
    <t>Model:  8.361%</t>
  </si>
  <si>
    <t xml:space="preserve"> Deviation: -5.23746E-04</t>
  </si>
  <si>
    <t>Model:  11.817%</t>
  </si>
  <si>
    <t xml:space="preserve"> Deviation:  5.48534E-03</t>
  </si>
  <si>
    <t>Model:  13.887%</t>
  </si>
  <si>
    <t xml:space="preserve"> Deviation:  2.34193E-03</t>
  </si>
  <si>
    <t>Model:  16.081%</t>
  </si>
  <si>
    <t xml:space="preserve"> Deviation:  1.70238E-04</t>
  </si>
  <si>
    <t>Model:  1.078%</t>
  </si>
  <si>
    <t xml:space="preserve"> Deviation:  1.38492E-03</t>
  </si>
  <si>
    <t>Model:  2.016%</t>
  </si>
  <si>
    <t xml:space="preserve"> Deviation:  1.29490E-03</t>
  </si>
  <si>
    <t>Model:  2.891%</t>
  </si>
  <si>
    <t xml:space="preserve"> Deviation:  8.39920E-04</t>
  </si>
  <si>
    <t>Model:  3.781%</t>
  </si>
  <si>
    <t xml:space="preserve"> Deviation:  8.50446E-04</t>
  </si>
  <si>
    <t xml:space="preserve"> Deviation:  9.12980E-04</t>
  </si>
  <si>
    <t>Model:  5.566%</t>
  </si>
  <si>
    <t xml:space="preserve"> Deviation:  1.24486E-03</t>
  </si>
  <si>
    <t>Model:  6.463%</t>
  </si>
  <si>
    <t xml:space="preserve"> Deviation:  1.92843E-03</t>
  </si>
  <si>
    <t>Model:  7.363%</t>
  </si>
  <si>
    <t xml:space="preserve"> Deviation:  2.98360E-03</t>
  </si>
  <si>
    <t>Model:  8.248%</t>
  </si>
  <si>
    <t xml:space="preserve"> Deviation:  3.98452E-03</t>
  </si>
  <si>
    <t>Model:  9.096%</t>
  </si>
  <si>
    <t xml:space="preserve"> Deviation:  4.83089E-03</t>
  </si>
  <si>
    <t>Model:  11.822%</t>
  </si>
  <si>
    <t xml:space="preserve"> Deviation:  2.28650E-03</t>
  </si>
  <si>
    <t>Model:  14.366%</t>
  </si>
  <si>
    <t xml:space="preserve"> Deviation:  4.53472E-03</t>
  </si>
  <si>
    <t>Model:  1.048%</t>
  </si>
  <si>
    <t xml:space="preserve"> Deviation:  1.03332E-03</t>
  </si>
  <si>
    <t>Model:  2.076%</t>
  </si>
  <si>
    <t xml:space="preserve"> Deviation:  1.77999E-03</t>
  </si>
  <si>
    <t xml:space="preserve"> Deviation:  2.78787E-03</t>
  </si>
  <si>
    <t xml:space="preserve"> Deviation:  3.51454E-03</t>
  </si>
  <si>
    <t>Model:  4.967%</t>
  </si>
  <si>
    <t xml:space="preserve"> Deviation:  4.06744E-03</t>
  </si>
  <si>
    <t>Model:  5.628%</t>
  </si>
  <si>
    <t xml:space="preserve"> Deviation:  2.24881E-03</t>
  </si>
  <si>
    <t>Model:  6.212%</t>
  </si>
  <si>
    <t xml:space="preserve"> Deviation: -1.18478E-05</t>
  </si>
  <si>
    <t>Model:  6.876%</t>
  </si>
  <si>
    <t xml:space="preserve"> Deviation: -1.10200E-03</t>
  </si>
  <si>
    <t>Model:  7.566%</t>
  </si>
  <si>
    <t xml:space="preserve"> Deviation: -2.08023E-03</t>
  </si>
  <si>
    <t>Model:  8.236%</t>
  </si>
  <si>
    <t xml:space="preserve"> Deviation: -2.60867E-03</t>
  </si>
  <si>
    <t>Model:  11.167%</t>
  </si>
  <si>
    <t xml:space="preserve"> Deviation: -3.15505E-03</t>
  </si>
  <si>
    <t>Model:  0.866%</t>
  </si>
  <si>
    <t xml:space="preserve"> Deviation: -6.72828E-04</t>
  </si>
  <si>
    <t>Model:  1.742%</t>
  </si>
  <si>
    <t xml:space="preserve"> Deviation: -1.34896E-03</t>
  </si>
  <si>
    <t>Model:  2.757%</t>
  </si>
  <si>
    <t xml:space="preserve"> Deviation: -7.40958E-05</t>
  </si>
  <si>
    <t>Model:  3.772%</t>
  </si>
  <si>
    <t xml:space="preserve"> Deviation:  1.45808E-03</t>
  </si>
  <si>
    <t>Model:  4.734%</t>
  </si>
  <si>
    <t xml:space="preserve"> Deviation:  3.01902E-03</t>
  </si>
  <si>
    <t>Model:  5.650%</t>
  </si>
  <si>
    <t xml:space="preserve"> Deviation:  4.10721E-03</t>
  </si>
  <si>
    <t>Model:  6.486%</t>
  </si>
  <si>
    <t xml:space="preserve"> Deviation:  4.65029E-03</t>
  </si>
  <si>
    <t>Model:  7.279%</t>
  </si>
  <si>
    <t xml:space="preserve"> Deviation:  5.00210E-03</t>
  </si>
  <si>
    <t>Model:  8.027%</t>
  </si>
  <si>
    <t xml:space="preserve"> Deviation:  4.86325E-03</t>
  </si>
  <si>
    <t>Model:  8.705%</t>
  </si>
  <si>
    <t xml:space="preserve"> Deviation:  4.36581E-03</t>
  </si>
  <si>
    <t>Model:  0.713%</t>
  </si>
  <si>
    <t xml:space="preserve"> Deviation:  6.31030E-03</t>
  </si>
  <si>
    <t>Model:  1.234%</t>
  </si>
  <si>
    <t xml:space="preserve"> Deviation:  1.04551E-02</t>
  </si>
  <si>
    <t>Model:  1.645%</t>
  </si>
  <si>
    <t xml:space="preserve"> Deviation:  1.31732E-02</t>
  </si>
  <si>
    <t xml:space="preserve"> Deviation:  1.54324E-02</t>
  </si>
  <si>
    <t>Model:  2.372%</t>
  </si>
  <si>
    <t xml:space="preserve"> Deviation:  1.63379E-02</t>
  </si>
  <si>
    <t>Model:  2.620%</t>
  </si>
  <si>
    <t xml:space="preserve"> Deviation:  1.64342E-02</t>
  </si>
  <si>
    <t>Model:  2.862%</t>
  </si>
  <si>
    <t xml:space="preserve"> Deviation:  1.60984E-02</t>
  </si>
  <si>
    <t>Model:  3.099%</t>
  </si>
  <si>
    <t xml:space="preserve"> Deviation:  1.55247E-02</t>
  </si>
  <si>
    <t xml:space="preserve"> Deviation:  1.48332E-02</t>
  </si>
  <si>
    <t>Model:  3.512%</t>
  </si>
  <si>
    <t xml:space="preserve"> Deviation:  1.35289E-02</t>
  </si>
  <si>
    <t>Model:  4.244%</t>
  </si>
  <si>
    <t xml:space="preserve"> Deviation:  7.40568E-03</t>
  </si>
  <si>
    <t>Model:  4.997%</t>
  </si>
  <si>
    <t xml:space="preserve"> Deviation:  2.38773E-03</t>
  </si>
  <si>
    <t>Model:  6.126%</t>
  </si>
  <si>
    <t xml:space="preserve"> Deviation:  2.20891E-03</t>
  </si>
  <si>
    <t>Model:  7.365%</t>
  </si>
  <si>
    <t xml:space="preserve"> Deviation:  3.72990E-03</t>
  </si>
  <si>
    <t xml:space="preserve"> Deviation:  8.41404E-03</t>
  </si>
  <si>
    <t>Model:  1.737%</t>
  </si>
  <si>
    <t xml:space="preserve"> Deviation:  1.37426E-02</t>
  </si>
  <si>
    <t>Model:  2.365%</t>
  </si>
  <si>
    <t xml:space="preserve"> Deviation:  1.75192E-02</t>
  </si>
  <si>
    <t>Model:  2.940%</t>
  </si>
  <si>
    <t xml:space="preserve"> Deviation:  2.04097E-02</t>
  </si>
  <si>
    <t>Model:  3.373%</t>
  </si>
  <si>
    <t xml:space="preserve"> Deviation:  2.13651E-02</t>
  </si>
  <si>
    <t>Model:  3.736%</t>
  </si>
  <si>
    <t xml:space="preserve"> Deviation:  2.14330E-02</t>
  </si>
  <si>
    <t>Model:  4.093%</t>
  </si>
  <si>
    <t xml:space="preserve"> Deviation:  2.10477E-02</t>
  </si>
  <si>
    <t xml:space="preserve"> Deviation:  2.05541E-02</t>
  </si>
  <si>
    <t>Model:  4.758%</t>
  </si>
  <si>
    <t xml:space="preserve"> Deviation:  1.94725E-02</t>
  </si>
  <si>
    <t>Model:  5.016%</t>
  </si>
  <si>
    <t xml:space="preserve"> Deviation:  1.76699E-02</t>
  </si>
  <si>
    <t>Model:  6.150%</t>
  </si>
  <si>
    <t xml:space="preserve"> Deviation:  1.11857E-02</t>
  </si>
  <si>
    <t>Model:  7.371%</t>
  </si>
  <si>
    <t xml:space="preserve"> Deviation:  7.07840E-03</t>
  </si>
  <si>
    <t>Model:  9.063%</t>
  </si>
  <si>
    <t xml:space="preserve"> Deviation:  8.05894E-03</t>
  </si>
  <si>
    <t>Model:  11.058%</t>
  </si>
  <si>
    <t xml:space="preserve"> Deviation:  1.32620E-02</t>
  </si>
  <si>
    <t xml:space="preserve"> Deviation:  7.30964E-03</t>
  </si>
  <si>
    <t>Model:  1.756%</t>
  </si>
  <si>
    <t xml:space="preserve"> Deviation:  1.19049E-02</t>
  </si>
  <si>
    <t xml:space="preserve"> Deviation:  1.47307E-02</t>
  </si>
  <si>
    <t xml:space="preserve"> Deviation:  1.60320E-02</t>
  </si>
  <si>
    <t>Model:  3.331%</t>
  </si>
  <si>
    <t xml:space="preserve"> Deviation:  1.58468E-02</t>
  </si>
  <si>
    <t xml:space="preserve"> Deviation:  1.50217E-02</t>
  </si>
  <si>
    <t>Model:  4.078%</t>
  </si>
  <si>
    <t xml:space="preserve"> Deviation:  1.37932E-02</t>
  </si>
  <si>
    <t>Model:  4.418%</t>
  </si>
  <si>
    <t xml:space="preserve"> Deviation:  1.22587E-02</t>
  </si>
  <si>
    <t>Model:  4.710%</t>
  </si>
  <si>
    <t xml:space="preserve"> Deviation:  1.01232E-02</t>
  </si>
  <si>
    <t>Model:  4.958%</t>
  </si>
  <si>
    <t xml:space="preserve"> Deviation:  7.68155E-03</t>
  </si>
  <si>
    <t>Model:  6.101%</t>
  </si>
  <si>
    <t xml:space="preserve"> Deviation: -1.47849E-03</t>
  </si>
  <si>
    <t>Model:  7.479%</t>
  </si>
  <si>
    <t xml:space="preserve"> Deviation: -7.12833E-03</t>
  </si>
  <si>
    <t>Model:  9.347%</t>
  </si>
  <si>
    <t xml:space="preserve"> Deviation: -6.77196E-03</t>
  </si>
  <si>
    <t>Model:  11.863%</t>
  </si>
  <si>
    <t xml:space="preserve"> Deviation:  8.22433E-04</t>
  </si>
  <si>
    <t xml:space="preserve"> Deviation:  6.55244E-03</t>
  </si>
  <si>
    <t>Model:  1.818%</t>
  </si>
  <si>
    <t xml:space="preserve"> Deviation:  1.03315E-02</t>
  </si>
  <si>
    <t>Model:  2.424%</t>
  </si>
  <si>
    <t xml:space="preserve"> Deviation:  1.19563E-02</t>
  </si>
  <si>
    <t>Model:  2.941%</t>
  </si>
  <si>
    <t xml:space="preserve"> Deviation:  1.21813E-02</t>
  </si>
  <si>
    <t>Model:  3.375%</t>
  </si>
  <si>
    <t xml:space="preserve"> Deviation:  1.13288E-02</t>
  </si>
  <si>
    <t xml:space="preserve"> Deviation:  9.92469E-03</t>
  </si>
  <si>
    <t>Model:  4.136%</t>
  </si>
  <si>
    <t xml:space="preserve"> Deviation:  8.18976E-03</t>
  </si>
  <si>
    <t>Model:  4.460%</t>
  </si>
  <si>
    <t xml:space="preserve"> Deviation:  5.74398E-03</t>
  </si>
  <si>
    <t xml:space="preserve"> Deviation:  3.13808E-03</t>
  </si>
  <si>
    <t>Model:  5.002%</t>
  </si>
  <si>
    <t xml:space="preserve"> Deviation: -6.93240E-05</t>
  </si>
  <si>
    <t>Model:  6.181%</t>
  </si>
  <si>
    <t xml:space="preserve"> Deviation: -1.09329E-02</t>
  </si>
  <si>
    <t>Model:  7.740%</t>
  </si>
  <si>
    <t xml:space="preserve"> Deviation: -1.66045E-02</t>
  </si>
  <si>
    <t>Model:  9.760%</t>
  </si>
  <si>
    <t xml:space="preserve"> Deviation: -1.65583E-02</t>
  </si>
  <si>
    <t>Model:  12.802%</t>
  </si>
  <si>
    <t xml:space="preserve"> Deviation: -5.75193E-03</t>
  </si>
  <si>
    <t>Model:  1.060%</t>
  </si>
  <si>
    <t xml:space="preserve"> Deviation:  5.72385E-03</t>
  </si>
  <si>
    <t>Model:  1.817%</t>
  </si>
  <si>
    <t xml:space="preserve"> Deviation:  8.20243E-03</t>
  </si>
  <si>
    <t>Model:  2.409%</t>
  </si>
  <si>
    <t xml:space="preserve"> Deviation:  8.78543E-03</t>
  </si>
  <si>
    <t>Model:  2.937%</t>
  </si>
  <si>
    <t xml:space="preserve"> Deviation:  8.36431E-03</t>
  </si>
  <si>
    <t>Model:  3.384%</t>
  </si>
  <si>
    <t xml:space="preserve"> Deviation:  7.12269E-03</t>
  </si>
  <si>
    <t>Model:  3.777%</t>
  </si>
  <si>
    <t xml:space="preserve"> Deviation:  5.16942E-03</t>
  </si>
  <si>
    <t>Model:  4.128%</t>
  </si>
  <si>
    <t xml:space="preserve"> Deviation:  2.65142E-03</t>
  </si>
  <si>
    <t xml:space="preserve"> Deviation: -2.16156E-04</t>
  </si>
  <si>
    <t>Model:  4.736%</t>
  </si>
  <si>
    <t xml:space="preserve"> Deviation: -3.40088E-03</t>
  </si>
  <si>
    <t xml:space="preserve"> Deviation: -7.08454E-03</t>
  </si>
  <si>
    <t>Model:  6.173%</t>
  </si>
  <si>
    <t xml:space="preserve"> Deviation: -1.92846E-02</t>
  </si>
  <si>
    <t>Model:  7.907%</t>
  </si>
  <si>
    <t xml:space="preserve"> Deviation: -2.43528E-02</t>
  </si>
  <si>
    <t>Model:  10.044%</t>
  </si>
  <si>
    <t xml:space="preserve"> Deviation: -2.43957E-02</t>
  </si>
  <si>
    <t>Model:  13.600%</t>
  </si>
  <si>
    <t xml:space="preserve"> Deviation: -9.85882E-03</t>
  </si>
  <si>
    <t>Model:  1.042%</t>
  </si>
  <si>
    <t xml:space="preserve"> Deviation:  3.86024E-03</t>
  </si>
  <si>
    <t>Model:  1.836%</t>
  </si>
  <si>
    <t xml:space="preserve"> Deviation:  5.16210E-03</t>
  </si>
  <si>
    <t>Model:  2.496%</t>
  </si>
  <si>
    <t xml:space="preserve"> Deviation:  5.07571E-03</t>
  </si>
  <si>
    <t>Model:  3.078%</t>
  </si>
  <si>
    <t xml:space="preserve"> Deviation:  4.15229E-03</t>
  </si>
  <si>
    <t>Model:  3.544%</t>
  </si>
  <si>
    <t xml:space="preserve"> Deviation:  2.03748E-03</t>
  </si>
  <si>
    <t>Model:  3.949%</t>
  </si>
  <si>
    <t xml:space="preserve"> Deviation: -6.61101E-04</t>
  </si>
  <si>
    <t>Model:  4.334%</t>
  </si>
  <si>
    <t xml:space="preserve"> Deviation: -3.65178E-03</t>
  </si>
  <si>
    <t>Model:  4.688%</t>
  </si>
  <si>
    <t xml:space="preserve"> Deviation: -6.98776E-03</t>
  </si>
  <si>
    <t>Model:  5.017%</t>
  </si>
  <si>
    <t xml:space="preserve"> Deviation: -1.05179E-02</t>
  </si>
  <si>
    <t>Model:  5.302%</t>
  </si>
  <si>
    <t xml:space="preserve"> Deviation: -1.41176E-02</t>
  </si>
  <si>
    <t>Model:  6.689%</t>
  </si>
  <si>
    <t xml:space="preserve"> Deviation: -2.53290E-02</t>
  </si>
  <si>
    <t>Model:  8.696%</t>
  </si>
  <si>
    <t xml:space="preserve"> Deviation: -2.91314E-02</t>
  </si>
  <si>
    <t>Model:  11.175%</t>
  </si>
  <si>
    <t xml:space="preserve"> Deviation: -2.66059E-02</t>
  </si>
  <si>
    <t>Model:  15.478%</t>
  </si>
  <si>
    <t xml:space="preserve"> Deviation: -6.18052E-03</t>
  </si>
  <si>
    <t>Model:  1.064%</t>
  </si>
  <si>
    <t xml:space="preserve"> Deviation:  2.56601E-03</t>
  </si>
  <si>
    <t>Model:  1.867%</t>
  </si>
  <si>
    <t xml:space="preserve"> Deviation:  2.45635E-03</t>
  </si>
  <si>
    <t>Model:  2.528%</t>
  </si>
  <si>
    <t xml:space="preserve"> Deviation:  9.71877E-04</t>
  </si>
  <si>
    <t>Model:  3.116%</t>
  </si>
  <si>
    <t xml:space="preserve"> Deviation: -1.09567E-03</t>
  </si>
  <si>
    <t>Model:  3.600%</t>
  </si>
  <si>
    <t xml:space="preserve"> Deviation: -4.06082E-03</t>
  </si>
  <si>
    <t>Model:  4.041%</t>
  </si>
  <si>
    <t xml:space="preserve"> Deviation: -7.30229E-03</t>
  </si>
  <si>
    <t>Model:  4.455%</t>
  </si>
  <si>
    <t xml:space="preserve"> Deviation: -1.08665E-02</t>
  </si>
  <si>
    <t>Model:  4.837%</t>
  </si>
  <si>
    <t xml:space="preserve"> Deviation: -1.44052E-02</t>
  </si>
  <si>
    <t>Model:  5.184%</t>
  </si>
  <si>
    <t xml:space="preserve"> Deviation: -1.81618E-02</t>
  </si>
  <si>
    <t>Model:  5.479%</t>
  </si>
  <si>
    <t xml:space="preserve"> Deviation: -2.22006E-02</t>
  </si>
  <si>
    <t>Model:  7.269%</t>
  </si>
  <si>
    <t xml:space="preserve"> Deviation: -3.08837E-02</t>
  </si>
  <si>
    <t>Model:  9.536%</t>
  </si>
  <si>
    <t xml:space="preserve"> Deviation: -3.29739E-02</t>
  </si>
  <si>
    <t>Model:  13.150%</t>
  </si>
  <si>
    <t xml:space="preserve"> Deviation: -2.10052E-02</t>
  </si>
  <si>
    <t>Model:  18.690%</t>
  </si>
  <si>
    <t xml:space="preserve"> Deviation:  1.08878E-02</t>
  </si>
  <si>
    <t>Model:  1.117%</t>
  </si>
  <si>
    <t xml:space="preserve"> Deviation:  2.12609E-03</t>
  </si>
  <si>
    <t>Model:  1.976%</t>
  </si>
  <si>
    <t xml:space="preserve"> Deviation:  1.65306E-03</t>
  </si>
  <si>
    <t>Model:  2.692%</t>
  </si>
  <si>
    <t xml:space="preserve"> Deviation: -7.95122E-05</t>
  </si>
  <si>
    <t xml:space="preserve"> Deviation: -2.67808E-03</t>
  </si>
  <si>
    <t>Model:  3.782%</t>
  </si>
  <si>
    <t xml:space="preserve"> Deviation: -6.74741E-03</t>
  </si>
  <si>
    <t>Model:  4.213%</t>
  </si>
  <si>
    <t xml:space="preserve"> Deviation: -1.08198E-02</t>
  </si>
  <si>
    <t>Model:  4.657%</t>
  </si>
  <si>
    <t xml:space="preserve"> Deviation: -1.45154E-02</t>
  </si>
  <si>
    <t xml:space="preserve"> Deviation: -1.79420E-02</t>
  </si>
  <si>
    <t>Model:  5.526%</t>
  </si>
  <si>
    <t xml:space="preserve"> Deviation: -2.15484E-02</t>
  </si>
  <si>
    <t>Model:  5.914%</t>
  </si>
  <si>
    <t xml:space="preserve"> Deviation: -2.49926E-02</t>
  </si>
  <si>
    <t>Model:  8.057%</t>
  </si>
  <si>
    <t xml:space="preserve"> Deviation: -3.21178E-02</t>
  </si>
  <si>
    <t>Model:  12.147%</t>
  </si>
  <si>
    <t xml:space="preserve"> Deviation: -1.50532E-02</t>
  </si>
  <si>
    <t>Model:  18.424%</t>
  </si>
  <si>
    <t xml:space="preserve"> Deviation:  2.35952E-02</t>
  </si>
  <si>
    <t xml:space="preserve"> Deviation:  6.89539E-04</t>
  </si>
  <si>
    <t>Model:  1.826%</t>
  </si>
  <si>
    <t xml:space="preserve"> Deviation: -6.00168E-04</t>
  </si>
  <si>
    <t>Model:  2.536%</t>
  </si>
  <si>
    <t xml:space="preserve"> Deviation: -2.70971E-03</t>
  </si>
  <si>
    <t>Model:  3.170%</t>
  </si>
  <si>
    <t xml:space="preserve"> Deviation: -5.26160E-03</t>
  </si>
  <si>
    <t>Model:  3.705%</t>
  </si>
  <si>
    <t xml:space="preserve"> Deviation: -8.72683E-03</t>
  </si>
  <si>
    <t>Model:  4.212%</t>
  </si>
  <si>
    <t xml:space="preserve"> Deviation: -1.23007E-02</t>
  </si>
  <si>
    <t>Model:  4.708%</t>
  </si>
  <si>
    <t xml:space="preserve"> Deviation: -1.56197E-02</t>
  </si>
  <si>
    <t>Model:  5.196%</t>
  </si>
  <si>
    <t xml:space="preserve"> Deviation: -1.86894E-02</t>
  </si>
  <si>
    <t>Model:  5.674%</t>
  </si>
  <si>
    <t xml:space="preserve"> Deviation: -2.17560E-02</t>
  </si>
  <si>
    <t xml:space="preserve"> Deviation: -2.48680E-02</t>
  </si>
  <si>
    <t>Model:  10.021%</t>
  </si>
  <si>
    <t xml:space="preserve"> Deviation: -1.57269E-02</t>
  </si>
  <si>
    <t>Model:  16.369%</t>
  </si>
  <si>
    <t xml:space="preserve"> Deviation:  2.45565E-02</t>
  </si>
  <si>
    <t>Model:  1.229%</t>
  </si>
  <si>
    <t xml:space="preserve"> Deviation:  2.84065E-03</t>
  </si>
  <si>
    <t>Model:  2.237%</t>
  </si>
  <si>
    <t xml:space="preserve"> Deviation:  3.39493E-03</t>
  </si>
  <si>
    <t>Model:  3.091%</t>
  </si>
  <si>
    <t xml:space="preserve"> Deviation:  2.74865E-03</t>
  </si>
  <si>
    <t>Model:  3.846%</t>
  </si>
  <si>
    <t xml:space="preserve"> Deviation:  1.38062E-03</t>
  </si>
  <si>
    <t>Model:  4.500%</t>
  </si>
  <si>
    <t xml:space="preserve"> Deviation: -6.04585E-04</t>
  </si>
  <si>
    <t>Model:  5.197%</t>
  </si>
  <si>
    <t xml:space="preserve"> Deviation: -2.06301E-03</t>
  </si>
  <si>
    <t>Model:  6.027%</t>
  </si>
  <si>
    <t xml:space="preserve"> Deviation: -1.85956E-03</t>
  </si>
  <si>
    <t>Model:  7.003%</t>
  </si>
  <si>
    <t xml:space="preserve"> Deviation:  1.69623E-04</t>
  </si>
  <si>
    <t>Model:  8.078%</t>
  </si>
  <si>
    <t xml:space="preserve"> Deviation:  3.03501E-03</t>
  </si>
  <si>
    <t>Model:  9.245%</t>
  </si>
  <si>
    <t xml:space="preserve"> Deviation:  7.48525E-03</t>
  </si>
  <si>
    <t>Model:  16.144%</t>
  </si>
  <si>
    <t xml:space="preserve"> Deviation:  4.66189E-02</t>
  </si>
  <si>
    <t>Model:  1.316%</t>
  </si>
  <si>
    <t xml:space="preserve"> Deviation:  3.82418E-03</t>
  </si>
  <si>
    <t>Model:  2.535%</t>
  </si>
  <si>
    <t xml:space="preserve"> Deviation:  6.57682E-03</t>
  </si>
  <si>
    <t>Model:  3.761%</t>
  </si>
  <si>
    <t xml:space="preserve"> Deviation:  9.96066E-03</t>
  </si>
  <si>
    <t>Model:  5.038%</t>
  </si>
  <si>
    <t xml:space="preserve"> Deviation:  1.41187E-02</t>
  </si>
  <si>
    <t>Model:  6.320%</t>
  </si>
  <si>
    <t xml:space="preserve"> Deviation:  1.88778E-02</t>
  </si>
  <si>
    <t>Model:  7.681%</t>
  </si>
  <si>
    <t xml:space="preserve"> Deviation:  2.44156E-02</t>
  </si>
  <si>
    <t>Model:  9.114%</t>
  </si>
  <si>
    <t xml:space="preserve"> Deviation:  3.09242E-02</t>
  </si>
  <si>
    <t>Model:  10.605%</t>
  </si>
  <si>
    <t xml:space="preserve"> Deviation:  3.82619E-02</t>
  </si>
  <si>
    <t>Model:  12.145%</t>
  </si>
  <si>
    <t xml:space="preserve"> Deviation:  4.60443E-02</t>
  </si>
  <si>
    <t>Model:  13.754%</t>
  </si>
  <si>
    <t xml:space="preserve"> Deviation:  5.48578E-02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</si>
</sst>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ourier New"/>
      <family val="3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vertical="center"/>
    </xf>
    <xf numFmtId="164" fontId="0" fillId="5" borderId="0" xfId="1" applyNumberFormat="1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0" borderId="1" xfId="0" applyFont="1" applyBorder="1"/>
    <xf numFmtId="0" fontId="0" fillId="6" borderId="0" xfId="0" applyFont="1" applyFill="1"/>
    <xf numFmtId="0" fontId="0" fillId="4" borderId="0" xfId="0" applyFont="1" applyFill="1"/>
    <xf numFmtId="0" fontId="5" fillId="5" borderId="0" xfId="0" applyFont="1" applyFill="1" applyAlignment="1">
      <alignment vertical="center"/>
    </xf>
    <xf numFmtId="10" fontId="0" fillId="5" borderId="0" xfId="1" applyNumberFormat="1" applyFont="1" applyFill="1"/>
    <xf numFmtId="0" fontId="0" fillId="6" borderId="0" xfId="0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65" fontId="0" fillId="3" borderId="0" xfId="1" applyNumberFormat="1" applyFont="1" applyFill="1"/>
    <xf numFmtId="165" fontId="0" fillId="3" borderId="0" xfId="1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FD'!$W$13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'Vector - FD'!$W$14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'Vector - FD'!$W$15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'Vector - FD'!$W$16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'Vector - FD'!$W$17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'Vector - FD'!$W$18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FD'!$W$19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'Vector - FD'!$W$20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FD'!$W$21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FD'!$W$22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'Vector - FD'!$W$23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FD'!$W$24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FD'!$W$25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FD'!$W$26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82535264"/>
        <c:axId val="-82533088"/>
        <c:axId val="-52206160"/>
      </c:surface3DChart>
      <c:catAx>
        <c:axId val="-82535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33088"/>
        <c:crosses val="autoZero"/>
        <c:auto val="1"/>
        <c:lblAlgn val="ctr"/>
        <c:lblOffset val="100"/>
        <c:noMultiLvlLbl val="0"/>
      </c:catAx>
      <c:valAx>
        <c:axId val="-825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35264"/>
        <c:crosses val="autoZero"/>
        <c:crossBetween val="midCat"/>
      </c:valAx>
      <c:serAx>
        <c:axId val="-522061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3308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FD'!$W$31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FD'!$X$31:$AK$31</c:f>
              <c:numCache>
                <c:formatCode>General</c:formatCode>
                <c:ptCount val="14"/>
                <c:pt idx="0">
                  <c:v>1.16E-3</c:v>
                </c:pt>
                <c:pt idx="1">
                  <c:v>1.8699999999999999E-3</c:v>
                </c:pt>
                <c:pt idx="2">
                  <c:v>3.3500000000000001E-3</c:v>
                </c:pt>
                <c:pt idx="3">
                  <c:v>4.8500000000000001E-3</c:v>
                </c:pt>
                <c:pt idx="4">
                  <c:v>7.2099999999999994E-3</c:v>
                </c:pt>
                <c:pt idx="5">
                  <c:v>1.0089999999999998E-2</c:v>
                </c:pt>
                <c:pt idx="6">
                  <c:v>1.2889999999999999E-2</c:v>
                </c:pt>
                <c:pt idx="7">
                  <c:v>1.5640000000000001E-2</c:v>
                </c:pt>
                <c:pt idx="8">
                  <c:v>1.831E-2</c:v>
                </c:pt>
                <c:pt idx="9">
                  <c:v>2.1049999999999999E-2</c:v>
                </c:pt>
                <c:pt idx="10">
                  <c:v>3.44E-2</c:v>
                </c:pt>
                <c:pt idx="11">
                  <c:v>4.7060000000000005E-2</c:v>
                </c:pt>
                <c:pt idx="12">
                  <c:v>5.9839999999999997E-2</c:v>
                </c:pt>
                <c:pt idx="13">
                  <c:v>7.0699999999999999E-2</c:v>
                </c:pt>
              </c:numCache>
            </c:numRef>
          </c:val>
        </c:ser>
        <c:ser>
          <c:idx val="1"/>
          <c:order val="1"/>
          <c:tx>
            <c:strRef>
              <c:f>'Vector - FD'!$W$32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FD'!$X$32:$AK$32</c:f>
              <c:numCache>
                <c:formatCode>General</c:formatCode>
                <c:ptCount val="14"/>
                <c:pt idx="0">
                  <c:v>1.0199999999999999E-3</c:v>
                </c:pt>
                <c:pt idx="1">
                  <c:v>2.6900000000000001E-3</c:v>
                </c:pt>
                <c:pt idx="2">
                  <c:v>4.64E-3</c:v>
                </c:pt>
                <c:pt idx="3">
                  <c:v>7.43E-3</c:v>
                </c:pt>
                <c:pt idx="4">
                  <c:v>1.1279999999999998E-2</c:v>
                </c:pt>
                <c:pt idx="5">
                  <c:v>1.5449999999999998E-2</c:v>
                </c:pt>
                <c:pt idx="6">
                  <c:v>1.958E-2</c:v>
                </c:pt>
                <c:pt idx="7">
                  <c:v>2.3629999999999998E-2</c:v>
                </c:pt>
                <c:pt idx="8">
                  <c:v>2.7709999999999999E-2</c:v>
                </c:pt>
                <c:pt idx="9">
                  <c:v>3.2160000000000001E-2</c:v>
                </c:pt>
                <c:pt idx="10">
                  <c:v>5.4450000000000005E-2</c:v>
                </c:pt>
                <c:pt idx="11">
                  <c:v>7.4279999999999999E-2</c:v>
                </c:pt>
                <c:pt idx="12">
                  <c:v>8.4769999999999998E-2</c:v>
                </c:pt>
                <c:pt idx="13">
                  <c:v>9.2439999999999994E-2</c:v>
                </c:pt>
              </c:numCache>
            </c:numRef>
          </c:val>
        </c:ser>
        <c:ser>
          <c:idx val="2"/>
          <c:order val="2"/>
          <c:tx>
            <c:strRef>
              <c:f>'Vector - FD'!$W$33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FD'!$X$33:$AK$33</c:f>
              <c:numCache>
                <c:formatCode>General</c:formatCode>
                <c:ptCount val="14"/>
                <c:pt idx="0">
                  <c:v>3.6700000000000001E-3</c:v>
                </c:pt>
                <c:pt idx="1">
                  <c:v>5.6399999999999992E-3</c:v>
                </c:pt>
                <c:pt idx="2">
                  <c:v>9.0900000000000009E-3</c:v>
                </c:pt>
                <c:pt idx="3">
                  <c:v>1.3389999999999999E-2</c:v>
                </c:pt>
                <c:pt idx="4">
                  <c:v>1.814E-2</c:v>
                </c:pt>
                <c:pt idx="5">
                  <c:v>2.2919999999999999E-2</c:v>
                </c:pt>
                <c:pt idx="6">
                  <c:v>2.7610000000000003E-2</c:v>
                </c:pt>
                <c:pt idx="7">
                  <c:v>3.2309999999999998E-2</c:v>
                </c:pt>
                <c:pt idx="8">
                  <c:v>3.7309999999999996E-2</c:v>
                </c:pt>
                <c:pt idx="9">
                  <c:v>4.1950000000000001E-2</c:v>
                </c:pt>
                <c:pt idx="10">
                  <c:v>6.3460000000000003E-2</c:v>
                </c:pt>
                <c:pt idx="11">
                  <c:v>8.2070000000000004E-2</c:v>
                </c:pt>
                <c:pt idx="12">
                  <c:v>0.10060000000000001</c:v>
                </c:pt>
                <c:pt idx="13">
                  <c:v>0.11599999999999999</c:v>
                </c:pt>
              </c:numCache>
            </c:numRef>
          </c:val>
        </c:ser>
        <c:ser>
          <c:idx val="3"/>
          <c:order val="3"/>
          <c:tx>
            <c:strRef>
              <c:f>'Vector - FD'!$W$34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FD'!$X$34:$AK$34</c:f>
              <c:numCache>
                <c:formatCode>General</c:formatCode>
                <c:ptCount val="14"/>
                <c:pt idx="0">
                  <c:v>4.1799999999999997E-3</c:v>
                </c:pt>
                <c:pt idx="1">
                  <c:v>7.3400000000000002E-3</c:v>
                </c:pt>
                <c:pt idx="2">
                  <c:v>1.221E-2</c:v>
                </c:pt>
                <c:pt idx="3">
                  <c:v>1.7509999999999998E-2</c:v>
                </c:pt>
                <c:pt idx="4">
                  <c:v>2.2869999999999998E-2</c:v>
                </c:pt>
                <c:pt idx="5">
                  <c:v>2.8199999999999999E-2</c:v>
                </c:pt>
                <c:pt idx="6">
                  <c:v>3.3500000000000002E-2</c:v>
                </c:pt>
                <c:pt idx="7">
                  <c:v>3.9079999999999997E-2</c:v>
                </c:pt>
                <c:pt idx="8">
                  <c:v>4.4409999999999998E-2</c:v>
                </c:pt>
                <c:pt idx="9">
                  <c:v>4.9089999999999995E-2</c:v>
                </c:pt>
                <c:pt idx="10">
                  <c:v>7.0919999999999997E-2</c:v>
                </c:pt>
                <c:pt idx="11">
                  <c:v>8.9649999999999994E-2</c:v>
                </c:pt>
                <c:pt idx="12">
                  <c:v>0.114</c:v>
                </c:pt>
                <c:pt idx="13">
                  <c:v>0.13449999999999998</c:v>
                </c:pt>
              </c:numCache>
            </c:numRef>
          </c:val>
        </c:ser>
        <c:ser>
          <c:idx val="4"/>
          <c:order val="4"/>
          <c:tx>
            <c:strRef>
              <c:f>'Vector - FD'!$W$35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FD'!$X$35:$AK$35</c:f>
              <c:numCache>
                <c:formatCode>General</c:formatCode>
                <c:ptCount val="14"/>
                <c:pt idx="0">
                  <c:v>5.3500000000000006E-3</c:v>
                </c:pt>
                <c:pt idx="1">
                  <c:v>9.92E-3</c:v>
                </c:pt>
                <c:pt idx="2">
                  <c:v>1.5629999999999998E-2</c:v>
                </c:pt>
                <c:pt idx="3">
                  <c:v>2.1440000000000001E-2</c:v>
                </c:pt>
                <c:pt idx="4">
                  <c:v>2.7269999999999999E-2</c:v>
                </c:pt>
                <c:pt idx="5">
                  <c:v>3.3119999999999997E-2</c:v>
                </c:pt>
                <c:pt idx="6">
                  <c:v>3.9220000000000005E-2</c:v>
                </c:pt>
                <c:pt idx="7">
                  <c:v>4.5039999999999997E-2</c:v>
                </c:pt>
                <c:pt idx="8">
                  <c:v>5.0259999999999999E-2</c:v>
                </c:pt>
                <c:pt idx="9">
                  <c:v>5.4820000000000001E-2</c:v>
                </c:pt>
                <c:pt idx="10">
                  <c:v>7.6600000000000001E-2</c:v>
                </c:pt>
                <c:pt idx="11">
                  <c:v>9.6509999999999999E-2</c:v>
                </c:pt>
                <c:pt idx="12">
                  <c:v>0.12710000000000002</c:v>
                </c:pt>
                <c:pt idx="13">
                  <c:v>0.1522</c:v>
                </c:pt>
              </c:numCache>
            </c:numRef>
          </c:val>
        </c:ser>
        <c:ser>
          <c:idx val="5"/>
          <c:order val="5"/>
          <c:tx>
            <c:strRef>
              <c:f>'Vector - FD'!$W$36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FD'!$W$37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FD'!$X$37:$AK$37</c:f>
              <c:numCache>
                <c:formatCode>General</c:formatCode>
                <c:ptCount val="14"/>
                <c:pt idx="0">
                  <c:v>6.7700000000000008E-3</c:v>
                </c:pt>
                <c:pt idx="1">
                  <c:v>1.2889999999999999E-2</c:v>
                </c:pt>
                <c:pt idx="2">
                  <c:v>1.9470000000000001E-2</c:v>
                </c:pt>
                <c:pt idx="3">
                  <c:v>2.6249999999999999E-2</c:v>
                </c:pt>
                <c:pt idx="4">
                  <c:v>3.3590000000000002E-2</c:v>
                </c:pt>
                <c:pt idx="5">
                  <c:v>4.0890000000000003E-2</c:v>
                </c:pt>
                <c:pt idx="6">
                  <c:v>4.7660000000000001E-2</c:v>
                </c:pt>
                <c:pt idx="7">
                  <c:v>5.3859999999999998E-2</c:v>
                </c:pt>
                <c:pt idx="8">
                  <c:v>5.9770000000000004E-2</c:v>
                </c:pt>
                <c:pt idx="9">
                  <c:v>6.5320000000000003E-2</c:v>
                </c:pt>
                <c:pt idx="10">
                  <c:v>9.0859999999999996E-2</c:v>
                </c:pt>
                <c:pt idx="11">
                  <c:v>0.11599999999999999</c:v>
                </c:pt>
                <c:pt idx="12">
                  <c:v>0.14119999999999999</c:v>
                </c:pt>
                <c:pt idx="13">
                  <c:v>0.16329999999999997</c:v>
                </c:pt>
              </c:numCache>
            </c:numRef>
          </c:val>
        </c:ser>
        <c:ser>
          <c:idx val="7"/>
          <c:order val="7"/>
          <c:tx>
            <c:strRef>
              <c:f>'Vector - FD'!$W$38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FD'!$W$39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FD'!$W$40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FD'!$X$40:$AK$40</c:f>
              <c:numCache>
                <c:formatCode>General</c:formatCode>
                <c:ptCount val="14"/>
                <c:pt idx="0">
                  <c:v>7.8600000000000007E-3</c:v>
                </c:pt>
                <c:pt idx="1">
                  <c:v>1.5560000000000001E-2</c:v>
                </c:pt>
                <c:pt idx="2">
                  <c:v>2.3799999999999998E-2</c:v>
                </c:pt>
                <c:pt idx="3">
                  <c:v>3.1920000000000004E-2</c:v>
                </c:pt>
                <c:pt idx="4">
                  <c:v>3.9800000000000002E-2</c:v>
                </c:pt>
                <c:pt idx="5">
                  <c:v>4.7569999999999994E-2</c:v>
                </c:pt>
                <c:pt idx="6">
                  <c:v>5.5039999999999999E-2</c:v>
                </c:pt>
                <c:pt idx="7">
                  <c:v>6.2179999999999999E-2</c:v>
                </c:pt>
                <c:pt idx="8">
                  <c:v>6.8970000000000004E-2</c:v>
                </c:pt>
                <c:pt idx="9">
                  <c:v>7.5319999999999998E-2</c:v>
                </c:pt>
                <c:pt idx="10">
                  <c:v>0.1043</c:v>
                </c:pt>
                <c:pt idx="11">
                  <c:v>0.1331</c:v>
                </c:pt>
                <c:pt idx="12">
                  <c:v>0.1535</c:v>
                </c:pt>
                <c:pt idx="13">
                  <c:v>0.1744</c:v>
                </c:pt>
              </c:numCache>
            </c:numRef>
          </c:val>
        </c:ser>
        <c:ser>
          <c:idx val="10"/>
          <c:order val="10"/>
          <c:tx>
            <c:strRef>
              <c:f>'Vector - FD'!$W$41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FD'!$X$41:$AK$41</c:f>
              <c:numCache>
                <c:formatCode>General</c:formatCode>
                <c:ptCount val="14"/>
                <c:pt idx="0">
                  <c:v>9.4999999999999998E-3</c:v>
                </c:pt>
                <c:pt idx="1">
                  <c:v>1.78E-2</c:v>
                </c:pt>
                <c:pt idx="2">
                  <c:v>2.682E-2</c:v>
                </c:pt>
                <c:pt idx="3">
                  <c:v>3.6290000000000003E-2</c:v>
                </c:pt>
                <c:pt idx="4">
                  <c:v>4.6109999999999998E-2</c:v>
                </c:pt>
                <c:pt idx="5">
                  <c:v>5.5469999999999998E-2</c:v>
                </c:pt>
                <c:pt idx="6">
                  <c:v>6.2920000000000004E-2</c:v>
                </c:pt>
                <c:pt idx="7">
                  <c:v>6.948E-2</c:v>
                </c:pt>
                <c:pt idx="8">
                  <c:v>7.5689999999999993E-2</c:v>
                </c:pt>
                <c:pt idx="9">
                  <c:v>8.1460000000000005E-2</c:v>
                </c:pt>
                <c:pt idx="10">
                  <c:v>0.10830000000000001</c:v>
                </c:pt>
                <c:pt idx="11">
                  <c:v>0.13439999999999999</c:v>
                </c:pt>
                <c:pt idx="12">
                  <c:v>0.16539999999999999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FD'!$W$42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FD'!$X$42:$AK$42</c:f>
              <c:numCache>
                <c:formatCode>General</c:formatCode>
                <c:ptCount val="14"/>
                <c:pt idx="0">
                  <c:v>1.149E-2</c:v>
                </c:pt>
                <c:pt idx="1">
                  <c:v>2.1090000000000001E-2</c:v>
                </c:pt>
                <c:pt idx="2">
                  <c:v>3.066E-2</c:v>
                </c:pt>
                <c:pt idx="3">
                  <c:v>3.9800000000000002E-2</c:v>
                </c:pt>
                <c:pt idx="4">
                  <c:v>4.8379999999999999E-2</c:v>
                </c:pt>
                <c:pt idx="5">
                  <c:v>5.6639999999999996E-2</c:v>
                </c:pt>
                <c:pt idx="6">
                  <c:v>6.3899999999999998E-2</c:v>
                </c:pt>
                <c:pt idx="7">
                  <c:v>7.0359999999999992E-2</c:v>
                </c:pt>
                <c:pt idx="8">
                  <c:v>7.6350000000000001E-2</c:v>
                </c:pt>
                <c:pt idx="9">
                  <c:v>8.1320000000000003E-2</c:v>
                </c:pt>
                <c:pt idx="10">
                  <c:v>0.1061</c:v>
                </c:pt>
                <c:pt idx="11">
                  <c:v>0.14069999999999999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FD'!$W$43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FD'!$X$43:$AK$43</c:f>
              <c:numCache>
                <c:formatCode>General</c:formatCode>
                <c:ptCount val="14"/>
                <c:pt idx="0">
                  <c:v>1.1390000000000001E-2</c:v>
                </c:pt>
                <c:pt idx="1">
                  <c:v>2.1869999999999997E-2</c:v>
                </c:pt>
                <c:pt idx="2">
                  <c:v>3.1469999999999998E-2</c:v>
                </c:pt>
                <c:pt idx="3">
                  <c:v>4.0629999999999999E-2</c:v>
                </c:pt>
                <c:pt idx="4">
                  <c:v>4.8739999999999999E-2</c:v>
                </c:pt>
                <c:pt idx="5">
                  <c:v>5.6050000000000003E-2</c:v>
                </c:pt>
                <c:pt idx="6">
                  <c:v>6.2710000000000002E-2</c:v>
                </c:pt>
                <c:pt idx="7">
                  <c:v>6.9159999999999999E-2</c:v>
                </c:pt>
                <c:pt idx="8">
                  <c:v>7.5069999999999998E-2</c:v>
                </c:pt>
                <c:pt idx="9">
                  <c:v>8.0680000000000002E-2</c:v>
                </c:pt>
                <c:pt idx="10">
                  <c:v>0.11169999999999999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FD'!$W$44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FD'!$X$44:$AK$44</c:f>
              <c:numCache>
                <c:formatCode>General</c:formatCode>
                <c:ptCount val="14"/>
                <c:pt idx="0">
                  <c:v>9.689999999999999E-3</c:v>
                </c:pt>
                <c:pt idx="1">
                  <c:v>1.8970000000000001E-2</c:v>
                </c:pt>
                <c:pt idx="2">
                  <c:v>2.81E-2</c:v>
                </c:pt>
                <c:pt idx="3">
                  <c:v>3.6810000000000002E-2</c:v>
                </c:pt>
                <c:pt idx="4">
                  <c:v>4.5380000000000004E-2</c:v>
                </c:pt>
                <c:pt idx="5">
                  <c:v>5.3440000000000001E-2</c:v>
                </c:pt>
                <c:pt idx="6">
                  <c:v>6.1059999999999996E-2</c:v>
                </c:pt>
                <c:pt idx="7">
                  <c:v>6.8330000000000002E-2</c:v>
                </c:pt>
                <c:pt idx="8">
                  <c:v>7.5090000000000004E-2</c:v>
                </c:pt>
                <c:pt idx="9">
                  <c:v>8.1349999999999992E-2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82560832"/>
        <c:axId val="-82565184"/>
        <c:axId val="-52232992"/>
      </c:surface3DChart>
      <c:catAx>
        <c:axId val="-8256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65184"/>
        <c:crosses val="autoZero"/>
        <c:auto val="1"/>
        <c:lblAlgn val="ctr"/>
        <c:lblOffset val="100"/>
        <c:noMultiLvlLbl val="0"/>
      </c:catAx>
      <c:valAx>
        <c:axId val="-8256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60832"/>
        <c:crosses val="autoZero"/>
        <c:crossBetween val="midCat"/>
      </c:valAx>
      <c:serAx>
        <c:axId val="-522329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6518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AD'!$W$13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'Vector - AD'!$W$14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'Vector - AD'!$W$15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'Vector - AD'!$W$16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'Vector - AD'!$W$17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'Vector - AD'!$W$18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'Vector - AD'!$W$20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'Vector - AD'!$W$23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82552672"/>
        <c:axId val="-82561376"/>
        <c:axId val="-52211152"/>
      </c:surface3DChart>
      <c:catAx>
        <c:axId val="-82552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61376"/>
        <c:crosses val="autoZero"/>
        <c:auto val="1"/>
        <c:lblAlgn val="ctr"/>
        <c:lblOffset val="100"/>
        <c:noMultiLvlLbl val="0"/>
      </c:catAx>
      <c:valAx>
        <c:axId val="-8256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52672"/>
        <c:crosses val="autoZero"/>
        <c:crossBetween val="midCat"/>
      </c:valAx>
      <c:serAx>
        <c:axId val="-522111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6137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AD'!$W$31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AD'!$X$31:$AK$31</c:f>
              <c:numCache>
                <c:formatCode>General</c:formatCode>
                <c:ptCount val="14"/>
                <c:pt idx="0">
                  <c:v>2.4099999999999998E-3</c:v>
                </c:pt>
                <c:pt idx="1">
                  <c:v>2.47E-3</c:v>
                </c:pt>
                <c:pt idx="2">
                  <c:v>2.5700000000000002E-3</c:v>
                </c:pt>
                <c:pt idx="3">
                  <c:v>2.7000000000000001E-3</c:v>
                </c:pt>
                <c:pt idx="4">
                  <c:v>5.5000000000000005E-3</c:v>
                </c:pt>
                <c:pt idx="5">
                  <c:v>1.0669999999999999E-2</c:v>
                </c:pt>
                <c:pt idx="6">
                  <c:v>1.5740000000000001E-2</c:v>
                </c:pt>
                <c:pt idx="7">
                  <c:v>2.0720000000000002E-2</c:v>
                </c:pt>
                <c:pt idx="8">
                  <c:v>2.5579999999999999E-2</c:v>
                </c:pt>
                <c:pt idx="9">
                  <c:v>2.7370000000000002E-2</c:v>
                </c:pt>
                <c:pt idx="10">
                  <c:v>2.6890000000000001E-2</c:v>
                </c:pt>
                <c:pt idx="11">
                  <c:v>3.005E-2</c:v>
                </c:pt>
                <c:pt idx="12">
                  <c:v>5.6919999999999998E-2</c:v>
                </c:pt>
                <c:pt idx="13">
                  <c:v>7.9500000000000001E-2</c:v>
                </c:pt>
              </c:numCache>
            </c:numRef>
          </c:val>
        </c:ser>
        <c:ser>
          <c:idx val="1"/>
          <c:order val="1"/>
          <c:tx>
            <c:strRef>
              <c:f>'Vector - AD'!$W$32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AD'!$X$32:$AK$32</c:f>
              <c:numCache>
                <c:formatCode>General</c:formatCode>
                <c:ptCount val="14"/>
                <c:pt idx="0">
                  <c:v>1.0999999999999999E-4</c:v>
                </c:pt>
                <c:pt idx="1">
                  <c:v>1.8400000000000001E-3</c:v>
                </c:pt>
                <c:pt idx="2">
                  <c:v>4.28E-3</c:v>
                </c:pt>
                <c:pt idx="3">
                  <c:v>7.6699999999999997E-3</c:v>
                </c:pt>
                <c:pt idx="4">
                  <c:v>1.1939999999999999E-2</c:v>
                </c:pt>
                <c:pt idx="5">
                  <c:v>1.6539999999999999E-2</c:v>
                </c:pt>
                <c:pt idx="6">
                  <c:v>2.1320000000000002E-2</c:v>
                </c:pt>
                <c:pt idx="7">
                  <c:v>2.613E-2</c:v>
                </c:pt>
                <c:pt idx="8">
                  <c:v>2.801E-2</c:v>
                </c:pt>
                <c:pt idx="9">
                  <c:v>2.964E-2</c:v>
                </c:pt>
                <c:pt idx="10">
                  <c:v>4.7140000000000001E-2</c:v>
                </c:pt>
                <c:pt idx="11">
                  <c:v>6.9120000000000001E-2</c:v>
                </c:pt>
                <c:pt idx="12">
                  <c:v>8.5190000000000002E-2</c:v>
                </c:pt>
                <c:pt idx="13">
                  <c:v>0.10199999999999999</c:v>
                </c:pt>
              </c:numCache>
            </c:numRef>
          </c:val>
        </c:ser>
        <c:ser>
          <c:idx val="2"/>
          <c:order val="2"/>
          <c:tx>
            <c:strRef>
              <c:f>'Vector - AD'!$W$33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AD'!$X$33:$AK$33</c:f>
              <c:numCache>
                <c:formatCode>General</c:formatCode>
                <c:ptCount val="14"/>
                <c:pt idx="0">
                  <c:v>3.3400000000000001E-3</c:v>
                </c:pt>
                <c:pt idx="1">
                  <c:v>5.0699999999999999E-3</c:v>
                </c:pt>
                <c:pt idx="2">
                  <c:v>8.2500000000000004E-3</c:v>
                </c:pt>
                <c:pt idx="3">
                  <c:v>1.2330000000000001E-2</c:v>
                </c:pt>
                <c:pt idx="4">
                  <c:v>1.7330000000000002E-2</c:v>
                </c:pt>
                <c:pt idx="5">
                  <c:v>2.316E-2</c:v>
                </c:pt>
                <c:pt idx="6">
                  <c:v>2.9140000000000003E-2</c:v>
                </c:pt>
                <c:pt idx="7">
                  <c:v>3.2739999999999998E-2</c:v>
                </c:pt>
                <c:pt idx="8">
                  <c:v>3.6319999999999998E-2</c:v>
                </c:pt>
                <c:pt idx="9">
                  <c:v>4.045E-2</c:v>
                </c:pt>
                <c:pt idx="10">
                  <c:v>6.2060000000000004E-2</c:v>
                </c:pt>
                <c:pt idx="11">
                  <c:v>8.455E-2</c:v>
                </c:pt>
                <c:pt idx="12">
                  <c:v>9.9990000000000009E-2</c:v>
                </c:pt>
                <c:pt idx="13">
                  <c:v>0.11720000000000001</c:v>
                </c:pt>
              </c:numCache>
            </c:numRef>
          </c:val>
        </c:ser>
        <c:ser>
          <c:idx val="3"/>
          <c:order val="3"/>
          <c:tx>
            <c:strRef>
              <c:f>'Vector - AD'!$W$34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AD'!$X$34:$AK$34</c:f>
              <c:numCache>
                <c:formatCode>General</c:formatCode>
                <c:ptCount val="14"/>
                <c:pt idx="0">
                  <c:v>4.0300000000000006E-3</c:v>
                </c:pt>
                <c:pt idx="1">
                  <c:v>7.0699999999999999E-3</c:v>
                </c:pt>
                <c:pt idx="2">
                  <c:v>1.145E-2</c:v>
                </c:pt>
                <c:pt idx="3">
                  <c:v>1.6240000000000001E-2</c:v>
                </c:pt>
                <c:pt idx="4">
                  <c:v>2.2170000000000002E-2</c:v>
                </c:pt>
                <c:pt idx="5">
                  <c:v>2.8889999999999999E-2</c:v>
                </c:pt>
                <c:pt idx="6">
                  <c:v>3.3530000000000004E-2</c:v>
                </c:pt>
                <c:pt idx="7">
                  <c:v>3.8300000000000001E-2</c:v>
                </c:pt>
                <c:pt idx="8">
                  <c:v>4.369E-2</c:v>
                </c:pt>
                <c:pt idx="9">
                  <c:v>4.8829999999999998E-2</c:v>
                </c:pt>
                <c:pt idx="10">
                  <c:v>7.46E-2</c:v>
                </c:pt>
                <c:pt idx="11">
                  <c:v>9.6850000000000006E-2</c:v>
                </c:pt>
                <c:pt idx="12">
                  <c:v>0.1115</c:v>
                </c:pt>
                <c:pt idx="13">
                  <c:v>0.13019999999999998</c:v>
                </c:pt>
              </c:numCache>
            </c:numRef>
          </c:val>
        </c:ser>
        <c:ser>
          <c:idx val="4"/>
          <c:order val="4"/>
          <c:tx>
            <c:strRef>
              <c:f>'Vector - AD'!$W$35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AD'!$X$35:$AK$35</c:f>
              <c:numCache>
                <c:formatCode>General</c:formatCode>
                <c:ptCount val="14"/>
                <c:pt idx="0">
                  <c:v>5.4900000000000001E-3</c:v>
                </c:pt>
                <c:pt idx="1">
                  <c:v>1.022E-2</c:v>
                </c:pt>
                <c:pt idx="2">
                  <c:v>1.541E-2</c:v>
                </c:pt>
                <c:pt idx="3">
                  <c:v>2.1330000000000002E-2</c:v>
                </c:pt>
                <c:pt idx="4">
                  <c:v>2.7970000000000002E-2</c:v>
                </c:pt>
                <c:pt idx="5">
                  <c:v>3.3329999999999999E-2</c:v>
                </c:pt>
                <c:pt idx="6">
                  <c:v>3.8960000000000002E-2</c:v>
                </c:pt>
                <c:pt idx="7">
                  <c:v>4.5350000000000001E-2</c:v>
                </c:pt>
                <c:pt idx="8">
                  <c:v>5.1399999999999994E-2</c:v>
                </c:pt>
                <c:pt idx="9">
                  <c:v>5.7089999999999995E-2</c:v>
                </c:pt>
                <c:pt idx="10">
                  <c:v>8.5079999999999989E-2</c:v>
                </c:pt>
                <c:pt idx="11">
                  <c:v>0.10679999999999999</c:v>
                </c:pt>
                <c:pt idx="12">
                  <c:v>0.1211</c:v>
                </c:pt>
                <c:pt idx="13">
                  <c:v>0.14069999999999999</c:v>
                </c:pt>
              </c:numCache>
            </c:numRef>
          </c:val>
        </c:ser>
        <c:ser>
          <c:idx val="5"/>
          <c:order val="5"/>
          <c:tx>
            <c:strRef>
              <c:f>'Vector - AD'!$W$36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AD'!$X$37:$AK$37</c:f>
              <c:numCache>
                <c:formatCode>General</c:formatCode>
                <c:ptCount val="14"/>
                <c:pt idx="0">
                  <c:v>7.6500000000000005E-3</c:v>
                </c:pt>
                <c:pt idx="1">
                  <c:v>1.34E-2</c:v>
                </c:pt>
                <c:pt idx="2">
                  <c:v>2.0310000000000002E-2</c:v>
                </c:pt>
                <c:pt idx="3">
                  <c:v>2.6210000000000001E-2</c:v>
                </c:pt>
                <c:pt idx="4">
                  <c:v>3.2629999999999999E-2</c:v>
                </c:pt>
                <c:pt idx="5">
                  <c:v>3.9789999999999999E-2</c:v>
                </c:pt>
                <c:pt idx="6">
                  <c:v>4.6760000000000003E-2</c:v>
                </c:pt>
                <c:pt idx="7">
                  <c:v>5.3120000000000001E-2</c:v>
                </c:pt>
                <c:pt idx="8">
                  <c:v>5.953E-2</c:v>
                </c:pt>
                <c:pt idx="9">
                  <c:v>6.6170000000000007E-2</c:v>
                </c:pt>
                <c:pt idx="10">
                  <c:v>0.1003</c:v>
                </c:pt>
                <c:pt idx="11">
                  <c:v>0.1195</c:v>
                </c:pt>
                <c:pt idx="12">
                  <c:v>0.1305</c:v>
                </c:pt>
                <c:pt idx="13">
                  <c:v>0.15590000000000001</c:v>
                </c:pt>
              </c:numCache>
            </c:numRef>
          </c:val>
        </c:ser>
        <c:ser>
          <c:idx val="7"/>
          <c:order val="7"/>
          <c:tx>
            <c:strRef>
              <c:f>'Vector - AD'!$W$38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AD'!$X$40:$AK$40</c:f>
              <c:numCache>
                <c:formatCode>General</c:formatCode>
                <c:ptCount val="14"/>
                <c:pt idx="0">
                  <c:v>9.3500000000000007E-3</c:v>
                </c:pt>
                <c:pt idx="1">
                  <c:v>1.6619999999999999E-2</c:v>
                </c:pt>
                <c:pt idx="2">
                  <c:v>2.4780000000000003E-2</c:v>
                </c:pt>
                <c:pt idx="3">
                  <c:v>3.2579999999999998E-2</c:v>
                </c:pt>
                <c:pt idx="4">
                  <c:v>3.993E-2</c:v>
                </c:pt>
                <c:pt idx="5">
                  <c:v>4.7480000000000001E-2</c:v>
                </c:pt>
                <c:pt idx="6">
                  <c:v>5.5309999999999998E-2</c:v>
                </c:pt>
                <c:pt idx="7">
                  <c:v>6.336E-2</c:v>
                </c:pt>
                <c:pt idx="8">
                  <c:v>7.1529999999999996E-2</c:v>
                </c:pt>
                <c:pt idx="9">
                  <c:v>7.9770000000000008E-2</c:v>
                </c:pt>
                <c:pt idx="10">
                  <c:v>0.11210000000000001</c:v>
                </c:pt>
                <c:pt idx="11">
                  <c:v>0.1298</c:v>
                </c:pt>
                <c:pt idx="12">
                  <c:v>0.14710000000000001</c:v>
                </c:pt>
                <c:pt idx="13">
                  <c:v>0.1734</c:v>
                </c:pt>
              </c:numCache>
            </c:numRef>
          </c:val>
        </c:ser>
        <c:ser>
          <c:idx val="10"/>
          <c:order val="10"/>
          <c:tx>
            <c:strRef>
              <c:f>'Vector - AD'!$W$41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AD'!$X$41:$AK$41</c:f>
              <c:numCache>
                <c:formatCode>General</c:formatCode>
                <c:ptCount val="14"/>
                <c:pt idx="0">
                  <c:v>9.3400000000000011E-3</c:v>
                </c:pt>
                <c:pt idx="1">
                  <c:v>1.8530000000000001E-2</c:v>
                </c:pt>
                <c:pt idx="2">
                  <c:v>2.7530000000000002E-2</c:v>
                </c:pt>
                <c:pt idx="3">
                  <c:v>3.6179999999999997E-2</c:v>
                </c:pt>
                <c:pt idx="4">
                  <c:v>4.4450000000000003E-2</c:v>
                </c:pt>
                <c:pt idx="5">
                  <c:v>5.3070000000000006E-2</c:v>
                </c:pt>
                <c:pt idx="6">
                  <c:v>6.053E-2</c:v>
                </c:pt>
                <c:pt idx="7">
                  <c:v>6.7769999999999997E-2</c:v>
                </c:pt>
                <c:pt idx="8">
                  <c:v>7.5590000000000004E-2</c:v>
                </c:pt>
                <c:pt idx="9">
                  <c:v>8.3610000000000004E-2</c:v>
                </c:pt>
                <c:pt idx="10">
                  <c:v>0.11810000000000001</c:v>
                </c:pt>
                <c:pt idx="11">
                  <c:v>0.13880000000000001</c:v>
                </c:pt>
                <c:pt idx="12">
                  <c:v>0.16079999999999997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AD'!$X$42:$AK$42</c:f>
              <c:numCache>
                <c:formatCode>General</c:formatCode>
                <c:ptCount val="14"/>
                <c:pt idx="0">
                  <c:v>1.0780000000000001E-2</c:v>
                </c:pt>
                <c:pt idx="1">
                  <c:v>2.0160000000000001E-2</c:v>
                </c:pt>
                <c:pt idx="2">
                  <c:v>2.8910000000000002E-2</c:v>
                </c:pt>
                <c:pt idx="3">
                  <c:v>3.7810000000000003E-2</c:v>
                </c:pt>
                <c:pt idx="4">
                  <c:v>4.6679999999999999E-2</c:v>
                </c:pt>
                <c:pt idx="5">
                  <c:v>5.5660000000000001E-2</c:v>
                </c:pt>
                <c:pt idx="6">
                  <c:v>6.4630000000000007E-2</c:v>
                </c:pt>
                <c:pt idx="7">
                  <c:v>7.3630000000000001E-2</c:v>
                </c:pt>
                <c:pt idx="8">
                  <c:v>8.2479999999999998E-2</c:v>
                </c:pt>
                <c:pt idx="9">
                  <c:v>9.0959999999999999E-2</c:v>
                </c:pt>
                <c:pt idx="10">
                  <c:v>0.1182</c:v>
                </c:pt>
                <c:pt idx="11">
                  <c:v>0.14360000000000001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AD'!$X$43:$AK$43</c:f>
              <c:numCache>
                <c:formatCode>General</c:formatCode>
                <c:ptCount val="14"/>
                <c:pt idx="0">
                  <c:v>1.048E-2</c:v>
                </c:pt>
                <c:pt idx="1">
                  <c:v>2.0760000000000001E-2</c:v>
                </c:pt>
                <c:pt idx="2">
                  <c:v>3.0950000000000002E-2</c:v>
                </c:pt>
                <c:pt idx="3">
                  <c:v>4.0590000000000001E-2</c:v>
                </c:pt>
                <c:pt idx="4">
                  <c:v>4.9669999999999999E-2</c:v>
                </c:pt>
                <c:pt idx="5">
                  <c:v>5.6280000000000004E-2</c:v>
                </c:pt>
                <c:pt idx="6">
                  <c:v>6.2119999999999995E-2</c:v>
                </c:pt>
                <c:pt idx="7">
                  <c:v>6.8760000000000002E-2</c:v>
                </c:pt>
                <c:pt idx="8">
                  <c:v>7.5660000000000005E-2</c:v>
                </c:pt>
                <c:pt idx="9">
                  <c:v>8.2360000000000003E-2</c:v>
                </c:pt>
                <c:pt idx="10">
                  <c:v>0.1116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AD'!$X$44:$AK$44</c:f>
              <c:numCache>
                <c:formatCode>General</c:formatCode>
                <c:ptCount val="14"/>
                <c:pt idx="0">
                  <c:v>8.6599999999999993E-3</c:v>
                </c:pt>
                <c:pt idx="1">
                  <c:v>1.7420000000000001E-2</c:v>
                </c:pt>
                <c:pt idx="2">
                  <c:v>2.7570000000000001E-2</c:v>
                </c:pt>
                <c:pt idx="3">
                  <c:v>3.7719999999999997E-2</c:v>
                </c:pt>
                <c:pt idx="4">
                  <c:v>4.734E-2</c:v>
                </c:pt>
                <c:pt idx="5">
                  <c:v>5.6500000000000002E-2</c:v>
                </c:pt>
                <c:pt idx="6">
                  <c:v>6.4860000000000001E-2</c:v>
                </c:pt>
                <c:pt idx="7">
                  <c:v>7.2789999999999994E-2</c:v>
                </c:pt>
                <c:pt idx="8">
                  <c:v>8.0269999999999994E-2</c:v>
                </c:pt>
                <c:pt idx="9">
                  <c:v>8.7050000000000002E-2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82557024"/>
        <c:axId val="-82561920"/>
        <c:axId val="-52214896"/>
      </c:surface3DChart>
      <c:catAx>
        <c:axId val="-82557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61920"/>
        <c:crosses val="autoZero"/>
        <c:auto val="1"/>
        <c:lblAlgn val="ctr"/>
        <c:lblOffset val="100"/>
        <c:noMultiLvlLbl val="0"/>
      </c:catAx>
      <c:valAx>
        <c:axId val="-8256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57024"/>
        <c:crosses val="autoZero"/>
        <c:crossBetween val="midCat"/>
      </c:valAx>
      <c:serAx>
        <c:axId val="-522148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61920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AAD'!$W$13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'Vector - AAD'!$W$14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'Vector - AAD'!$W$15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'Vector - AAD'!$W$16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'Vector - AAD'!$W$17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'Vector - AAD'!$W$18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AAD'!$W$19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'Vector - AAD'!$W$20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AAD'!$W$21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AAD'!$W$22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'Vector - AAD'!$W$23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AAD'!$W$24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AAD'!$W$25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AAD'!$W$26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82520576"/>
        <c:axId val="-82508064"/>
        <c:axId val="-52216144"/>
      </c:surface3DChart>
      <c:catAx>
        <c:axId val="-8252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08064"/>
        <c:crosses val="autoZero"/>
        <c:auto val="1"/>
        <c:lblAlgn val="ctr"/>
        <c:lblOffset val="100"/>
        <c:noMultiLvlLbl val="0"/>
      </c:catAx>
      <c:valAx>
        <c:axId val="-8250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20576"/>
        <c:crosses val="autoZero"/>
        <c:crossBetween val="midCat"/>
      </c:valAx>
      <c:serAx>
        <c:axId val="-522161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0806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AAD'!$W$31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AAD'!$X$31:$AK$31</c:f>
              <c:numCache>
                <c:formatCode>General</c:formatCode>
                <c:ptCount val="14"/>
                <c:pt idx="0">
                  <c:v>2.4099999999999998E-3</c:v>
                </c:pt>
                <c:pt idx="1">
                  <c:v>2.47E-3</c:v>
                </c:pt>
                <c:pt idx="2">
                  <c:v>2.5700000000000002E-3</c:v>
                </c:pt>
                <c:pt idx="3">
                  <c:v>2.7000000000000001E-3</c:v>
                </c:pt>
                <c:pt idx="4">
                  <c:v>5.5000000000000005E-3</c:v>
                </c:pt>
                <c:pt idx="5">
                  <c:v>1.0669999999999999E-2</c:v>
                </c:pt>
                <c:pt idx="6">
                  <c:v>1.5740000000000001E-2</c:v>
                </c:pt>
                <c:pt idx="7">
                  <c:v>2.0720000000000002E-2</c:v>
                </c:pt>
                <c:pt idx="8">
                  <c:v>2.5579999999999999E-2</c:v>
                </c:pt>
                <c:pt idx="9">
                  <c:v>2.7370000000000002E-2</c:v>
                </c:pt>
                <c:pt idx="10">
                  <c:v>2.6890000000000001E-2</c:v>
                </c:pt>
                <c:pt idx="11">
                  <c:v>3.005E-2</c:v>
                </c:pt>
                <c:pt idx="12">
                  <c:v>5.6919999999999998E-2</c:v>
                </c:pt>
                <c:pt idx="13">
                  <c:v>7.9500000000000001E-2</c:v>
                </c:pt>
              </c:numCache>
            </c:numRef>
          </c:val>
        </c:ser>
        <c:ser>
          <c:idx val="1"/>
          <c:order val="1"/>
          <c:tx>
            <c:strRef>
              <c:f>'Vector - AAD'!$W$32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AAD'!$X$32:$AK$32</c:f>
              <c:numCache>
                <c:formatCode>General</c:formatCode>
                <c:ptCount val="14"/>
                <c:pt idx="0">
                  <c:v>1.0999999999999999E-4</c:v>
                </c:pt>
                <c:pt idx="1">
                  <c:v>1.8400000000000001E-3</c:v>
                </c:pt>
                <c:pt idx="2">
                  <c:v>4.28E-3</c:v>
                </c:pt>
                <c:pt idx="3">
                  <c:v>7.6699999999999997E-3</c:v>
                </c:pt>
                <c:pt idx="4">
                  <c:v>1.1939999999999999E-2</c:v>
                </c:pt>
                <c:pt idx="5">
                  <c:v>1.6539999999999999E-2</c:v>
                </c:pt>
                <c:pt idx="6">
                  <c:v>2.1320000000000002E-2</c:v>
                </c:pt>
                <c:pt idx="7">
                  <c:v>2.613E-2</c:v>
                </c:pt>
                <c:pt idx="8">
                  <c:v>2.801E-2</c:v>
                </c:pt>
                <c:pt idx="9">
                  <c:v>2.964E-2</c:v>
                </c:pt>
                <c:pt idx="10">
                  <c:v>4.7140000000000001E-2</c:v>
                </c:pt>
                <c:pt idx="11">
                  <c:v>6.9120000000000001E-2</c:v>
                </c:pt>
                <c:pt idx="12">
                  <c:v>8.5190000000000002E-2</c:v>
                </c:pt>
                <c:pt idx="13">
                  <c:v>0.10199999999999999</c:v>
                </c:pt>
              </c:numCache>
            </c:numRef>
          </c:val>
        </c:ser>
        <c:ser>
          <c:idx val="2"/>
          <c:order val="2"/>
          <c:tx>
            <c:strRef>
              <c:f>'Vector - AAD'!$W$33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AAD'!$X$33:$AK$33</c:f>
              <c:numCache>
                <c:formatCode>General</c:formatCode>
                <c:ptCount val="14"/>
                <c:pt idx="0">
                  <c:v>3.3400000000000001E-3</c:v>
                </c:pt>
                <c:pt idx="1">
                  <c:v>5.0699999999999999E-3</c:v>
                </c:pt>
                <c:pt idx="2">
                  <c:v>8.2500000000000004E-3</c:v>
                </c:pt>
                <c:pt idx="3">
                  <c:v>1.2330000000000001E-2</c:v>
                </c:pt>
                <c:pt idx="4">
                  <c:v>1.7330000000000002E-2</c:v>
                </c:pt>
                <c:pt idx="5">
                  <c:v>2.316E-2</c:v>
                </c:pt>
                <c:pt idx="6">
                  <c:v>2.9140000000000003E-2</c:v>
                </c:pt>
                <c:pt idx="7">
                  <c:v>3.2739999999999998E-2</c:v>
                </c:pt>
                <c:pt idx="8">
                  <c:v>3.6319999999999998E-2</c:v>
                </c:pt>
                <c:pt idx="9">
                  <c:v>4.045E-2</c:v>
                </c:pt>
                <c:pt idx="10">
                  <c:v>6.2060000000000004E-2</c:v>
                </c:pt>
                <c:pt idx="11">
                  <c:v>8.455E-2</c:v>
                </c:pt>
                <c:pt idx="12">
                  <c:v>9.9990000000000009E-2</c:v>
                </c:pt>
                <c:pt idx="13">
                  <c:v>0.11720000000000001</c:v>
                </c:pt>
              </c:numCache>
            </c:numRef>
          </c:val>
        </c:ser>
        <c:ser>
          <c:idx val="3"/>
          <c:order val="3"/>
          <c:tx>
            <c:strRef>
              <c:f>'Vector - AAD'!$W$34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AAD'!$X$34:$AK$34</c:f>
              <c:numCache>
                <c:formatCode>General</c:formatCode>
                <c:ptCount val="14"/>
                <c:pt idx="0">
                  <c:v>4.0300000000000006E-3</c:v>
                </c:pt>
                <c:pt idx="1">
                  <c:v>7.0699999999999999E-3</c:v>
                </c:pt>
                <c:pt idx="2">
                  <c:v>1.145E-2</c:v>
                </c:pt>
                <c:pt idx="3">
                  <c:v>1.6240000000000001E-2</c:v>
                </c:pt>
                <c:pt idx="4">
                  <c:v>2.2170000000000002E-2</c:v>
                </c:pt>
                <c:pt idx="5">
                  <c:v>2.8889999999999999E-2</c:v>
                </c:pt>
                <c:pt idx="6">
                  <c:v>3.3530000000000004E-2</c:v>
                </c:pt>
                <c:pt idx="7">
                  <c:v>3.8300000000000001E-2</c:v>
                </c:pt>
                <c:pt idx="8">
                  <c:v>4.369E-2</c:v>
                </c:pt>
                <c:pt idx="9">
                  <c:v>4.8829999999999998E-2</c:v>
                </c:pt>
                <c:pt idx="10">
                  <c:v>7.46E-2</c:v>
                </c:pt>
                <c:pt idx="11">
                  <c:v>9.6850000000000006E-2</c:v>
                </c:pt>
                <c:pt idx="12">
                  <c:v>0.1115</c:v>
                </c:pt>
                <c:pt idx="13">
                  <c:v>0.13019999999999998</c:v>
                </c:pt>
              </c:numCache>
            </c:numRef>
          </c:val>
        </c:ser>
        <c:ser>
          <c:idx val="4"/>
          <c:order val="4"/>
          <c:tx>
            <c:strRef>
              <c:f>'Vector - AAD'!$W$35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AAD'!$X$35:$AK$35</c:f>
              <c:numCache>
                <c:formatCode>General</c:formatCode>
                <c:ptCount val="14"/>
                <c:pt idx="0">
                  <c:v>5.4900000000000001E-3</c:v>
                </c:pt>
                <c:pt idx="1">
                  <c:v>1.022E-2</c:v>
                </c:pt>
                <c:pt idx="2">
                  <c:v>1.541E-2</c:v>
                </c:pt>
                <c:pt idx="3">
                  <c:v>2.1330000000000002E-2</c:v>
                </c:pt>
                <c:pt idx="4">
                  <c:v>2.7970000000000002E-2</c:v>
                </c:pt>
                <c:pt idx="5">
                  <c:v>3.3329999999999999E-2</c:v>
                </c:pt>
                <c:pt idx="6">
                  <c:v>3.8960000000000002E-2</c:v>
                </c:pt>
                <c:pt idx="7">
                  <c:v>4.5350000000000001E-2</c:v>
                </c:pt>
                <c:pt idx="8">
                  <c:v>5.1399999999999994E-2</c:v>
                </c:pt>
                <c:pt idx="9">
                  <c:v>5.7089999999999995E-2</c:v>
                </c:pt>
                <c:pt idx="10">
                  <c:v>8.5079999999999989E-2</c:v>
                </c:pt>
                <c:pt idx="11">
                  <c:v>0.10679999999999999</c:v>
                </c:pt>
                <c:pt idx="12">
                  <c:v>0.1211</c:v>
                </c:pt>
                <c:pt idx="13">
                  <c:v>0.14069999999999999</c:v>
                </c:pt>
              </c:numCache>
            </c:numRef>
          </c:val>
        </c:ser>
        <c:ser>
          <c:idx val="5"/>
          <c:order val="5"/>
          <c:tx>
            <c:strRef>
              <c:f>'Vector - AAD'!$W$36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AAD'!$W$37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AAD'!$X$37:$AK$37</c:f>
              <c:numCache>
                <c:formatCode>General</c:formatCode>
                <c:ptCount val="14"/>
                <c:pt idx="0">
                  <c:v>7.6500000000000005E-3</c:v>
                </c:pt>
                <c:pt idx="1">
                  <c:v>1.34E-2</c:v>
                </c:pt>
                <c:pt idx="2">
                  <c:v>2.0310000000000002E-2</c:v>
                </c:pt>
                <c:pt idx="3">
                  <c:v>2.6210000000000001E-2</c:v>
                </c:pt>
                <c:pt idx="4">
                  <c:v>3.2629999999999999E-2</c:v>
                </c:pt>
                <c:pt idx="5">
                  <c:v>3.9789999999999999E-2</c:v>
                </c:pt>
                <c:pt idx="6">
                  <c:v>4.6760000000000003E-2</c:v>
                </c:pt>
                <c:pt idx="7">
                  <c:v>5.3120000000000001E-2</c:v>
                </c:pt>
                <c:pt idx="8">
                  <c:v>5.953E-2</c:v>
                </c:pt>
                <c:pt idx="9">
                  <c:v>6.6170000000000007E-2</c:v>
                </c:pt>
                <c:pt idx="10">
                  <c:v>0.1003</c:v>
                </c:pt>
                <c:pt idx="11">
                  <c:v>0.1195</c:v>
                </c:pt>
                <c:pt idx="12">
                  <c:v>0.1305</c:v>
                </c:pt>
                <c:pt idx="13">
                  <c:v>0.15590000000000001</c:v>
                </c:pt>
              </c:numCache>
            </c:numRef>
          </c:val>
        </c:ser>
        <c:ser>
          <c:idx val="7"/>
          <c:order val="7"/>
          <c:tx>
            <c:strRef>
              <c:f>'Vector - AAD'!$W$38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AAD'!$W$39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AAD'!$W$40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AAD'!$X$40:$AK$40</c:f>
              <c:numCache>
                <c:formatCode>General</c:formatCode>
                <c:ptCount val="14"/>
                <c:pt idx="0">
                  <c:v>9.3500000000000007E-3</c:v>
                </c:pt>
                <c:pt idx="1">
                  <c:v>1.6619999999999999E-2</c:v>
                </c:pt>
                <c:pt idx="2">
                  <c:v>2.4780000000000003E-2</c:v>
                </c:pt>
                <c:pt idx="3">
                  <c:v>3.2579999999999998E-2</c:v>
                </c:pt>
                <c:pt idx="4">
                  <c:v>3.993E-2</c:v>
                </c:pt>
                <c:pt idx="5">
                  <c:v>4.7480000000000001E-2</c:v>
                </c:pt>
                <c:pt idx="6">
                  <c:v>5.5309999999999998E-2</c:v>
                </c:pt>
                <c:pt idx="7">
                  <c:v>6.336E-2</c:v>
                </c:pt>
                <c:pt idx="8">
                  <c:v>7.1529999999999996E-2</c:v>
                </c:pt>
                <c:pt idx="9">
                  <c:v>7.9770000000000008E-2</c:v>
                </c:pt>
                <c:pt idx="10">
                  <c:v>0.11210000000000001</c:v>
                </c:pt>
                <c:pt idx="11">
                  <c:v>0.1298</c:v>
                </c:pt>
                <c:pt idx="12">
                  <c:v>0.14710000000000001</c:v>
                </c:pt>
                <c:pt idx="13">
                  <c:v>0.1734</c:v>
                </c:pt>
              </c:numCache>
            </c:numRef>
          </c:val>
        </c:ser>
        <c:ser>
          <c:idx val="10"/>
          <c:order val="10"/>
          <c:tx>
            <c:strRef>
              <c:f>'Vector - AAD'!$W$41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AAD'!$X$41:$AK$41</c:f>
              <c:numCache>
                <c:formatCode>General</c:formatCode>
                <c:ptCount val="14"/>
                <c:pt idx="0">
                  <c:v>9.3400000000000011E-3</c:v>
                </c:pt>
                <c:pt idx="1">
                  <c:v>1.8530000000000001E-2</c:v>
                </c:pt>
                <c:pt idx="2">
                  <c:v>2.7530000000000002E-2</c:v>
                </c:pt>
                <c:pt idx="3">
                  <c:v>3.6179999999999997E-2</c:v>
                </c:pt>
                <c:pt idx="4">
                  <c:v>4.4450000000000003E-2</c:v>
                </c:pt>
                <c:pt idx="5">
                  <c:v>5.3070000000000006E-2</c:v>
                </c:pt>
                <c:pt idx="6">
                  <c:v>6.053E-2</c:v>
                </c:pt>
                <c:pt idx="7">
                  <c:v>6.7769999999999997E-2</c:v>
                </c:pt>
                <c:pt idx="8">
                  <c:v>7.5590000000000004E-2</c:v>
                </c:pt>
                <c:pt idx="9">
                  <c:v>8.3610000000000004E-2</c:v>
                </c:pt>
                <c:pt idx="10">
                  <c:v>0.11810000000000001</c:v>
                </c:pt>
                <c:pt idx="11">
                  <c:v>0.13880000000000001</c:v>
                </c:pt>
                <c:pt idx="12">
                  <c:v>0.16079999999999997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AAD'!$W$42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AAD'!$X$42:$AK$42</c:f>
              <c:numCache>
                <c:formatCode>General</c:formatCode>
                <c:ptCount val="14"/>
                <c:pt idx="0">
                  <c:v>1.0780000000000001E-2</c:v>
                </c:pt>
                <c:pt idx="1">
                  <c:v>2.0160000000000001E-2</c:v>
                </c:pt>
                <c:pt idx="2">
                  <c:v>2.8910000000000002E-2</c:v>
                </c:pt>
                <c:pt idx="3">
                  <c:v>3.7810000000000003E-2</c:v>
                </c:pt>
                <c:pt idx="4">
                  <c:v>4.6679999999999999E-2</c:v>
                </c:pt>
                <c:pt idx="5">
                  <c:v>5.5660000000000001E-2</c:v>
                </c:pt>
                <c:pt idx="6">
                  <c:v>6.4630000000000007E-2</c:v>
                </c:pt>
                <c:pt idx="7">
                  <c:v>7.3630000000000001E-2</c:v>
                </c:pt>
                <c:pt idx="8">
                  <c:v>8.2479999999999998E-2</c:v>
                </c:pt>
                <c:pt idx="9">
                  <c:v>9.0959999999999999E-2</c:v>
                </c:pt>
                <c:pt idx="10">
                  <c:v>0.1182</c:v>
                </c:pt>
                <c:pt idx="11">
                  <c:v>0.14360000000000001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AAD'!$W$43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AAD'!$X$43:$AK$43</c:f>
              <c:numCache>
                <c:formatCode>General</c:formatCode>
                <c:ptCount val="14"/>
                <c:pt idx="0">
                  <c:v>1.048E-2</c:v>
                </c:pt>
                <c:pt idx="1">
                  <c:v>2.0760000000000001E-2</c:v>
                </c:pt>
                <c:pt idx="2">
                  <c:v>3.0950000000000002E-2</c:v>
                </c:pt>
                <c:pt idx="3">
                  <c:v>4.0590000000000001E-2</c:v>
                </c:pt>
                <c:pt idx="4">
                  <c:v>4.9669999999999999E-2</c:v>
                </c:pt>
                <c:pt idx="5">
                  <c:v>5.6280000000000004E-2</c:v>
                </c:pt>
                <c:pt idx="6">
                  <c:v>6.2119999999999995E-2</c:v>
                </c:pt>
                <c:pt idx="7">
                  <c:v>6.8760000000000002E-2</c:v>
                </c:pt>
                <c:pt idx="8">
                  <c:v>7.5660000000000005E-2</c:v>
                </c:pt>
                <c:pt idx="9">
                  <c:v>8.2360000000000003E-2</c:v>
                </c:pt>
                <c:pt idx="10">
                  <c:v>0.1116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AAD'!$W$44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AAD'!$X$44:$AK$44</c:f>
              <c:numCache>
                <c:formatCode>General</c:formatCode>
                <c:ptCount val="14"/>
                <c:pt idx="0">
                  <c:v>8.6599999999999993E-3</c:v>
                </c:pt>
                <c:pt idx="1">
                  <c:v>1.7420000000000001E-2</c:v>
                </c:pt>
                <c:pt idx="2">
                  <c:v>2.7570000000000001E-2</c:v>
                </c:pt>
                <c:pt idx="3">
                  <c:v>3.7719999999999997E-2</c:v>
                </c:pt>
                <c:pt idx="4">
                  <c:v>4.734E-2</c:v>
                </c:pt>
                <c:pt idx="5">
                  <c:v>5.6500000000000002E-2</c:v>
                </c:pt>
                <c:pt idx="6">
                  <c:v>6.4860000000000001E-2</c:v>
                </c:pt>
                <c:pt idx="7">
                  <c:v>7.2789999999999994E-2</c:v>
                </c:pt>
                <c:pt idx="8">
                  <c:v>8.0269999999999994E-2</c:v>
                </c:pt>
                <c:pt idx="9">
                  <c:v>8.7050000000000002E-2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82530368"/>
        <c:axId val="-82517312"/>
        <c:axId val="-52217392"/>
      </c:surface3DChart>
      <c:catAx>
        <c:axId val="-8253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17312"/>
        <c:crosses val="autoZero"/>
        <c:auto val="1"/>
        <c:lblAlgn val="ctr"/>
        <c:lblOffset val="100"/>
        <c:noMultiLvlLbl val="0"/>
      </c:catAx>
      <c:valAx>
        <c:axId val="-8251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30368"/>
        <c:crosses val="autoZero"/>
        <c:crossBetween val="midCat"/>
      </c:valAx>
      <c:serAx>
        <c:axId val="-522173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1731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BFGS'!$W$13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'Scalar - AAD - BFGS'!$W$14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'Scalar - AAD - BFGS'!$W$15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'Scalar - AAD - BFGS'!$W$16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'Scalar - AAD - BFGS'!$W$17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'Scalar - AAD - BFGS'!$W$18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BFGS'!$W$19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'Scalar - AAD - BFGS'!$W$20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BFGS'!$W$21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BFGS'!$W$22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'Scalar - AAD - BFGS'!$W$23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BFGS'!$W$24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BFGS'!$W$25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BFGS'!$W$26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82535808"/>
        <c:axId val="-82564096"/>
        <c:axId val="-52226128"/>
      </c:surface3DChart>
      <c:catAx>
        <c:axId val="-8253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64096"/>
        <c:crosses val="autoZero"/>
        <c:auto val="1"/>
        <c:lblAlgn val="ctr"/>
        <c:lblOffset val="100"/>
        <c:noMultiLvlLbl val="0"/>
      </c:catAx>
      <c:valAx>
        <c:axId val="-8256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35808"/>
        <c:crosses val="autoZero"/>
        <c:crossBetween val="midCat"/>
      </c:valAx>
      <c:serAx>
        <c:axId val="-522261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6409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BFGS'!$W$31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BFGS'!$X$31:$AK$31</c:f>
              <c:numCache>
                <c:formatCode>General</c:formatCode>
                <c:ptCount val="14"/>
                <c:pt idx="0">
                  <c:v>7.0999999999999995E-3</c:v>
                </c:pt>
                <c:pt idx="1">
                  <c:v>1.2330000000000001E-2</c:v>
                </c:pt>
                <c:pt idx="2">
                  <c:v>1.652E-2</c:v>
                </c:pt>
                <c:pt idx="3">
                  <c:v>2.0720000000000002E-2</c:v>
                </c:pt>
                <c:pt idx="4">
                  <c:v>2.4060000000000002E-2</c:v>
                </c:pt>
                <c:pt idx="5">
                  <c:v>2.681E-2</c:v>
                </c:pt>
                <c:pt idx="6">
                  <c:v>2.9489999999999999E-2</c:v>
                </c:pt>
                <c:pt idx="7">
                  <c:v>3.2120000000000003E-2</c:v>
                </c:pt>
                <c:pt idx="8">
                  <c:v>3.4669999999999999E-2</c:v>
                </c:pt>
                <c:pt idx="9">
                  <c:v>3.6760000000000001E-2</c:v>
                </c:pt>
                <c:pt idx="10">
                  <c:v>4.5429999999999998E-2</c:v>
                </c:pt>
                <c:pt idx="11">
                  <c:v>5.423E-2</c:v>
                </c:pt>
                <c:pt idx="12">
                  <c:v>6.6659999999999997E-2</c:v>
                </c:pt>
                <c:pt idx="13">
                  <c:v>7.9920000000000005E-2</c:v>
                </c:pt>
              </c:numCache>
            </c:numRef>
          </c:val>
        </c:ser>
        <c:ser>
          <c:idx val="1"/>
          <c:order val="1"/>
          <c:tx>
            <c:strRef>
              <c:f>'Scalar - AAD - BFGS'!$W$32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BFGS'!$X$32:$AK$32</c:f>
              <c:numCache>
                <c:formatCode>General</c:formatCode>
                <c:ptCount val="14"/>
                <c:pt idx="0">
                  <c:v>9.9399999999999992E-3</c:v>
                </c:pt>
                <c:pt idx="1">
                  <c:v>1.7340000000000001E-2</c:v>
                </c:pt>
                <c:pt idx="2">
                  <c:v>2.3740000000000001E-2</c:v>
                </c:pt>
                <c:pt idx="3">
                  <c:v>2.9649999999999999E-2</c:v>
                </c:pt>
                <c:pt idx="4">
                  <c:v>3.4319999999999996E-2</c:v>
                </c:pt>
                <c:pt idx="5">
                  <c:v>3.8379999999999997E-2</c:v>
                </c:pt>
                <c:pt idx="6">
                  <c:v>4.2380000000000001E-2</c:v>
                </c:pt>
                <c:pt idx="7">
                  <c:v>4.6280000000000002E-2</c:v>
                </c:pt>
                <c:pt idx="8">
                  <c:v>4.9850000000000005E-2</c:v>
                </c:pt>
                <c:pt idx="9">
                  <c:v>5.2880000000000003E-2</c:v>
                </c:pt>
                <c:pt idx="10">
                  <c:v>6.6390000000000005E-2</c:v>
                </c:pt>
                <c:pt idx="11">
                  <c:v>8.0649999999999999E-2</c:v>
                </c:pt>
                <c:pt idx="12">
                  <c:v>9.9499999999999991E-2</c:v>
                </c:pt>
                <c:pt idx="13">
                  <c:v>0.1207</c:v>
                </c:pt>
              </c:numCache>
            </c:numRef>
          </c:val>
        </c:ser>
        <c:ser>
          <c:idx val="2"/>
          <c:order val="2"/>
          <c:tx>
            <c:strRef>
              <c:f>'Scalar - AAD - BFGS'!$W$33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BFGS'!$X$33:$AK$33</c:f>
              <c:numCache>
                <c:formatCode>General</c:formatCode>
                <c:ptCount val="14"/>
                <c:pt idx="0">
                  <c:v>9.9500000000000005E-3</c:v>
                </c:pt>
                <c:pt idx="1">
                  <c:v>1.7689999999999997E-2</c:v>
                </c:pt>
                <c:pt idx="2">
                  <c:v>2.426E-2</c:v>
                </c:pt>
                <c:pt idx="3">
                  <c:v>2.989E-2</c:v>
                </c:pt>
                <c:pt idx="4">
                  <c:v>3.4540000000000001E-2</c:v>
                </c:pt>
                <c:pt idx="5">
                  <c:v>3.8800000000000001E-2</c:v>
                </c:pt>
                <c:pt idx="6">
                  <c:v>4.2999999999999997E-2</c:v>
                </c:pt>
                <c:pt idx="7">
                  <c:v>4.6890000000000001E-2</c:v>
                </c:pt>
                <c:pt idx="8">
                  <c:v>5.0320000000000004E-2</c:v>
                </c:pt>
                <c:pt idx="9">
                  <c:v>5.3330000000000002E-2</c:v>
                </c:pt>
                <c:pt idx="10">
                  <c:v>6.7269999999999996E-2</c:v>
                </c:pt>
                <c:pt idx="11">
                  <c:v>8.3430000000000004E-2</c:v>
                </c:pt>
                <c:pt idx="12">
                  <c:v>0.1043</c:v>
                </c:pt>
                <c:pt idx="13">
                  <c:v>0.13059999999999999</c:v>
                </c:pt>
              </c:numCache>
            </c:numRef>
          </c:val>
        </c:ser>
        <c:ser>
          <c:idx val="3"/>
          <c:order val="3"/>
          <c:tx>
            <c:strRef>
              <c:f>'Scalar - AAD - BFGS'!$W$34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BFGS'!$X$34:$AK$34</c:f>
              <c:numCache>
                <c:formatCode>General</c:formatCode>
                <c:ptCount val="14"/>
                <c:pt idx="0">
                  <c:v>1.04E-2</c:v>
                </c:pt>
                <c:pt idx="1">
                  <c:v>1.847E-2</c:v>
                </c:pt>
                <c:pt idx="2">
                  <c:v>2.4940000000000004E-2</c:v>
                </c:pt>
                <c:pt idx="3">
                  <c:v>3.0609999999999998E-2</c:v>
                </c:pt>
                <c:pt idx="4">
                  <c:v>3.5499999999999997E-2</c:v>
                </c:pt>
                <c:pt idx="5">
                  <c:v>3.9989999999999998E-2</c:v>
                </c:pt>
                <c:pt idx="6">
                  <c:v>4.4240000000000002E-2</c:v>
                </c:pt>
                <c:pt idx="7">
                  <c:v>4.8070000000000002E-2</c:v>
                </c:pt>
                <c:pt idx="8">
                  <c:v>5.1520000000000003E-2</c:v>
                </c:pt>
                <c:pt idx="9">
                  <c:v>5.4649999999999997E-2</c:v>
                </c:pt>
                <c:pt idx="10">
                  <c:v>6.9249999999999992E-2</c:v>
                </c:pt>
                <c:pt idx="11">
                  <c:v>8.7499999999999994E-2</c:v>
                </c:pt>
                <c:pt idx="12">
                  <c:v>0.1101</c:v>
                </c:pt>
                <c:pt idx="13">
                  <c:v>0.1414</c:v>
                </c:pt>
              </c:numCache>
            </c:numRef>
          </c:val>
        </c:ser>
        <c:ser>
          <c:idx val="4"/>
          <c:order val="4"/>
          <c:tx>
            <c:strRef>
              <c:f>'Scalar - AAD - BFGS'!$W$35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BFGS'!$X$35:$AK$35</c:f>
              <c:numCache>
                <c:formatCode>General</c:formatCode>
                <c:ptCount val="14"/>
                <c:pt idx="0">
                  <c:v>1.073E-2</c:v>
                </c:pt>
                <c:pt idx="1">
                  <c:v>1.8680000000000002E-2</c:v>
                </c:pt>
                <c:pt idx="2">
                  <c:v>2.512E-2</c:v>
                </c:pt>
                <c:pt idx="3">
                  <c:v>3.0950000000000002E-2</c:v>
                </c:pt>
                <c:pt idx="4">
                  <c:v>3.6049999999999999E-2</c:v>
                </c:pt>
                <c:pt idx="5">
                  <c:v>4.0599999999999997E-2</c:v>
                </c:pt>
                <c:pt idx="6">
                  <c:v>4.4760000000000001E-2</c:v>
                </c:pt>
                <c:pt idx="7">
                  <c:v>4.8570000000000002E-2</c:v>
                </c:pt>
                <c:pt idx="8">
                  <c:v>5.21E-2</c:v>
                </c:pt>
                <c:pt idx="9">
                  <c:v>5.5229999999999994E-2</c:v>
                </c:pt>
                <c:pt idx="10">
                  <c:v>7.0179999999999992E-2</c:v>
                </c:pt>
                <c:pt idx="11">
                  <c:v>9.0410000000000004E-2</c:v>
                </c:pt>
                <c:pt idx="12">
                  <c:v>0.1144</c:v>
                </c:pt>
                <c:pt idx="13">
                  <c:v>0.15060000000000001</c:v>
                </c:pt>
              </c:numCache>
            </c:numRef>
          </c:val>
        </c:ser>
        <c:ser>
          <c:idx val="5"/>
          <c:order val="5"/>
          <c:tx>
            <c:strRef>
              <c:f>'Scalar - AAD - BFGS'!$W$36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BFGS'!$W$37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BFGS'!$X$37:$AK$37</c:f>
              <c:numCache>
                <c:formatCode>General</c:formatCode>
                <c:ptCount val="14"/>
                <c:pt idx="0">
                  <c:v>1.0820000000000001E-2</c:v>
                </c:pt>
                <c:pt idx="1">
                  <c:v>1.9299999999999998E-2</c:v>
                </c:pt>
                <c:pt idx="2">
                  <c:v>2.6520000000000002E-2</c:v>
                </c:pt>
                <c:pt idx="3">
                  <c:v>3.3000000000000002E-2</c:v>
                </c:pt>
                <c:pt idx="4">
                  <c:v>3.8390000000000001E-2</c:v>
                </c:pt>
                <c:pt idx="5">
                  <c:v>4.3189999999999999E-2</c:v>
                </c:pt>
                <c:pt idx="6">
                  <c:v>4.777E-2</c:v>
                </c:pt>
                <c:pt idx="7">
                  <c:v>5.203E-2</c:v>
                </c:pt>
                <c:pt idx="8">
                  <c:v>5.604E-2</c:v>
                </c:pt>
                <c:pt idx="9">
                  <c:v>5.96E-2</c:v>
                </c:pt>
                <c:pt idx="10">
                  <c:v>7.6850000000000002E-2</c:v>
                </c:pt>
                <c:pt idx="11">
                  <c:v>0.1002</c:v>
                </c:pt>
                <c:pt idx="12">
                  <c:v>0.1278</c:v>
                </c:pt>
                <c:pt idx="13">
                  <c:v>0.1711</c:v>
                </c:pt>
              </c:numCache>
            </c:numRef>
          </c:val>
        </c:ser>
        <c:ser>
          <c:idx val="7"/>
          <c:order val="7"/>
          <c:tx>
            <c:strRef>
              <c:f>'Scalar - AAD - BFGS'!$W$38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BFGS'!$W$39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BFGS'!$W$40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BFGS'!$X$40:$AK$40</c:f>
              <c:numCache>
                <c:formatCode>General</c:formatCode>
                <c:ptCount val="14"/>
                <c:pt idx="0">
                  <c:v>1.1160000000000002E-2</c:v>
                </c:pt>
                <c:pt idx="1">
                  <c:v>1.9859999999999999E-2</c:v>
                </c:pt>
                <c:pt idx="2">
                  <c:v>2.7229999999999997E-2</c:v>
                </c:pt>
                <c:pt idx="3">
                  <c:v>3.3889999999999997E-2</c:v>
                </c:pt>
                <c:pt idx="4">
                  <c:v>3.9580000000000004E-2</c:v>
                </c:pt>
                <c:pt idx="5">
                  <c:v>4.4850000000000001E-2</c:v>
                </c:pt>
                <c:pt idx="6">
                  <c:v>4.9820000000000003E-2</c:v>
                </c:pt>
                <c:pt idx="7">
                  <c:v>5.4450000000000005E-2</c:v>
                </c:pt>
                <c:pt idx="8">
                  <c:v>5.8730000000000004E-2</c:v>
                </c:pt>
                <c:pt idx="9">
                  <c:v>6.2489999999999997E-2</c:v>
                </c:pt>
                <c:pt idx="10">
                  <c:v>8.446999999999999E-2</c:v>
                </c:pt>
                <c:pt idx="11">
                  <c:v>0.11109999999999999</c:v>
                </c:pt>
                <c:pt idx="12">
                  <c:v>0.14929999999999999</c:v>
                </c:pt>
                <c:pt idx="13">
                  <c:v>0.20469999999999999</c:v>
                </c:pt>
              </c:numCache>
            </c:numRef>
          </c:val>
        </c:ser>
        <c:ser>
          <c:idx val="10"/>
          <c:order val="10"/>
          <c:tx>
            <c:strRef>
              <c:f>'Scalar - AAD - BFGS'!$W$41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BFGS'!$X$41:$AK$41</c:f>
              <c:numCache>
                <c:formatCode>General</c:formatCode>
                <c:ptCount val="14"/>
                <c:pt idx="0">
                  <c:v>1.1770000000000001E-2</c:v>
                </c:pt>
                <c:pt idx="1">
                  <c:v>2.1070000000000002E-2</c:v>
                </c:pt>
                <c:pt idx="2">
                  <c:v>2.903E-2</c:v>
                </c:pt>
                <c:pt idx="3">
                  <c:v>3.6080000000000001E-2</c:v>
                </c:pt>
                <c:pt idx="4">
                  <c:v>4.1779999999999998E-2</c:v>
                </c:pt>
                <c:pt idx="5">
                  <c:v>4.7129999999999998E-2</c:v>
                </c:pt>
                <c:pt idx="6">
                  <c:v>5.2580000000000002E-2</c:v>
                </c:pt>
                <c:pt idx="7">
                  <c:v>5.8019999999999995E-2</c:v>
                </c:pt>
                <c:pt idx="8">
                  <c:v>6.3310000000000005E-2</c:v>
                </c:pt>
                <c:pt idx="9">
                  <c:v>6.8269999999999997E-2</c:v>
                </c:pt>
                <c:pt idx="10">
                  <c:v>9.4990000000000005E-2</c:v>
                </c:pt>
                <c:pt idx="11">
                  <c:v>0.1386</c:v>
                </c:pt>
                <c:pt idx="12">
                  <c:v>0.2021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BFGS'!$W$42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BFGS'!$X$42:$AK$42</c:f>
              <c:numCache>
                <c:formatCode>General</c:formatCode>
                <c:ptCount val="14"/>
                <c:pt idx="0">
                  <c:v>1.0749999999999999E-2</c:v>
                </c:pt>
                <c:pt idx="1">
                  <c:v>1.9720000000000001E-2</c:v>
                </c:pt>
                <c:pt idx="2">
                  <c:v>2.7709999999999999E-2</c:v>
                </c:pt>
                <c:pt idx="3">
                  <c:v>3.5040000000000002E-2</c:v>
                </c:pt>
                <c:pt idx="4">
                  <c:v>4.1429999999999995E-2</c:v>
                </c:pt>
                <c:pt idx="5">
                  <c:v>4.7710000000000002E-2</c:v>
                </c:pt>
                <c:pt idx="6">
                  <c:v>5.3840000000000006E-2</c:v>
                </c:pt>
                <c:pt idx="7">
                  <c:v>5.9810000000000002E-2</c:v>
                </c:pt>
                <c:pt idx="8">
                  <c:v>6.5689999999999998E-2</c:v>
                </c:pt>
                <c:pt idx="9">
                  <c:v>7.1349999999999997E-2</c:v>
                </c:pt>
                <c:pt idx="10">
                  <c:v>0.11380000000000001</c:v>
                </c:pt>
                <c:pt idx="11">
                  <c:v>0.17859999999999998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BFGS'!$W$43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BFGS'!$X$43:$AK$43</c:f>
              <c:numCache>
                <c:formatCode>General</c:formatCode>
                <c:ptCount val="14"/>
                <c:pt idx="0">
                  <c:v>1.2889999999999999E-2</c:v>
                </c:pt>
                <c:pt idx="1">
                  <c:v>2.3799999999999998E-2</c:v>
                </c:pt>
                <c:pt idx="2">
                  <c:v>3.3329999999999999E-2</c:v>
                </c:pt>
                <c:pt idx="3">
                  <c:v>4.2030000000000005E-2</c:v>
                </c:pt>
                <c:pt idx="4">
                  <c:v>4.9800000000000004E-2</c:v>
                </c:pt>
                <c:pt idx="5">
                  <c:v>5.7950000000000002E-2</c:v>
                </c:pt>
                <c:pt idx="6">
                  <c:v>6.7320000000000005E-2</c:v>
                </c:pt>
                <c:pt idx="7">
                  <c:v>7.7969999999999998E-2</c:v>
                </c:pt>
                <c:pt idx="8">
                  <c:v>8.9529999999999998E-2</c:v>
                </c:pt>
                <c:pt idx="9">
                  <c:v>0.10189999999999999</c:v>
                </c:pt>
                <c:pt idx="10">
                  <c:v>0.1736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BFGS'!$W$44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BFGS'!$X$44:$AK$44</c:f>
              <c:numCache>
                <c:formatCode>General</c:formatCode>
                <c:ptCount val="14"/>
                <c:pt idx="0">
                  <c:v>1.393E-2</c:v>
                </c:pt>
                <c:pt idx="1">
                  <c:v>2.6970000000000001E-2</c:v>
                </c:pt>
                <c:pt idx="2">
                  <c:v>4.0129999999999999E-2</c:v>
                </c:pt>
                <c:pt idx="3">
                  <c:v>5.3739999999999996E-2</c:v>
                </c:pt>
                <c:pt idx="4">
                  <c:v>6.7390000000000005E-2</c:v>
                </c:pt>
                <c:pt idx="5">
                  <c:v>8.183E-2</c:v>
                </c:pt>
                <c:pt idx="6">
                  <c:v>9.6869999999999998E-2</c:v>
                </c:pt>
                <c:pt idx="7">
                  <c:v>0.1124</c:v>
                </c:pt>
                <c:pt idx="8">
                  <c:v>0.1285</c:v>
                </c:pt>
                <c:pt idx="9">
                  <c:v>0.14510000000000001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82542880"/>
        <c:axId val="-82559200"/>
        <c:axId val="-52215520"/>
      </c:surface3DChart>
      <c:catAx>
        <c:axId val="-82542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59200"/>
        <c:crosses val="autoZero"/>
        <c:auto val="1"/>
        <c:lblAlgn val="ctr"/>
        <c:lblOffset val="100"/>
        <c:noMultiLvlLbl val="0"/>
      </c:catAx>
      <c:valAx>
        <c:axId val="-8255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42880"/>
        <c:crosses val="autoZero"/>
        <c:crossBetween val="midCat"/>
      </c:valAx>
      <c:serAx>
        <c:axId val="-522155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59200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TGNU'!$W$13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'Scalar - AAD - TGNU'!$W$14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'Scalar - AAD - TGNU'!$W$15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'Scalar - AAD - TGNU'!$W$16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'Scalar - AAD - TGNU'!$W$17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'Scalar - AAD - TGNU'!$W$18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TGNU'!$W$19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'Scalar - AAD - TGNU'!$W$20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TGNU'!$W$21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TGNU'!$W$22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'Scalar - AAD - TGNU'!$W$23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TGNU'!$W$24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TGNU'!$W$25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TGNU'!$W$26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82503168"/>
        <c:axId val="-82502080"/>
        <c:axId val="-52224880"/>
      </c:surface3DChart>
      <c:catAx>
        <c:axId val="-82503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02080"/>
        <c:crosses val="autoZero"/>
        <c:auto val="1"/>
        <c:lblAlgn val="ctr"/>
        <c:lblOffset val="100"/>
        <c:noMultiLvlLbl val="0"/>
      </c:catAx>
      <c:valAx>
        <c:axId val="-8250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03168"/>
        <c:crosses val="autoZero"/>
        <c:crossBetween val="midCat"/>
      </c:valAx>
      <c:serAx>
        <c:axId val="-522248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02080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TGNU'!$W$31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TGNU'!$X$31:$AK$31</c:f>
              <c:numCache>
                <c:formatCode>General</c:formatCode>
                <c:ptCount val="14"/>
                <c:pt idx="0">
                  <c:v>6.9799999999999992E-3</c:v>
                </c:pt>
                <c:pt idx="1">
                  <c:v>1.1770000000000001E-2</c:v>
                </c:pt>
                <c:pt idx="2">
                  <c:v>1.5349999999999999E-2</c:v>
                </c:pt>
                <c:pt idx="3">
                  <c:v>1.8939999999999999E-2</c:v>
                </c:pt>
                <c:pt idx="4">
                  <c:v>2.1749999999999999E-2</c:v>
                </c:pt>
                <c:pt idx="5">
                  <c:v>2.4009999999999997E-2</c:v>
                </c:pt>
                <c:pt idx="6">
                  <c:v>2.622E-2</c:v>
                </c:pt>
                <c:pt idx="7">
                  <c:v>2.8370000000000003E-2</c:v>
                </c:pt>
                <c:pt idx="8">
                  <c:v>3.0459999999999997E-2</c:v>
                </c:pt>
                <c:pt idx="9">
                  <c:v>3.2210000000000003E-2</c:v>
                </c:pt>
                <c:pt idx="10">
                  <c:v>3.9539999999999999E-2</c:v>
                </c:pt>
                <c:pt idx="11">
                  <c:v>4.6920000000000003E-2</c:v>
                </c:pt>
                <c:pt idx="12">
                  <c:v>5.7110000000000001E-2</c:v>
                </c:pt>
                <c:pt idx="13">
                  <c:v>6.8199999999999997E-2</c:v>
                </c:pt>
              </c:numCache>
            </c:numRef>
          </c:val>
        </c:ser>
        <c:ser>
          <c:idx val="1"/>
          <c:order val="1"/>
          <c:tx>
            <c:strRef>
              <c:f>'Scalar - AAD - TGNU'!$W$32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TGNU'!$X$32:$AK$32</c:f>
              <c:numCache>
                <c:formatCode>General</c:formatCode>
                <c:ptCount val="14"/>
                <c:pt idx="0">
                  <c:v>9.6600000000000002E-3</c:v>
                </c:pt>
                <c:pt idx="1">
                  <c:v>1.6289999999999999E-2</c:v>
                </c:pt>
                <c:pt idx="2">
                  <c:v>2.1690000000000001E-2</c:v>
                </c:pt>
                <c:pt idx="3">
                  <c:v>2.6680000000000002E-2</c:v>
                </c:pt>
                <c:pt idx="4">
                  <c:v>3.0529999999999998E-2</c:v>
                </c:pt>
                <c:pt idx="5">
                  <c:v>3.3799999999999997E-2</c:v>
                </c:pt>
                <c:pt idx="6">
                  <c:v>3.7019999999999997E-2</c:v>
                </c:pt>
                <c:pt idx="7">
                  <c:v>4.0170000000000004E-2</c:v>
                </c:pt>
                <c:pt idx="8">
                  <c:v>4.308E-2</c:v>
                </c:pt>
                <c:pt idx="9">
                  <c:v>4.5570000000000006E-2</c:v>
                </c:pt>
                <c:pt idx="10">
                  <c:v>5.6749999999999995E-2</c:v>
                </c:pt>
                <c:pt idx="11">
                  <c:v>6.8449999999999997E-2</c:v>
                </c:pt>
                <c:pt idx="12">
                  <c:v>8.3599999999999994E-2</c:v>
                </c:pt>
                <c:pt idx="13">
                  <c:v>0.1013</c:v>
                </c:pt>
              </c:numCache>
            </c:numRef>
          </c:val>
        </c:ser>
        <c:ser>
          <c:idx val="2"/>
          <c:order val="2"/>
          <c:tx>
            <c:strRef>
              <c:f>'Scalar - AAD - TGNU'!$W$33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TGNU'!$X$33:$AK$33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1.6040000000000002E-2</c:v>
                </c:pt>
                <c:pt idx="2">
                  <c:v>2.1610000000000001E-2</c:v>
                </c:pt>
                <c:pt idx="3">
                  <c:v>2.6329999999999999E-2</c:v>
                </c:pt>
                <c:pt idx="4">
                  <c:v>3.0219999999999997E-2</c:v>
                </c:pt>
                <c:pt idx="5">
                  <c:v>3.3799999999999997E-2</c:v>
                </c:pt>
                <c:pt idx="6">
                  <c:v>3.7309999999999996E-2</c:v>
                </c:pt>
                <c:pt idx="7">
                  <c:v>4.0590000000000001E-2</c:v>
                </c:pt>
                <c:pt idx="8">
                  <c:v>4.3529999999999999E-2</c:v>
                </c:pt>
                <c:pt idx="9">
                  <c:v>4.616E-2</c:v>
                </c:pt>
                <c:pt idx="10">
                  <c:v>5.8479999999999997E-2</c:v>
                </c:pt>
                <c:pt idx="11">
                  <c:v>7.2260000000000005E-2</c:v>
                </c:pt>
                <c:pt idx="12">
                  <c:v>8.9139999999999997E-2</c:v>
                </c:pt>
                <c:pt idx="13">
                  <c:v>0.1115</c:v>
                </c:pt>
              </c:numCache>
            </c:numRef>
          </c:val>
        </c:ser>
        <c:ser>
          <c:idx val="3"/>
          <c:order val="3"/>
          <c:tx>
            <c:strRef>
              <c:f>'Scalar - AAD - TGNU'!$W$34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TGNU'!$X$34:$AK$34</c:f>
              <c:numCache>
                <c:formatCode>General</c:formatCode>
                <c:ptCount val="14"/>
                <c:pt idx="0">
                  <c:v>9.5599999999999991E-3</c:v>
                </c:pt>
                <c:pt idx="1">
                  <c:v>1.6590000000000001E-2</c:v>
                </c:pt>
                <c:pt idx="2">
                  <c:v>2.2040000000000001E-2</c:v>
                </c:pt>
                <c:pt idx="3">
                  <c:v>2.6840000000000003E-2</c:v>
                </c:pt>
                <c:pt idx="4">
                  <c:v>3.1009999999999999E-2</c:v>
                </c:pt>
                <c:pt idx="5">
                  <c:v>3.4869999999999998E-2</c:v>
                </c:pt>
                <c:pt idx="6">
                  <c:v>3.8550000000000001E-2</c:v>
                </c:pt>
                <c:pt idx="7">
                  <c:v>4.1900000000000007E-2</c:v>
                </c:pt>
                <c:pt idx="8">
                  <c:v>4.4979999999999999E-2</c:v>
                </c:pt>
                <c:pt idx="9">
                  <c:v>4.7830000000000004E-2</c:v>
                </c:pt>
                <c:pt idx="10">
                  <c:v>6.123E-2</c:v>
                </c:pt>
                <c:pt idx="11">
                  <c:v>7.6980000000000007E-2</c:v>
                </c:pt>
                <c:pt idx="12">
                  <c:v>9.5429999999999987E-2</c:v>
                </c:pt>
                <c:pt idx="13">
                  <c:v>0.12240000000000001</c:v>
                </c:pt>
              </c:numCache>
            </c:numRef>
          </c:val>
        </c:ser>
        <c:ser>
          <c:idx val="4"/>
          <c:order val="4"/>
          <c:tx>
            <c:strRef>
              <c:f>'Scalar - AAD - TGNU'!$W$35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TGNU'!$X$35:$AK$35</c:f>
              <c:numCache>
                <c:formatCode>General</c:formatCode>
                <c:ptCount val="14"/>
                <c:pt idx="0">
                  <c:v>9.8899999999999995E-3</c:v>
                </c:pt>
                <c:pt idx="1">
                  <c:v>1.6810000000000002E-2</c:v>
                </c:pt>
                <c:pt idx="2">
                  <c:v>2.2259999999999999E-2</c:v>
                </c:pt>
                <c:pt idx="3">
                  <c:v>2.726E-2</c:v>
                </c:pt>
                <c:pt idx="4">
                  <c:v>3.1640000000000001E-2</c:v>
                </c:pt>
                <c:pt idx="5">
                  <c:v>3.5630000000000002E-2</c:v>
                </c:pt>
                <c:pt idx="6">
                  <c:v>3.934E-2</c:v>
                </c:pt>
                <c:pt idx="7">
                  <c:v>4.2790000000000002E-2</c:v>
                </c:pt>
                <c:pt idx="8">
                  <c:v>4.6050000000000008E-2</c:v>
                </c:pt>
                <c:pt idx="9">
                  <c:v>4.9009999999999998E-2</c:v>
                </c:pt>
                <c:pt idx="10">
                  <c:v>6.3299999999999995E-2</c:v>
                </c:pt>
                <c:pt idx="11">
                  <c:v>8.0890000000000004E-2</c:v>
                </c:pt>
                <c:pt idx="12">
                  <c:v>0.10060000000000001</c:v>
                </c:pt>
                <c:pt idx="13">
                  <c:v>0.1321</c:v>
                </c:pt>
              </c:numCache>
            </c:numRef>
          </c:val>
        </c:ser>
        <c:ser>
          <c:idx val="5"/>
          <c:order val="5"/>
          <c:tx>
            <c:strRef>
              <c:f>'Scalar - AAD - TGNU'!$W$36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TGNU'!$W$37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TGNU'!$X$37:$AK$37</c:f>
              <c:numCache>
                <c:formatCode>General</c:formatCode>
                <c:ptCount val="14"/>
                <c:pt idx="0">
                  <c:v>1.0049999999999998E-2</c:v>
                </c:pt>
                <c:pt idx="1">
                  <c:v>1.7490000000000002E-2</c:v>
                </c:pt>
                <c:pt idx="2">
                  <c:v>2.368E-2</c:v>
                </c:pt>
                <c:pt idx="3">
                  <c:v>2.928E-2</c:v>
                </c:pt>
                <c:pt idx="4">
                  <c:v>3.3980000000000003E-2</c:v>
                </c:pt>
                <c:pt idx="5">
                  <c:v>3.8220000000000004E-2</c:v>
                </c:pt>
                <c:pt idx="6">
                  <c:v>4.231E-2</c:v>
                </c:pt>
                <c:pt idx="7">
                  <c:v>4.616E-2</c:v>
                </c:pt>
                <c:pt idx="8">
                  <c:v>4.9859999999999995E-2</c:v>
                </c:pt>
                <c:pt idx="9">
                  <c:v>5.3259999999999995E-2</c:v>
                </c:pt>
                <c:pt idx="10">
                  <c:v>6.9699999999999998E-2</c:v>
                </c:pt>
                <c:pt idx="11">
                  <c:v>8.9939999999999992E-2</c:v>
                </c:pt>
                <c:pt idx="12">
                  <c:v>0.114</c:v>
                </c:pt>
                <c:pt idx="13">
                  <c:v>0.15329999999999999</c:v>
                </c:pt>
              </c:numCache>
            </c:numRef>
          </c:val>
        </c:ser>
        <c:ser>
          <c:idx val="7"/>
          <c:order val="7"/>
          <c:tx>
            <c:strRef>
              <c:f>'Scalar - AAD - TGNU'!$W$38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TGNU'!$W$39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TGNU'!$W$40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TGNU'!$X$40:$AK$40</c:f>
              <c:numCache>
                <c:formatCode>General</c:formatCode>
                <c:ptCount val="14"/>
                <c:pt idx="0">
                  <c:v>1.034E-2</c:v>
                </c:pt>
                <c:pt idx="1">
                  <c:v>1.8020000000000001E-2</c:v>
                </c:pt>
                <c:pt idx="2">
                  <c:v>2.4409999999999998E-2</c:v>
                </c:pt>
                <c:pt idx="3">
                  <c:v>3.024E-2</c:v>
                </c:pt>
                <c:pt idx="4">
                  <c:v>3.526E-2</c:v>
                </c:pt>
                <c:pt idx="5">
                  <c:v>3.9960000000000002E-2</c:v>
                </c:pt>
                <c:pt idx="6">
                  <c:v>4.446E-2</c:v>
                </c:pt>
                <c:pt idx="7">
                  <c:v>4.8739999999999999E-2</c:v>
                </c:pt>
                <c:pt idx="8">
                  <c:v>5.2789999999999997E-2</c:v>
                </c:pt>
                <c:pt idx="9">
                  <c:v>5.6459999999999996E-2</c:v>
                </c:pt>
                <c:pt idx="10">
                  <c:v>7.6799999999999993E-2</c:v>
                </c:pt>
                <c:pt idx="11">
                  <c:v>0.10050000000000001</c:v>
                </c:pt>
                <c:pt idx="12">
                  <c:v>0.1353</c:v>
                </c:pt>
                <c:pt idx="13">
                  <c:v>0.1867</c:v>
                </c:pt>
              </c:numCache>
            </c:numRef>
          </c:val>
        </c:ser>
        <c:ser>
          <c:idx val="10"/>
          <c:order val="10"/>
          <c:tx>
            <c:strRef>
              <c:f>'Scalar - AAD - TGNU'!$W$41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TGNU'!$X$41:$AK$41</c:f>
              <c:numCache>
                <c:formatCode>General</c:formatCode>
                <c:ptCount val="14"/>
                <c:pt idx="0">
                  <c:v>1.1359999999999999E-2</c:v>
                </c:pt>
                <c:pt idx="1">
                  <c:v>2.001E-2</c:v>
                </c:pt>
                <c:pt idx="2">
                  <c:v>2.7349999999999999E-2</c:v>
                </c:pt>
                <c:pt idx="3">
                  <c:v>3.3939999999999998E-2</c:v>
                </c:pt>
                <c:pt idx="4">
                  <c:v>3.9390000000000001E-2</c:v>
                </c:pt>
                <c:pt idx="5">
                  <c:v>4.4640000000000006E-2</c:v>
                </c:pt>
                <c:pt idx="6">
                  <c:v>4.9950000000000001E-2</c:v>
                </c:pt>
                <c:pt idx="7">
                  <c:v>5.5239999999999997E-2</c:v>
                </c:pt>
                <c:pt idx="8">
                  <c:v>6.0430000000000005E-2</c:v>
                </c:pt>
                <c:pt idx="9">
                  <c:v>6.541000000000001E-2</c:v>
                </c:pt>
                <c:pt idx="10">
                  <c:v>9.1920000000000002E-2</c:v>
                </c:pt>
                <c:pt idx="11">
                  <c:v>0.13189999999999999</c:v>
                </c:pt>
                <c:pt idx="12">
                  <c:v>0.18909999999999999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TGNU'!$W$42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TGNU'!$X$42:$AK$42</c:f>
              <c:numCache>
                <c:formatCode>General</c:formatCode>
                <c:ptCount val="14"/>
                <c:pt idx="0">
                  <c:v>1.052E-2</c:v>
                </c:pt>
                <c:pt idx="1">
                  <c:v>1.9E-2</c:v>
                </c:pt>
                <c:pt idx="2">
                  <c:v>2.6450000000000001E-2</c:v>
                </c:pt>
                <c:pt idx="3">
                  <c:v>3.3399999999999999E-2</c:v>
                </c:pt>
                <c:pt idx="4">
                  <c:v>3.9629999999999999E-2</c:v>
                </c:pt>
                <c:pt idx="5">
                  <c:v>4.5730000000000007E-2</c:v>
                </c:pt>
                <c:pt idx="6">
                  <c:v>5.1799999999999999E-2</c:v>
                </c:pt>
                <c:pt idx="7">
                  <c:v>5.7790000000000001E-2</c:v>
                </c:pt>
                <c:pt idx="8">
                  <c:v>6.3739999999999991E-2</c:v>
                </c:pt>
                <c:pt idx="9">
                  <c:v>6.9569999999999993E-2</c:v>
                </c:pt>
                <c:pt idx="10">
                  <c:v>0.1101</c:v>
                </c:pt>
                <c:pt idx="11">
                  <c:v>0.16930000000000001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TGNU'!$W$43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TGNU'!$X$43:$AK$43</c:f>
              <c:numCache>
                <c:formatCode>General</c:formatCode>
                <c:ptCount val="14"/>
                <c:pt idx="0">
                  <c:v>1.204E-2</c:v>
                </c:pt>
                <c:pt idx="1">
                  <c:v>2.2040000000000001E-2</c:v>
                </c:pt>
                <c:pt idx="2">
                  <c:v>3.0830000000000003E-2</c:v>
                </c:pt>
                <c:pt idx="3">
                  <c:v>3.9030000000000002E-2</c:v>
                </c:pt>
                <c:pt idx="4">
                  <c:v>4.6600000000000003E-2</c:v>
                </c:pt>
                <c:pt idx="5">
                  <c:v>5.4560000000000004E-2</c:v>
                </c:pt>
                <c:pt idx="6">
                  <c:v>6.3589999999999994E-2</c:v>
                </c:pt>
                <c:pt idx="7">
                  <c:v>7.3550000000000004E-2</c:v>
                </c:pt>
                <c:pt idx="8">
                  <c:v>8.4269999999999998E-2</c:v>
                </c:pt>
                <c:pt idx="9">
                  <c:v>9.5690000000000011E-2</c:v>
                </c:pt>
                <c:pt idx="10">
                  <c:v>0.16159999999999999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TGNU'!$W$44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TGNU'!$X$44:$AK$44</c:f>
              <c:numCache>
                <c:formatCode>General</c:formatCode>
                <c:ptCount val="14"/>
                <c:pt idx="0">
                  <c:v>1.307E-2</c:v>
                </c:pt>
                <c:pt idx="1">
                  <c:v>2.5059999999999999E-2</c:v>
                </c:pt>
                <c:pt idx="2">
                  <c:v>3.7130000000000003E-2</c:v>
                </c:pt>
                <c:pt idx="3">
                  <c:v>4.9540000000000001E-2</c:v>
                </c:pt>
                <c:pt idx="4">
                  <c:v>6.2050000000000001E-2</c:v>
                </c:pt>
                <c:pt idx="5">
                  <c:v>7.5240000000000001E-2</c:v>
                </c:pt>
                <c:pt idx="6">
                  <c:v>8.9109999999999995E-2</c:v>
                </c:pt>
                <c:pt idx="7">
                  <c:v>0.10339999999999999</c:v>
                </c:pt>
                <c:pt idx="8">
                  <c:v>0.1183</c:v>
                </c:pt>
                <c:pt idx="9">
                  <c:v>0.13369999999999999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82509696"/>
        <c:axId val="-82528736"/>
        <c:axId val="-52234864"/>
      </c:surface3DChart>
      <c:catAx>
        <c:axId val="-8250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28736"/>
        <c:crosses val="autoZero"/>
        <c:auto val="1"/>
        <c:lblAlgn val="ctr"/>
        <c:lblOffset val="100"/>
        <c:noMultiLvlLbl val="0"/>
      </c:catAx>
      <c:valAx>
        <c:axId val="-8252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09696"/>
        <c:crosses val="autoZero"/>
        <c:crossBetween val="midCat"/>
      </c:valAx>
      <c:serAx>
        <c:axId val="-522348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2873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GDA'!$W$13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'Scalar - AAD - GDA'!$W$14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'Scalar - AAD - GDA'!$W$15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'Scalar - AAD - GDA'!$W$16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'Scalar - AAD - GDA'!$W$17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'Scalar - AAD - GDA'!$W$18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GDA'!$W$19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'Scalar - AAD - GDA'!$W$20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GDA'!$W$21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GDA'!$W$22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'Scalar - AAD - GDA'!$W$23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GDA'!$W$24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GDA'!$W$25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GDA'!$W$26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82518400"/>
        <c:axId val="-82504800"/>
        <c:axId val="-52219888"/>
      </c:surface3DChart>
      <c:catAx>
        <c:axId val="-82518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04800"/>
        <c:crosses val="autoZero"/>
        <c:auto val="1"/>
        <c:lblAlgn val="ctr"/>
        <c:lblOffset val="100"/>
        <c:noMultiLvlLbl val="0"/>
      </c:catAx>
      <c:valAx>
        <c:axId val="-8250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18400"/>
        <c:crosses val="autoZero"/>
        <c:crossBetween val="midCat"/>
      </c:valAx>
      <c:serAx>
        <c:axId val="-522198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04800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GDA'!$W$31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GDA'!$X$31:$AK$31</c:f>
              <c:numCache>
                <c:formatCode>General</c:formatCode>
                <c:ptCount val="14"/>
                <c:pt idx="0">
                  <c:v>7.1300000000000001E-3</c:v>
                </c:pt>
                <c:pt idx="1">
                  <c:v>1.234E-2</c:v>
                </c:pt>
                <c:pt idx="2">
                  <c:v>1.6449999999999999E-2</c:v>
                </c:pt>
                <c:pt idx="3">
                  <c:v>2.0569999999999998E-2</c:v>
                </c:pt>
                <c:pt idx="4">
                  <c:v>2.3719999999999998E-2</c:v>
                </c:pt>
                <c:pt idx="5">
                  <c:v>2.6200000000000001E-2</c:v>
                </c:pt>
                <c:pt idx="6">
                  <c:v>2.862E-2</c:v>
                </c:pt>
                <c:pt idx="7">
                  <c:v>3.0990000000000004E-2</c:v>
                </c:pt>
                <c:pt idx="8">
                  <c:v>3.329E-2</c:v>
                </c:pt>
                <c:pt idx="9">
                  <c:v>3.5119999999999998E-2</c:v>
                </c:pt>
                <c:pt idx="10">
                  <c:v>4.2439999999999999E-2</c:v>
                </c:pt>
                <c:pt idx="11">
                  <c:v>4.9970000000000001E-2</c:v>
                </c:pt>
                <c:pt idx="12">
                  <c:v>6.1260000000000002E-2</c:v>
                </c:pt>
                <c:pt idx="13">
                  <c:v>7.3650000000000007E-2</c:v>
                </c:pt>
              </c:numCache>
            </c:numRef>
          </c:val>
        </c:ser>
        <c:ser>
          <c:idx val="1"/>
          <c:order val="1"/>
          <c:tx>
            <c:strRef>
              <c:f>'Scalar - AAD - GDA'!$W$32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GDA'!$X$32:$AK$32</c:f>
              <c:numCache>
                <c:formatCode>General</c:formatCode>
                <c:ptCount val="14"/>
                <c:pt idx="0">
                  <c:v>0.01</c:v>
                </c:pt>
                <c:pt idx="1">
                  <c:v>1.737E-2</c:v>
                </c:pt>
                <c:pt idx="2">
                  <c:v>2.3650000000000001E-2</c:v>
                </c:pt>
                <c:pt idx="3">
                  <c:v>2.9399999999999999E-2</c:v>
                </c:pt>
                <c:pt idx="4">
                  <c:v>3.3730000000000003E-2</c:v>
                </c:pt>
                <c:pt idx="5">
                  <c:v>3.7360000000000004E-2</c:v>
                </c:pt>
                <c:pt idx="6">
                  <c:v>4.0930000000000001E-2</c:v>
                </c:pt>
                <c:pt idx="7">
                  <c:v>4.4409999999999998E-2</c:v>
                </c:pt>
                <c:pt idx="8">
                  <c:v>4.7579999999999997E-2</c:v>
                </c:pt>
                <c:pt idx="9">
                  <c:v>5.0160000000000003E-2</c:v>
                </c:pt>
                <c:pt idx="10">
                  <c:v>6.1500000000000006E-2</c:v>
                </c:pt>
                <c:pt idx="11">
                  <c:v>7.3709999999999998E-2</c:v>
                </c:pt>
                <c:pt idx="12">
                  <c:v>9.0630000000000002E-2</c:v>
                </c:pt>
                <c:pt idx="13">
                  <c:v>0.1105</c:v>
                </c:pt>
              </c:numCache>
            </c:numRef>
          </c:val>
        </c:ser>
        <c:ser>
          <c:idx val="2"/>
          <c:order val="2"/>
          <c:tx>
            <c:strRef>
              <c:f>'Scalar - AAD - GDA'!$W$33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GDA'!$X$33:$AK$33</c:f>
              <c:numCache>
                <c:formatCode>General</c:formatCode>
                <c:ptCount val="14"/>
                <c:pt idx="0">
                  <c:v>9.9500000000000005E-3</c:v>
                </c:pt>
                <c:pt idx="1">
                  <c:v>1.7559999999999999E-2</c:v>
                </c:pt>
                <c:pt idx="2">
                  <c:v>2.3889999999999998E-2</c:v>
                </c:pt>
                <c:pt idx="3">
                  <c:v>2.9140000000000003E-2</c:v>
                </c:pt>
                <c:pt idx="4">
                  <c:v>3.3309999999999999E-2</c:v>
                </c:pt>
                <c:pt idx="5">
                  <c:v>3.7069999999999999E-2</c:v>
                </c:pt>
                <c:pt idx="6">
                  <c:v>4.0780000000000004E-2</c:v>
                </c:pt>
                <c:pt idx="7">
                  <c:v>4.4180000000000004E-2</c:v>
                </c:pt>
                <c:pt idx="8">
                  <c:v>4.7100000000000003E-2</c:v>
                </c:pt>
                <c:pt idx="9">
                  <c:v>4.9579999999999999E-2</c:v>
                </c:pt>
                <c:pt idx="10">
                  <c:v>6.1010000000000002E-2</c:v>
                </c:pt>
                <c:pt idx="11">
                  <c:v>7.4789999999999995E-2</c:v>
                </c:pt>
                <c:pt idx="12">
                  <c:v>9.3469999999999998E-2</c:v>
                </c:pt>
                <c:pt idx="13">
                  <c:v>0.1186</c:v>
                </c:pt>
              </c:numCache>
            </c:numRef>
          </c:val>
        </c:ser>
        <c:ser>
          <c:idx val="3"/>
          <c:order val="3"/>
          <c:tx>
            <c:strRef>
              <c:f>'Scalar - AAD - GDA'!$W$34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GDA'!$X$34:$AK$34</c:f>
              <c:numCache>
                <c:formatCode>General</c:formatCode>
                <c:ptCount val="14"/>
                <c:pt idx="0">
                  <c:v>1.034E-2</c:v>
                </c:pt>
                <c:pt idx="1">
                  <c:v>1.8180000000000002E-2</c:v>
                </c:pt>
                <c:pt idx="2">
                  <c:v>2.4239999999999998E-2</c:v>
                </c:pt>
                <c:pt idx="3">
                  <c:v>2.9409999999999999E-2</c:v>
                </c:pt>
                <c:pt idx="4">
                  <c:v>3.3750000000000002E-2</c:v>
                </c:pt>
                <c:pt idx="5">
                  <c:v>3.7679999999999998E-2</c:v>
                </c:pt>
                <c:pt idx="6">
                  <c:v>4.1360000000000001E-2</c:v>
                </c:pt>
                <c:pt idx="7">
                  <c:v>4.4600000000000001E-2</c:v>
                </c:pt>
                <c:pt idx="8">
                  <c:v>4.7480000000000001E-2</c:v>
                </c:pt>
                <c:pt idx="9">
                  <c:v>5.0019999999999995E-2</c:v>
                </c:pt>
                <c:pt idx="10">
                  <c:v>6.1810000000000004E-2</c:v>
                </c:pt>
                <c:pt idx="11">
                  <c:v>7.7399999999999997E-2</c:v>
                </c:pt>
                <c:pt idx="12">
                  <c:v>9.7599999999999992E-2</c:v>
                </c:pt>
                <c:pt idx="13">
                  <c:v>0.128</c:v>
                </c:pt>
              </c:numCache>
            </c:numRef>
          </c:val>
        </c:ser>
        <c:ser>
          <c:idx val="4"/>
          <c:order val="4"/>
          <c:tx>
            <c:strRef>
              <c:f>'Scalar - AAD - GDA'!$W$35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GDA'!$X$35:$AK$35</c:f>
              <c:numCache>
                <c:formatCode>General</c:formatCode>
                <c:ptCount val="14"/>
                <c:pt idx="0">
                  <c:v>1.06E-2</c:v>
                </c:pt>
                <c:pt idx="1">
                  <c:v>1.8169999999999999E-2</c:v>
                </c:pt>
                <c:pt idx="2">
                  <c:v>2.4089999999999997E-2</c:v>
                </c:pt>
                <c:pt idx="3">
                  <c:v>2.9369999999999997E-2</c:v>
                </c:pt>
                <c:pt idx="4">
                  <c:v>3.3840000000000002E-2</c:v>
                </c:pt>
                <c:pt idx="5">
                  <c:v>3.7769999999999998E-2</c:v>
                </c:pt>
                <c:pt idx="6">
                  <c:v>4.1280000000000004E-2</c:v>
                </c:pt>
                <c:pt idx="7">
                  <c:v>4.446E-2</c:v>
                </c:pt>
                <c:pt idx="8">
                  <c:v>4.7359999999999999E-2</c:v>
                </c:pt>
                <c:pt idx="9">
                  <c:v>4.9859999999999995E-2</c:v>
                </c:pt>
                <c:pt idx="10">
                  <c:v>6.173E-2</c:v>
                </c:pt>
                <c:pt idx="11">
                  <c:v>7.9070000000000001E-2</c:v>
                </c:pt>
                <c:pt idx="12">
                  <c:v>0.10039999999999999</c:v>
                </c:pt>
                <c:pt idx="13">
                  <c:v>0.13600000000000001</c:v>
                </c:pt>
              </c:numCache>
            </c:numRef>
          </c:val>
        </c:ser>
        <c:ser>
          <c:idx val="5"/>
          <c:order val="5"/>
          <c:tx>
            <c:strRef>
              <c:f>'Scalar - AAD - GDA'!$W$36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GDA'!$W$37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GDA'!$X$37:$AK$37</c:f>
              <c:numCache>
                <c:formatCode>General</c:formatCode>
                <c:ptCount val="14"/>
                <c:pt idx="0">
                  <c:v>1.042E-2</c:v>
                </c:pt>
                <c:pt idx="1">
                  <c:v>1.8360000000000001E-2</c:v>
                </c:pt>
                <c:pt idx="2">
                  <c:v>2.496E-2</c:v>
                </c:pt>
                <c:pt idx="3">
                  <c:v>3.0779999999999998E-2</c:v>
                </c:pt>
                <c:pt idx="4">
                  <c:v>3.5439999999999999E-2</c:v>
                </c:pt>
                <c:pt idx="5">
                  <c:v>3.9489999999999997E-2</c:v>
                </c:pt>
                <c:pt idx="6">
                  <c:v>4.3339999999999997E-2</c:v>
                </c:pt>
                <c:pt idx="7">
                  <c:v>4.6879999999999998E-2</c:v>
                </c:pt>
                <c:pt idx="8">
                  <c:v>5.0170000000000006E-2</c:v>
                </c:pt>
                <c:pt idx="9">
                  <c:v>5.3019999999999998E-2</c:v>
                </c:pt>
                <c:pt idx="10">
                  <c:v>6.6890000000000005E-2</c:v>
                </c:pt>
                <c:pt idx="11">
                  <c:v>8.6959999999999996E-2</c:v>
                </c:pt>
                <c:pt idx="12">
                  <c:v>0.11169999999999999</c:v>
                </c:pt>
                <c:pt idx="13">
                  <c:v>0.1547</c:v>
                </c:pt>
              </c:numCache>
            </c:numRef>
          </c:val>
        </c:ser>
        <c:ser>
          <c:idx val="7"/>
          <c:order val="7"/>
          <c:tx>
            <c:strRef>
              <c:f>'Scalar - AAD - GDA'!$W$38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GDA'!$W$39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GDA'!$W$40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GDA'!$X$40:$AK$40</c:f>
              <c:numCache>
                <c:formatCode>General</c:formatCode>
                <c:ptCount val="14"/>
                <c:pt idx="0">
                  <c:v>1.064E-2</c:v>
                </c:pt>
                <c:pt idx="1">
                  <c:v>1.8669999999999999E-2</c:v>
                </c:pt>
                <c:pt idx="2">
                  <c:v>2.528E-2</c:v>
                </c:pt>
                <c:pt idx="3">
                  <c:v>3.116E-2</c:v>
                </c:pt>
                <c:pt idx="4">
                  <c:v>3.6000000000000004E-2</c:v>
                </c:pt>
                <c:pt idx="5">
                  <c:v>4.0410000000000001E-2</c:v>
                </c:pt>
                <c:pt idx="6">
                  <c:v>4.4549999999999999E-2</c:v>
                </c:pt>
                <c:pt idx="7">
                  <c:v>4.8369999999999996E-2</c:v>
                </c:pt>
                <c:pt idx="8">
                  <c:v>5.1840000000000004E-2</c:v>
                </c:pt>
                <c:pt idx="9">
                  <c:v>5.4789999999999998E-2</c:v>
                </c:pt>
                <c:pt idx="10">
                  <c:v>7.2690000000000005E-2</c:v>
                </c:pt>
                <c:pt idx="11">
                  <c:v>9.536E-2</c:v>
                </c:pt>
                <c:pt idx="12">
                  <c:v>0.13150000000000001</c:v>
                </c:pt>
                <c:pt idx="13">
                  <c:v>0.18690000000000001</c:v>
                </c:pt>
              </c:numCache>
            </c:numRef>
          </c:val>
        </c:ser>
        <c:ser>
          <c:idx val="10"/>
          <c:order val="10"/>
          <c:tx>
            <c:strRef>
              <c:f>'Scalar - AAD - GDA'!$W$41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GDA'!$X$41:$AK$41</c:f>
              <c:numCache>
                <c:formatCode>General</c:formatCode>
                <c:ptCount val="14"/>
                <c:pt idx="0">
                  <c:v>1.1169999999999999E-2</c:v>
                </c:pt>
                <c:pt idx="1">
                  <c:v>1.976E-2</c:v>
                </c:pt>
                <c:pt idx="2">
                  <c:v>2.6920000000000003E-2</c:v>
                </c:pt>
                <c:pt idx="3">
                  <c:v>3.3119999999999997E-2</c:v>
                </c:pt>
                <c:pt idx="4">
                  <c:v>3.7819999999999999E-2</c:v>
                </c:pt>
                <c:pt idx="5">
                  <c:v>4.2130000000000001E-2</c:v>
                </c:pt>
                <c:pt idx="6">
                  <c:v>4.657E-2</c:v>
                </c:pt>
                <c:pt idx="7">
                  <c:v>5.0979999999999998E-2</c:v>
                </c:pt>
                <c:pt idx="8">
                  <c:v>5.5259999999999997E-2</c:v>
                </c:pt>
                <c:pt idx="9">
                  <c:v>5.9139999999999998E-2</c:v>
                </c:pt>
                <c:pt idx="10">
                  <c:v>8.0570000000000003E-2</c:v>
                </c:pt>
                <c:pt idx="11">
                  <c:v>0.12140000000000001</c:v>
                </c:pt>
                <c:pt idx="12">
                  <c:v>0.18420000000000003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GDA'!$W$42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GDA'!$X$42:$AK$42</c:f>
              <c:numCache>
                <c:formatCode>General</c:formatCode>
                <c:ptCount val="14"/>
                <c:pt idx="0">
                  <c:v>1.0089999999999998E-2</c:v>
                </c:pt>
                <c:pt idx="1">
                  <c:v>1.8260000000000002E-2</c:v>
                </c:pt>
                <c:pt idx="2">
                  <c:v>2.5360000000000001E-2</c:v>
                </c:pt>
                <c:pt idx="3">
                  <c:v>3.1699999999999999E-2</c:v>
                </c:pt>
                <c:pt idx="4">
                  <c:v>3.705E-2</c:v>
                </c:pt>
                <c:pt idx="5">
                  <c:v>4.2119999999999998E-2</c:v>
                </c:pt>
                <c:pt idx="6">
                  <c:v>4.7080000000000004E-2</c:v>
                </c:pt>
                <c:pt idx="7">
                  <c:v>5.1959999999999999E-2</c:v>
                </c:pt>
                <c:pt idx="8">
                  <c:v>5.6740000000000006E-2</c:v>
                </c:pt>
                <c:pt idx="9">
                  <c:v>6.1260000000000002E-2</c:v>
                </c:pt>
                <c:pt idx="10">
                  <c:v>0.1002</c:v>
                </c:pt>
                <c:pt idx="11">
                  <c:v>0.1636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GDA'!$W$43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GDA'!$X$43:$AK$43</c:f>
              <c:numCache>
                <c:formatCode>General</c:formatCode>
                <c:ptCount val="14"/>
                <c:pt idx="0">
                  <c:v>1.2290000000000001E-2</c:v>
                </c:pt>
                <c:pt idx="1">
                  <c:v>2.2370000000000001E-2</c:v>
                </c:pt>
                <c:pt idx="2">
                  <c:v>3.0910000000000003E-2</c:v>
                </c:pt>
                <c:pt idx="3">
                  <c:v>3.8460000000000001E-2</c:v>
                </c:pt>
                <c:pt idx="4">
                  <c:v>4.4999999999999998E-2</c:v>
                </c:pt>
                <c:pt idx="5">
                  <c:v>5.1970000000000002E-2</c:v>
                </c:pt>
                <c:pt idx="6">
                  <c:v>6.0270000000000004E-2</c:v>
                </c:pt>
                <c:pt idx="7">
                  <c:v>7.0029999999999995E-2</c:v>
                </c:pt>
                <c:pt idx="8">
                  <c:v>8.0779999999999991E-2</c:v>
                </c:pt>
                <c:pt idx="9">
                  <c:v>9.2449999999999991E-2</c:v>
                </c:pt>
                <c:pt idx="10">
                  <c:v>0.16140000000000002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GDA'!$W$44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GDA'!$X$44:$AK$44</c:f>
              <c:numCache>
                <c:formatCode>General</c:formatCode>
                <c:ptCount val="14"/>
                <c:pt idx="0">
                  <c:v>1.316E-2</c:v>
                </c:pt>
                <c:pt idx="1">
                  <c:v>2.5350000000000001E-2</c:v>
                </c:pt>
                <c:pt idx="2">
                  <c:v>3.7610000000000005E-2</c:v>
                </c:pt>
                <c:pt idx="3">
                  <c:v>5.0380000000000001E-2</c:v>
                </c:pt>
                <c:pt idx="4">
                  <c:v>6.3200000000000006E-2</c:v>
                </c:pt>
                <c:pt idx="5">
                  <c:v>7.6810000000000003E-2</c:v>
                </c:pt>
                <c:pt idx="6">
                  <c:v>9.1140000000000013E-2</c:v>
                </c:pt>
                <c:pt idx="7">
                  <c:v>0.106</c:v>
                </c:pt>
                <c:pt idx="8">
                  <c:v>0.12140000000000001</c:v>
                </c:pt>
                <c:pt idx="9">
                  <c:v>0.13750000000000001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82517856"/>
        <c:axId val="-82516768"/>
        <c:axId val="-52209904"/>
      </c:surface3DChart>
      <c:catAx>
        <c:axId val="-8251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16768"/>
        <c:crosses val="autoZero"/>
        <c:auto val="1"/>
        <c:lblAlgn val="ctr"/>
        <c:lblOffset val="100"/>
        <c:noMultiLvlLbl val="0"/>
      </c:catAx>
      <c:valAx>
        <c:axId val="-8251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17856"/>
        <c:crosses val="autoZero"/>
        <c:crossBetween val="midCat"/>
      </c:valAx>
      <c:serAx>
        <c:axId val="-522099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1676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GD'!$W$13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'Scalar - AAD - GD'!$W$14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'Scalar - AAD - GD'!$W$15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'Scalar - AAD - GD'!$W$16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'Scalar - AAD - GD'!$W$17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'Scalar - AAD - GD'!$W$18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'Scalar - AAD - GD'!$W$20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'Scalar - AAD - GD'!$W$23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82556480"/>
        <c:axId val="-82555936"/>
        <c:axId val="-52233616"/>
      </c:surface3DChart>
      <c:catAx>
        <c:axId val="-8255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55936"/>
        <c:crosses val="autoZero"/>
        <c:auto val="1"/>
        <c:lblAlgn val="ctr"/>
        <c:lblOffset val="100"/>
        <c:noMultiLvlLbl val="0"/>
      </c:catAx>
      <c:valAx>
        <c:axId val="-8255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56480"/>
        <c:crosses val="autoZero"/>
        <c:crossBetween val="midCat"/>
      </c:valAx>
      <c:serAx>
        <c:axId val="-522336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5593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GD'!$W$31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GD'!$X$31:$AK$31</c:f>
              <c:numCache>
                <c:formatCode>General</c:formatCode>
                <c:ptCount val="14"/>
                <c:pt idx="0">
                  <c:v>7.1500000000000001E-3</c:v>
                </c:pt>
                <c:pt idx="1">
                  <c:v>1.2410000000000001E-2</c:v>
                </c:pt>
                <c:pt idx="2">
                  <c:v>1.6590000000000001E-2</c:v>
                </c:pt>
                <c:pt idx="3">
                  <c:v>2.0790000000000003E-2</c:v>
                </c:pt>
                <c:pt idx="4">
                  <c:v>2.4E-2</c:v>
                </c:pt>
                <c:pt idx="5">
                  <c:v>2.6530000000000001E-2</c:v>
                </c:pt>
                <c:pt idx="6">
                  <c:v>2.8999999999999998E-2</c:v>
                </c:pt>
                <c:pt idx="7">
                  <c:v>3.1419999999999997E-2</c:v>
                </c:pt>
                <c:pt idx="8">
                  <c:v>3.3769999999999994E-2</c:v>
                </c:pt>
                <c:pt idx="9">
                  <c:v>3.5630000000000002E-2</c:v>
                </c:pt>
                <c:pt idx="10">
                  <c:v>4.3110000000000002E-2</c:v>
                </c:pt>
                <c:pt idx="11">
                  <c:v>5.0810000000000001E-2</c:v>
                </c:pt>
                <c:pt idx="12">
                  <c:v>6.2350000000000003E-2</c:v>
                </c:pt>
                <c:pt idx="13">
                  <c:v>7.4980000000000005E-2</c:v>
                </c:pt>
              </c:numCache>
            </c:numRef>
          </c:val>
        </c:ser>
        <c:ser>
          <c:idx val="1"/>
          <c:order val="1"/>
          <c:tx>
            <c:strRef>
              <c:f>'Scalar - AAD - GD'!$W$32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GD'!$X$32:$AK$32</c:f>
              <c:numCache>
                <c:formatCode>General</c:formatCode>
                <c:ptCount val="14"/>
                <c:pt idx="0">
                  <c:v>1.004E-2</c:v>
                </c:pt>
                <c:pt idx="1">
                  <c:v>1.7500000000000002E-2</c:v>
                </c:pt>
                <c:pt idx="2">
                  <c:v>2.3910000000000001E-2</c:v>
                </c:pt>
                <c:pt idx="3">
                  <c:v>2.9769999999999998E-2</c:v>
                </c:pt>
                <c:pt idx="4">
                  <c:v>3.4189999999999998E-2</c:v>
                </c:pt>
                <c:pt idx="5">
                  <c:v>3.7900000000000003E-2</c:v>
                </c:pt>
                <c:pt idx="6">
                  <c:v>4.1550000000000004E-2</c:v>
                </c:pt>
                <c:pt idx="7">
                  <c:v>4.5110000000000004E-2</c:v>
                </c:pt>
                <c:pt idx="8">
                  <c:v>4.8339999999999994E-2</c:v>
                </c:pt>
                <c:pt idx="9">
                  <c:v>5.0979999999999998E-2</c:v>
                </c:pt>
                <c:pt idx="10">
                  <c:v>6.2560000000000004E-2</c:v>
                </c:pt>
                <c:pt idx="11">
                  <c:v>7.5029999999999999E-2</c:v>
                </c:pt>
                <c:pt idx="12">
                  <c:v>9.2319999999999999E-2</c:v>
                </c:pt>
                <c:pt idx="13">
                  <c:v>0.11259999999999999</c:v>
                </c:pt>
              </c:numCache>
            </c:numRef>
          </c:val>
        </c:ser>
        <c:ser>
          <c:idx val="2"/>
          <c:order val="2"/>
          <c:tx>
            <c:strRef>
              <c:f>'Scalar - AAD - GD'!$W$33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GD'!$X$33:$AK$33</c:f>
              <c:numCache>
                <c:formatCode>General</c:formatCode>
                <c:ptCount val="14"/>
                <c:pt idx="0">
                  <c:v>1.004E-2</c:v>
                </c:pt>
                <c:pt idx="1">
                  <c:v>1.7769999999999998E-2</c:v>
                </c:pt>
                <c:pt idx="2">
                  <c:v>2.4230000000000002E-2</c:v>
                </c:pt>
                <c:pt idx="3">
                  <c:v>2.9580000000000002E-2</c:v>
                </c:pt>
                <c:pt idx="4">
                  <c:v>3.3829999999999999E-2</c:v>
                </c:pt>
                <c:pt idx="5">
                  <c:v>3.7679999999999998E-2</c:v>
                </c:pt>
                <c:pt idx="6">
                  <c:v>4.1459999999999997E-2</c:v>
                </c:pt>
                <c:pt idx="7">
                  <c:v>4.4940000000000001E-2</c:v>
                </c:pt>
                <c:pt idx="8">
                  <c:v>4.7910000000000001E-2</c:v>
                </c:pt>
                <c:pt idx="9">
                  <c:v>5.0450000000000002E-2</c:v>
                </c:pt>
                <c:pt idx="10">
                  <c:v>6.2110000000000005E-2</c:v>
                </c:pt>
                <c:pt idx="11">
                  <c:v>7.6189999999999994E-2</c:v>
                </c:pt>
                <c:pt idx="12">
                  <c:v>9.5280000000000004E-2</c:v>
                </c:pt>
                <c:pt idx="13">
                  <c:v>0.1208</c:v>
                </c:pt>
              </c:numCache>
            </c:numRef>
          </c:val>
        </c:ser>
        <c:ser>
          <c:idx val="3"/>
          <c:order val="3"/>
          <c:tx>
            <c:strRef>
              <c:f>'Scalar - AAD - GD'!$W$34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GD'!$X$34:$AK$34</c:f>
              <c:numCache>
                <c:formatCode>General</c:formatCode>
                <c:ptCount val="14"/>
                <c:pt idx="0">
                  <c:v>1.0449999999999999E-2</c:v>
                </c:pt>
                <c:pt idx="1">
                  <c:v>1.8429999999999998E-2</c:v>
                </c:pt>
                <c:pt idx="2">
                  <c:v>2.46E-2</c:v>
                </c:pt>
                <c:pt idx="3">
                  <c:v>2.9870000000000001E-2</c:v>
                </c:pt>
                <c:pt idx="4">
                  <c:v>3.4300000000000004E-2</c:v>
                </c:pt>
                <c:pt idx="5">
                  <c:v>3.8309999999999997E-2</c:v>
                </c:pt>
                <c:pt idx="6">
                  <c:v>4.2069999999999996E-2</c:v>
                </c:pt>
                <c:pt idx="7">
                  <c:v>4.5370000000000001E-2</c:v>
                </c:pt>
                <c:pt idx="8">
                  <c:v>4.8300000000000003E-2</c:v>
                </c:pt>
                <c:pt idx="9">
                  <c:v>5.0900000000000001E-2</c:v>
                </c:pt>
                <c:pt idx="10">
                  <c:v>6.2910000000000008E-2</c:v>
                </c:pt>
                <c:pt idx="11">
                  <c:v>7.8840000000000007E-2</c:v>
                </c:pt>
                <c:pt idx="12">
                  <c:v>9.9469999999999989E-2</c:v>
                </c:pt>
                <c:pt idx="13">
                  <c:v>0.1303</c:v>
                </c:pt>
              </c:numCache>
            </c:numRef>
          </c:val>
        </c:ser>
        <c:ser>
          <c:idx val="4"/>
          <c:order val="4"/>
          <c:tx>
            <c:strRef>
              <c:f>'Scalar - AAD - GD'!$W$35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GD'!$X$35:$AK$35</c:f>
              <c:numCache>
                <c:formatCode>General</c:formatCode>
                <c:ptCount val="14"/>
                <c:pt idx="0">
                  <c:v>1.072E-2</c:v>
                </c:pt>
                <c:pt idx="1">
                  <c:v>1.8409999999999999E-2</c:v>
                </c:pt>
                <c:pt idx="2">
                  <c:v>2.444E-2</c:v>
                </c:pt>
                <c:pt idx="3">
                  <c:v>2.9830000000000002E-2</c:v>
                </c:pt>
                <c:pt idx="4">
                  <c:v>3.4390000000000004E-2</c:v>
                </c:pt>
                <c:pt idx="5">
                  <c:v>3.8390000000000001E-2</c:v>
                </c:pt>
                <c:pt idx="6">
                  <c:v>4.197E-2</c:v>
                </c:pt>
                <c:pt idx="7">
                  <c:v>4.521E-2</c:v>
                </c:pt>
                <c:pt idx="8">
                  <c:v>4.8160000000000001E-2</c:v>
                </c:pt>
                <c:pt idx="9">
                  <c:v>5.0700000000000002E-2</c:v>
                </c:pt>
                <c:pt idx="10">
                  <c:v>6.2800000000000009E-2</c:v>
                </c:pt>
                <c:pt idx="11">
                  <c:v>8.0500000000000002E-2</c:v>
                </c:pt>
                <c:pt idx="12">
                  <c:v>0.1023</c:v>
                </c:pt>
                <c:pt idx="13">
                  <c:v>0.1384</c:v>
                </c:pt>
              </c:numCache>
            </c:numRef>
          </c:val>
        </c:ser>
        <c:ser>
          <c:idx val="5"/>
          <c:order val="5"/>
          <c:tx>
            <c:strRef>
              <c:f>'Scalar - AAD - GD'!$W$36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GD'!$X$37:$AK$37</c:f>
              <c:numCache>
                <c:formatCode>General</c:formatCode>
                <c:ptCount val="14"/>
                <c:pt idx="0">
                  <c:v>1.052E-2</c:v>
                </c:pt>
                <c:pt idx="1">
                  <c:v>1.8589999999999999E-2</c:v>
                </c:pt>
                <c:pt idx="2">
                  <c:v>2.5310000000000003E-2</c:v>
                </c:pt>
                <c:pt idx="3">
                  <c:v>3.1230000000000001E-2</c:v>
                </c:pt>
                <c:pt idx="4">
                  <c:v>3.5979999999999998E-2</c:v>
                </c:pt>
                <c:pt idx="5">
                  <c:v>4.0099999999999997E-2</c:v>
                </c:pt>
                <c:pt idx="6">
                  <c:v>4.4020000000000004E-2</c:v>
                </c:pt>
                <c:pt idx="7">
                  <c:v>4.7619999999999996E-2</c:v>
                </c:pt>
                <c:pt idx="8">
                  <c:v>5.0970000000000001E-2</c:v>
                </c:pt>
                <c:pt idx="9">
                  <c:v>5.3869999999999994E-2</c:v>
                </c:pt>
                <c:pt idx="10">
                  <c:v>6.7979999999999999E-2</c:v>
                </c:pt>
                <c:pt idx="11">
                  <c:v>8.8459999999999997E-2</c:v>
                </c:pt>
                <c:pt idx="12">
                  <c:v>0.1137</c:v>
                </c:pt>
                <c:pt idx="13">
                  <c:v>0.1573</c:v>
                </c:pt>
              </c:numCache>
            </c:numRef>
          </c:val>
        </c:ser>
        <c:ser>
          <c:idx val="7"/>
          <c:order val="7"/>
          <c:tx>
            <c:strRef>
              <c:f>'Scalar - AAD - GD'!$W$38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GD'!$X$40:$AK$40</c:f>
              <c:numCache>
                <c:formatCode>General</c:formatCode>
                <c:ptCount val="14"/>
                <c:pt idx="0">
                  <c:v>1.0740000000000001E-2</c:v>
                </c:pt>
                <c:pt idx="1">
                  <c:v>1.89E-2</c:v>
                </c:pt>
                <c:pt idx="2">
                  <c:v>2.563E-2</c:v>
                </c:pt>
                <c:pt idx="3">
                  <c:v>3.1609999999999999E-2</c:v>
                </c:pt>
                <c:pt idx="4">
                  <c:v>3.6539999999999996E-2</c:v>
                </c:pt>
                <c:pt idx="5">
                  <c:v>4.1020000000000001E-2</c:v>
                </c:pt>
                <c:pt idx="6">
                  <c:v>4.5229999999999999E-2</c:v>
                </c:pt>
                <c:pt idx="7">
                  <c:v>4.9119999999999997E-2</c:v>
                </c:pt>
                <c:pt idx="8">
                  <c:v>5.2639999999999999E-2</c:v>
                </c:pt>
                <c:pt idx="9">
                  <c:v>5.5640000000000002E-2</c:v>
                </c:pt>
                <c:pt idx="10">
                  <c:v>7.3859999999999995E-2</c:v>
                </c:pt>
                <c:pt idx="11">
                  <c:v>9.6959999999999991E-2</c:v>
                </c:pt>
                <c:pt idx="12">
                  <c:v>0.1336</c:v>
                </c:pt>
                <c:pt idx="13">
                  <c:v>0.18969999999999998</c:v>
                </c:pt>
              </c:numCache>
            </c:numRef>
          </c:val>
        </c:ser>
        <c:ser>
          <c:idx val="10"/>
          <c:order val="10"/>
          <c:tx>
            <c:strRef>
              <c:f>'Scalar - AAD - GD'!$W$41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GD'!$X$41:$AK$41</c:f>
              <c:numCache>
                <c:formatCode>General</c:formatCode>
                <c:ptCount val="14"/>
                <c:pt idx="0">
                  <c:v>1.1270000000000001E-2</c:v>
                </c:pt>
                <c:pt idx="1">
                  <c:v>1.9959999999999999E-2</c:v>
                </c:pt>
                <c:pt idx="2">
                  <c:v>2.7229999999999997E-2</c:v>
                </c:pt>
                <c:pt idx="3">
                  <c:v>3.3520000000000001E-2</c:v>
                </c:pt>
                <c:pt idx="4">
                  <c:v>3.8290000000000005E-2</c:v>
                </c:pt>
                <c:pt idx="5">
                  <c:v>4.2660000000000003E-2</c:v>
                </c:pt>
                <c:pt idx="6">
                  <c:v>4.7169999999999997E-2</c:v>
                </c:pt>
                <c:pt idx="7">
                  <c:v>5.1660000000000005E-2</c:v>
                </c:pt>
                <c:pt idx="8">
                  <c:v>5.6009999999999997E-2</c:v>
                </c:pt>
                <c:pt idx="9">
                  <c:v>5.9960000000000006E-2</c:v>
                </c:pt>
                <c:pt idx="10">
                  <c:v>8.1769999999999995E-2</c:v>
                </c:pt>
                <c:pt idx="11">
                  <c:v>0.12330000000000001</c:v>
                </c:pt>
                <c:pt idx="12">
                  <c:v>0.18690000000000001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GD'!$X$42:$AK$42</c:f>
              <c:numCache>
                <c:formatCode>General</c:formatCode>
                <c:ptCount val="14"/>
                <c:pt idx="0">
                  <c:v>1.0169999999999998E-2</c:v>
                </c:pt>
                <c:pt idx="1">
                  <c:v>1.8460000000000001E-2</c:v>
                </c:pt>
                <c:pt idx="2">
                  <c:v>2.5670000000000002E-2</c:v>
                </c:pt>
                <c:pt idx="3">
                  <c:v>3.2099999999999997E-2</c:v>
                </c:pt>
                <c:pt idx="4">
                  <c:v>3.7530000000000001E-2</c:v>
                </c:pt>
                <c:pt idx="5">
                  <c:v>4.2689999999999999E-2</c:v>
                </c:pt>
                <c:pt idx="6">
                  <c:v>4.7739999999999998E-2</c:v>
                </c:pt>
                <c:pt idx="7">
                  <c:v>5.2699999999999997E-2</c:v>
                </c:pt>
                <c:pt idx="8">
                  <c:v>5.756E-2</c:v>
                </c:pt>
                <c:pt idx="9">
                  <c:v>6.216E-2</c:v>
                </c:pt>
                <c:pt idx="10">
                  <c:v>0.1017</c:v>
                </c:pt>
                <c:pt idx="11">
                  <c:v>0.16589999999999999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GD'!$X$43:$AK$43</c:f>
              <c:numCache>
                <c:formatCode>General</c:formatCode>
                <c:ptCount val="14"/>
                <c:pt idx="0">
                  <c:v>1.242E-2</c:v>
                </c:pt>
                <c:pt idx="1">
                  <c:v>2.2669999999999999E-2</c:v>
                </c:pt>
                <c:pt idx="2">
                  <c:v>3.1349999999999996E-2</c:v>
                </c:pt>
                <c:pt idx="3">
                  <c:v>3.9030000000000002E-2</c:v>
                </c:pt>
                <c:pt idx="4">
                  <c:v>4.5670000000000002E-2</c:v>
                </c:pt>
                <c:pt idx="5">
                  <c:v>5.2760000000000001E-2</c:v>
                </c:pt>
                <c:pt idx="6">
                  <c:v>6.1200000000000004E-2</c:v>
                </c:pt>
                <c:pt idx="7">
                  <c:v>7.1109999999999993E-2</c:v>
                </c:pt>
                <c:pt idx="8">
                  <c:v>8.2019999999999996E-2</c:v>
                </c:pt>
                <c:pt idx="9">
                  <c:v>9.3859999999999999E-2</c:v>
                </c:pt>
                <c:pt idx="10">
                  <c:v>0.16370000000000001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GD'!$X$44:$AK$44</c:f>
              <c:numCache>
                <c:formatCode>General</c:formatCode>
                <c:ptCount val="14"/>
                <c:pt idx="0">
                  <c:v>1.3309999999999999E-2</c:v>
                </c:pt>
                <c:pt idx="1">
                  <c:v>2.5690000000000001E-2</c:v>
                </c:pt>
                <c:pt idx="2">
                  <c:v>3.8149999999999996E-2</c:v>
                </c:pt>
                <c:pt idx="3">
                  <c:v>5.1130000000000002E-2</c:v>
                </c:pt>
                <c:pt idx="4">
                  <c:v>6.4149999999999999E-2</c:v>
                </c:pt>
                <c:pt idx="5">
                  <c:v>7.7960000000000002E-2</c:v>
                </c:pt>
                <c:pt idx="6">
                  <c:v>9.2499999999999999E-2</c:v>
                </c:pt>
                <c:pt idx="7">
                  <c:v>0.1076</c:v>
                </c:pt>
                <c:pt idx="8">
                  <c:v>0.1232</c:v>
                </c:pt>
                <c:pt idx="9">
                  <c:v>0.1394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44133888"/>
        <c:axId val="-144129536"/>
        <c:axId val="-52223008"/>
      </c:surface3DChart>
      <c:catAx>
        <c:axId val="-14413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29536"/>
        <c:crosses val="autoZero"/>
        <c:auto val="1"/>
        <c:lblAlgn val="ctr"/>
        <c:lblOffset val="100"/>
        <c:noMultiLvlLbl val="0"/>
      </c:catAx>
      <c:valAx>
        <c:axId val="-1441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33888"/>
        <c:crosses val="autoZero"/>
        <c:crossBetween val="midCat"/>
      </c:valAx>
      <c:serAx>
        <c:axId val="-522230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2953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Calibrated </a:t>
            </a:r>
            <a:r>
              <a:rPr lang="de-DE" sz="1400" b="0" i="0" u="none" strike="noStrike" baseline="0">
                <a:effectLst/>
              </a:rPr>
              <a:t>instantanious </a:t>
            </a:r>
            <a:r>
              <a:rPr lang="de-DE" sz="1400" b="0" i="0" baseline="0">
                <a:effectLst/>
              </a:rPr>
              <a:t>Volatility Surface - FD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'Parameter Comparison - Vector'!$Z$7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Vector'!$AA$7:$AH$7</c:f>
              <c:numCache>
                <c:formatCode>0.00%</c:formatCode>
                <c:ptCount val="8"/>
                <c:pt idx="0">
                  <c:v>2E-3</c:v>
                </c:pt>
                <c:pt idx="1">
                  <c:v>0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6.0000000000000001E-3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Vector'!$Z$8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Vector'!$AA$8:$AH$8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Vector'!$Z$9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Vector'!$AA$9:$AH$9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Vector'!$Z$10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Vector'!$AA$10:$AH$10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Vector'!$Z$11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Vector'!$AA$11:$AH$11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2E-3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Vector'!$Z$12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Vector'!$AA$12:$AH$12</c:f>
              <c:numCache>
                <c:formatCode>0.00%</c:formatCode>
                <c:ptCount val="8"/>
                <c:pt idx="0">
                  <c:v>2E-3</c:v>
                </c:pt>
                <c:pt idx="1">
                  <c:v>0</c:v>
                </c:pt>
                <c:pt idx="2">
                  <c:v>3.0000000000000001E-3</c:v>
                </c:pt>
                <c:pt idx="3">
                  <c:v>0</c:v>
                </c:pt>
                <c:pt idx="4">
                  <c:v>2E-3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Vector'!$Z$13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Vector'!$AA$13:$AH$13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0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Vector'!$Z$14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Vector'!$AA$14:$AH$14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44126816"/>
        <c:axId val="-144125184"/>
        <c:axId val="-52213648"/>
      </c:surfaceChart>
      <c:catAx>
        <c:axId val="-14412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25184"/>
        <c:crosses val="autoZero"/>
        <c:auto val="1"/>
        <c:lblAlgn val="ctr"/>
        <c:lblOffset val="100"/>
        <c:noMultiLvlLbl val="0"/>
      </c:catAx>
      <c:valAx>
        <c:axId val="-144125184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26816"/>
        <c:crosses val="autoZero"/>
        <c:crossBetween val="midCat"/>
        <c:majorUnit val="2.5000000000000005E-3"/>
      </c:valAx>
      <c:serAx>
        <c:axId val="-52213648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25184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Calibrated </a:t>
            </a:r>
            <a:r>
              <a:rPr lang="de-DE" sz="1400" b="0" i="0" u="none" strike="noStrike" baseline="0">
                <a:effectLst/>
              </a:rPr>
              <a:t>instantanious </a:t>
            </a:r>
            <a:r>
              <a:rPr lang="de-DE" sz="1400" b="0" i="0" baseline="0">
                <a:effectLst/>
              </a:rPr>
              <a:t>Volatility Surface - AD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'Parameter Comparison - Vector'!$Z$17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Vector'!$AA$17:$AH$17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0</c:v>
                </c:pt>
                <c:pt idx="2">
                  <c:v>4.0000000000000001E-3</c:v>
                </c:pt>
                <c:pt idx="3">
                  <c:v>7.0000000000000001E-3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Vector'!$Z$18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Vector'!$AA$18:$AH$18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Vector'!$Z$19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Vector'!$AA$19:$AH$19</c:f>
              <c:numCache>
                <c:formatCode>0.00%</c:formatCode>
                <c:ptCount val="8"/>
                <c:pt idx="0">
                  <c:v>0</c:v>
                </c:pt>
                <c:pt idx="1">
                  <c:v>1E-3</c:v>
                </c:pt>
                <c:pt idx="2">
                  <c:v>0</c:v>
                </c:pt>
                <c:pt idx="3">
                  <c:v>0</c:v>
                </c:pt>
                <c:pt idx="4">
                  <c:v>2E-3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Vector'!$Z$20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Vector'!$AA$20:$AH$20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0</c:v>
                </c:pt>
                <c:pt idx="2">
                  <c:v>3.0000000000000001E-3</c:v>
                </c:pt>
                <c:pt idx="3">
                  <c:v>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Vector'!$Z$21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Vector'!$AA$21:$AH$21</c:f>
              <c:numCache>
                <c:formatCode>0.00%</c:formatCode>
                <c:ptCount val="8"/>
                <c:pt idx="0">
                  <c:v>0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Vector'!$Z$22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Vector'!$AA$22:$AH$22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Vector'!$Z$23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Vector'!$AA$23:$AH$23</c:f>
              <c:numCache>
                <c:formatCode>0.00%</c:formatCode>
                <c:ptCount val="8"/>
                <c:pt idx="0">
                  <c:v>0</c:v>
                </c:pt>
                <c:pt idx="1">
                  <c:v>7.0000000000000001E-3</c:v>
                </c:pt>
                <c:pt idx="2">
                  <c:v>0</c:v>
                </c:pt>
                <c:pt idx="3">
                  <c:v>0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Vector'!$Z$24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Vector'!$AA$24:$AH$24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44118112"/>
        <c:axId val="-144121376"/>
        <c:axId val="-52207408"/>
      </c:surfaceChart>
      <c:catAx>
        <c:axId val="-144118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21376"/>
        <c:crosses val="autoZero"/>
        <c:auto val="1"/>
        <c:lblAlgn val="ctr"/>
        <c:lblOffset val="100"/>
        <c:noMultiLvlLbl val="0"/>
      </c:catAx>
      <c:valAx>
        <c:axId val="-144121376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18112"/>
        <c:crosses val="autoZero"/>
        <c:crossBetween val="midCat"/>
        <c:majorUnit val="2.5000000000000005E-3"/>
      </c:valAx>
      <c:serAx>
        <c:axId val="-52207408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21376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Calibrated </a:t>
            </a:r>
            <a:r>
              <a:rPr lang="de-DE" sz="1400" b="0" i="0" u="none" strike="noStrike" baseline="0">
                <a:effectLst/>
              </a:rPr>
              <a:t>instantanious </a:t>
            </a:r>
            <a:r>
              <a:rPr lang="de-DE" sz="1400" b="0" i="0" baseline="0">
                <a:effectLst/>
              </a:rPr>
              <a:t> Volatility Surface - AAD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'Parameter Comparison - Vector'!$Z$27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Vector'!$AA$27:$AH$27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0</c:v>
                </c:pt>
                <c:pt idx="2">
                  <c:v>4.0000000000000001E-3</c:v>
                </c:pt>
                <c:pt idx="3">
                  <c:v>7.0000000000000001E-3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Vector'!$Z$28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Vector'!$AA$28:$AH$28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Vector'!$Z$29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Vector'!$AA$29:$AH$29</c:f>
              <c:numCache>
                <c:formatCode>0.00%</c:formatCode>
                <c:ptCount val="8"/>
                <c:pt idx="0">
                  <c:v>0</c:v>
                </c:pt>
                <c:pt idx="1">
                  <c:v>1E-3</c:v>
                </c:pt>
                <c:pt idx="2">
                  <c:v>0</c:v>
                </c:pt>
                <c:pt idx="3">
                  <c:v>0</c:v>
                </c:pt>
                <c:pt idx="4">
                  <c:v>2E-3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Vector'!$Z$30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Vector'!$AA$30:$AH$30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0</c:v>
                </c:pt>
                <c:pt idx="2">
                  <c:v>3.0000000000000001E-3</c:v>
                </c:pt>
                <c:pt idx="3">
                  <c:v>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Vector'!$Z$31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Vector'!$AA$31:$AH$31</c:f>
              <c:numCache>
                <c:formatCode>0.00%</c:formatCode>
                <c:ptCount val="8"/>
                <c:pt idx="0">
                  <c:v>0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Vector'!$Z$32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Vector'!$AA$32:$AH$32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Vector'!$Z$33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Vector'!$AA$33:$AH$33</c:f>
              <c:numCache>
                <c:formatCode>0.00%</c:formatCode>
                <c:ptCount val="8"/>
                <c:pt idx="0">
                  <c:v>0</c:v>
                </c:pt>
                <c:pt idx="1">
                  <c:v>7.0000000000000001E-3</c:v>
                </c:pt>
                <c:pt idx="2">
                  <c:v>0</c:v>
                </c:pt>
                <c:pt idx="3">
                  <c:v>0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Vector'!$Z$34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Vector'!$AA$34:$AH$34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44117024"/>
        <c:axId val="-144116480"/>
        <c:axId val="-52213024"/>
      </c:surfaceChart>
      <c:catAx>
        <c:axId val="-144117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16480"/>
        <c:crosses val="autoZero"/>
        <c:auto val="1"/>
        <c:lblAlgn val="ctr"/>
        <c:lblOffset val="100"/>
        <c:noMultiLvlLbl val="0"/>
      </c:catAx>
      <c:valAx>
        <c:axId val="-144116480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17024"/>
        <c:crosses val="autoZero"/>
        <c:crossBetween val="midCat"/>
        <c:majorUnit val="2.5000000000000005E-3"/>
      </c:valAx>
      <c:serAx>
        <c:axId val="-52213024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16480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Calibrated instantanious Volatility Surface - BFGS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'Parameter Comparison - Scalar'!$AA$7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Scalar'!$AB$7:$AI$7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Scalar'!$AA$8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Scalar'!$AB$8:$AI$8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5.0000000000000001E-3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Scalar'!$AA$9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Scalar'!$AB$9:$AI$9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Scalar'!$AA$10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Scalar'!$AB$10:$AI$10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Scalar'!$AA$11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Scalar'!$AB$11:$AI$11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Scalar'!$AA$12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Scalar'!$AB$12:$AI$12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Scalar'!$AA$13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Scalar'!$AB$13:$AI$13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4.0000000000000001E-3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Scalar'!$AA$14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Scalar'!$AB$14:$AI$14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24624"/>
        <c:axId val="-114924080"/>
        <c:axId val="-242771408"/>
      </c:surfaceChart>
      <c:catAx>
        <c:axId val="-114924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24080"/>
        <c:crosses val="autoZero"/>
        <c:auto val="1"/>
        <c:lblAlgn val="ctr"/>
        <c:lblOffset val="100"/>
        <c:noMultiLvlLbl val="0"/>
      </c:catAx>
      <c:valAx>
        <c:axId val="-114924080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24624"/>
        <c:crosses val="autoZero"/>
        <c:crossBetween val="midCat"/>
        <c:majorUnit val="2.5000000000000005E-3"/>
      </c:valAx>
      <c:serAx>
        <c:axId val="-242771408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24080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Calibrated instantanious Volatility Surface - TGNU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'Parameter Comparison - Scalar'!$AA$17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Scalar'!$AB$17:$AI$17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Scalar'!$AA$18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Scalar'!$AB$18:$AI$18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5.0000000000000001E-3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Scalar'!$AA$19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Scalar'!$AB$19:$AI$19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3.0000000000000001E-3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Scalar'!$AA$20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Scalar'!$AB$20:$AI$20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Scalar'!$AA$21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Scalar'!$AB$21:$AI$21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Scalar'!$AA$22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Scalar'!$AB$22:$AI$22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Scalar'!$AA$23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Scalar'!$AB$23:$AI$23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Scalar'!$AA$24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Scalar'!$AB$24:$AI$24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18640"/>
        <c:axId val="-114918096"/>
        <c:axId val="-242765792"/>
      </c:surfaceChart>
      <c:catAx>
        <c:axId val="-114918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18096"/>
        <c:crosses val="autoZero"/>
        <c:auto val="1"/>
        <c:lblAlgn val="ctr"/>
        <c:lblOffset val="100"/>
        <c:noMultiLvlLbl val="0"/>
      </c:catAx>
      <c:valAx>
        <c:axId val="-114918096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18640"/>
        <c:crosses val="autoZero"/>
        <c:crossBetween val="midCat"/>
        <c:majorUnit val="2.5000000000000005E-3"/>
      </c:valAx>
      <c:serAx>
        <c:axId val="-242765792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18096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Calibrated instantanious  Volatility Surface - GD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'Parameter Comparison - Scalar'!$AA$37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Scalar'!$AB$37:$AI$37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Scalar'!$AA$38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Scalar'!$AB$38:$AI$38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5.0000000000000001E-3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Scalar'!$AA$39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Scalar'!$AB$39:$AI$39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Scalar'!$AA$40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Scalar'!$AB$40:$AI$40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Scalar'!$AA$41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Scalar'!$AB$41:$AI$41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0</c:v>
                </c:pt>
                <c:pt idx="3">
                  <c:v>1E-3</c:v>
                </c:pt>
                <c:pt idx="4">
                  <c:v>0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Scalar'!$AA$42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Scalar'!$AB$42:$AI$42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Scalar'!$AA$43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Scalar'!$AB$43:$AI$43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4.0000000000000001E-3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Scalar'!$AA$44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Scalar'!$AB$44:$AI$44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62704"/>
        <c:axId val="-114955632"/>
        <c:axId val="-242770784"/>
      </c:surfaceChart>
      <c:catAx>
        <c:axId val="-114962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55632"/>
        <c:crosses val="autoZero"/>
        <c:auto val="1"/>
        <c:lblAlgn val="ctr"/>
        <c:lblOffset val="100"/>
        <c:noMultiLvlLbl val="0"/>
      </c:catAx>
      <c:valAx>
        <c:axId val="-114955632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62704"/>
        <c:crosses val="autoZero"/>
        <c:crossBetween val="midCat"/>
        <c:majorUnit val="2.5000000000000005E-3"/>
      </c:valAx>
      <c:serAx>
        <c:axId val="-242770784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55632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Calibrated instantanious  Volatility Surface - GD-A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'Parameter Comparison - Scalar'!$AA$27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Scalar'!$AB$27:$AI$27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Scalar'!$AA$28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Scalar'!$AB$28:$AI$28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5.0000000000000001E-3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Scalar'!$AA$29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Scalar'!$AB$29:$AI$29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Scalar'!$AA$30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Scalar'!$AB$30:$AI$30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Scalar'!$AA$31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Scalar'!$AB$31:$AI$31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0</c:v>
                </c:pt>
                <c:pt idx="3">
                  <c:v>1E-3</c:v>
                </c:pt>
                <c:pt idx="4">
                  <c:v>0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Scalar'!$AA$32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Scalar'!$AB$32:$AI$32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Scalar'!$AA$33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Scalar'!$AB$33:$AI$33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4.0000000000000001E-3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Scalar'!$AA$34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Scalar'!$AB$34:$AI$34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57808"/>
        <c:axId val="-114939856"/>
        <c:axId val="-242769536"/>
      </c:surfaceChart>
      <c:catAx>
        <c:axId val="-114957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39856"/>
        <c:crosses val="autoZero"/>
        <c:auto val="1"/>
        <c:lblAlgn val="ctr"/>
        <c:lblOffset val="100"/>
        <c:noMultiLvlLbl val="0"/>
      </c:catAx>
      <c:valAx>
        <c:axId val="-114939856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57808"/>
        <c:crosses val="autoZero"/>
        <c:crossBetween val="midCat"/>
        <c:majorUnit val="2.5000000000000005E-3"/>
      </c:valAx>
      <c:serAx>
        <c:axId val="-242769536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39856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FD'!$W$13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'Vector - FD'!$W$14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'Vector - FD'!$W$15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'Vector - FD'!$W$16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'Vector - FD'!$W$17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'Vector - FD'!$W$18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FD'!$W$19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'Vector - FD'!$W$20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FD'!$W$21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FD'!$W$22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'Vector - FD'!$W$23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FD'!$W$24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FD'!$W$25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FD'!$W$26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4694752"/>
        <c:axId val="-174683328"/>
        <c:axId val="-242772656"/>
      </c:surface3DChart>
      <c:catAx>
        <c:axId val="-174694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683328"/>
        <c:crosses val="autoZero"/>
        <c:auto val="1"/>
        <c:lblAlgn val="ctr"/>
        <c:lblOffset val="100"/>
        <c:noMultiLvlLbl val="0"/>
      </c:catAx>
      <c:valAx>
        <c:axId val="-17468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694752"/>
        <c:crosses val="autoZero"/>
        <c:crossBetween val="midCat"/>
      </c:valAx>
      <c:serAx>
        <c:axId val="-2427726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68332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FD'!$W$31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FD'!$X$31:$AK$31</c:f>
              <c:numCache>
                <c:formatCode>General</c:formatCode>
                <c:ptCount val="14"/>
                <c:pt idx="0">
                  <c:v>1.16E-3</c:v>
                </c:pt>
                <c:pt idx="1">
                  <c:v>1.8699999999999999E-3</c:v>
                </c:pt>
                <c:pt idx="2">
                  <c:v>3.3500000000000001E-3</c:v>
                </c:pt>
                <c:pt idx="3">
                  <c:v>4.8500000000000001E-3</c:v>
                </c:pt>
                <c:pt idx="4">
                  <c:v>7.2099999999999994E-3</c:v>
                </c:pt>
                <c:pt idx="5">
                  <c:v>1.0089999999999998E-2</c:v>
                </c:pt>
                <c:pt idx="6">
                  <c:v>1.2889999999999999E-2</c:v>
                </c:pt>
                <c:pt idx="7">
                  <c:v>1.5640000000000001E-2</c:v>
                </c:pt>
                <c:pt idx="8">
                  <c:v>1.831E-2</c:v>
                </c:pt>
                <c:pt idx="9">
                  <c:v>2.1049999999999999E-2</c:v>
                </c:pt>
                <c:pt idx="10">
                  <c:v>3.44E-2</c:v>
                </c:pt>
                <c:pt idx="11">
                  <c:v>4.7060000000000005E-2</c:v>
                </c:pt>
                <c:pt idx="12">
                  <c:v>5.9839999999999997E-2</c:v>
                </c:pt>
                <c:pt idx="13">
                  <c:v>7.0699999999999999E-2</c:v>
                </c:pt>
              </c:numCache>
            </c:numRef>
          </c:val>
        </c:ser>
        <c:ser>
          <c:idx val="1"/>
          <c:order val="1"/>
          <c:tx>
            <c:strRef>
              <c:f>'Vector - FD'!$W$32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FD'!$X$32:$AK$32</c:f>
              <c:numCache>
                <c:formatCode>General</c:formatCode>
                <c:ptCount val="14"/>
                <c:pt idx="0">
                  <c:v>1.0199999999999999E-3</c:v>
                </c:pt>
                <c:pt idx="1">
                  <c:v>2.6900000000000001E-3</c:v>
                </c:pt>
                <c:pt idx="2">
                  <c:v>4.64E-3</c:v>
                </c:pt>
                <c:pt idx="3">
                  <c:v>7.43E-3</c:v>
                </c:pt>
                <c:pt idx="4">
                  <c:v>1.1279999999999998E-2</c:v>
                </c:pt>
                <c:pt idx="5">
                  <c:v>1.5449999999999998E-2</c:v>
                </c:pt>
                <c:pt idx="6">
                  <c:v>1.958E-2</c:v>
                </c:pt>
                <c:pt idx="7">
                  <c:v>2.3629999999999998E-2</c:v>
                </c:pt>
                <c:pt idx="8">
                  <c:v>2.7709999999999999E-2</c:v>
                </c:pt>
                <c:pt idx="9">
                  <c:v>3.2160000000000001E-2</c:v>
                </c:pt>
                <c:pt idx="10">
                  <c:v>5.4450000000000005E-2</c:v>
                </c:pt>
                <c:pt idx="11">
                  <c:v>7.4279999999999999E-2</c:v>
                </c:pt>
                <c:pt idx="12">
                  <c:v>8.4769999999999998E-2</c:v>
                </c:pt>
                <c:pt idx="13">
                  <c:v>9.2439999999999994E-2</c:v>
                </c:pt>
              </c:numCache>
            </c:numRef>
          </c:val>
        </c:ser>
        <c:ser>
          <c:idx val="2"/>
          <c:order val="2"/>
          <c:tx>
            <c:strRef>
              <c:f>'Vector - FD'!$W$33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FD'!$X$33:$AK$33</c:f>
              <c:numCache>
                <c:formatCode>General</c:formatCode>
                <c:ptCount val="14"/>
                <c:pt idx="0">
                  <c:v>3.6700000000000001E-3</c:v>
                </c:pt>
                <c:pt idx="1">
                  <c:v>5.6399999999999992E-3</c:v>
                </c:pt>
                <c:pt idx="2">
                  <c:v>9.0900000000000009E-3</c:v>
                </c:pt>
                <c:pt idx="3">
                  <c:v>1.3389999999999999E-2</c:v>
                </c:pt>
                <c:pt idx="4">
                  <c:v>1.814E-2</c:v>
                </c:pt>
                <c:pt idx="5">
                  <c:v>2.2919999999999999E-2</c:v>
                </c:pt>
                <c:pt idx="6">
                  <c:v>2.7610000000000003E-2</c:v>
                </c:pt>
                <c:pt idx="7">
                  <c:v>3.2309999999999998E-2</c:v>
                </c:pt>
                <c:pt idx="8">
                  <c:v>3.7309999999999996E-2</c:v>
                </c:pt>
                <c:pt idx="9">
                  <c:v>4.1950000000000001E-2</c:v>
                </c:pt>
                <c:pt idx="10">
                  <c:v>6.3460000000000003E-2</c:v>
                </c:pt>
                <c:pt idx="11">
                  <c:v>8.2070000000000004E-2</c:v>
                </c:pt>
                <c:pt idx="12">
                  <c:v>0.10060000000000001</c:v>
                </c:pt>
                <c:pt idx="13">
                  <c:v>0.11599999999999999</c:v>
                </c:pt>
              </c:numCache>
            </c:numRef>
          </c:val>
        </c:ser>
        <c:ser>
          <c:idx val="3"/>
          <c:order val="3"/>
          <c:tx>
            <c:strRef>
              <c:f>'Vector - FD'!$W$34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FD'!$X$34:$AK$34</c:f>
              <c:numCache>
                <c:formatCode>General</c:formatCode>
                <c:ptCount val="14"/>
                <c:pt idx="0">
                  <c:v>4.1799999999999997E-3</c:v>
                </c:pt>
                <c:pt idx="1">
                  <c:v>7.3400000000000002E-3</c:v>
                </c:pt>
                <c:pt idx="2">
                  <c:v>1.221E-2</c:v>
                </c:pt>
                <c:pt idx="3">
                  <c:v>1.7509999999999998E-2</c:v>
                </c:pt>
                <c:pt idx="4">
                  <c:v>2.2869999999999998E-2</c:v>
                </c:pt>
                <c:pt idx="5">
                  <c:v>2.8199999999999999E-2</c:v>
                </c:pt>
                <c:pt idx="6">
                  <c:v>3.3500000000000002E-2</c:v>
                </c:pt>
                <c:pt idx="7">
                  <c:v>3.9079999999999997E-2</c:v>
                </c:pt>
                <c:pt idx="8">
                  <c:v>4.4409999999999998E-2</c:v>
                </c:pt>
                <c:pt idx="9">
                  <c:v>4.9089999999999995E-2</c:v>
                </c:pt>
                <c:pt idx="10">
                  <c:v>7.0919999999999997E-2</c:v>
                </c:pt>
                <c:pt idx="11">
                  <c:v>8.9649999999999994E-2</c:v>
                </c:pt>
                <c:pt idx="12">
                  <c:v>0.114</c:v>
                </c:pt>
                <c:pt idx="13">
                  <c:v>0.13449999999999998</c:v>
                </c:pt>
              </c:numCache>
            </c:numRef>
          </c:val>
        </c:ser>
        <c:ser>
          <c:idx val="4"/>
          <c:order val="4"/>
          <c:tx>
            <c:strRef>
              <c:f>'Vector - FD'!$W$35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FD'!$X$35:$AK$35</c:f>
              <c:numCache>
                <c:formatCode>General</c:formatCode>
                <c:ptCount val="14"/>
                <c:pt idx="0">
                  <c:v>5.3500000000000006E-3</c:v>
                </c:pt>
                <c:pt idx="1">
                  <c:v>9.92E-3</c:v>
                </c:pt>
                <c:pt idx="2">
                  <c:v>1.5629999999999998E-2</c:v>
                </c:pt>
                <c:pt idx="3">
                  <c:v>2.1440000000000001E-2</c:v>
                </c:pt>
                <c:pt idx="4">
                  <c:v>2.7269999999999999E-2</c:v>
                </c:pt>
                <c:pt idx="5">
                  <c:v>3.3119999999999997E-2</c:v>
                </c:pt>
                <c:pt idx="6">
                  <c:v>3.9220000000000005E-2</c:v>
                </c:pt>
                <c:pt idx="7">
                  <c:v>4.5039999999999997E-2</c:v>
                </c:pt>
                <c:pt idx="8">
                  <c:v>5.0259999999999999E-2</c:v>
                </c:pt>
                <c:pt idx="9">
                  <c:v>5.4820000000000001E-2</c:v>
                </c:pt>
                <c:pt idx="10">
                  <c:v>7.6600000000000001E-2</c:v>
                </c:pt>
                <c:pt idx="11">
                  <c:v>9.6509999999999999E-2</c:v>
                </c:pt>
                <c:pt idx="12">
                  <c:v>0.12710000000000002</c:v>
                </c:pt>
                <c:pt idx="13">
                  <c:v>0.1522</c:v>
                </c:pt>
              </c:numCache>
            </c:numRef>
          </c:val>
        </c:ser>
        <c:ser>
          <c:idx val="5"/>
          <c:order val="5"/>
          <c:tx>
            <c:strRef>
              <c:f>'Vector - FD'!$W$36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FD'!$W$37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FD'!$X$37:$AK$37</c:f>
              <c:numCache>
                <c:formatCode>General</c:formatCode>
                <c:ptCount val="14"/>
                <c:pt idx="0">
                  <c:v>6.7700000000000008E-3</c:v>
                </c:pt>
                <c:pt idx="1">
                  <c:v>1.2889999999999999E-2</c:v>
                </c:pt>
                <c:pt idx="2">
                  <c:v>1.9470000000000001E-2</c:v>
                </c:pt>
                <c:pt idx="3">
                  <c:v>2.6249999999999999E-2</c:v>
                </c:pt>
                <c:pt idx="4">
                  <c:v>3.3590000000000002E-2</c:v>
                </c:pt>
                <c:pt idx="5">
                  <c:v>4.0890000000000003E-2</c:v>
                </c:pt>
                <c:pt idx="6">
                  <c:v>4.7660000000000001E-2</c:v>
                </c:pt>
                <c:pt idx="7">
                  <c:v>5.3859999999999998E-2</c:v>
                </c:pt>
                <c:pt idx="8">
                  <c:v>5.9770000000000004E-2</c:v>
                </c:pt>
                <c:pt idx="9">
                  <c:v>6.5320000000000003E-2</c:v>
                </c:pt>
                <c:pt idx="10">
                  <c:v>9.0859999999999996E-2</c:v>
                </c:pt>
                <c:pt idx="11">
                  <c:v>0.11599999999999999</c:v>
                </c:pt>
                <c:pt idx="12">
                  <c:v>0.14119999999999999</c:v>
                </c:pt>
                <c:pt idx="13">
                  <c:v>0.16329999999999997</c:v>
                </c:pt>
              </c:numCache>
            </c:numRef>
          </c:val>
        </c:ser>
        <c:ser>
          <c:idx val="7"/>
          <c:order val="7"/>
          <c:tx>
            <c:strRef>
              <c:f>'Vector - FD'!$W$38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FD'!$W$39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FD'!$W$40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FD'!$X$40:$AK$40</c:f>
              <c:numCache>
                <c:formatCode>General</c:formatCode>
                <c:ptCount val="14"/>
                <c:pt idx="0">
                  <c:v>7.8600000000000007E-3</c:v>
                </c:pt>
                <c:pt idx="1">
                  <c:v>1.5560000000000001E-2</c:v>
                </c:pt>
                <c:pt idx="2">
                  <c:v>2.3799999999999998E-2</c:v>
                </c:pt>
                <c:pt idx="3">
                  <c:v>3.1920000000000004E-2</c:v>
                </c:pt>
                <c:pt idx="4">
                  <c:v>3.9800000000000002E-2</c:v>
                </c:pt>
                <c:pt idx="5">
                  <c:v>4.7569999999999994E-2</c:v>
                </c:pt>
                <c:pt idx="6">
                  <c:v>5.5039999999999999E-2</c:v>
                </c:pt>
                <c:pt idx="7">
                  <c:v>6.2179999999999999E-2</c:v>
                </c:pt>
                <c:pt idx="8">
                  <c:v>6.8970000000000004E-2</c:v>
                </c:pt>
                <c:pt idx="9">
                  <c:v>7.5319999999999998E-2</c:v>
                </c:pt>
                <c:pt idx="10">
                  <c:v>0.1043</c:v>
                </c:pt>
                <c:pt idx="11">
                  <c:v>0.1331</c:v>
                </c:pt>
                <c:pt idx="12">
                  <c:v>0.1535</c:v>
                </c:pt>
                <c:pt idx="13">
                  <c:v>0.1744</c:v>
                </c:pt>
              </c:numCache>
            </c:numRef>
          </c:val>
        </c:ser>
        <c:ser>
          <c:idx val="10"/>
          <c:order val="10"/>
          <c:tx>
            <c:strRef>
              <c:f>'Vector - FD'!$W$41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FD'!$X$41:$AK$41</c:f>
              <c:numCache>
                <c:formatCode>General</c:formatCode>
                <c:ptCount val="14"/>
                <c:pt idx="0">
                  <c:v>9.4999999999999998E-3</c:v>
                </c:pt>
                <c:pt idx="1">
                  <c:v>1.78E-2</c:v>
                </c:pt>
                <c:pt idx="2">
                  <c:v>2.682E-2</c:v>
                </c:pt>
                <c:pt idx="3">
                  <c:v>3.6290000000000003E-2</c:v>
                </c:pt>
                <c:pt idx="4">
                  <c:v>4.6109999999999998E-2</c:v>
                </c:pt>
                <c:pt idx="5">
                  <c:v>5.5469999999999998E-2</c:v>
                </c:pt>
                <c:pt idx="6">
                  <c:v>6.2920000000000004E-2</c:v>
                </c:pt>
                <c:pt idx="7">
                  <c:v>6.948E-2</c:v>
                </c:pt>
                <c:pt idx="8">
                  <c:v>7.5689999999999993E-2</c:v>
                </c:pt>
                <c:pt idx="9">
                  <c:v>8.1460000000000005E-2</c:v>
                </c:pt>
                <c:pt idx="10">
                  <c:v>0.10830000000000001</c:v>
                </c:pt>
                <c:pt idx="11">
                  <c:v>0.13439999999999999</c:v>
                </c:pt>
                <c:pt idx="12">
                  <c:v>0.16539999999999999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FD'!$W$42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FD'!$X$42:$AK$42</c:f>
              <c:numCache>
                <c:formatCode>General</c:formatCode>
                <c:ptCount val="14"/>
                <c:pt idx="0">
                  <c:v>1.149E-2</c:v>
                </c:pt>
                <c:pt idx="1">
                  <c:v>2.1090000000000001E-2</c:v>
                </c:pt>
                <c:pt idx="2">
                  <c:v>3.066E-2</c:v>
                </c:pt>
                <c:pt idx="3">
                  <c:v>3.9800000000000002E-2</c:v>
                </c:pt>
                <c:pt idx="4">
                  <c:v>4.8379999999999999E-2</c:v>
                </c:pt>
                <c:pt idx="5">
                  <c:v>5.6639999999999996E-2</c:v>
                </c:pt>
                <c:pt idx="6">
                  <c:v>6.3899999999999998E-2</c:v>
                </c:pt>
                <c:pt idx="7">
                  <c:v>7.0359999999999992E-2</c:v>
                </c:pt>
                <c:pt idx="8">
                  <c:v>7.6350000000000001E-2</c:v>
                </c:pt>
                <c:pt idx="9">
                  <c:v>8.1320000000000003E-2</c:v>
                </c:pt>
                <c:pt idx="10">
                  <c:v>0.1061</c:v>
                </c:pt>
                <c:pt idx="11">
                  <c:v>0.14069999999999999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FD'!$W$43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FD'!$X$43:$AK$43</c:f>
              <c:numCache>
                <c:formatCode>General</c:formatCode>
                <c:ptCount val="14"/>
                <c:pt idx="0">
                  <c:v>1.1390000000000001E-2</c:v>
                </c:pt>
                <c:pt idx="1">
                  <c:v>2.1869999999999997E-2</c:v>
                </c:pt>
                <c:pt idx="2">
                  <c:v>3.1469999999999998E-2</c:v>
                </c:pt>
                <c:pt idx="3">
                  <c:v>4.0629999999999999E-2</c:v>
                </c:pt>
                <c:pt idx="4">
                  <c:v>4.8739999999999999E-2</c:v>
                </c:pt>
                <c:pt idx="5">
                  <c:v>5.6050000000000003E-2</c:v>
                </c:pt>
                <c:pt idx="6">
                  <c:v>6.2710000000000002E-2</c:v>
                </c:pt>
                <c:pt idx="7">
                  <c:v>6.9159999999999999E-2</c:v>
                </c:pt>
                <c:pt idx="8">
                  <c:v>7.5069999999999998E-2</c:v>
                </c:pt>
                <c:pt idx="9">
                  <c:v>8.0680000000000002E-2</c:v>
                </c:pt>
                <c:pt idx="10">
                  <c:v>0.11169999999999999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FD'!$W$44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FD'!$X$44:$AK$44</c:f>
              <c:numCache>
                <c:formatCode>General</c:formatCode>
                <c:ptCount val="14"/>
                <c:pt idx="0">
                  <c:v>9.689999999999999E-3</c:v>
                </c:pt>
                <c:pt idx="1">
                  <c:v>1.8970000000000001E-2</c:v>
                </c:pt>
                <c:pt idx="2">
                  <c:v>2.81E-2</c:v>
                </c:pt>
                <c:pt idx="3">
                  <c:v>3.6810000000000002E-2</c:v>
                </c:pt>
                <c:pt idx="4">
                  <c:v>4.5380000000000004E-2</c:v>
                </c:pt>
                <c:pt idx="5">
                  <c:v>5.3440000000000001E-2</c:v>
                </c:pt>
                <c:pt idx="6">
                  <c:v>6.1059999999999996E-2</c:v>
                </c:pt>
                <c:pt idx="7">
                  <c:v>6.8330000000000002E-2</c:v>
                </c:pt>
                <c:pt idx="8">
                  <c:v>7.5090000000000004E-2</c:v>
                </c:pt>
                <c:pt idx="9">
                  <c:v>8.1349999999999992E-2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16464"/>
        <c:axId val="-114970864"/>
        <c:axId val="-248282944"/>
      </c:surface3DChart>
      <c:catAx>
        <c:axId val="-114916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70864"/>
        <c:crosses val="autoZero"/>
        <c:auto val="1"/>
        <c:lblAlgn val="ctr"/>
        <c:lblOffset val="100"/>
        <c:noMultiLvlLbl val="0"/>
      </c:catAx>
      <c:valAx>
        <c:axId val="-11497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16464"/>
        <c:crosses val="autoZero"/>
        <c:crossBetween val="midCat"/>
      </c:valAx>
      <c:serAx>
        <c:axId val="-2482829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7086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AD'!$W$13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'Vector - AD'!$W$14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'Vector - AD'!$W$15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'Vector - AD'!$W$16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'Vector - AD'!$W$17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'Vector - AD'!$W$18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'Vector - AD'!$W$20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'Vector - AD'!$W$23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48560"/>
        <c:axId val="-114946384"/>
        <c:axId val="-248282320"/>
      </c:surface3DChart>
      <c:catAx>
        <c:axId val="-114948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46384"/>
        <c:crosses val="autoZero"/>
        <c:auto val="1"/>
        <c:lblAlgn val="ctr"/>
        <c:lblOffset val="100"/>
        <c:noMultiLvlLbl val="0"/>
      </c:catAx>
      <c:valAx>
        <c:axId val="-11494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48560"/>
        <c:crosses val="autoZero"/>
        <c:crossBetween val="midCat"/>
      </c:valAx>
      <c:serAx>
        <c:axId val="-2482823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46384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AD'!$W$31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AD'!$X$31:$AK$31</c:f>
              <c:numCache>
                <c:formatCode>General</c:formatCode>
                <c:ptCount val="14"/>
                <c:pt idx="0">
                  <c:v>2.4099999999999998E-3</c:v>
                </c:pt>
                <c:pt idx="1">
                  <c:v>2.47E-3</c:v>
                </c:pt>
                <c:pt idx="2">
                  <c:v>2.5700000000000002E-3</c:v>
                </c:pt>
                <c:pt idx="3">
                  <c:v>2.7000000000000001E-3</c:v>
                </c:pt>
                <c:pt idx="4">
                  <c:v>5.5000000000000005E-3</c:v>
                </c:pt>
                <c:pt idx="5">
                  <c:v>1.0669999999999999E-2</c:v>
                </c:pt>
                <c:pt idx="6">
                  <c:v>1.5740000000000001E-2</c:v>
                </c:pt>
                <c:pt idx="7">
                  <c:v>2.0720000000000002E-2</c:v>
                </c:pt>
                <c:pt idx="8">
                  <c:v>2.5579999999999999E-2</c:v>
                </c:pt>
                <c:pt idx="9">
                  <c:v>2.7370000000000002E-2</c:v>
                </c:pt>
                <c:pt idx="10">
                  <c:v>2.6890000000000001E-2</c:v>
                </c:pt>
                <c:pt idx="11">
                  <c:v>3.005E-2</c:v>
                </c:pt>
                <c:pt idx="12">
                  <c:v>5.6919999999999998E-2</c:v>
                </c:pt>
                <c:pt idx="13">
                  <c:v>7.9500000000000001E-2</c:v>
                </c:pt>
              </c:numCache>
            </c:numRef>
          </c:val>
        </c:ser>
        <c:ser>
          <c:idx val="1"/>
          <c:order val="1"/>
          <c:tx>
            <c:strRef>
              <c:f>'Vector - AD'!$W$32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AD'!$X$32:$AK$32</c:f>
              <c:numCache>
                <c:formatCode>General</c:formatCode>
                <c:ptCount val="14"/>
                <c:pt idx="0">
                  <c:v>1.0999999999999999E-4</c:v>
                </c:pt>
                <c:pt idx="1">
                  <c:v>1.8400000000000001E-3</c:v>
                </c:pt>
                <c:pt idx="2">
                  <c:v>4.28E-3</c:v>
                </c:pt>
                <c:pt idx="3">
                  <c:v>7.6699999999999997E-3</c:v>
                </c:pt>
                <c:pt idx="4">
                  <c:v>1.1939999999999999E-2</c:v>
                </c:pt>
                <c:pt idx="5">
                  <c:v>1.6539999999999999E-2</c:v>
                </c:pt>
                <c:pt idx="6">
                  <c:v>2.1320000000000002E-2</c:v>
                </c:pt>
                <c:pt idx="7">
                  <c:v>2.613E-2</c:v>
                </c:pt>
                <c:pt idx="8">
                  <c:v>2.801E-2</c:v>
                </c:pt>
                <c:pt idx="9">
                  <c:v>2.964E-2</c:v>
                </c:pt>
                <c:pt idx="10">
                  <c:v>4.7140000000000001E-2</c:v>
                </c:pt>
                <c:pt idx="11">
                  <c:v>6.9120000000000001E-2</c:v>
                </c:pt>
                <c:pt idx="12">
                  <c:v>8.5190000000000002E-2</c:v>
                </c:pt>
                <c:pt idx="13">
                  <c:v>0.10199999999999999</c:v>
                </c:pt>
              </c:numCache>
            </c:numRef>
          </c:val>
        </c:ser>
        <c:ser>
          <c:idx val="2"/>
          <c:order val="2"/>
          <c:tx>
            <c:strRef>
              <c:f>'Vector - AD'!$W$33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AD'!$X$33:$AK$33</c:f>
              <c:numCache>
                <c:formatCode>General</c:formatCode>
                <c:ptCount val="14"/>
                <c:pt idx="0">
                  <c:v>3.3400000000000001E-3</c:v>
                </c:pt>
                <c:pt idx="1">
                  <c:v>5.0699999999999999E-3</c:v>
                </c:pt>
                <c:pt idx="2">
                  <c:v>8.2500000000000004E-3</c:v>
                </c:pt>
                <c:pt idx="3">
                  <c:v>1.2330000000000001E-2</c:v>
                </c:pt>
                <c:pt idx="4">
                  <c:v>1.7330000000000002E-2</c:v>
                </c:pt>
                <c:pt idx="5">
                  <c:v>2.316E-2</c:v>
                </c:pt>
                <c:pt idx="6">
                  <c:v>2.9140000000000003E-2</c:v>
                </c:pt>
                <c:pt idx="7">
                  <c:v>3.2739999999999998E-2</c:v>
                </c:pt>
                <c:pt idx="8">
                  <c:v>3.6319999999999998E-2</c:v>
                </c:pt>
                <c:pt idx="9">
                  <c:v>4.045E-2</c:v>
                </c:pt>
                <c:pt idx="10">
                  <c:v>6.2060000000000004E-2</c:v>
                </c:pt>
                <c:pt idx="11">
                  <c:v>8.455E-2</c:v>
                </c:pt>
                <c:pt idx="12">
                  <c:v>9.9990000000000009E-2</c:v>
                </c:pt>
                <c:pt idx="13">
                  <c:v>0.11720000000000001</c:v>
                </c:pt>
              </c:numCache>
            </c:numRef>
          </c:val>
        </c:ser>
        <c:ser>
          <c:idx val="3"/>
          <c:order val="3"/>
          <c:tx>
            <c:strRef>
              <c:f>'Vector - AD'!$W$34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AD'!$X$34:$AK$34</c:f>
              <c:numCache>
                <c:formatCode>General</c:formatCode>
                <c:ptCount val="14"/>
                <c:pt idx="0">
                  <c:v>4.0300000000000006E-3</c:v>
                </c:pt>
                <c:pt idx="1">
                  <c:v>7.0699999999999999E-3</c:v>
                </c:pt>
                <c:pt idx="2">
                  <c:v>1.145E-2</c:v>
                </c:pt>
                <c:pt idx="3">
                  <c:v>1.6240000000000001E-2</c:v>
                </c:pt>
                <c:pt idx="4">
                  <c:v>2.2170000000000002E-2</c:v>
                </c:pt>
                <c:pt idx="5">
                  <c:v>2.8889999999999999E-2</c:v>
                </c:pt>
                <c:pt idx="6">
                  <c:v>3.3530000000000004E-2</c:v>
                </c:pt>
                <c:pt idx="7">
                  <c:v>3.8300000000000001E-2</c:v>
                </c:pt>
                <c:pt idx="8">
                  <c:v>4.369E-2</c:v>
                </c:pt>
                <c:pt idx="9">
                  <c:v>4.8829999999999998E-2</c:v>
                </c:pt>
                <c:pt idx="10">
                  <c:v>7.46E-2</c:v>
                </c:pt>
                <c:pt idx="11">
                  <c:v>9.6850000000000006E-2</c:v>
                </c:pt>
                <c:pt idx="12">
                  <c:v>0.1115</c:v>
                </c:pt>
                <c:pt idx="13">
                  <c:v>0.13019999999999998</c:v>
                </c:pt>
              </c:numCache>
            </c:numRef>
          </c:val>
        </c:ser>
        <c:ser>
          <c:idx val="4"/>
          <c:order val="4"/>
          <c:tx>
            <c:strRef>
              <c:f>'Vector - AD'!$W$35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AD'!$X$35:$AK$35</c:f>
              <c:numCache>
                <c:formatCode>General</c:formatCode>
                <c:ptCount val="14"/>
                <c:pt idx="0">
                  <c:v>5.4900000000000001E-3</c:v>
                </c:pt>
                <c:pt idx="1">
                  <c:v>1.022E-2</c:v>
                </c:pt>
                <c:pt idx="2">
                  <c:v>1.541E-2</c:v>
                </c:pt>
                <c:pt idx="3">
                  <c:v>2.1330000000000002E-2</c:v>
                </c:pt>
                <c:pt idx="4">
                  <c:v>2.7970000000000002E-2</c:v>
                </c:pt>
                <c:pt idx="5">
                  <c:v>3.3329999999999999E-2</c:v>
                </c:pt>
                <c:pt idx="6">
                  <c:v>3.8960000000000002E-2</c:v>
                </c:pt>
                <c:pt idx="7">
                  <c:v>4.5350000000000001E-2</c:v>
                </c:pt>
                <c:pt idx="8">
                  <c:v>5.1399999999999994E-2</c:v>
                </c:pt>
                <c:pt idx="9">
                  <c:v>5.7089999999999995E-2</c:v>
                </c:pt>
                <c:pt idx="10">
                  <c:v>8.5079999999999989E-2</c:v>
                </c:pt>
                <c:pt idx="11">
                  <c:v>0.10679999999999999</c:v>
                </c:pt>
                <c:pt idx="12">
                  <c:v>0.1211</c:v>
                </c:pt>
                <c:pt idx="13">
                  <c:v>0.14069999999999999</c:v>
                </c:pt>
              </c:numCache>
            </c:numRef>
          </c:val>
        </c:ser>
        <c:ser>
          <c:idx val="5"/>
          <c:order val="5"/>
          <c:tx>
            <c:strRef>
              <c:f>'Vector - AD'!$W$36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AD'!$X$37:$AK$37</c:f>
              <c:numCache>
                <c:formatCode>General</c:formatCode>
                <c:ptCount val="14"/>
                <c:pt idx="0">
                  <c:v>7.6500000000000005E-3</c:v>
                </c:pt>
                <c:pt idx="1">
                  <c:v>1.34E-2</c:v>
                </c:pt>
                <c:pt idx="2">
                  <c:v>2.0310000000000002E-2</c:v>
                </c:pt>
                <c:pt idx="3">
                  <c:v>2.6210000000000001E-2</c:v>
                </c:pt>
                <c:pt idx="4">
                  <c:v>3.2629999999999999E-2</c:v>
                </c:pt>
                <c:pt idx="5">
                  <c:v>3.9789999999999999E-2</c:v>
                </c:pt>
                <c:pt idx="6">
                  <c:v>4.6760000000000003E-2</c:v>
                </c:pt>
                <c:pt idx="7">
                  <c:v>5.3120000000000001E-2</c:v>
                </c:pt>
                <c:pt idx="8">
                  <c:v>5.953E-2</c:v>
                </c:pt>
                <c:pt idx="9">
                  <c:v>6.6170000000000007E-2</c:v>
                </c:pt>
                <c:pt idx="10">
                  <c:v>0.1003</c:v>
                </c:pt>
                <c:pt idx="11">
                  <c:v>0.1195</c:v>
                </c:pt>
                <c:pt idx="12">
                  <c:v>0.1305</c:v>
                </c:pt>
                <c:pt idx="13">
                  <c:v>0.15590000000000001</c:v>
                </c:pt>
              </c:numCache>
            </c:numRef>
          </c:val>
        </c:ser>
        <c:ser>
          <c:idx val="7"/>
          <c:order val="7"/>
          <c:tx>
            <c:strRef>
              <c:f>'Vector - AD'!$W$38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AD'!$X$40:$AK$40</c:f>
              <c:numCache>
                <c:formatCode>General</c:formatCode>
                <c:ptCount val="14"/>
                <c:pt idx="0">
                  <c:v>9.3500000000000007E-3</c:v>
                </c:pt>
                <c:pt idx="1">
                  <c:v>1.6619999999999999E-2</c:v>
                </c:pt>
                <c:pt idx="2">
                  <c:v>2.4780000000000003E-2</c:v>
                </c:pt>
                <c:pt idx="3">
                  <c:v>3.2579999999999998E-2</c:v>
                </c:pt>
                <c:pt idx="4">
                  <c:v>3.993E-2</c:v>
                </c:pt>
                <c:pt idx="5">
                  <c:v>4.7480000000000001E-2</c:v>
                </c:pt>
                <c:pt idx="6">
                  <c:v>5.5309999999999998E-2</c:v>
                </c:pt>
                <c:pt idx="7">
                  <c:v>6.336E-2</c:v>
                </c:pt>
                <c:pt idx="8">
                  <c:v>7.1529999999999996E-2</c:v>
                </c:pt>
                <c:pt idx="9">
                  <c:v>7.9770000000000008E-2</c:v>
                </c:pt>
                <c:pt idx="10">
                  <c:v>0.11210000000000001</c:v>
                </c:pt>
                <c:pt idx="11">
                  <c:v>0.1298</c:v>
                </c:pt>
                <c:pt idx="12">
                  <c:v>0.14710000000000001</c:v>
                </c:pt>
                <c:pt idx="13">
                  <c:v>0.1734</c:v>
                </c:pt>
              </c:numCache>
            </c:numRef>
          </c:val>
        </c:ser>
        <c:ser>
          <c:idx val="10"/>
          <c:order val="10"/>
          <c:tx>
            <c:strRef>
              <c:f>'Vector - AD'!$W$41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AD'!$X$41:$AK$41</c:f>
              <c:numCache>
                <c:formatCode>General</c:formatCode>
                <c:ptCount val="14"/>
                <c:pt idx="0">
                  <c:v>9.3400000000000011E-3</c:v>
                </c:pt>
                <c:pt idx="1">
                  <c:v>1.8530000000000001E-2</c:v>
                </c:pt>
                <c:pt idx="2">
                  <c:v>2.7530000000000002E-2</c:v>
                </c:pt>
                <c:pt idx="3">
                  <c:v>3.6179999999999997E-2</c:v>
                </c:pt>
                <c:pt idx="4">
                  <c:v>4.4450000000000003E-2</c:v>
                </c:pt>
                <c:pt idx="5">
                  <c:v>5.3070000000000006E-2</c:v>
                </c:pt>
                <c:pt idx="6">
                  <c:v>6.053E-2</c:v>
                </c:pt>
                <c:pt idx="7">
                  <c:v>6.7769999999999997E-2</c:v>
                </c:pt>
                <c:pt idx="8">
                  <c:v>7.5590000000000004E-2</c:v>
                </c:pt>
                <c:pt idx="9">
                  <c:v>8.3610000000000004E-2</c:v>
                </c:pt>
                <c:pt idx="10">
                  <c:v>0.11810000000000001</c:v>
                </c:pt>
                <c:pt idx="11">
                  <c:v>0.13880000000000001</c:v>
                </c:pt>
                <c:pt idx="12">
                  <c:v>0.16079999999999997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AD'!$X$42:$AK$42</c:f>
              <c:numCache>
                <c:formatCode>General</c:formatCode>
                <c:ptCount val="14"/>
                <c:pt idx="0">
                  <c:v>1.0780000000000001E-2</c:v>
                </c:pt>
                <c:pt idx="1">
                  <c:v>2.0160000000000001E-2</c:v>
                </c:pt>
                <c:pt idx="2">
                  <c:v>2.8910000000000002E-2</c:v>
                </c:pt>
                <c:pt idx="3">
                  <c:v>3.7810000000000003E-2</c:v>
                </c:pt>
                <c:pt idx="4">
                  <c:v>4.6679999999999999E-2</c:v>
                </c:pt>
                <c:pt idx="5">
                  <c:v>5.5660000000000001E-2</c:v>
                </c:pt>
                <c:pt idx="6">
                  <c:v>6.4630000000000007E-2</c:v>
                </c:pt>
                <c:pt idx="7">
                  <c:v>7.3630000000000001E-2</c:v>
                </c:pt>
                <c:pt idx="8">
                  <c:v>8.2479999999999998E-2</c:v>
                </c:pt>
                <c:pt idx="9">
                  <c:v>9.0959999999999999E-2</c:v>
                </c:pt>
                <c:pt idx="10">
                  <c:v>0.1182</c:v>
                </c:pt>
                <c:pt idx="11">
                  <c:v>0.14360000000000001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AD'!$X$43:$AK$43</c:f>
              <c:numCache>
                <c:formatCode>General</c:formatCode>
                <c:ptCount val="14"/>
                <c:pt idx="0">
                  <c:v>1.048E-2</c:v>
                </c:pt>
                <c:pt idx="1">
                  <c:v>2.0760000000000001E-2</c:v>
                </c:pt>
                <c:pt idx="2">
                  <c:v>3.0950000000000002E-2</c:v>
                </c:pt>
                <c:pt idx="3">
                  <c:v>4.0590000000000001E-2</c:v>
                </c:pt>
                <c:pt idx="4">
                  <c:v>4.9669999999999999E-2</c:v>
                </c:pt>
                <c:pt idx="5">
                  <c:v>5.6280000000000004E-2</c:v>
                </c:pt>
                <c:pt idx="6">
                  <c:v>6.2119999999999995E-2</c:v>
                </c:pt>
                <c:pt idx="7">
                  <c:v>6.8760000000000002E-2</c:v>
                </c:pt>
                <c:pt idx="8">
                  <c:v>7.5660000000000005E-2</c:v>
                </c:pt>
                <c:pt idx="9">
                  <c:v>8.2360000000000003E-2</c:v>
                </c:pt>
                <c:pt idx="10">
                  <c:v>0.1116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AD'!$X$44:$AK$44</c:f>
              <c:numCache>
                <c:formatCode>General</c:formatCode>
                <c:ptCount val="14"/>
                <c:pt idx="0">
                  <c:v>8.6599999999999993E-3</c:v>
                </c:pt>
                <c:pt idx="1">
                  <c:v>1.7420000000000001E-2</c:v>
                </c:pt>
                <c:pt idx="2">
                  <c:v>2.7570000000000001E-2</c:v>
                </c:pt>
                <c:pt idx="3">
                  <c:v>3.7719999999999997E-2</c:v>
                </c:pt>
                <c:pt idx="4">
                  <c:v>4.734E-2</c:v>
                </c:pt>
                <c:pt idx="5">
                  <c:v>5.6500000000000002E-2</c:v>
                </c:pt>
                <c:pt idx="6">
                  <c:v>6.4860000000000001E-2</c:v>
                </c:pt>
                <c:pt idx="7">
                  <c:v>7.2789999999999994E-2</c:v>
                </c:pt>
                <c:pt idx="8">
                  <c:v>8.0269999999999994E-2</c:v>
                </c:pt>
                <c:pt idx="9">
                  <c:v>8.7050000000000002E-2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43120"/>
        <c:axId val="-114941488"/>
        <c:axId val="-248281696"/>
      </c:surface3DChart>
      <c:catAx>
        <c:axId val="-114943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41488"/>
        <c:crosses val="autoZero"/>
        <c:auto val="1"/>
        <c:lblAlgn val="ctr"/>
        <c:lblOffset val="100"/>
        <c:noMultiLvlLbl val="0"/>
      </c:catAx>
      <c:valAx>
        <c:axId val="-11494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43120"/>
        <c:crosses val="autoZero"/>
        <c:crossBetween val="midCat"/>
      </c:valAx>
      <c:serAx>
        <c:axId val="-2482816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4148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AAD'!$W$13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'Vector - AAD'!$W$14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'Vector - AAD'!$W$15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'Vector - AAD'!$W$16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'Vector - AAD'!$W$17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'Vector - AAD'!$W$18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AAD'!$W$19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'Vector - AAD'!$W$20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AAD'!$W$21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AAD'!$W$22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'Vector - AAD'!$W$23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AAD'!$W$24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AAD'!$W$25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AAD'!$W$26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68144"/>
        <c:axId val="-114958352"/>
        <c:axId val="-248295424"/>
      </c:surface3DChart>
      <c:catAx>
        <c:axId val="-11496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58352"/>
        <c:crosses val="autoZero"/>
        <c:auto val="1"/>
        <c:lblAlgn val="ctr"/>
        <c:lblOffset val="100"/>
        <c:noMultiLvlLbl val="0"/>
      </c:catAx>
      <c:valAx>
        <c:axId val="-11495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68144"/>
        <c:crosses val="autoZero"/>
        <c:crossBetween val="midCat"/>
      </c:valAx>
      <c:serAx>
        <c:axId val="-2482954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5835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AAD'!$W$31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AAD'!$X$31:$AK$31</c:f>
              <c:numCache>
                <c:formatCode>General</c:formatCode>
                <c:ptCount val="14"/>
                <c:pt idx="0">
                  <c:v>2.4099999999999998E-3</c:v>
                </c:pt>
                <c:pt idx="1">
                  <c:v>2.47E-3</c:v>
                </c:pt>
                <c:pt idx="2">
                  <c:v>2.5700000000000002E-3</c:v>
                </c:pt>
                <c:pt idx="3">
                  <c:v>2.7000000000000001E-3</c:v>
                </c:pt>
                <c:pt idx="4">
                  <c:v>5.5000000000000005E-3</c:v>
                </c:pt>
                <c:pt idx="5">
                  <c:v>1.0669999999999999E-2</c:v>
                </c:pt>
                <c:pt idx="6">
                  <c:v>1.5740000000000001E-2</c:v>
                </c:pt>
                <c:pt idx="7">
                  <c:v>2.0720000000000002E-2</c:v>
                </c:pt>
                <c:pt idx="8">
                  <c:v>2.5579999999999999E-2</c:v>
                </c:pt>
                <c:pt idx="9">
                  <c:v>2.7370000000000002E-2</c:v>
                </c:pt>
                <c:pt idx="10">
                  <c:v>2.6890000000000001E-2</c:v>
                </c:pt>
                <c:pt idx="11">
                  <c:v>3.005E-2</c:v>
                </c:pt>
                <c:pt idx="12">
                  <c:v>5.6919999999999998E-2</c:v>
                </c:pt>
                <c:pt idx="13">
                  <c:v>7.9500000000000001E-2</c:v>
                </c:pt>
              </c:numCache>
            </c:numRef>
          </c:val>
        </c:ser>
        <c:ser>
          <c:idx val="1"/>
          <c:order val="1"/>
          <c:tx>
            <c:strRef>
              <c:f>'Vector - AAD'!$W$32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AAD'!$X$32:$AK$32</c:f>
              <c:numCache>
                <c:formatCode>General</c:formatCode>
                <c:ptCount val="14"/>
                <c:pt idx="0">
                  <c:v>1.0999999999999999E-4</c:v>
                </c:pt>
                <c:pt idx="1">
                  <c:v>1.8400000000000001E-3</c:v>
                </c:pt>
                <c:pt idx="2">
                  <c:v>4.28E-3</c:v>
                </c:pt>
                <c:pt idx="3">
                  <c:v>7.6699999999999997E-3</c:v>
                </c:pt>
                <c:pt idx="4">
                  <c:v>1.1939999999999999E-2</c:v>
                </c:pt>
                <c:pt idx="5">
                  <c:v>1.6539999999999999E-2</c:v>
                </c:pt>
                <c:pt idx="6">
                  <c:v>2.1320000000000002E-2</c:v>
                </c:pt>
                <c:pt idx="7">
                  <c:v>2.613E-2</c:v>
                </c:pt>
                <c:pt idx="8">
                  <c:v>2.801E-2</c:v>
                </c:pt>
                <c:pt idx="9">
                  <c:v>2.964E-2</c:v>
                </c:pt>
                <c:pt idx="10">
                  <c:v>4.7140000000000001E-2</c:v>
                </c:pt>
                <c:pt idx="11">
                  <c:v>6.9120000000000001E-2</c:v>
                </c:pt>
                <c:pt idx="12">
                  <c:v>8.5190000000000002E-2</c:v>
                </c:pt>
                <c:pt idx="13">
                  <c:v>0.10199999999999999</c:v>
                </c:pt>
              </c:numCache>
            </c:numRef>
          </c:val>
        </c:ser>
        <c:ser>
          <c:idx val="2"/>
          <c:order val="2"/>
          <c:tx>
            <c:strRef>
              <c:f>'Vector - AAD'!$W$33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AAD'!$X$33:$AK$33</c:f>
              <c:numCache>
                <c:formatCode>General</c:formatCode>
                <c:ptCount val="14"/>
                <c:pt idx="0">
                  <c:v>3.3400000000000001E-3</c:v>
                </c:pt>
                <c:pt idx="1">
                  <c:v>5.0699999999999999E-3</c:v>
                </c:pt>
                <c:pt idx="2">
                  <c:v>8.2500000000000004E-3</c:v>
                </c:pt>
                <c:pt idx="3">
                  <c:v>1.2330000000000001E-2</c:v>
                </c:pt>
                <c:pt idx="4">
                  <c:v>1.7330000000000002E-2</c:v>
                </c:pt>
                <c:pt idx="5">
                  <c:v>2.316E-2</c:v>
                </c:pt>
                <c:pt idx="6">
                  <c:v>2.9140000000000003E-2</c:v>
                </c:pt>
                <c:pt idx="7">
                  <c:v>3.2739999999999998E-2</c:v>
                </c:pt>
                <c:pt idx="8">
                  <c:v>3.6319999999999998E-2</c:v>
                </c:pt>
                <c:pt idx="9">
                  <c:v>4.045E-2</c:v>
                </c:pt>
                <c:pt idx="10">
                  <c:v>6.2060000000000004E-2</c:v>
                </c:pt>
                <c:pt idx="11">
                  <c:v>8.455E-2</c:v>
                </c:pt>
                <c:pt idx="12">
                  <c:v>9.9990000000000009E-2</c:v>
                </c:pt>
                <c:pt idx="13">
                  <c:v>0.11720000000000001</c:v>
                </c:pt>
              </c:numCache>
            </c:numRef>
          </c:val>
        </c:ser>
        <c:ser>
          <c:idx val="3"/>
          <c:order val="3"/>
          <c:tx>
            <c:strRef>
              <c:f>'Vector - AAD'!$W$34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AAD'!$X$34:$AK$34</c:f>
              <c:numCache>
                <c:formatCode>General</c:formatCode>
                <c:ptCount val="14"/>
                <c:pt idx="0">
                  <c:v>4.0300000000000006E-3</c:v>
                </c:pt>
                <c:pt idx="1">
                  <c:v>7.0699999999999999E-3</c:v>
                </c:pt>
                <c:pt idx="2">
                  <c:v>1.145E-2</c:v>
                </c:pt>
                <c:pt idx="3">
                  <c:v>1.6240000000000001E-2</c:v>
                </c:pt>
                <c:pt idx="4">
                  <c:v>2.2170000000000002E-2</c:v>
                </c:pt>
                <c:pt idx="5">
                  <c:v>2.8889999999999999E-2</c:v>
                </c:pt>
                <c:pt idx="6">
                  <c:v>3.3530000000000004E-2</c:v>
                </c:pt>
                <c:pt idx="7">
                  <c:v>3.8300000000000001E-2</c:v>
                </c:pt>
                <c:pt idx="8">
                  <c:v>4.369E-2</c:v>
                </c:pt>
                <c:pt idx="9">
                  <c:v>4.8829999999999998E-2</c:v>
                </c:pt>
                <c:pt idx="10">
                  <c:v>7.46E-2</c:v>
                </c:pt>
                <c:pt idx="11">
                  <c:v>9.6850000000000006E-2</c:v>
                </c:pt>
                <c:pt idx="12">
                  <c:v>0.1115</c:v>
                </c:pt>
                <c:pt idx="13">
                  <c:v>0.13019999999999998</c:v>
                </c:pt>
              </c:numCache>
            </c:numRef>
          </c:val>
        </c:ser>
        <c:ser>
          <c:idx val="4"/>
          <c:order val="4"/>
          <c:tx>
            <c:strRef>
              <c:f>'Vector - AAD'!$W$35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AAD'!$X$35:$AK$35</c:f>
              <c:numCache>
                <c:formatCode>General</c:formatCode>
                <c:ptCount val="14"/>
                <c:pt idx="0">
                  <c:v>5.4900000000000001E-3</c:v>
                </c:pt>
                <c:pt idx="1">
                  <c:v>1.022E-2</c:v>
                </c:pt>
                <c:pt idx="2">
                  <c:v>1.541E-2</c:v>
                </c:pt>
                <c:pt idx="3">
                  <c:v>2.1330000000000002E-2</c:v>
                </c:pt>
                <c:pt idx="4">
                  <c:v>2.7970000000000002E-2</c:v>
                </c:pt>
                <c:pt idx="5">
                  <c:v>3.3329999999999999E-2</c:v>
                </c:pt>
                <c:pt idx="6">
                  <c:v>3.8960000000000002E-2</c:v>
                </c:pt>
                <c:pt idx="7">
                  <c:v>4.5350000000000001E-2</c:v>
                </c:pt>
                <c:pt idx="8">
                  <c:v>5.1399999999999994E-2</c:v>
                </c:pt>
                <c:pt idx="9">
                  <c:v>5.7089999999999995E-2</c:v>
                </c:pt>
                <c:pt idx="10">
                  <c:v>8.5079999999999989E-2</c:v>
                </c:pt>
                <c:pt idx="11">
                  <c:v>0.10679999999999999</c:v>
                </c:pt>
                <c:pt idx="12">
                  <c:v>0.1211</c:v>
                </c:pt>
                <c:pt idx="13">
                  <c:v>0.14069999999999999</c:v>
                </c:pt>
              </c:numCache>
            </c:numRef>
          </c:val>
        </c:ser>
        <c:ser>
          <c:idx val="5"/>
          <c:order val="5"/>
          <c:tx>
            <c:strRef>
              <c:f>'Vector - AAD'!$W$36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AAD'!$W$37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AAD'!$X$37:$AK$37</c:f>
              <c:numCache>
                <c:formatCode>General</c:formatCode>
                <c:ptCount val="14"/>
                <c:pt idx="0">
                  <c:v>7.6500000000000005E-3</c:v>
                </c:pt>
                <c:pt idx="1">
                  <c:v>1.34E-2</c:v>
                </c:pt>
                <c:pt idx="2">
                  <c:v>2.0310000000000002E-2</c:v>
                </c:pt>
                <c:pt idx="3">
                  <c:v>2.6210000000000001E-2</c:v>
                </c:pt>
                <c:pt idx="4">
                  <c:v>3.2629999999999999E-2</c:v>
                </c:pt>
                <c:pt idx="5">
                  <c:v>3.9789999999999999E-2</c:v>
                </c:pt>
                <c:pt idx="6">
                  <c:v>4.6760000000000003E-2</c:v>
                </c:pt>
                <c:pt idx="7">
                  <c:v>5.3120000000000001E-2</c:v>
                </c:pt>
                <c:pt idx="8">
                  <c:v>5.953E-2</c:v>
                </c:pt>
                <c:pt idx="9">
                  <c:v>6.6170000000000007E-2</c:v>
                </c:pt>
                <c:pt idx="10">
                  <c:v>0.1003</c:v>
                </c:pt>
                <c:pt idx="11">
                  <c:v>0.1195</c:v>
                </c:pt>
                <c:pt idx="12">
                  <c:v>0.1305</c:v>
                </c:pt>
                <c:pt idx="13">
                  <c:v>0.15590000000000001</c:v>
                </c:pt>
              </c:numCache>
            </c:numRef>
          </c:val>
        </c:ser>
        <c:ser>
          <c:idx val="7"/>
          <c:order val="7"/>
          <c:tx>
            <c:strRef>
              <c:f>'Vector - AAD'!$W$38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AAD'!$W$39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AAD'!$W$40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AAD'!$X$40:$AK$40</c:f>
              <c:numCache>
                <c:formatCode>General</c:formatCode>
                <c:ptCount val="14"/>
                <c:pt idx="0">
                  <c:v>9.3500000000000007E-3</c:v>
                </c:pt>
                <c:pt idx="1">
                  <c:v>1.6619999999999999E-2</c:v>
                </c:pt>
                <c:pt idx="2">
                  <c:v>2.4780000000000003E-2</c:v>
                </c:pt>
                <c:pt idx="3">
                  <c:v>3.2579999999999998E-2</c:v>
                </c:pt>
                <c:pt idx="4">
                  <c:v>3.993E-2</c:v>
                </c:pt>
                <c:pt idx="5">
                  <c:v>4.7480000000000001E-2</c:v>
                </c:pt>
                <c:pt idx="6">
                  <c:v>5.5309999999999998E-2</c:v>
                </c:pt>
                <c:pt idx="7">
                  <c:v>6.336E-2</c:v>
                </c:pt>
                <c:pt idx="8">
                  <c:v>7.1529999999999996E-2</c:v>
                </c:pt>
                <c:pt idx="9">
                  <c:v>7.9770000000000008E-2</c:v>
                </c:pt>
                <c:pt idx="10">
                  <c:v>0.11210000000000001</c:v>
                </c:pt>
                <c:pt idx="11">
                  <c:v>0.1298</c:v>
                </c:pt>
                <c:pt idx="12">
                  <c:v>0.14710000000000001</c:v>
                </c:pt>
                <c:pt idx="13">
                  <c:v>0.1734</c:v>
                </c:pt>
              </c:numCache>
            </c:numRef>
          </c:val>
        </c:ser>
        <c:ser>
          <c:idx val="10"/>
          <c:order val="10"/>
          <c:tx>
            <c:strRef>
              <c:f>'Vector - AAD'!$W$41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AAD'!$X$41:$AK$41</c:f>
              <c:numCache>
                <c:formatCode>General</c:formatCode>
                <c:ptCount val="14"/>
                <c:pt idx="0">
                  <c:v>9.3400000000000011E-3</c:v>
                </c:pt>
                <c:pt idx="1">
                  <c:v>1.8530000000000001E-2</c:v>
                </c:pt>
                <c:pt idx="2">
                  <c:v>2.7530000000000002E-2</c:v>
                </c:pt>
                <c:pt idx="3">
                  <c:v>3.6179999999999997E-2</c:v>
                </c:pt>
                <c:pt idx="4">
                  <c:v>4.4450000000000003E-2</c:v>
                </c:pt>
                <c:pt idx="5">
                  <c:v>5.3070000000000006E-2</c:v>
                </c:pt>
                <c:pt idx="6">
                  <c:v>6.053E-2</c:v>
                </c:pt>
                <c:pt idx="7">
                  <c:v>6.7769999999999997E-2</c:v>
                </c:pt>
                <c:pt idx="8">
                  <c:v>7.5590000000000004E-2</c:v>
                </c:pt>
                <c:pt idx="9">
                  <c:v>8.3610000000000004E-2</c:v>
                </c:pt>
                <c:pt idx="10">
                  <c:v>0.11810000000000001</c:v>
                </c:pt>
                <c:pt idx="11">
                  <c:v>0.13880000000000001</c:v>
                </c:pt>
                <c:pt idx="12">
                  <c:v>0.16079999999999997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AAD'!$W$42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AAD'!$X$42:$AK$42</c:f>
              <c:numCache>
                <c:formatCode>General</c:formatCode>
                <c:ptCount val="14"/>
                <c:pt idx="0">
                  <c:v>1.0780000000000001E-2</c:v>
                </c:pt>
                <c:pt idx="1">
                  <c:v>2.0160000000000001E-2</c:v>
                </c:pt>
                <c:pt idx="2">
                  <c:v>2.8910000000000002E-2</c:v>
                </c:pt>
                <c:pt idx="3">
                  <c:v>3.7810000000000003E-2</c:v>
                </c:pt>
                <c:pt idx="4">
                  <c:v>4.6679999999999999E-2</c:v>
                </c:pt>
                <c:pt idx="5">
                  <c:v>5.5660000000000001E-2</c:v>
                </c:pt>
                <c:pt idx="6">
                  <c:v>6.4630000000000007E-2</c:v>
                </c:pt>
                <c:pt idx="7">
                  <c:v>7.3630000000000001E-2</c:v>
                </c:pt>
                <c:pt idx="8">
                  <c:v>8.2479999999999998E-2</c:v>
                </c:pt>
                <c:pt idx="9">
                  <c:v>9.0959999999999999E-2</c:v>
                </c:pt>
                <c:pt idx="10">
                  <c:v>0.1182</c:v>
                </c:pt>
                <c:pt idx="11">
                  <c:v>0.14360000000000001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AAD'!$W$43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AAD'!$X$43:$AK$43</c:f>
              <c:numCache>
                <c:formatCode>General</c:formatCode>
                <c:ptCount val="14"/>
                <c:pt idx="0">
                  <c:v>1.048E-2</c:v>
                </c:pt>
                <c:pt idx="1">
                  <c:v>2.0760000000000001E-2</c:v>
                </c:pt>
                <c:pt idx="2">
                  <c:v>3.0950000000000002E-2</c:v>
                </c:pt>
                <c:pt idx="3">
                  <c:v>4.0590000000000001E-2</c:v>
                </c:pt>
                <c:pt idx="4">
                  <c:v>4.9669999999999999E-2</c:v>
                </c:pt>
                <c:pt idx="5">
                  <c:v>5.6280000000000004E-2</c:v>
                </c:pt>
                <c:pt idx="6">
                  <c:v>6.2119999999999995E-2</c:v>
                </c:pt>
                <c:pt idx="7">
                  <c:v>6.8760000000000002E-2</c:v>
                </c:pt>
                <c:pt idx="8">
                  <c:v>7.5660000000000005E-2</c:v>
                </c:pt>
                <c:pt idx="9">
                  <c:v>8.2360000000000003E-2</c:v>
                </c:pt>
                <c:pt idx="10">
                  <c:v>0.1116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AAD'!$W$44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AAD'!$X$44:$AK$44</c:f>
              <c:numCache>
                <c:formatCode>General</c:formatCode>
                <c:ptCount val="14"/>
                <c:pt idx="0">
                  <c:v>8.6599999999999993E-3</c:v>
                </c:pt>
                <c:pt idx="1">
                  <c:v>1.7420000000000001E-2</c:v>
                </c:pt>
                <c:pt idx="2">
                  <c:v>2.7570000000000001E-2</c:v>
                </c:pt>
                <c:pt idx="3">
                  <c:v>3.7719999999999997E-2</c:v>
                </c:pt>
                <c:pt idx="4">
                  <c:v>4.734E-2</c:v>
                </c:pt>
                <c:pt idx="5">
                  <c:v>5.6500000000000002E-2</c:v>
                </c:pt>
                <c:pt idx="6">
                  <c:v>6.4860000000000001E-2</c:v>
                </c:pt>
                <c:pt idx="7">
                  <c:v>7.2789999999999994E-2</c:v>
                </c:pt>
                <c:pt idx="8">
                  <c:v>8.0269999999999994E-2</c:v>
                </c:pt>
                <c:pt idx="9">
                  <c:v>8.7050000000000002E-2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59984"/>
        <c:axId val="-114968688"/>
        <c:axId val="-248287936"/>
      </c:surface3DChart>
      <c:catAx>
        <c:axId val="-11495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68688"/>
        <c:crosses val="autoZero"/>
        <c:auto val="1"/>
        <c:lblAlgn val="ctr"/>
        <c:lblOffset val="100"/>
        <c:noMultiLvlLbl val="0"/>
      </c:catAx>
      <c:valAx>
        <c:axId val="-11496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59984"/>
        <c:crosses val="autoZero"/>
        <c:crossBetween val="midCat"/>
      </c:valAx>
      <c:serAx>
        <c:axId val="-2482879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6868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Calibrated Volatility Surface - FD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'Parameter Comparison - Vector'!$Z$7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Vector'!$AA$7:$AH$7</c:f>
              <c:numCache>
                <c:formatCode>0.00%</c:formatCode>
                <c:ptCount val="8"/>
                <c:pt idx="0">
                  <c:v>2E-3</c:v>
                </c:pt>
                <c:pt idx="1">
                  <c:v>0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6.0000000000000001E-3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Vector'!$Z$8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Vector'!$AA$8:$AH$8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Vector'!$Z$9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Vector'!$AA$9:$AH$9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Vector'!$Z$10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Vector'!$AA$10:$AH$10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Vector'!$Z$11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Vector'!$AA$11:$AH$11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2E-3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Vector'!$Z$12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Vector'!$AA$12:$AH$12</c:f>
              <c:numCache>
                <c:formatCode>0.00%</c:formatCode>
                <c:ptCount val="8"/>
                <c:pt idx="0">
                  <c:v>2E-3</c:v>
                </c:pt>
                <c:pt idx="1">
                  <c:v>0</c:v>
                </c:pt>
                <c:pt idx="2">
                  <c:v>3.0000000000000001E-3</c:v>
                </c:pt>
                <c:pt idx="3">
                  <c:v>0</c:v>
                </c:pt>
                <c:pt idx="4">
                  <c:v>2E-3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Vector'!$Z$13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Vector'!$AA$13:$AH$13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0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Vector'!$Z$14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Vector'!$AA$6:$AH$6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Vector'!$AA$14:$AH$14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11568"/>
        <c:axId val="-114910480"/>
        <c:axId val="-252643120"/>
      </c:surfaceChart>
      <c:catAx>
        <c:axId val="-11491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10480"/>
        <c:crosses val="autoZero"/>
        <c:auto val="1"/>
        <c:lblAlgn val="ctr"/>
        <c:lblOffset val="100"/>
        <c:noMultiLvlLbl val="0"/>
      </c:catAx>
      <c:valAx>
        <c:axId val="-114910480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11568"/>
        <c:crosses val="autoZero"/>
        <c:crossBetween val="midCat"/>
        <c:majorUnit val="2.5000000000000005E-3"/>
      </c:valAx>
      <c:serAx>
        <c:axId val="-252643120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10480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Calibrated Volatility Surface - AD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'Parameter Comparison - Vector'!$Z$17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Vector'!$AA$17:$AH$17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0</c:v>
                </c:pt>
                <c:pt idx="2">
                  <c:v>4.0000000000000001E-3</c:v>
                </c:pt>
                <c:pt idx="3">
                  <c:v>7.0000000000000001E-3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Vector'!$Z$18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Vector'!$AA$18:$AH$18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Vector'!$Z$19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Vector'!$AA$19:$AH$19</c:f>
              <c:numCache>
                <c:formatCode>0.00%</c:formatCode>
                <c:ptCount val="8"/>
                <c:pt idx="0">
                  <c:v>0</c:v>
                </c:pt>
                <c:pt idx="1">
                  <c:v>1E-3</c:v>
                </c:pt>
                <c:pt idx="2">
                  <c:v>0</c:v>
                </c:pt>
                <c:pt idx="3">
                  <c:v>0</c:v>
                </c:pt>
                <c:pt idx="4">
                  <c:v>2E-3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Vector'!$Z$20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Vector'!$AA$20:$AH$20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0</c:v>
                </c:pt>
                <c:pt idx="2">
                  <c:v>3.0000000000000001E-3</c:v>
                </c:pt>
                <c:pt idx="3">
                  <c:v>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Vector'!$Z$21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Vector'!$AA$21:$AH$21</c:f>
              <c:numCache>
                <c:formatCode>0.00%</c:formatCode>
                <c:ptCount val="8"/>
                <c:pt idx="0">
                  <c:v>0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Vector'!$Z$22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Vector'!$AA$22:$AH$22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Vector'!$Z$23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Vector'!$AA$23:$AH$23</c:f>
              <c:numCache>
                <c:formatCode>0.00%</c:formatCode>
                <c:ptCount val="8"/>
                <c:pt idx="0">
                  <c:v>0</c:v>
                </c:pt>
                <c:pt idx="1">
                  <c:v>7.0000000000000001E-3</c:v>
                </c:pt>
                <c:pt idx="2">
                  <c:v>0</c:v>
                </c:pt>
                <c:pt idx="3">
                  <c:v>0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Vector'!$Z$24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Vector'!$AA$16:$AH$16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Vector'!$AA$24:$AH$24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15920"/>
        <c:axId val="-114929520"/>
        <c:axId val="-167729872"/>
      </c:surfaceChart>
      <c:catAx>
        <c:axId val="-114915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29520"/>
        <c:crosses val="autoZero"/>
        <c:auto val="1"/>
        <c:lblAlgn val="ctr"/>
        <c:lblOffset val="100"/>
        <c:noMultiLvlLbl val="0"/>
      </c:catAx>
      <c:valAx>
        <c:axId val="-114929520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15920"/>
        <c:crosses val="autoZero"/>
        <c:crossBetween val="midCat"/>
        <c:majorUnit val="2.5000000000000005E-3"/>
      </c:valAx>
      <c:serAx>
        <c:axId val="-167729872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29520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Calibrated Volatility Surface - AAD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'Parameter Comparison - Vector'!$Z$27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Vector'!$AA$27:$AH$27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0</c:v>
                </c:pt>
                <c:pt idx="2">
                  <c:v>4.0000000000000001E-3</c:v>
                </c:pt>
                <c:pt idx="3">
                  <c:v>7.0000000000000001E-3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Vector'!$Z$28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Vector'!$AA$28:$AH$28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Vector'!$Z$29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Vector'!$AA$29:$AH$29</c:f>
              <c:numCache>
                <c:formatCode>0.00%</c:formatCode>
                <c:ptCount val="8"/>
                <c:pt idx="0">
                  <c:v>0</c:v>
                </c:pt>
                <c:pt idx="1">
                  <c:v>1E-3</c:v>
                </c:pt>
                <c:pt idx="2">
                  <c:v>0</c:v>
                </c:pt>
                <c:pt idx="3">
                  <c:v>0</c:v>
                </c:pt>
                <c:pt idx="4">
                  <c:v>2E-3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Vector'!$Z$30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Vector'!$AA$30:$AH$30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0</c:v>
                </c:pt>
                <c:pt idx="2">
                  <c:v>3.0000000000000001E-3</c:v>
                </c:pt>
                <c:pt idx="3">
                  <c:v>1E-3</c:v>
                </c:pt>
                <c:pt idx="4">
                  <c:v>0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Vector'!$Z$31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Vector'!$AA$31:$AH$31</c:f>
              <c:numCache>
                <c:formatCode>0.00%</c:formatCode>
                <c:ptCount val="8"/>
                <c:pt idx="0">
                  <c:v>0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0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Vector'!$Z$32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Vector'!$AA$32:$AH$32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Vector'!$Z$33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Vector'!$AA$33:$AH$33</c:f>
              <c:numCache>
                <c:formatCode>0.00%</c:formatCode>
                <c:ptCount val="8"/>
                <c:pt idx="0">
                  <c:v>0</c:v>
                </c:pt>
                <c:pt idx="1">
                  <c:v>7.0000000000000001E-3</c:v>
                </c:pt>
                <c:pt idx="2">
                  <c:v>0</c:v>
                </c:pt>
                <c:pt idx="3">
                  <c:v>0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Vector'!$Z$34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Vector'!$AA$26:$AH$26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Vector'!$AA$34:$AH$34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44124640"/>
        <c:axId val="-144124096"/>
        <c:axId val="-167721136"/>
      </c:surfaceChart>
      <c:catAx>
        <c:axId val="-14412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24096"/>
        <c:crosses val="autoZero"/>
        <c:auto val="1"/>
        <c:lblAlgn val="ctr"/>
        <c:lblOffset val="100"/>
        <c:noMultiLvlLbl val="0"/>
      </c:catAx>
      <c:valAx>
        <c:axId val="-144124096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24640"/>
        <c:crosses val="autoZero"/>
        <c:crossBetween val="midCat"/>
        <c:majorUnit val="2.5000000000000005E-3"/>
      </c:valAx>
      <c:serAx>
        <c:axId val="-167721136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24096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BFGS'!$W$13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'Scalar - AAD - BFGS'!$W$14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'Scalar - AAD - BFGS'!$W$15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'Scalar - AAD - BFGS'!$W$16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'Scalar - AAD - BFGS'!$W$17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'Scalar - AAD - BFGS'!$W$18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BFGS'!$W$19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'Scalar - AAD - BFGS'!$W$20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BFGS'!$W$21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BFGS'!$W$22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'Scalar - AAD - BFGS'!$W$23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BFGS'!$W$24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BFGS'!$W$25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BFGS'!$W$26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63248"/>
        <c:axId val="-114939312"/>
        <c:axId val="-270944704"/>
      </c:surface3DChart>
      <c:catAx>
        <c:axId val="-114963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39312"/>
        <c:crosses val="autoZero"/>
        <c:auto val="1"/>
        <c:lblAlgn val="ctr"/>
        <c:lblOffset val="100"/>
        <c:noMultiLvlLbl val="0"/>
      </c:catAx>
      <c:valAx>
        <c:axId val="-11493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63248"/>
        <c:crosses val="autoZero"/>
        <c:crossBetween val="midCat"/>
      </c:valAx>
      <c:serAx>
        <c:axId val="-2709447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3931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BFGS'!$W$31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BFGS'!$X$31:$AK$31</c:f>
              <c:numCache>
                <c:formatCode>General</c:formatCode>
                <c:ptCount val="14"/>
                <c:pt idx="0">
                  <c:v>7.0999999999999995E-3</c:v>
                </c:pt>
                <c:pt idx="1">
                  <c:v>1.2330000000000001E-2</c:v>
                </c:pt>
                <c:pt idx="2">
                  <c:v>1.652E-2</c:v>
                </c:pt>
                <c:pt idx="3">
                  <c:v>2.0720000000000002E-2</c:v>
                </c:pt>
                <c:pt idx="4">
                  <c:v>2.4060000000000002E-2</c:v>
                </c:pt>
                <c:pt idx="5">
                  <c:v>2.681E-2</c:v>
                </c:pt>
                <c:pt idx="6">
                  <c:v>2.9489999999999999E-2</c:v>
                </c:pt>
                <c:pt idx="7">
                  <c:v>3.2120000000000003E-2</c:v>
                </c:pt>
                <c:pt idx="8">
                  <c:v>3.4669999999999999E-2</c:v>
                </c:pt>
                <c:pt idx="9">
                  <c:v>3.6760000000000001E-2</c:v>
                </c:pt>
                <c:pt idx="10">
                  <c:v>4.5429999999999998E-2</c:v>
                </c:pt>
                <c:pt idx="11">
                  <c:v>5.423E-2</c:v>
                </c:pt>
                <c:pt idx="12">
                  <c:v>6.6659999999999997E-2</c:v>
                </c:pt>
                <c:pt idx="13">
                  <c:v>7.9920000000000005E-2</c:v>
                </c:pt>
              </c:numCache>
            </c:numRef>
          </c:val>
        </c:ser>
        <c:ser>
          <c:idx val="1"/>
          <c:order val="1"/>
          <c:tx>
            <c:strRef>
              <c:f>'Scalar - AAD - BFGS'!$W$32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BFGS'!$X$32:$AK$32</c:f>
              <c:numCache>
                <c:formatCode>General</c:formatCode>
                <c:ptCount val="14"/>
                <c:pt idx="0">
                  <c:v>9.9399999999999992E-3</c:v>
                </c:pt>
                <c:pt idx="1">
                  <c:v>1.7340000000000001E-2</c:v>
                </c:pt>
                <c:pt idx="2">
                  <c:v>2.3740000000000001E-2</c:v>
                </c:pt>
                <c:pt idx="3">
                  <c:v>2.9649999999999999E-2</c:v>
                </c:pt>
                <c:pt idx="4">
                  <c:v>3.4319999999999996E-2</c:v>
                </c:pt>
                <c:pt idx="5">
                  <c:v>3.8379999999999997E-2</c:v>
                </c:pt>
                <c:pt idx="6">
                  <c:v>4.2380000000000001E-2</c:v>
                </c:pt>
                <c:pt idx="7">
                  <c:v>4.6280000000000002E-2</c:v>
                </c:pt>
                <c:pt idx="8">
                  <c:v>4.9850000000000005E-2</c:v>
                </c:pt>
                <c:pt idx="9">
                  <c:v>5.2880000000000003E-2</c:v>
                </c:pt>
                <c:pt idx="10">
                  <c:v>6.6390000000000005E-2</c:v>
                </c:pt>
                <c:pt idx="11">
                  <c:v>8.0649999999999999E-2</c:v>
                </c:pt>
                <c:pt idx="12">
                  <c:v>9.9499999999999991E-2</c:v>
                </c:pt>
                <c:pt idx="13">
                  <c:v>0.1207</c:v>
                </c:pt>
              </c:numCache>
            </c:numRef>
          </c:val>
        </c:ser>
        <c:ser>
          <c:idx val="2"/>
          <c:order val="2"/>
          <c:tx>
            <c:strRef>
              <c:f>'Scalar - AAD - BFGS'!$W$33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BFGS'!$X$33:$AK$33</c:f>
              <c:numCache>
                <c:formatCode>General</c:formatCode>
                <c:ptCount val="14"/>
                <c:pt idx="0">
                  <c:v>9.9500000000000005E-3</c:v>
                </c:pt>
                <c:pt idx="1">
                  <c:v>1.7689999999999997E-2</c:v>
                </c:pt>
                <c:pt idx="2">
                  <c:v>2.426E-2</c:v>
                </c:pt>
                <c:pt idx="3">
                  <c:v>2.989E-2</c:v>
                </c:pt>
                <c:pt idx="4">
                  <c:v>3.4540000000000001E-2</c:v>
                </c:pt>
                <c:pt idx="5">
                  <c:v>3.8800000000000001E-2</c:v>
                </c:pt>
                <c:pt idx="6">
                  <c:v>4.2999999999999997E-2</c:v>
                </c:pt>
                <c:pt idx="7">
                  <c:v>4.6890000000000001E-2</c:v>
                </c:pt>
                <c:pt idx="8">
                  <c:v>5.0320000000000004E-2</c:v>
                </c:pt>
                <c:pt idx="9">
                  <c:v>5.3330000000000002E-2</c:v>
                </c:pt>
                <c:pt idx="10">
                  <c:v>6.7269999999999996E-2</c:v>
                </c:pt>
                <c:pt idx="11">
                  <c:v>8.3430000000000004E-2</c:v>
                </c:pt>
                <c:pt idx="12">
                  <c:v>0.1043</c:v>
                </c:pt>
                <c:pt idx="13">
                  <c:v>0.13059999999999999</c:v>
                </c:pt>
              </c:numCache>
            </c:numRef>
          </c:val>
        </c:ser>
        <c:ser>
          <c:idx val="3"/>
          <c:order val="3"/>
          <c:tx>
            <c:strRef>
              <c:f>'Scalar - AAD - BFGS'!$W$34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BFGS'!$X$34:$AK$34</c:f>
              <c:numCache>
                <c:formatCode>General</c:formatCode>
                <c:ptCount val="14"/>
                <c:pt idx="0">
                  <c:v>1.04E-2</c:v>
                </c:pt>
                <c:pt idx="1">
                  <c:v>1.847E-2</c:v>
                </c:pt>
                <c:pt idx="2">
                  <c:v>2.4940000000000004E-2</c:v>
                </c:pt>
                <c:pt idx="3">
                  <c:v>3.0609999999999998E-2</c:v>
                </c:pt>
                <c:pt idx="4">
                  <c:v>3.5499999999999997E-2</c:v>
                </c:pt>
                <c:pt idx="5">
                  <c:v>3.9989999999999998E-2</c:v>
                </c:pt>
                <c:pt idx="6">
                  <c:v>4.4240000000000002E-2</c:v>
                </c:pt>
                <c:pt idx="7">
                  <c:v>4.8070000000000002E-2</c:v>
                </c:pt>
                <c:pt idx="8">
                  <c:v>5.1520000000000003E-2</c:v>
                </c:pt>
                <c:pt idx="9">
                  <c:v>5.4649999999999997E-2</c:v>
                </c:pt>
                <c:pt idx="10">
                  <c:v>6.9249999999999992E-2</c:v>
                </c:pt>
                <c:pt idx="11">
                  <c:v>8.7499999999999994E-2</c:v>
                </c:pt>
                <c:pt idx="12">
                  <c:v>0.1101</c:v>
                </c:pt>
                <c:pt idx="13">
                  <c:v>0.1414</c:v>
                </c:pt>
              </c:numCache>
            </c:numRef>
          </c:val>
        </c:ser>
        <c:ser>
          <c:idx val="4"/>
          <c:order val="4"/>
          <c:tx>
            <c:strRef>
              <c:f>'Scalar - AAD - BFGS'!$W$35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BFGS'!$X$35:$AK$35</c:f>
              <c:numCache>
                <c:formatCode>General</c:formatCode>
                <c:ptCount val="14"/>
                <c:pt idx="0">
                  <c:v>1.073E-2</c:v>
                </c:pt>
                <c:pt idx="1">
                  <c:v>1.8680000000000002E-2</c:v>
                </c:pt>
                <c:pt idx="2">
                  <c:v>2.512E-2</c:v>
                </c:pt>
                <c:pt idx="3">
                  <c:v>3.0950000000000002E-2</c:v>
                </c:pt>
                <c:pt idx="4">
                  <c:v>3.6049999999999999E-2</c:v>
                </c:pt>
                <c:pt idx="5">
                  <c:v>4.0599999999999997E-2</c:v>
                </c:pt>
                <c:pt idx="6">
                  <c:v>4.4760000000000001E-2</c:v>
                </c:pt>
                <c:pt idx="7">
                  <c:v>4.8570000000000002E-2</c:v>
                </c:pt>
                <c:pt idx="8">
                  <c:v>5.21E-2</c:v>
                </c:pt>
                <c:pt idx="9">
                  <c:v>5.5229999999999994E-2</c:v>
                </c:pt>
                <c:pt idx="10">
                  <c:v>7.0179999999999992E-2</c:v>
                </c:pt>
                <c:pt idx="11">
                  <c:v>9.0410000000000004E-2</c:v>
                </c:pt>
                <c:pt idx="12">
                  <c:v>0.1144</c:v>
                </c:pt>
                <c:pt idx="13">
                  <c:v>0.15060000000000001</c:v>
                </c:pt>
              </c:numCache>
            </c:numRef>
          </c:val>
        </c:ser>
        <c:ser>
          <c:idx val="5"/>
          <c:order val="5"/>
          <c:tx>
            <c:strRef>
              <c:f>'Scalar - AAD - BFGS'!$W$36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BFGS'!$W$37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BFGS'!$X$37:$AK$37</c:f>
              <c:numCache>
                <c:formatCode>General</c:formatCode>
                <c:ptCount val="14"/>
                <c:pt idx="0">
                  <c:v>1.0820000000000001E-2</c:v>
                </c:pt>
                <c:pt idx="1">
                  <c:v>1.9299999999999998E-2</c:v>
                </c:pt>
                <c:pt idx="2">
                  <c:v>2.6520000000000002E-2</c:v>
                </c:pt>
                <c:pt idx="3">
                  <c:v>3.3000000000000002E-2</c:v>
                </c:pt>
                <c:pt idx="4">
                  <c:v>3.8390000000000001E-2</c:v>
                </c:pt>
                <c:pt idx="5">
                  <c:v>4.3189999999999999E-2</c:v>
                </c:pt>
                <c:pt idx="6">
                  <c:v>4.777E-2</c:v>
                </c:pt>
                <c:pt idx="7">
                  <c:v>5.203E-2</c:v>
                </c:pt>
                <c:pt idx="8">
                  <c:v>5.604E-2</c:v>
                </c:pt>
                <c:pt idx="9">
                  <c:v>5.96E-2</c:v>
                </c:pt>
                <c:pt idx="10">
                  <c:v>7.6850000000000002E-2</c:v>
                </c:pt>
                <c:pt idx="11">
                  <c:v>0.1002</c:v>
                </c:pt>
                <c:pt idx="12">
                  <c:v>0.1278</c:v>
                </c:pt>
                <c:pt idx="13">
                  <c:v>0.1711</c:v>
                </c:pt>
              </c:numCache>
            </c:numRef>
          </c:val>
        </c:ser>
        <c:ser>
          <c:idx val="7"/>
          <c:order val="7"/>
          <c:tx>
            <c:strRef>
              <c:f>'Scalar - AAD - BFGS'!$W$38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BFGS'!$W$39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BFGS'!$W$40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BFGS'!$X$40:$AK$40</c:f>
              <c:numCache>
                <c:formatCode>General</c:formatCode>
                <c:ptCount val="14"/>
                <c:pt idx="0">
                  <c:v>1.1160000000000002E-2</c:v>
                </c:pt>
                <c:pt idx="1">
                  <c:v>1.9859999999999999E-2</c:v>
                </c:pt>
                <c:pt idx="2">
                  <c:v>2.7229999999999997E-2</c:v>
                </c:pt>
                <c:pt idx="3">
                  <c:v>3.3889999999999997E-2</c:v>
                </c:pt>
                <c:pt idx="4">
                  <c:v>3.9580000000000004E-2</c:v>
                </c:pt>
                <c:pt idx="5">
                  <c:v>4.4850000000000001E-2</c:v>
                </c:pt>
                <c:pt idx="6">
                  <c:v>4.9820000000000003E-2</c:v>
                </c:pt>
                <c:pt idx="7">
                  <c:v>5.4450000000000005E-2</c:v>
                </c:pt>
                <c:pt idx="8">
                  <c:v>5.8730000000000004E-2</c:v>
                </c:pt>
                <c:pt idx="9">
                  <c:v>6.2489999999999997E-2</c:v>
                </c:pt>
                <c:pt idx="10">
                  <c:v>8.446999999999999E-2</c:v>
                </c:pt>
                <c:pt idx="11">
                  <c:v>0.11109999999999999</c:v>
                </c:pt>
                <c:pt idx="12">
                  <c:v>0.14929999999999999</c:v>
                </c:pt>
                <c:pt idx="13">
                  <c:v>0.20469999999999999</c:v>
                </c:pt>
              </c:numCache>
            </c:numRef>
          </c:val>
        </c:ser>
        <c:ser>
          <c:idx val="10"/>
          <c:order val="10"/>
          <c:tx>
            <c:strRef>
              <c:f>'Scalar - AAD - BFGS'!$W$41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BFGS'!$X$41:$AK$41</c:f>
              <c:numCache>
                <c:formatCode>General</c:formatCode>
                <c:ptCount val="14"/>
                <c:pt idx="0">
                  <c:v>1.1770000000000001E-2</c:v>
                </c:pt>
                <c:pt idx="1">
                  <c:v>2.1070000000000002E-2</c:v>
                </c:pt>
                <c:pt idx="2">
                  <c:v>2.903E-2</c:v>
                </c:pt>
                <c:pt idx="3">
                  <c:v>3.6080000000000001E-2</c:v>
                </c:pt>
                <c:pt idx="4">
                  <c:v>4.1779999999999998E-2</c:v>
                </c:pt>
                <c:pt idx="5">
                  <c:v>4.7129999999999998E-2</c:v>
                </c:pt>
                <c:pt idx="6">
                  <c:v>5.2580000000000002E-2</c:v>
                </c:pt>
                <c:pt idx="7">
                  <c:v>5.8019999999999995E-2</c:v>
                </c:pt>
                <c:pt idx="8">
                  <c:v>6.3310000000000005E-2</c:v>
                </c:pt>
                <c:pt idx="9">
                  <c:v>6.8269999999999997E-2</c:v>
                </c:pt>
                <c:pt idx="10">
                  <c:v>9.4990000000000005E-2</c:v>
                </c:pt>
                <c:pt idx="11">
                  <c:v>0.1386</c:v>
                </c:pt>
                <c:pt idx="12">
                  <c:v>0.2021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BFGS'!$W$42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BFGS'!$X$42:$AK$42</c:f>
              <c:numCache>
                <c:formatCode>General</c:formatCode>
                <c:ptCount val="14"/>
                <c:pt idx="0">
                  <c:v>1.0749999999999999E-2</c:v>
                </c:pt>
                <c:pt idx="1">
                  <c:v>1.9720000000000001E-2</c:v>
                </c:pt>
                <c:pt idx="2">
                  <c:v>2.7709999999999999E-2</c:v>
                </c:pt>
                <c:pt idx="3">
                  <c:v>3.5040000000000002E-2</c:v>
                </c:pt>
                <c:pt idx="4">
                  <c:v>4.1429999999999995E-2</c:v>
                </c:pt>
                <c:pt idx="5">
                  <c:v>4.7710000000000002E-2</c:v>
                </c:pt>
                <c:pt idx="6">
                  <c:v>5.3840000000000006E-2</c:v>
                </c:pt>
                <c:pt idx="7">
                  <c:v>5.9810000000000002E-2</c:v>
                </c:pt>
                <c:pt idx="8">
                  <c:v>6.5689999999999998E-2</c:v>
                </c:pt>
                <c:pt idx="9">
                  <c:v>7.1349999999999997E-2</c:v>
                </c:pt>
                <c:pt idx="10">
                  <c:v>0.11380000000000001</c:v>
                </c:pt>
                <c:pt idx="11">
                  <c:v>0.17859999999999998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BFGS'!$W$43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BFGS'!$X$43:$AK$43</c:f>
              <c:numCache>
                <c:formatCode>General</c:formatCode>
                <c:ptCount val="14"/>
                <c:pt idx="0">
                  <c:v>1.2889999999999999E-2</c:v>
                </c:pt>
                <c:pt idx="1">
                  <c:v>2.3799999999999998E-2</c:v>
                </c:pt>
                <c:pt idx="2">
                  <c:v>3.3329999999999999E-2</c:v>
                </c:pt>
                <c:pt idx="3">
                  <c:v>4.2030000000000005E-2</c:v>
                </c:pt>
                <c:pt idx="4">
                  <c:v>4.9800000000000004E-2</c:v>
                </c:pt>
                <c:pt idx="5">
                  <c:v>5.7950000000000002E-2</c:v>
                </c:pt>
                <c:pt idx="6">
                  <c:v>6.7320000000000005E-2</c:v>
                </c:pt>
                <c:pt idx="7">
                  <c:v>7.7969999999999998E-2</c:v>
                </c:pt>
                <c:pt idx="8">
                  <c:v>8.9529999999999998E-2</c:v>
                </c:pt>
                <c:pt idx="9">
                  <c:v>0.10189999999999999</c:v>
                </c:pt>
                <c:pt idx="10">
                  <c:v>0.1736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BFGS'!$W$44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BFGS'!$X$44:$AK$44</c:f>
              <c:numCache>
                <c:formatCode>General</c:formatCode>
                <c:ptCount val="14"/>
                <c:pt idx="0">
                  <c:v>1.393E-2</c:v>
                </c:pt>
                <c:pt idx="1">
                  <c:v>2.6970000000000001E-2</c:v>
                </c:pt>
                <c:pt idx="2">
                  <c:v>4.0129999999999999E-2</c:v>
                </c:pt>
                <c:pt idx="3">
                  <c:v>5.3739999999999996E-2</c:v>
                </c:pt>
                <c:pt idx="4">
                  <c:v>6.7390000000000005E-2</c:v>
                </c:pt>
                <c:pt idx="5">
                  <c:v>8.183E-2</c:v>
                </c:pt>
                <c:pt idx="6">
                  <c:v>9.6869999999999998E-2</c:v>
                </c:pt>
                <c:pt idx="7">
                  <c:v>0.1124</c:v>
                </c:pt>
                <c:pt idx="8">
                  <c:v>0.1285</c:v>
                </c:pt>
                <c:pt idx="9">
                  <c:v>0.14510000000000001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57264"/>
        <c:axId val="-114960528"/>
        <c:axId val="-270939088"/>
      </c:surface3DChart>
      <c:catAx>
        <c:axId val="-11495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60528"/>
        <c:crosses val="autoZero"/>
        <c:auto val="1"/>
        <c:lblAlgn val="ctr"/>
        <c:lblOffset val="100"/>
        <c:noMultiLvlLbl val="0"/>
      </c:catAx>
      <c:valAx>
        <c:axId val="-11496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57264"/>
        <c:crosses val="autoZero"/>
        <c:crossBetween val="midCat"/>
      </c:valAx>
      <c:serAx>
        <c:axId val="-2709390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6052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TGNU'!$W$13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'Scalar - AAD - TGNU'!$W$14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'Scalar - AAD - TGNU'!$W$15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'Scalar - AAD - TGNU'!$W$16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'Scalar - AAD - TGNU'!$W$17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'Scalar - AAD - TGNU'!$W$18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TGNU'!$W$19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'Scalar - AAD - TGNU'!$W$20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TGNU'!$W$21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TGNU'!$W$22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'Scalar - AAD - TGNU'!$W$23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TGNU'!$W$24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TGNU'!$W$25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TGNU'!$W$26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331208544"/>
        <c:axId val="-331191680"/>
        <c:axId val="-270940336"/>
      </c:surface3DChart>
      <c:catAx>
        <c:axId val="-331208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1191680"/>
        <c:crosses val="autoZero"/>
        <c:auto val="1"/>
        <c:lblAlgn val="ctr"/>
        <c:lblOffset val="100"/>
        <c:noMultiLvlLbl val="0"/>
      </c:catAx>
      <c:valAx>
        <c:axId val="-33119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1208544"/>
        <c:crosses val="autoZero"/>
        <c:crossBetween val="midCat"/>
      </c:valAx>
      <c:serAx>
        <c:axId val="-2709403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1191680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TGNU'!$W$31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TGNU'!$X$31:$AK$31</c:f>
              <c:numCache>
                <c:formatCode>General</c:formatCode>
                <c:ptCount val="14"/>
                <c:pt idx="0">
                  <c:v>6.9799999999999992E-3</c:v>
                </c:pt>
                <c:pt idx="1">
                  <c:v>1.1770000000000001E-2</c:v>
                </c:pt>
                <c:pt idx="2">
                  <c:v>1.5349999999999999E-2</c:v>
                </c:pt>
                <c:pt idx="3">
                  <c:v>1.8939999999999999E-2</c:v>
                </c:pt>
                <c:pt idx="4">
                  <c:v>2.1749999999999999E-2</c:v>
                </c:pt>
                <c:pt idx="5">
                  <c:v>2.4009999999999997E-2</c:v>
                </c:pt>
                <c:pt idx="6">
                  <c:v>2.622E-2</c:v>
                </c:pt>
                <c:pt idx="7">
                  <c:v>2.8370000000000003E-2</c:v>
                </c:pt>
                <c:pt idx="8">
                  <c:v>3.0459999999999997E-2</c:v>
                </c:pt>
                <c:pt idx="9">
                  <c:v>3.2210000000000003E-2</c:v>
                </c:pt>
                <c:pt idx="10">
                  <c:v>3.9539999999999999E-2</c:v>
                </c:pt>
                <c:pt idx="11">
                  <c:v>4.6920000000000003E-2</c:v>
                </c:pt>
                <c:pt idx="12">
                  <c:v>5.7110000000000001E-2</c:v>
                </c:pt>
                <c:pt idx="13">
                  <c:v>6.8199999999999997E-2</c:v>
                </c:pt>
              </c:numCache>
            </c:numRef>
          </c:val>
        </c:ser>
        <c:ser>
          <c:idx val="1"/>
          <c:order val="1"/>
          <c:tx>
            <c:strRef>
              <c:f>'Scalar - AAD - TGNU'!$W$32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TGNU'!$X$32:$AK$32</c:f>
              <c:numCache>
                <c:formatCode>General</c:formatCode>
                <c:ptCount val="14"/>
                <c:pt idx="0">
                  <c:v>9.6600000000000002E-3</c:v>
                </c:pt>
                <c:pt idx="1">
                  <c:v>1.6289999999999999E-2</c:v>
                </c:pt>
                <c:pt idx="2">
                  <c:v>2.1690000000000001E-2</c:v>
                </c:pt>
                <c:pt idx="3">
                  <c:v>2.6680000000000002E-2</c:v>
                </c:pt>
                <c:pt idx="4">
                  <c:v>3.0529999999999998E-2</c:v>
                </c:pt>
                <c:pt idx="5">
                  <c:v>3.3799999999999997E-2</c:v>
                </c:pt>
                <c:pt idx="6">
                  <c:v>3.7019999999999997E-2</c:v>
                </c:pt>
                <c:pt idx="7">
                  <c:v>4.0170000000000004E-2</c:v>
                </c:pt>
                <c:pt idx="8">
                  <c:v>4.308E-2</c:v>
                </c:pt>
                <c:pt idx="9">
                  <c:v>4.5570000000000006E-2</c:v>
                </c:pt>
                <c:pt idx="10">
                  <c:v>5.6749999999999995E-2</c:v>
                </c:pt>
                <c:pt idx="11">
                  <c:v>6.8449999999999997E-2</c:v>
                </c:pt>
                <c:pt idx="12">
                  <c:v>8.3599999999999994E-2</c:v>
                </c:pt>
                <c:pt idx="13">
                  <c:v>0.1013</c:v>
                </c:pt>
              </c:numCache>
            </c:numRef>
          </c:val>
        </c:ser>
        <c:ser>
          <c:idx val="2"/>
          <c:order val="2"/>
          <c:tx>
            <c:strRef>
              <c:f>'Scalar - AAD - TGNU'!$W$33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TGNU'!$X$33:$AK$33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1.6040000000000002E-2</c:v>
                </c:pt>
                <c:pt idx="2">
                  <c:v>2.1610000000000001E-2</c:v>
                </c:pt>
                <c:pt idx="3">
                  <c:v>2.6329999999999999E-2</c:v>
                </c:pt>
                <c:pt idx="4">
                  <c:v>3.0219999999999997E-2</c:v>
                </c:pt>
                <c:pt idx="5">
                  <c:v>3.3799999999999997E-2</c:v>
                </c:pt>
                <c:pt idx="6">
                  <c:v>3.7309999999999996E-2</c:v>
                </c:pt>
                <c:pt idx="7">
                  <c:v>4.0590000000000001E-2</c:v>
                </c:pt>
                <c:pt idx="8">
                  <c:v>4.3529999999999999E-2</c:v>
                </c:pt>
                <c:pt idx="9">
                  <c:v>4.616E-2</c:v>
                </c:pt>
                <c:pt idx="10">
                  <c:v>5.8479999999999997E-2</c:v>
                </c:pt>
                <c:pt idx="11">
                  <c:v>7.2260000000000005E-2</c:v>
                </c:pt>
                <c:pt idx="12">
                  <c:v>8.9139999999999997E-2</c:v>
                </c:pt>
                <c:pt idx="13">
                  <c:v>0.1115</c:v>
                </c:pt>
              </c:numCache>
            </c:numRef>
          </c:val>
        </c:ser>
        <c:ser>
          <c:idx val="3"/>
          <c:order val="3"/>
          <c:tx>
            <c:strRef>
              <c:f>'Scalar - AAD - TGNU'!$W$34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TGNU'!$X$34:$AK$34</c:f>
              <c:numCache>
                <c:formatCode>General</c:formatCode>
                <c:ptCount val="14"/>
                <c:pt idx="0">
                  <c:v>9.5599999999999991E-3</c:v>
                </c:pt>
                <c:pt idx="1">
                  <c:v>1.6590000000000001E-2</c:v>
                </c:pt>
                <c:pt idx="2">
                  <c:v>2.2040000000000001E-2</c:v>
                </c:pt>
                <c:pt idx="3">
                  <c:v>2.6840000000000003E-2</c:v>
                </c:pt>
                <c:pt idx="4">
                  <c:v>3.1009999999999999E-2</c:v>
                </c:pt>
                <c:pt idx="5">
                  <c:v>3.4869999999999998E-2</c:v>
                </c:pt>
                <c:pt idx="6">
                  <c:v>3.8550000000000001E-2</c:v>
                </c:pt>
                <c:pt idx="7">
                  <c:v>4.1900000000000007E-2</c:v>
                </c:pt>
                <c:pt idx="8">
                  <c:v>4.4979999999999999E-2</c:v>
                </c:pt>
                <c:pt idx="9">
                  <c:v>4.7830000000000004E-2</c:v>
                </c:pt>
                <c:pt idx="10">
                  <c:v>6.123E-2</c:v>
                </c:pt>
                <c:pt idx="11">
                  <c:v>7.6980000000000007E-2</c:v>
                </c:pt>
                <c:pt idx="12">
                  <c:v>9.5429999999999987E-2</c:v>
                </c:pt>
                <c:pt idx="13">
                  <c:v>0.12240000000000001</c:v>
                </c:pt>
              </c:numCache>
            </c:numRef>
          </c:val>
        </c:ser>
        <c:ser>
          <c:idx val="4"/>
          <c:order val="4"/>
          <c:tx>
            <c:strRef>
              <c:f>'Scalar - AAD - TGNU'!$W$35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TGNU'!$X$35:$AK$35</c:f>
              <c:numCache>
                <c:formatCode>General</c:formatCode>
                <c:ptCount val="14"/>
                <c:pt idx="0">
                  <c:v>9.8899999999999995E-3</c:v>
                </c:pt>
                <c:pt idx="1">
                  <c:v>1.6810000000000002E-2</c:v>
                </c:pt>
                <c:pt idx="2">
                  <c:v>2.2259999999999999E-2</c:v>
                </c:pt>
                <c:pt idx="3">
                  <c:v>2.726E-2</c:v>
                </c:pt>
                <c:pt idx="4">
                  <c:v>3.1640000000000001E-2</c:v>
                </c:pt>
                <c:pt idx="5">
                  <c:v>3.5630000000000002E-2</c:v>
                </c:pt>
                <c:pt idx="6">
                  <c:v>3.934E-2</c:v>
                </c:pt>
                <c:pt idx="7">
                  <c:v>4.2790000000000002E-2</c:v>
                </c:pt>
                <c:pt idx="8">
                  <c:v>4.6050000000000008E-2</c:v>
                </c:pt>
                <c:pt idx="9">
                  <c:v>4.9009999999999998E-2</c:v>
                </c:pt>
                <c:pt idx="10">
                  <c:v>6.3299999999999995E-2</c:v>
                </c:pt>
                <c:pt idx="11">
                  <c:v>8.0890000000000004E-2</c:v>
                </c:pt>
                <c:pt idx="12">
                  <c:v>0.10060000000000001</c:v>
                </c:pt>
                <c:pt idx="13">
                  <c:v>0.1321</c:v>
                </c:pt>
              </c:numCache>
            </c:numRef>
          </c:val>
        </c:ser>
        <c:ser>
          <c:idx val="5"/>
          <c:order val="5"/>
          <c:tx>
            <c:strRef>
              <c:f>'Scalar - AAD - TGNU'!$W$36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TGNU'!$W$37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TGNU'!$X$37:$AK$37</c:f>
              <c:numCache>
                <c:formatCode>General</c:formatCode>
                <c:ptCount val="14"/>
                <c:pt idx="0">
                  <c:v>1.0049999999999998E-2</c:v>
                </c:pt>
                <c:pt idx="1">
                  <c:v>1.7490000000000002E-2</c:v>
                </c:pt>
                <c:pt idx="2">
                  <c:v>2.368E-2</c:v>
                </c:pt>
                <c:pt idx="3">
                  <c:v>2.928E-2</c:v>
                </c:pt>
                <c:pt idx="4">
                  <c:v>3.3980000000000003E-2</c:v>
                </c:pt>
                <c:pt idx="5">
                  <c:v>3.8220000000000004E-2</c:v>
                </c:pt>
                <c:pt idx="6">
                  <c:v>4.231E-2</c:v>
                </c:pt>
                <c:pt idx="7">
                  <c:v>4.616E-2</c:v>
                </c:pt>
                <c:pt idx="8">
                  <c:v>4.9859999999999995E-2</c:v>
                </c:pt>
                <c:pt idx="9">
                  <c:v>5.3259999999999995E-2</c:v>
                </c:pt>
                <c:pt idx="10">
                  <c:v>6.9699999999999998E-2</c:v>
                </c:pt>
                <c:pt idx="11">
                  <c:v>8.9939999999999992E-2</c:v>
                </c:pt>
                <c:pt idx="12">
                  <c:v>0.114</c:v>
                </c:pt>
                <c:pt idx="13">
                  <c:v>0.15329999999999999</c:v>
                </c:pt>
              </c:numCache>
            </c:numRef>
          </c:val>
        </c:ser>
        <c:ser>
          <c:idx val="7"/>
          <c:order val="7"/>
          <c:tx>
            <c:strRef>
              <c:f>'Scalar - AAD - TGNU'!$W$38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TGNU'!$W$39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TGNU'!$W$40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TGNU'!$X$40:$AK$40</c:f>
              <c:numCache>
                <c:formatCode>General</c:formatCode>
                <c:ptCount val="14"/>
                <c:pt idx="0">
                  <c:v>1.034E-2</c:v>
                </c:pt>
                <c:pt idx="1">
                  <c:v>1.8020000000000001E-2</c:v>
                </c:pt>
                <c:pt idx="2">
                  <c:v>2.4409999999999998E-2</c:v>
                </c:pt>
                <c:pt idx="3">
                  <c:v>3.024E-2</c:v>
                </c:pt>
                <c:pt idx="4">
                  <c:v>3.526E-2</c:v>
                </c:pt>
                <c:pt idx="5">
                  <c:v>3.9960000000000002E-2</c:v>
                </c:pt>
                <c:pt idx="6">
                  <c:v>4.446E-2</c:v>
                </c:pt>
                <c:pt idx="7">
                  <c:v>4.8739999999999999E-2</c:v>
                </c:pt>
                <c:pt idx="8">
                  <c:v>5.2789999999999997E-2</c:v>
                </c:pt>
                <c:pt idx="9">
                  <c:v>5.6459999999999996E-2</c:v>
                </c:pt>
                <c:pt idx="10">
                  <c:v>7.6799999999999993E-2</c:v>
                </c:pt>
                <c:pt idx="11">
                  <c:v>0.10050000000000001</c:v>
                </c:pt>
                <c:pt idx="12">
                  <c:v>0.1353</c:v>
                </c:pt>
                <c:pt idx="13">
                  <c:v>0.1867</c:v>
                </c:pt>
              </c:numCache>
            </c:numRef>
          </c:val>
        </c:ser>
        <c:ser>
          <c:idx val="10"/>
          <c:order val="10"/>
          <c:tx>
            <c:strRef>
              <c:f>'Scalar - AAD - TGNU'!$W$41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TGNU'!$X$41:$AK$41</c:f>
              <c:numCache>
                <c:formatCode>General</c:formatCode>
                <c:ptCount val="14"/>
                <c:pt idx="0">
                  <c:v>1.1359999999999999E-2</c:v>
                </c:pt>
                <c:pt idx="1">
                  <c:v>2.001E-2</c:v>
                </c:pt>
                <c:pt idx="2">
                  <c:v>2.7349999999999999E-2</c:v>
                </c:pt>
                <c:pt idx="3">
                  <c:v>3.3939999999999998E-2</c:v>
                </c:pt>
                <c:pt idx="4">
                  <c:v>3.9390000000000001E-2</c:v>
                </c:pt>
                <c:pt idx="5">
                  <c:v>4.4640000000000006E-2</c:v>
                </c:pt>
                <c:pt idx="6">
                  <c:v>4.9950000000000001E-2</c:v>
                </c:pt>
                <c:pt idx="7">
                  <c:v>5.5239999999999997E-2</c:v>
                </c:pt>
                <c:pt idx="8">
                  <c:v>6.0430000000000005E-2</c:v>
                </c:pt>
                <c:pt idx="9">
                  <c:v>6.541000000000001E-2</c:v>
                </c:pt>
                <c:pt idx="10">
                  <c:v>9.1920000000000002E-2</c:v>
                </c:pt>
                <c:pt idx="11">
                  <c:v>0.13189999999999999</c:v>
                </c:pt>
                <c:pt idx="12">
                  <c:v>0.18909999999999999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TGNU'!$W$42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TGNU'!$X$42:$AK$42</c:f>
              <c:numCache>
                <c:formatCode>General</c:formatCode>
                <c:ptCount val="14"/>
                <c:pt idx="0">
                  <c:v>1.052E-2</c:v>
                </c:pt>
                <c:pt idx="1">
                  <c:v>1.9E-2</c:v>
                </c:pt>
                <c:pt idx="2">
                  <c:v>2.6450000000000001E-2</c:v>
                </c:pt>
                <c:pt idx="3">
                  <c:v>3.3399999999999999E-2</c:v>
                </c:pt>
                <c:pt idx="4">
                  <c:v>3.9629999999999999E-2</c:v>
                </c:pt>
                <c:pt idx="5">
                  <c:v>4.5730000000000007E-2</c:v>
                </c:pt>
                <c:pt idx="6">
                  <c:v>5.1799999999999999E-2</c:v>
                </c:pt>
                <c:pt idx="7">
                  <c:v>5.7790000000000001E-2</c:v>
                </c:pt>
                <c:pt idx="8">
                  <c:v>6.3739999999999991E-2</c:v>
                </c:pt>
                <c:pt idx="9">
                  <c:v>6.9569999999999993E-2</c:v>
                </c:pt>
                <c:pt idx="10">
                  <c:v>0.1101</c:v>
                </c:pt>
                <c:pt idx="11">
                  <c:v>0.16930000000000001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TGNU'!$W$43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TGNU'!$X$43:$AK$43</c:f>
              <c:numCache>
                <c:formatCode>General</c:formatCode>
                <c:ptCount val="14"/>
                <c:pt idx="0">
                  <c:v>1.204E-2</c:v>
                </c:pt>
                <c:pt idx="1">
                  <c:v>2.2040000000000001E-2</c:v>
                </c:pt>
                <c:pt idx="2">
                  <c:v>3.0830000000000003E-2</c:v>
                </c:pt>
                <c:pt idx="3">
                  <c:v>3.9030000000000002E-2</c:v>
                </c:pt>
                <c:pt idx="4">
                  <c:v>4.6600000000000003E-2</c:v>
                </c:pt>
                <c:pt idx="5">
                  <c:v>5.4560000000000004E-2</c:v>
                </c:pt>
                <c:pt idx="6">
                  <c:v>6.3589999999999994E-2</c:v>
                </c:pt>
                <c:pt idx="7">
                  <c:v>7.3550000000000004E-2</c:v>
                </c:pt>
                <c:pt idx="8">
                  <c:v>8.4269999999999998E-2</c:v>
                </c:pt>
                <c:pt idx="9">
                  <c:v>9.5690000000000011E-2</c:v>
                </c:pt>
                <c:pt idx="10">
                  <c:v>0.16159999999999999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TGNU'!$W$44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TGNU'!$X$44:$AK$44</c:f>
              <c:numCache>
                <c:formatCode>General</c:formatCode>
                <c:ptCount val="14"/>
                <c:pt idx="0">
                  <c:v>1.307E-2</c:v>
                </c:pt>
                <c:pt idx="1">
                  <c:v>2.5059999999999999E-2</c:v>
                </c:pt>
                <c:pt idx="2">
                  <c:v>3.7130000000000003E-2</c:v>
                </c:pt>
                <c:pt idx="3">
                  <c:v>4.9540000000000001E-2</c:v>
                </c:pt>
                <c:pt idx="4">
                  <c:v>6.2050000000000001E-2</c:v>
                </c:pt>
                <c:pt idx="5">
                  <c:v>7.5240000000000001E-2</c:v>
                </c:pt>
                <c:pt idx="6">
                  <c:v>8.9109999999999995E-2</c:v>
                </c:pt>
                <c:pt idx="7">
                  <c:v>0.10339999999999999</c:v>
                </c:pt>
                <c:pt idx="8">
                  <c:v>0.1183</c:v>
                </c:pt>
                <c:pt idx="9">
                  <c:v>0.13369999999999999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44140416"/>
        <c:axId val="-114914832"/>
        <c:axId val="-270939712"/>
      </c:surface3DChart>
      <c:catAx>
        <c:axId val="-144140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14832"/>
        <c:crosses val="autoZero"/>
        <c:auto val="1"/>
        <c:lblAlgn val="ctr"/>
        <c:lblOffset val="100"/>
        <c:noMultiLvlLbl val="0"/>
      </c:catAx>
      <c:valAx>
        <c:axId val="-1149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40416"/>
        <c:crosses val="autoZero"/>
        <c:crossBetween val="midCat"/>
      </c:valAx>
      <c:serAx>
        <c:axId val="-2709397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1483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GDA'!$W$13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'Scalar - AAD - GDA'!$W$14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'Scalar - AAD - GDA'!$W$15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'Scalar - AAD - GDA'!$W$16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'Scalar - AAD - GDA'!$W$17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'Scalar - AAD - GDA'!$W$18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GDA'!$W$19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'Scalar - AAD - GDA'!$W$20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GDA'!$W$21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GDA'!$W$22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'Scalar - AAD - GDA'!$W$23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GDA'!$W$24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GDA'!$W$25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GDA'!$W$26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82521664"/>
        <c:axId val="-82525472"/>
        <c:axId val="-270932224"/>
      </c:surface3DChart>
      <c:catAx>
        <c:axId val="-8252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25472"/>
        <c:crosses val="autoZero"/>
        <c:auto val="1"/>
        <c:lblAlgn val="ctr"/>
        <c:lblOffset val="100"/>
        <c:noMultiLvlLbl val="0"/>
      </c:catAx>
      <c:valAx>
        <c:axId val="-8252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21664"/>
        <c:crosses val="autoZero"/>
        <c:crossBetween val="midCat"/>
      </c:valAx>
      <c:serAx>
        <c:axId val="-2709322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2547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GDA'!$W$31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GDA'!$X$31:$AK$31</c:f>
              <c:numCache>
                <c:formatCode>General</c:formatCode>
                <c:ptCount val="14"/>
                <c:pt idx="0">
                  <c:v>7.1300000000000001E-3</c:v>
                </c:pt>
                <c:pt idx="1">
                  <c:v>1.234E-2</c:v>
                </c:pt>
                <c:pt idx="2">
                  <c:v>1.6449999999999999E-2</c:v>
                </c:pt>
                <c:pt idx="3">
                  <c:v>2.0569999999999998E-2</c:v>
                </c:pt>
                <c:pt idx="4">
                  <c:v>2.3719999999999998E-2</c:v>
                </c:pt>
                <c:pt idx="5">
                  <c:v>2.6200000000000001E-2</c:v>
                </c:pt>
                <c:pt idx="6">
                  <c:v>2.862E-2</c:v>
                </c:pt>
                <c:pt idx="7">
                  <c:v>3.0990000000000004E-2</c:v>
                </c:pt>
                <c:pt idx="8">
                  <c:v>3.329E-2</c:v>
                </c:pt>
                <c:pt idx="9">
                  <c:v>3.5119999999999998E-2</c:v>
                </c:pt>
                <c:pt idx="10">
                  <c:v>4.2439999999999999E-2</c:v>
                </c:pt>
                <c:pt idx="11">
                  <c:v>4.9970000000000001E-2</c:v>
                </c:pt>
                <c:pt idx="12">
                  <c:v>6.1260000000000002E-2</c:v>
                </c:pt>
                <c:pt idx="13">
                  <c:v>7.3650000000000007E-2</c:v>
                </c:pt>
              </c:numCache>
            </c:numRef>
          </c:val>
        </c:ser>
        <c:ser>
          <c:idx val="1"/>
          <c:order val="1"/>
          <c:tx>
            <c:strRef>
              <c:f>'Scalar - AAD - GDA'!$W$32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GDA'!$X$32:$AK$32</c:f>
              <c:numCache>
                <c:formatCode>General</c:formatCode>
                <c:ptCount val="14"/>
                <c:pt idx="0">
                  <c:v>0.01</c:v>
                </c:pt>
                <c:pt idx="1">
                  <c:v>1.737E-2</c:v>
                </c:pt>
                <c:pt idx="2">
                  <c:v>2.3650000000000001E-2</c:v>
                </c:pt>
                <c:pt idx="3">
                  <c:v>2.9399999999999999E-2</c:v>
                </c:pt>
                <c:pt idx="4">
                  <c:v>3.3730000000000003E-2</c:v>
                </c:pt>
                <c:pt idx="5">
                  <c:v>3.7360000000000004E-2</c:v>
                </c:pt>
                <c:pt idx="6">
                  <c:v>4.0930000000000001E-2</c:v>
                </c:pt>
                <c:pt idx="7">
                  <c:v>4.4409999999999998E-2</c:v>
                </c:pt>
                <c:pt idx="8">
                  <c:v>4.7579999999999997E-2</c:v>
                </c:pt>
                <c:pt idx="9">
                  <c:v>5.0160000000000003E-2</c:v>
                </c:pt>
                <c:pt idx="10">
                  <c:v>6.1500000000000006E-2</c:v>
                </c:pt>
                <c:pt idx="11">
                  <c:v>7.3709999999999998E-2</c:v>
                </c:pt>
                <c:pt idx="12">
                  <c:v>9.0630000000000002E-2</c:v>
                </c:pt>
                <c:pt idx="13">
                  <c:v>0.1105</c:v>
                </c:pt>
              </c:numCache>
            </c:numRef>
          </c:val>
        </c:ser>
        <c:ser>
          <c:idx val="2"/>
          <c:order val="2"/>
          <c:tx>
            <c:strRef>
              <c:f>'Scalar - AAD - GDA'!$W$33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GDA'!$X$33:$AK$33</c:f>
              <c:numCache>
                <c:formatCode>General</c:formatCode>
                <c:ptCount val="14"/>
                <c:pt idx="0">
                  <c:v>9.9500000000000005E-3</c:v>
                </c:pt>
                <c:pt idx="1">
                  <c:v>1.7559999999999999E-2</c:v>
                </c:pt>
                <c:pt idx="2">
                  <c:v>2.3889999999999998E-2</c:v>
                </c:pt>
                <c:pt idx="3">
                  <c:v>2.9140000000000003E-2</c:v>
                </c:pt>
                <c:pt idx="4">
                  <c:v>3.3309999999999999E-2</c:v>
                </c:pt>
                <c:pt idx="5">
                  <c:v>3.7069999999999999E-2</c:v>
                </c:pt>
                <c:pt idx="6">
                  <c:v>4.0780000000000004E-2</c:v>
                </c:pt>
                <c:pt idx="7">
                  <c:v>4.4180000000000004E-2</c:v>
                </c:pt>
                <c:pt idx="8">
                  <c:v>4.7100000000000003E-2</c:v>
                </c:pt>
                <c:pt idx="9">
                  <c:v>4.9579999999999999E-2</c:v>
                </c:pt>
                <c:pt idx="10">
                  <c:v>6.1010000000000002E-2</c:v>
                </c:pt>
                <c:pt idx="11">
                  <c:v>7.4789999999999995E-2</c:v>
                </c:pt>
                <c:pt idx="12">
                  <c:v>9.3469999999999998E-2</c:v>
                </c:pt>
                <c:pt idx="13">
                  <c:v>0.1186</c:v>
                </c:pt>
              </c:numCache>
            </c:numRef>
          </c:val>
        </c:ser>
        <c:ser>
          <c:idx val="3"/>
          <c:order val="3"/>
          <c:tx>
            <c:strRef>
              <c:f>'Scalar - AAD - GDA'!$W$34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GDA'!$X$34:$AK$34</c:f>
              <c:numCache>
                <c:formatCode>General</c:formatCode>
                <c:ptCount val="14"/>
                <c:pt idx="0">
                  <c:v>1.034E-2</c:v>
                </c:pt>
                <c:pt idx="1">
                  <c:v>1.8180000000000002E-2</c:v>
                </c:pt>
                <c:pt idx="2">
                  <c:v>2.4239999999999998E-2</c:v>
                </c:pt>
                <c:pt idx="3">
                  <c:v>2.9409999999999999E-2</c:v>
                </c:pt>
                <c:pt idx="4">
                  <c:v>3.3750000000000002E-2</c:v>
                </c:pt>
                <c:pt idx="5">
                  <c:v>3.7679999999999998E-2</c:v>
                </c:pt>
                <c:pt idx="6">
                  <c:v>4.1360000000000001E-2</c:v>
                </c:pt>
                <c:pt idx="7">
                  <c:v>4.4600000000000001E-2</c:v>
                </c:pt>
                <c:pt idx="8">
                  <c:v>4.7480000000000001E-2</c:v>
                </c:pt>
                <c:pt idx="9">
                  <c:v>5.0019999999999995E-2</c:v>
                </c:pt>
                <c:pt idx="10">
                  <c:v>6.1810000000000004E-2</c:v>
                </c:pt>
                <c:pt idx="11">
                  <c:v>7.7399999999999997E-2</c:v>
                </c:pt>
                <c:pt idx="12">
                  <c:v>9.7599999999999992E-2</c:v>
                </c:pt>
                <c:pt idx="13">
                  <c:v>0.128</c:v>
                </c:pt>
              </c:numCache>
            </c:numRef>
          </c:val>
        </c:ser>
        <c:ser>
          <c:idx val="4"/>
          <c:order val="4"/>
          <c:tx>
            <c:strRef>
              <c:f>'Scalar - AAD - GDA'!$W$35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GDA'!$X$35:$AK$35</c:f>
              <c:numCache>
                <c:formatCode>General</c:formatCode>
                <c:ptCount val="14"/>
                <c:pt idx="0">
                  <c:v>1.06E-2</c:v>
                </c:pt>
                <c:pt idx="1">
                  <c:v>1.8169999999999999E-2</c:v>
                </c:pt>
                <c:pt idx="2">
                  <c:v>2.4089999999999997E-2</c:v>
                </c:pt>
                <c:pt idx="3">
                  <c:v>2.9369999999999997E-2</c:v>
                </c:pt>
                <c:pt idx="4">
                  <c:v>3.3840000000000002E-2</c:v>
                </c:pt>
                <c:pt idx="5">
                  <c:v>3.7769999999999998E-2</c:v>
                </c:pt>
                <c:pt idx="6">
                  <c:v>4.1280000000000004E-2</c:v>
                </c:pt>
                <c:pt idx="7">
                  <c:v>4.446E-2</c:v>
                </c:pt>
                <c:pt idx="8">
                  <c:v>4.7359999999999999E-2</c:v>
                </c:pt>
                <c:pt idx="9">
                  <c:v>4.9859999999999995E-2</c:v>
                </c:pt>
                <c:pt idx="10">
                  <c:v>6.173E-2</c:v>
                </c:pt>
                <c:pt idx="11">
                  <c:v>7.9070000000000001E-2</c:v>
                </c:pt>
                <c:pt idx="12">
                  <c:v>0.10039999999999999</c:v>
                </c:pt>
                <c:pt idx="13">
                  <c:v>0.13600000000000001</c:v>
                </c:pt>
              </c:numCache>
            </c:numRef>
          </c:val>
        </c:ser>
        <c:ser>
          <c:idx val="5"/>
          <c:order val="5"/>
          <c:tx>
            <c:strRef>
              <c:f>'Scalar - AAD - GDA'!$W$36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GDA'!$W$37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GDA'!$X$37:$AK$37</c:f>
              <c:numCache>
                <c:formatCode>General</c:formatCode>
                <c:ptCount val="14"/>
                <c:pt idx="0">
                  <c:v>1.042E-2</c:v>
                </c:pt>
                <c:pt idx="1">
                  <c:v>1.8360000000000001E-2</c:v>
                </c:pt>
                <c:pt idx="2">
                  <c:v>2.496E-2</c:v>
                </c:pt>
                <c:pt idx="3">
                  <c:v>3.0779999999999998E-2</c:v>
                </c:pt>
                <c:pt idx="4">
                  <c:v>3.5439999999999999E-2</c:v>
                </c:pt>
                <c:pt idx="5">
                  <c:v>3.9489999999999997E-2</c:v>
                </c:pt>
                <c:pt idx="6">
                  <c:v>4.3339999999999997E-2</c:v>
                </c:pt>
                <c:pt idx="7">
                  <c:v>4.6879999999999998E-2</c:v>
                </c:pt>
                <c:pt idx="8">
                  <c:v>5.0170000000000006E-2</c:v>
                </c:pt>
                <c:pt idx="9">
                  <c:v>5.3019999999999998E-2</c:v>
                </c:pt>
                <c:pt idx="10">
                  <c:v>6.6890000000000005E-2</c:v>
                </c:pt>
                <c:pt idx="11">
                  <c:v>8.6959999999999996E-2</c:v>
                </c:pt>
                <c:pt idx="12">
                  <c:v>0.11169999999999999</c:v>
                </c:pt>
                <c:pt idx="13">
                  <c:v>0.1547</c:v>
                </c:pt>
              </c:numCache>
            </c:numRef>
          </c:val>
        </c:ser>
        <c:ser>
          <c:idx val="7"/>
          <c:order val="7"/>
          <c:tx>
            <c:strRef>
              <c:f>'Scalar - AAD - GDA'!$W$38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GDA'!$W$39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GDA'!$W$40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GDA'!$X$40:$AK$40</c:f>
              <c:numCache>
                <c:formatCode>General</c:formatCode>
                <c:ptCount val="14"/>
                <c:pt idx="0">
                  <c:v>1.064E-2</c:v>
                </c:pt>
                <c:pt idx="1">
                  <c:v>1.8669999999999999E-2</c:v>
                </c:pt>
                <c:pt idx="2">
                  <c:v>2.528E-2</c:v>
                </c:pt>
                <c:pt idx="3">
                  <c:v>3.116E-2</c:v>
                </c:pt>
                <c:pt idx="4">
                  <c:v>3.6000000000000004E-2</c:v>
                </c:pt>
                <c:pt idx="5">
                  <c:v>4.0410000000000001E-2</c:v>
                </c:pt>
                <c:pt idx="6">
                  <c:v>4.4549999999999999E-2</c:v>
                </c:pt>
                <c:pt idx="7">
                  <c:v>4.8369999999999996E-2</c:v>
                </c:pt>
                <c:pt idx="8">
                  <c:v>5.1840000000000004E-2</c:v>
                </c:pt>
                <c:pt idx="9">
                  <c:v>5.4789999999999998E-2</c:v>
                </c:pt>
                <c:pt idx="10">
                  <c:v>7.2690000000000005E-2</c:v>
                </c:pt>
                <c:pt idx="11">
                  <c:v>9.536E-2</c:v>
                </c:pt>
                <c:pt idx="12">
                  <c:v>0.13150000000000001</c:v>
                </c:pt>
                <c:pt idx="13">
                  <c:v>0.18690000000000001</c:v>
                </c:pt>
              </c:numCache>
            </c:numRef>
          </c:val>
        </c:ser>
        <c:ser>
          <c:idx val="10"/>
          <c:order val="10"/>
          <c:tx>
            <c:strRef>
              <c:f>'Scalar - AAD - GDA'!$W$41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GDA'!$X$41:$AK$41</c:f>
              <c:numCache>
                <c:formatCode>General</c:formatCode>
                <c:ptCount val="14"/>
                <c:pt idx="0">
                  <c:v>1.1169999999999999E-2</c:v>
                </c:pt>
                <c:pt idx="1">
                  <c:v>1.976E-2</c:v>
                </c:pt>
                <c:pt idx="2">
                  <c:v>2.6920000000000003E-2</c:v>
                </c:pt>
                <c:pt idx="3">
                  <c:v>3.3119999999999997E-2</c:v>
                </c:pt>
                <c:pt idx="4">
                  <c:v>3.7819999999999999E-2</c:v>
                </c:pt>
                <c:pt idx="5">
                  <c:v>4.2130000000000001E-2</c:v>
                </c:pt>
                <c:pt idx="6">
                  <c:v>4.657E-2</c:v>
                </c:pt>
                <c:pt idx="7">
                  <c:v>5.0979999999999998E-2</c:v>
                </c:pt>
                <c:pt idx="8">
                  <c:v>5.5259999999999997E-2</c:v>
                </c:pt>
                <c:pt idx="9">
                  <c:v>5.9139999999999998E-2</c:v>
                </c:pt>
                <c:pt idx="10">
                  <c:v>8.0570000000000003E-2</c:v>
                </c:pt>
                <c:pt idx="11">
                  <c:v>0.12140000000000001</c:v>
                </c:pt>
                <c:pt idx="12">
                  <c:v>0.18420000000000003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GDA'!$W$42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GDA'!$X$42:$AK$42</c:f>
              <c:numCache>
                <c:formatCode>General</c:formatCode>
                <c:ptCount val="14"/>
                <c:pt idx="0">
                  <c:v>1.0089999999999998E-2</c:v>
                </c:pt>
                <c:pt idx="1">
                  <c:v>1.8260000000000002E-2</c:v>
                </c:pt>
                <c:pt idx="2">
                  <c:v>2.5360000000000001E-2</c:v>
                </c:pt>
                <c:pt idx="3">
                  <c:v>3.1699999999999999E-2</c:v>
                </c:pt>
                <c:pt idx="4">
                  <c:v>3.705E-2</c:v>
                </c:pt>
                <c:pt idx="5">
                  <c:v>4.2119999999999998E-2</c:v>
                </c:pt>
                <c:pt idx="6">
                  <c:v>4.7080000000000004E-2</c:v>
                </c:pt>
                <c:pt idx="7">
                  <c:v>5.1959999999999999E-2</c:v>
                </c:pt>
                <c:pt idx="8">
                  <c:v>5.6740000000000006E-2</c:v>
                </c:pt>
                <c:pt idx="9">
                  <c:v>6.1260000000000002E-2</c:v>
                </c:pt>
                <c:pt idx="10">
                  <c:v>0.1002</c:v>
                </c:pt>
                <c:pt idx="11">
                  <c:v>0.1636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GDA'!$W$43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GDA'!$X$43:$AK$43</c:f>
              <c:numCache>
                <c:formatCode>General</c:formatCode>
                <c:ptCount val="14"/>
                <c:pt idx="0">
                  <c:v>1.2290000000000001E-2</c:v>
                </c:pt>
                <c:pt idx="1">
                  <c:v>2.2370000000000001E-2</c:v>
                </c:pt>
                <c:pt idx="2">
                  <c:v>3.0910000000000003E-2</c:v>
                </c:pt>
                <c:pt idx="3">
                  <c:v>3.8460000000000001E-2</c:v>
                </c:pt>
                <c:pt idx="4">
                  <c:v>4.4999999999999998E-2</c:v>
                </c:pt>
                <c:pt idx="5">
                  <c:v>5.1970000000000002E-2</c:v>
                </c:pt>
                <c:pt idx="6">
                  <c:v>6.0270000000000004E-2</c:v>
                </c:pt>
                <c:pt idx="7">
                  <c:v>7.0029999999999995E-2</c:v>
                </c:pt>
                <c:pt idx="8">
                  <c:v>8.0779999999999991E-2</c:v>
                </c:pt>
                <c:pt idx="9">
                  <c:v>9.2449999999999991E-2</c:v>
                </c:pt>
                <c:pt idx="10">
                  <c:v>0.16140000000000002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GDA'!$W$44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GDA'!$X$44:$AK$44</c:f>
              <c:numCache>
                <c:formatCode>General</c:formatCode>
                <c:ptCount val="14"/>
                <c:pt idx="0">
                  <c:v>1.316E-2</c:v>
                </c:pt>
                <c:pt idx="1">
                  <c:v>2.5350000000000001E-2</c:v>
                </c:pt>
                <c:pt idx="2">
                  <c:v>3.7610000000000005E-2</c:v>
                </c:pt>
                <c:pt idx="3">
                  <c:v>5.0380000000000001E-2</c:v>
                </c:pt>
                <c:pt idx="4">
                  <c:v>6.3200000000000006E-2</c:v>
                </c:pt>
                <c:pt idx="5">
                  <c:v>7.6810000000000003E-2</c:v>
                </c:pt>
                <c:pt idx="6">
                  <c:v>9.1140000000000013E-2</c:v>
                </c:pt>
                <c:pt idx="7">
                  <c:v>0.106</c:v>
                </c:pt>
                <c:pt idx="8">
                  <c:v>0.12140000000000001</c:v>
                </c:pt>
                <c:pt idx="9">
                  <c:v>0.13750000000000001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82506432"/>
        <c:axId val="-82508608"/>
        <c:axId val="-270930976"/>
      </c:surface3DChart>
      <c:catAx>
        <c:axId val="-8250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08608"/>
        <c:crosses val="autoZero"/>
        <c:auto val="1"/>
        <c:lblAlgn val="ctr"/>
        <c:lblOffset val="100"/>
        <c:noMultiLvlLbl val="0"/>
      </c:catAx>
      <c:valAx>
        <c:axId val="-8250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06432"/>
        <c:crosses val="autoZero"/>
        <c:crossBetween val="midCat"/>
      </c:valAx>
      <c:serAx>
        <c:axId val="-2709309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0860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GD'!$W$13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GD'!$X$13:$AK$13</c:f>
              <c:numCache>
                <c:formatCode>General</c:formatCode>
                <c:ptCount val="14"/>
                <c:pt idx="0">
                  <c:v>8.0000000000000004E-4</c:v>
                </c:pt>
                <c:pt idx="1">
                  <c:v>1.8E-3</c:v>
                </c:pt>
                <c:pt idx="2">
                  <c:v>3.2000000000000002E-3</c:v>
                </c:pt>
                <c:pt idx="3">
                  <c:v>5.1000000000000004E-3</c:v>
                </c:pt>
                <c:pt idx="4">
                  <c:v>7.3000000000000001E-3</c:v>
                </c:pt>
                <c:pt idx="5">
                  <c:v>9.7000000000000003E-3</c:v>
                </c:pt>
                <c:pt idx="6">
                  <c:v>1.2500000000000001E-2</c:v>
                </c:pt>
                <c:pt idx="7">
                  <c:v>1.54E-2</c:v>
                </c:pt>
                <c:pt idx="8">
                  <c:v>1.84E-2</c:v>
                </c:pt>
                <c:pt idx="9">
                  <c:v>2.1499999999999998E-2</c:v>
                </c:pt>
                <c:pt idx="10">
                  <c:v>3.5000000000000003E-2</c:v>
                </c:pt>
                <c:pt idx="11">
                  <c:v>4.7500000000000001E-2</c:v>
                </c:pt>
                <c:pt idx="12">
                  <c:v>5.9000000000000004E-2</c:v>
                </c:pt>
                <c:pt idx="13">
                  <c:v>6.9900000000000004E-2</c:v>
                </c:pt>
              </c:numCache>
            </c:numRef>
          </c:val>
        </c:ser>
        <c:ser>
          <c:idx val="1"/>
          <c:order val="1"/>
          <c:tx>
            <c:strRef>
              <c:f>'Scalar - AAD - GD'!$W$14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GD'!$X$14:$AK$14</c:f>
              <c:numCache>
                <c:formatCode>General</c:formatCode>
                <c:ptCount val="14"/>
                <c:pt idx="0">
                  <c:v>1.5E-3</c:v>
                </c:pt>
                <c:pt idx="1">
                  <c:v>3.5999999999999999E-3</c:v>
                </c:pt>
                <c:pt idx="2">
                  <c:v>6.0999999999999995E-3</c:v>
                </c:pt>
                <c:pt idx="3">
                  <c:v>8.8999999999999999E-3</c:v>
                </c:pt>
                <c:pt idx="4">
                  <c:v>1.23E-2</c:v>
                </c:pt>
                <c:pt idx="5">
                  <c:v>1.5900000000000001E-2</c:v>
                </c:pt>
                <c:pt idx="6">
                  <c:v>1.9799999999999998E-2</c:v>
                </c:pt>
                <c:pt idx="7">
                  <c:v>2.3799999999999998E-2</c:v>
                </c:pt>
                <c:pt idx="8">
                  <c:v>2.81E-2</c:v>
                </c:pt>
                <c:pt idx="9">
                  <c:v>3.2400000000000005E-2</c:v>
                </c:pt>
                <c:pt idx="10">
                  <c:v>5.0300000000000004E-2</c:v>
                </c:pt>
                <c:pt idx="11">
                  <c:v>6.6600000000000006E-2</c:v>
                </c:pt>
                <c:pt idx="12">
                  <c:v>8.2500000000000004E-2</c:v>
                </c:pt>
                <c:pt idx="13">
                  <c:v>9.7299999999999998E-2</c:v>
                </c:pt>
              </c:numCache>
            </c:numRef>
          </c:val>
        </c:ser>
        <c:ser>
          <c:idx val="2"/>
          <c:order val="2"/>
          <c:tx>
            <c:strRef>
              <c:f>'Scalar - AAD - GD'!$W$15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GD'!$X$15:$AK$15</c:f>
              <c:numCache>
                <c:formatCode>General</c:formatCode>
                <c:ptCount val="14"/>
                <c:pt idx="0">
                  <c:v>2.5999999999999999E-3</c:v>
                </c:pt>
                <c:pt idx="1">
                  <c:v>5.6000000000000008E-3</c:v>
                </c:pt>
                <c:pt idx="2">
                  <c:v>9.1000000000000004E-3</c:v>
                </c:pt>
                <c:pt idx="3">
                  <c:v>1.3100000000000001E-2</c:v>
                </c:pt>
                <c:pt idx="4">
                  <c:v>1.7399999999999999E-2</c:v>
                </c:pt>
                <c:pt idx="5">
                  <c:v>2.2000000000000002E-2</c:v>
                </c:pt>
                <c:pt idx="6">
                  <c:v>2.69E-2</c:v>
                </c:pt>
                <c:pt idx="7">
                  <c:v>3.1899999999999998E-2</c:v>
                </c:pt>
                <c:pt idx="8">
                  <c:v>3.6900000000000002E-2</c:v>
                </c:pt>
                <c:pt idx="9">
                  <c:v>4.1900000000000007E-2</c:v>
                </c:pt>
                <c:pt idx="10">
                  <c:v>6.2400000000000004E-2</c:v>
                </c:pt>
                <c:pt idx="11">
                  <c:v>8.1900000000000001E-2</c:v>
                </c:pt>
                <c:pt idx="12">
                  <c:v>0.1</c:v>
                </c:pt>
                <c:pt idx="13">
                  <c:v>0.11699999999999999</c:v>
                </c:pt>
              </c:numCache>
            </c:numRef>
          </c:val>
        </c:ser>
        <c:ser>
          <c:idx val="3"/>
          <c:order val="3"/>
          <c:tx>
            <c:strRef>
              <c:f>'Scalar - AAD - GD'!$W$16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GD'!$X$16:$AK$16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7.8000000000000005E-3</c:v>
                </c:pt>
                <c:pt idx="2">
                  <c:v>1.2199999999999999E-2</c:v>
                </c:pt>
                <c:pt idx="3">
                  <c:v>1.72E-2</c:v>
                </c:pt>
                <c:pt idx="4">
                  <c:v>2.2400000000000003E-2</c:v>
                </c:pt>
                <c:pt idx="5">
                  <c:v>2.7699999999999999E-2</c:v>
                </c:pt>
                <c:pt idx="6">
                  <c:v>3.3099999999999997E-2</c:v>
                </c:pt>
                <c:pt idx="7">
                  <c:v>3.8800000000000001E-2</c:v>
                </c:pt>
                <c:pt idx="8">
                  <c:v>4.4299999999999999E-2</c:v>
                </c:pt>
                <c:pt idx="9">
                  <c:v>0.05</c:v>
                </c:pt>
                <c:pt idx="10">
                  <c:v>7.2700000000000001E-2</c:v>
                </c:pt>
                <c:pt idx="11">
                  <c:v>9.4E-2</c:v>
                </c:pt>
                <c:pt idx="12">
                  <c:v>0.114</c:v>
                </c:pt>
                <c:pt idx="13">
                  <c:v>0.13300000000000001</c:v>
                </c:pt>
              </c:numCache>
            </c:numRef>
          </c:val>
        </c:ser>
        <c:ser>
          <c:idx val="4"/>
          <c:order val="4"/>
          <c:tx>
            <c:strRef>
              <c:f>'Scalar - AAD - GD'!$W$17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GD'!$X$17:$AK$17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9.8999999999999991E-3</c:v>
                </c:pt>
                <c:pt idx="2">
                  <c:v>1.5300000000000001E-2</c:v>
                </c:pt>
                <c:pt idx="3">
                  <c:v>2.1000000000000001E-2</c:v>
                </c:pt>
                <c:pt idx="4">
                  <c:v>2.6699999999999998E-2</c:v>
                </c:pt>
                <c:pt idx="5">
                  <c:v>3.2599999999999997E-2</c:v>
                </c:pt>
                <c:pt idx="6">
                  <c:v>3.8599999999999995E-2</c:v>
                </c:pt>
                <c:pt idx="7">
                  <c:v>4.4600000000000001E-2</c:v>
                </c:pt>
                <c:pt idx="8">
                  <c:v>5.0700000000000002E-2</c:v>
                </c:pt>
                <c:pt idx="9">
                  <c:v>5.6900000000000006E-2</c:v>
                </c:pt>
                <c:pt idx="10">
                  <c:v>8.1000000000000003E-2</c:v>
                </c:pt>
                <c:pt idx="11">
                  <c:v>0.10300000000000001</c:v>
                </c:pt>
                <c:pt idx="12">
                  <c:v>0.124</c:v>
                </c:pt>
                <c:pt idx="13">
                  <c:v>0.14499999999999999</c:v>
                </c:pt>
              </c:numCache>
            </c:numRef>
          </c:val>
        </c:ser>
        <c:ser>
          <c:idx val="5"/>
          <c:order val="5"/>
          <c:tx>
            <c:strRef>
              <c:f>'Scalar - AAD - GD'!$W$18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GD'!$X$19:$AK$19</c:f>
              <c:numCache>
                <c:formatCode>General</c:formatCode>
                <c:ptCount val="14"/>
                <c:pt idx="0">
                  <c:v>6.5000000000000006E-3</c:v>
                </c:pt>
                <c:pt idx="1">
                  <c:v>1.32E-2</c:v>
                </c:pt>
                <c:pt idx="2">
                  <c:v>1.9799999999999998E-2</c:v>
                </c:pt>
                <c:pt idx="3">
                  <c:v>2.6600000000000002E-2</c:v>
                </c:pt>
                <c:pt idx="4">
                  <c:v>3.3399999999999999E-2</c:v>
                </c:pt>
                <c:pt idx="5">
                  <c:v>4.0099999999999997E-2</c:v>
                </c:pt>
                <c:pt idx="6">
                  <c:v>4.6900000000000004E-2</c:v>
                </c:pt>
                <c:pt idx="7">
                  <c:v>5.3800000000000001E-2</c:v>
                </c:pt>
                <c:pt idx="8">
                  <c:v>6.0599999999999994E-2</c:v>
                </c:pt>
                <c:pt idx="9">
                  <c:v>6.7099999999999993E-2</c:v>
                </c:pt>
                <c:pt idx="10">
                  <c:v>9.2200000000000004E-2</c:v>
                </c:pt>
                <c:pt idx="11">
                  <c:v>0.11599999999999999</c:v>
                </c:pt>
                <c:pt idx="12">
                  <c:v>0.13800000000000001</c:v>
                </c:pt>
                <c:pt idx="13">
                  <c:v>0.16</c:v>
                </c:pt>
              </c:numCache>
            </c:numRef>
          </c:val>
        </c:ser>
        <c:ser>
          <c:idx val="7"/>
          <c:order val="7"/>
          <c:tx>
            <c:strRef>
              <c:f>'Scalar - AAD - GD'!$W$20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GD'!$X$22:$AK$22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1.6200000000000003E-2</c:v>
                </c:pt>
                <c:pt idx="2">
                  <c:v>2.4300000000000002E-2</c:v>
                </c:pt>
                <c:pt idx="3">
                  <c:v>3.2199999999999999E-2</c:v>
                </c:pt>
                <c:pt idx="4">
                  <c:v>0.04</c:v>
                </c:pt>
                <c:pt idx="5">
                  <c:v>4.7699999999999992E-2</c:v>
                </c:pt>
                <c:pt idx="6">
                  <c:v>5.5399999999999998E-2</c:v>
                </c:pt>
                <c:pt idx="7">
                  <c:v>6.2699999999999992E-2</c:v>
                </c:pt>
                <c:pt idx="8">
                  <c:v>7.0000000000000007E-2</c:v>
                </c:pt>
                <c:pt idx="9">
                  <c:v>7.690000000000001E-2</c:v>
                </c:pt>
                <c:pt idx="10">
                  <c:v>0.10300000000000001</c:v>
                </c:pt>
                <c:pt idx="11">
                  <c:v>0.128</c:v>
                </c:pt>
                <c:pt idx="12">
                  <c:v>0.152</c:v>
                </c:pt>
                <c:pt idx="13">
                  <c:v>0.17600000000000002</c:v>
                </c:pt>
              </c:numCache>
            </c:numRef>
          </c:val>
        </c:ser>
        <c:ser>
          <c:idx val="10"/>
          <c:order val="10"/>
          <c:tx>
            <c:strRef>
              <c:f>'Scalar - AAD - GD'!$W$23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GD'!$X$23:$AK$23</c:f>
              <c:numCache>
                <c:formatCode>General</c:formatCode>
                <c:ptCount val="14"/>
                <c:pt idx="0">
                  <c:v>9.0000000000000011E-3</c:v>
                </c:pt>
                <c:pt idx="1">
                  <c:v>1.8100000000000002E-2</c:v>
                </c:pt>
                <c:pt idx="2">
                  <c:v>2.7000000000000003E-2</c:v>
                </c:pt>
                <c:pt idx="3">
                  <c:v>3.5799999999999998E-2</c:v>
                </c:pt>
                <c:pt idx="4">
                  <c:v>4.4500000000000005E-2</c:v>
                </c:pt>
                <c:pt idx="5">
                  <c:v>5.2900000000000003E-2</c:v>
                </c:pt>
                <c:pt idx="6">
                  <c:v>6.0999999999999999E-2</c:v>
                </c:pt>
                <c:pt idx="7">
                  <c:v>6.8900000000000003E-2</c:v>
                </c:pt>
                <c:pt idx="8">
                  <c:v>7.6799999999999993E-2</c:v>
                </c:pt>
                <c:pt idx="9">
                  <c:v>8.4100000000000008E-2</c:v>
                </c:pt>
                <c:pt idx="10">
                  <c:v>0.11199999999999999</c:v>
                </c:pt>
                <c:pt idx="11">
                  <c:v>0.13600000000000001</c:v>
                </c:pt>
                <c:pt idx="12">
                  <c:v>0.16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GD'!$X$24:$AK$24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1.8799999999999997E-2</c:v>
                </c:pt>
                <c:pt idx="2">
                  <c:v>2.7999999999999997E-2</c:v>
                </c:pt>
                <c:pt idx="3">
                  <c:v>3.6900000000000002E-2</c:v>
                </c:pt>
                <c:pt idx="4">
                  <c:v>4.5700000000000005E-2</c:v>
                </c:pt>
                <c:pt idx="5">
                  <c:v>5.4400000000000004E-2</c:v>
                </c:pt>
                <c:pt idx="6">
                  <c:v>6.2699999999999992E-2</c:v>
                </c:pt>
                <c:pt idx="7">
                  <c:v>7.0599999999999996E-2</c:v>
                </c:pt>
                <c:pt idx="8">
                  <c:v>7.8399999999999997E-2</c:v>
                </c:pt>
                <c:pt idx="9">
                  <c:v>8.6099999999999996E-2</c:v>
                </c:pt>
                <c:pt idx="10">
                  <c:v>0.115</c:v>
                </c:pt>
                <c:pt idx="11">
                  <c:v>0.13900000000000001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GD'!$X$25:$AK$25</c:f>
              <c:numCache>
                <c:formatCode>General</c:formatCode>
                <c:ptCount val="14"/>
                <c:pt idx="0">
                  <c:v>9.3999999999999986E-3</c:v>
                </c:pt>
                <c:pt idx="1">
                  <c:v>1.89E-2</c:v>
                </c:pt>
                <c:pt idx="2">
                  <c:v>2.81E-2</c:v>
                </c:pt>
                <c:pt idx="3">
                  <c:v>3.7000000000000005E-2</c:v>
                </c:pt>
                <c:pt idx="4">
                  <c:v>4.5599999999999995E-2</c:v>
                </c:pt>
                <c:pt idx="5">
                  <c:v>5.4000000000000006E-2</c:v>
                </c:pt>
                <c:pt idx="6">
                  <c:v>6.2100000000000002E-2</c:v>
                </c:pt>
                <c:pt idx="7">
                  <c:v>6.9800000000000001E-2</c:v>
                </c:pt>
                <c:pt idx="8">
                  <c:v>7.7699999999999991E-2</c:v>
                </c:pt>
                <c:pt idx="9">
                  <c:v>8.4900000000000003E-2</c:v>
                </c:pt>
                <c:pt idx="10">
                  <c:v>0.114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GD'!$X$26:$AK$26</c:f>
              <c:numCache>
                <c:formatCode>General</c:formatCode>
                <c:ptCount val="14"/>
                <c:pt idx="0">
                  <c:v>9.300000000000001E-3</c:v>
                </c:pt>
                <c:pt idx="1">
                  <c:v>1.8700000000000001E-2</c:v>
                </c:pt>
                <c:pt idx="2">
                  <c:v>2.76E-2</c:v>
                </c:pt>
                <c:pt idx="3">
                  <c:v>3.6200000000000003E-2</c:v>
                </c:pt>
                <c:pt idx="4">
                  <c:v>4.4299999999999999E-2</c:v>
                </c:pt>
                <c:pt idx="5">
                  <c:v>5.2300000000000006E-2</c:v>
                </c:pt>
                <c:pt idx="6">
                  <c:v>6.0199999999999997E-2</c:v>
                </c:pt>
                <c:pt idx="7">
                  <c:v>6.7699999999999996E-2</c:v>
                </c:pt>
                <c:pt idx="8">
                  <c:v>7.5399999999999995E-2</c:v>
                </c:pt>
                <c:pt idx="9">
                  <c:v>8.2599999999999993E-2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82505344"/>
        <c:axId val="-82527648"/>
        <c:axId val="-270942832"/>
      </c:surface3DChart>
      <c:catAx>
        <c:axId val="-8250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27648"/>
        <c:crosses val="autoZero"/>
        <c:auto val="1"/>
        <c:lblAlgn val="ctr"/>
        <c:lblOffset val="100"/>
        <c:noMultiLvlLbl val="0"/>
      </c:catAx>
      <c:valAx>
        <c:axId val="-8252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05344"/>
        <c:crosses val="autoZero"/>
        <c:crossBetween val="midCat"/>
      </c:valAx>
      <c:serAx>
        <c:axId val="-2709428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2764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Price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GD'!$W$31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GD'!$X$31:$AK$31</c:f>
              <c:numCache>
                <c:formatCode>General</c:formatCode>
                <c:ptCount val="14"/>
                <c:pt idx="0">
                  <c:v>7.1500000000000001E-3</c:v>
                </c:pt>
                <c:pt idx="1">
                  <c:v>1.2410000000000001E-2</c:v>
                </c:pt>
                <c:pt idx="2">
                  <c:v>1.6590000000000001E-2</c:v>
                </c:pt>
                <c:pt idx="3">
                  <c:v>2.0790000000000003E-2</c:v>
                </c:pt>
                <c:pt idx="4">
                  <c:v>2.4E-2</c:v>
                </c:pt>
                <c:pt idx="5">
                  <c:v>2.6530000000000001E-2</c:v>
                </c:pt>
                <c:pt idx="6">
                  <c:v>2.8999999999999998E-2</c:v>
                </c:pt>
                <c:pt idx="7">
                  <c:v>3.1419999999999997E-2</c:v>
                </c:pt>
                <c:pt idx="8">
                  <c:v>3.3769999999999994E-2</c:v>
                </c:pt>
                <c:pt idx="9">
                  <c:v>3.5630000000000002E-2</c:v>
                </c:pt>
                <c:pt idx="10">
                  <c:v>4.3110000000000002E-2</c:v>
                </c:pt>
                <c:pt idx="11">
                  <c:v>5.0810000000000001E-2</c:v>
                </c:pt>
                <c:pt idx="12">
                  <c:v>6.2350000000000003E-2</c:v>
                </c:pt>
                <c:pt idx="13">
                  <c:v>7.4980000000000005E-2</c:v>
                </c:pt>
              </c:numCache>
            </c:numRef>
          </c:val>
        </c:ser>
        <c:ser>
          <c:idx val="1"/>
          <c:order val="1"/>
          <c:tx>
            <c:strRef>
              <c:f>'Scalar - AAD - GD'!$W$32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GD'!$X$32:$AK$32</c:f>
              <c:numCache>
                <c:formatCode>General</c:formatCode>
                <c:ptCount val="14"/>
                <c:pt idx="0">
                  <c:v>1.004E-2</c:v>
                </c:pt>
                <c:pt idx="1">
                  <c:v>1.7500000000000002E-2</c:v>
                </c:pt>
                <c:pt idx="2">
                  <c:v>2.3910000000000001E-2</c:v>
                </c:pt>
                <c:pt idx="3">
                  <c:v>2.9769999999999998E-2</c:v>
                </c:pt>
                <c:pt idx="4">
                  <c:v>3.4189999999999998E-2</c:v>
                </c:pt>
                <c:pt idx="5">
                  <c:v>3.7900000000000003E-2</c:v>
                </c:pt>
                <c:pt idx="6">
                  <c:v>4.1550000000000004E-2</c:v>
                </c:pt>
                <c:pt idx="7">
                  <c:v>4.5110000000000004E-2</c:v>
                </c:pt>
                <c:pt idx="8">
                  <c:v>4.8339999999999994E-2</c:v>
                </c:pt>
                <c:pt idx="9">
                  <c:v>5.0979999999999998E-2</c:v>
                </c:pt>
                <c:pt idx="10">
                  <c:v>6.2560000000000004E-2</c:v>
                </c:pt>
                <c:pt idx="11">
                  <c:v>7.5029999999999999E-2</c:v>
                </c:pt>
                <c:pt idx="12">
                  <c:v>9.2319999999999999E-2</c:v>
                </c:pt>
                <c:pt idx="13">
                  <c:v>0.11259999999999999</c:v>
                </c:pt>
              </c:numCache>
            </c:numRef>
          </c:val>
        </c:ser>
        <c:ser>
          <c:idx val="2"/>
          <c:order val="2"/>
          <c:tx>
            <c:strRef>
              <c:f>'Scalar - AAD - GD'!$W$33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GD'!$X$33:$AK$33</c:f>
              <c:numCache>
                <c:formatCode>General</c:formatCode>
                <c:ptCount val="14"/>
                <c:pt idx="0">
                  <c:v>1.004E-2</c:v>
                </c:pt>
                <c:pt idx="1">
                  <c:v>1.7769999999999998E-2</c:v>
                </c:pt>
                <c:pt idx="2">
                  <c:v>2.4230000000000002E-2</c:v>
                </c:pt>
                <c:pt idx="3">
                  <c:v>2.9580000000000002E-2</c:v>
                </c:pt>
                <c:pt idx="4">
                  <c:v>3.3829999999999999E-2</c:v>
                </c:pt>
                <c:pt idx="5">
                  <c:v>3.7679999999999998E-2</c:v>
                </c:pt>
                <c:pt idx="6">
                  <c:v>4.1459999999999997E-2</c:v>
                </c:pt>
                <c:pt idx="7">
                  <c:v>4.4940000000000001E-2</c:v>
                </c:pt>
                <c:pt idx="8">
                  <c:v>4.7910000000000001E-2</c:v>
                </c:pt>
                <c:pt idx="9">
                  <c:v>5.0450000000000002E-2</c:v>
                </c:pt>
                <c:pt idx="10">
                  <c:v>6.2110000000000005E-2</c:v>
                </c:pt>
                <c:pt idx="11">
                  <c:v>7.6189999999999994E-2</c:v>
                </c:pt>
                <c:pt idx="12">
                  <c:v>9.5280000000000004E-2</c:v>
                </c:pt>
                <c:pt idx="13">
                  <c:v>0.1208</c:v>
                </c:pt>
              </c:numCache>
            </c:numRef>
          </c:val>
        </c:ser>
        <c:ser>
          <c:idx val="3"/>
          <c:order val="3"/>
          <c:tx>
            <c:strRef>
              <c:f>'Scalar - AAD - GD'!$W$34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GD'!$X$34:$AK$34</c:f>
              <c:numCache>
                <c:formatCode>General</c:formatCode>
                <c:ptCount val="14"/>
                <c:pt idx="0">
                  <c:v>1.0449999999999999E-2</c:v>
                </c:pt>
                <c:pt idx="1">
                  <c:v>1.8429999999999998E-2</c:v>
                </c:pt>
                <c:pt idx="2">
                  <c:v>2.46E-2</c:v>
                </c:pt>
                <c:pt idx="3">
                  <c:v>2.9870000000000001E-2</c:v>
                </c:pt>
                <c:pt idx="4">
                  <c:v>3.4300000000000004E-2</c:v>
                </c:pt>
                <c:pt idx="5">
                  <c:v>3.8309999999999997E-2</c:v>
                </c:pt>
                <c:pt idx="6">
                  <c:v>4.2069999999999996E-2</c:v>
                </c:pt>
                <c:pt idx="7">
                  <c:v>4.5370000000000001E-2</c:v>
                </c:pt>
                <c:pt idx="8">
                  <c:v>4.8300000000000003E-2</c:v>
                </c:pt>
                <c:pt idx="9">
                  <c:v>5.0900000000000001E-2</c:v>
                </c:pt>
                <c:pt idx="10">
                  <c:v>6.2910000000000008E-2</c:v>
                </c:pt>
                <c:pt idx="11">
                  <c:v>7.8840000000000007E-2</c:v>
                </c:pt>
                <c:pt idx="12">
                  <c:v>9.9469999999999989E-2</c:v>
                </c:pt>
                <c:pt idx="13">
                  <c:v>0.1303</c:v>
                </c:pt>
              </c:numCache>
            </c:numRef>
          </c:val>
        </c:ser>
        <c:ser>
          <c:idx val="4"/>
          <c:order val="4"/>
          <c:tx>
            <c:strRef>
              <c:f>'Scalar - AAD - GD'!$W$35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GD'!$X$35:$AK$35</c:f>
              <c:numCache>
                <c:formatCode>General</c:formatCode>
                <c:ptCount val="14"/>
                <c:pt idx="0">
                  <c:v>1.072E-2</c:v>
                </c:pt>
                <c:pt idx="1">
                  <c:v>1.8409999999999999E-2</c:v>
                </c:pt>
                <c:pt idx="2">
                  <c:v>2.444E-2</c:v>
                </c:pt>
                <c:pt idx="3">
                  <c:v>2.9830000000000002E-2</c:v>
                </c:pt>
                <c:pt idx="4">
                  <c:v>3.4390000000000004E-2</c:v>
                </c:pt>
                <c:pt idx="5">
                  <c:v>3.8390000000000001E-2</c:v>
                </c:pt>
                <c:pt idx="6">
                  <c:v>4.197E-2</c:v>
                </c:pt>
                <c:pt idx="7">
                  <c:v>4.521E-2</c:v>
                </c:pt>
                <c:pt idx="8">
                  <c:v>4.8160000000000001E-2</c:v>
                </c:pt>
                <c:pt idx="9">
                  <c:v>5.0700000000000002E-2</c:v>
                </c:pt>
                <c:pt idx="10">
                  <c:v>6.2800000000000009E-2</c:v>
                </c:pt>
                <c:pt idx="11">
                  <c:v>8.0500000000000002E-2</c:v>
                </c:pt>
                <c:pt idx="12">
                  <c:v>0.1023</c:v>
                </c:pt>
                <c:pt idx="13">
                  <c:v>0.1384</c:v>
                </c:pt>
              </c:numCache>
            </c:numRef>
          </c:val>
        </c:ser>
        <c:ser>
          <c:idx val="5"/>
          <c:order val="5"/>
          <c:tx>
            <c:strRef>
              <c:f>'Scalar - AAD - GD'!$W$36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GD'!$X$37:$AK$37</c:f>
              <c:numCache>
                <c:formatCode>General</c:formatCode>
                <c:ptCount val="14"/>
                <c:pt idx="0">
                  <c:v>1.052E-2</c:v>
                </c:pt>
                <c:pt idx="1">
                  <c:v>1.8589999999999999E-2</c:v>
                </c:pt>
                <c:pt idx="2">
                  <c:v>2.5310000000000003E-2</c:v>
                </c:pt>
                <c:pt idx="3">
                  <c:v>3.1230000000000001E-2</c:v>
                </c:pt>
                <c:pt idx="4">
                  <c:v>3.5979999999999998E-2</c:v>
                </c:pt>
                <c:pt idx="5">
                  <c:v>4.0099999999999997E-2</c:v>
                </c:pt>
                <c:pt idx="6">
                  <c:v>4.4020000000000004E-2</c:v>
                </c:pt>
                <c:pt idx="7">
                  <c:v>4.7619999999999996E-2</c:v>
                </c:pt>
                <c:pt idx="8">
                  <c:v>5.0970000000000001E-2</c:v>
                </c:pt>
                <c:pt idx="9">
                  <c:v>5.3869999999999994E-2</c:v>
                </c:pt>
                <c:pt idx="10">
                  <c:v>6.7979999999999999E-2</c:v>
                </c:pt>
                <c:pt idx="11">
                  <c:v>8.8459999999999997E-2</c:v>
                </c:pt>
                <c:pt idx="12">
                  <c:v>0.1137</c:v>
                </c:pt>
                <c:pt idx="13">
                  <c:v>0.1573</c:v>
                </c:pt>
              </c:numCache>
            </c:numRef>
          </c:val>
        </c:ser>
        <c:ser>
          <c:idx val="7"/>
          <c:order val="7"/>
          <c:tx>
            <c:strRef>
              <c:f>'Scalar - AAD - GD'!$W$38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GD'!$X$40:$AK$40</c:f>
              <c:numCache>
                <c:formatCode>General</c:formatCode>
                <c:ptCount val="14"/>
                <c:pt idx="0">
                  <c:v>1.0740000000000001E-2</c:v>
                </c:pt>
                <c:pt idx="1">
                  <c:v>1.89E-2</c:v>
                </c:pt>
                <c:pt idx="2">
                  <c:v>2.563E-2</c:v>
                </c:pt>
                <c:pt idx="3">
                  <c:v>3.1609999999999999E-2</c:v>
                </c:pt>
                <c:pt idx="4">
                  <c:v>3.6539999999999996E-2</c:v>
                </c:pt>
                <c:pt idx="5">
                  <c:v>4.1020000000000001E-2</c:v>
                </c:pt>
                <c:pt idx="6">
                  <c:v>4.5229999999999999E-2</c:v>
                </c:pt>
                <c:pt idx="7">
                  <c:v>4.9119999999999997E-2</c:v>
                </c:pt>
                <c:pt idx="8">
                  <c:v>5.2639999999999999E-2</c:v>
                </c:pt>
                <c:pt idx="9">
                  <c:v>5.5640000000000002E-2</c:v>
                </c:pt>
                <c:pt idx="10">
                  <c:v>7.3859999999999995E-2</c:v>
                </c:pt>
                <c:pt idx="11">
                  <c:v>9.6959999999999991E-2</c:v>
                </c:pt>
                <c:pt idx="12">
                  <c:v>0.1336</c:v>
                </c:pt>
                <c:pt idx="13">
                  <c:v>0.18969999999999998</c:v>
                </c:pt>
              </c:numCache>
            </c:numRef>
          </c:val>
        </c:ser>
        <c:ser>
          <c:idx val="10"/>
          <c:order val="10"/>
          <c:tx>
            <c:strRef>
              <c:f>'Scalar - AAD - GD'!$W$41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GD'!$X$41:$AK$41</c:f>
              <c:numCache>
                <c:formatCode>General</c:formatCode>
                <c:ptCount val="14"/>
                <c:pt idx="0">
                  <c:v>1.1270000000000001E-2</c:v>
                </c:pt>
                <c:pt idx="1">
                  <c:v>1.9959999999999999E-2</c:v>
                </c:pt>
                <c:pt idx="2">
                  <c:v>2.7229999999999997E-2</c:v>
                </c:pt>
                <c:pt idx="3">
                  <c:v>3.3520000000000001E-2</c:v>
                </c:pt>
                <c:pt idx="4">
                  <c:v>3.8290000000000005E-2</c:v>
                </c:pt>
                <c:pt idx="5">
                  <c:v>4.2660000000000003E-2</c:v>
                </c:pt>
                <c:pt idx="6">
                  <c:v>4.7169999999999997E-2</c:v>
                </c:pt>
                <c:pt idx="7">
                  <c:v>5.1660000000000005E-2</c:v>
                </c:pt>
                <c:pt idx="8">
                  <c:v>5.6009999999999997E-2</c:v>
                </c:pt>
                <c:pt idx="9">
                  <c:v>5.9960000000000006E-2</c:v>
                </c:pt>
                <c:pt idx="10">
                  <c:v>8.1769999999999995E-2</c:v>
                </c:pt>
                <c:pt idx="11">
                  <c:v>0.12330000000000001</c:v>
                </c:pt>
                <c:pt idx="12">
                  <c:v>0.18690000000000001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GD'!$X$42:$AK$42</c:f>
              <c:numCache>
                <c:formatCode>General</c:formatCode>
                <c:ptCount val="14"/>
                <c:pt idx="0">
                  <c:v>1.0169999999999998E-2</c:v>
                </c:pt>
                <c:pt idx="1">
                  <c:v>1.8460000000000001E-2</c:v>
                </c:pt>
                <c:pt idx="2">
                  <c:v>2.5670000000000002E-2</c:v>
                </c:pt>
                <c:pt idx="3">
                  <c:v>3.2099999999999997E-2</c:v>
                </c:pt>
                <c:pt idx="4">
                  <c:v>3.7530000000000001E-2</c:v>
                </c:pt>
                <c:pt idx="5">
                  <c:v>4.2689999999999999E-2</c:v>
                </c:pt>
                <c:pt idx="6">
                  <c:v>4.7739999999999998E-2</c:v>
                </c:pt>
                <c:pt idx="7">
                  <c:v>5.2699999999999997E-2</c:v>
                </c:pt>
                <c:pt idx="8">
                  <c:v>5.756E-2</c:v>
                </c:pt>
                <c:pt idx="9">
                  <c:v>6.216E-2</c:v>
                </c:pt>
                <c:pt idx="10">
                  <c:v>0.1017</c:v>
                </c:pt>
                <c:pt idx="11">
                  <c:v>0.16589999999999999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GD'!$X$43:$AK$43</c:f>
              <c:numCache>
                <c:formatCode>General</c:formatCode>
                <c:ptCount val="14"/>
                <c:pt idx="0">
                  <c:v>1.242E-2</c:v>
                </c:pt>
                <c:pt idx="1">
                  <c:v>2.2669999999999999E-2</c:v>
                </c:pt>
                <c:pt idx="2">
                  <c:v>3.1349999999999996E-2</c:v>
                </c:pt>
                <c:pt idx="3">
                  <c:v>3.9030000000000002E-2</c:v>
                </c:pt>
                <c:pt idx="4">
                  <c:v>4.5670000000000002E-2</c:v>
                </c:pt>
                <c:pt idx="5">
                  <c:v>5.2760000000000001E-2</c:v>
                </c:pt>
                <c:pt idx="6">
                  <c:v>6.1200000000000004E-2</c:v>
                </c:pt>
                <c:pt idx="7">
                  <c:v>7.1109999999999993E-2</c:v>
                </c:pt>
                <c:pt idx="8">
                  <c:v>8.2019999999999996E-2</c:v>
                </c:pt>
                <c:pt idx="9">
                  <c:v>9.3859999999999999E-2</c:v>
                </c:pt>
                <c:pt idx="10">
                  <c:v>0.16370000000000001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GD'!$X$44:$AK$44</c:f>
              <c:numCache>
                <c:formatCode>General</c:formatCode>
                <c:ptCount val="14"/>
                <c:pt idx="0">
                  <c:v>1.3309999999999999E-2</c:v>
                </c:pt>
                <c:pt idx="1">
                  <c:v>2.5690000000000001E-2</c:v>
                </c:pt>
                <c:pt idx="2">
                  <c:v>3.8149999999999996E-2</c:v>
                </c:pt>
                <c:pt idx="3">
                  <c:v>5.1130000000000002E-2</c:v>
                </c:pt>
                <c:pt idx="4">
                  <c:v>6.4149999999999999E-2</c:v>
                </c:pt>
                <c:pt idx="5">
                  <c:v>7.7960000000000002E-2</c:v>
                </c:pt>
                <c:pt idx="6">
                  <c:v>9.2499999999999999E-2</c:v>
                </c:pt>
                <c:pt idx="7">
                  <c:v>0.1076</c:v>
                </c:pt>
                <c:pt idx="8">
                  <c:v>0.1232</c:v>
                </c:pt>
                <c:pt idx="9">
                  <c:v>0.1394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82526016"/>
        <c:axId val="-82519488"/>
        <c:axId val="-52203664"/>
      </c:surface3DChart>
      <c:catAx>
        <c:axId val="-8252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19488"/>
        <c:crosses val="autoZero"/>
        <c:auto val="1"/>
        <c:lblAlgn val="ctr"/>
        <c:lblOffset val="100"/>
        <c:noMultiLvlLbl val="0"/>
      </c:catAx>
      <c:valAx>
        <c:axId val="-8251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26016"/>
        <c:crosses val="autoZero"/>
        <c:crossBetween val="midCat"/>
      </c:valAx>
      <c:serAx>
        <c:axId val="-522036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251948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Calibrated instantanious Volatility Surface - BFGS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'Parameter Comparison - Scalar'!$AA$7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Scalar'!$AB$7:$AI$7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Scalar'!$AA$8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Scalar'!$AB$8:$AI$8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5.0000000000000001E-3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Scalar'!$AA$9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Scalar'!$AB$9:$AI$9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Scalar'!$AA$10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Scalar'!$AB$10:$AI$10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Scalar'!$AA$11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Scalar'!$AB$11:$AI$11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Scalar'!$AA$12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Scalar'!$AB$12:$AI$12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Scalar'!$AA$13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Scalar'!$AB$13:$AI$13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4.0000000000000001E-3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Scalar'!$AA$14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Scalar'!$AB$14:$AI$14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44115936"/>
        <c:axId val="-144118656"/>
        <c:axId val="-242773280"/>
      </c:surfaceChart>
      <c:catAx>
        <c:axId val="-144115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18656"/>
        <c:crosses val="autoZero"/>
        <c:auto val="1"/>
        <c:lblAlgn val="ctr"/>
        <c:lblOffset val="100"/>
        <c:noMultiLvlLbl val="0"/>
      </c:catAx>
      <c:valAx>
        <c:axId val="-144118656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15936"/>
        <c:crosses val="autoZero"/>
        <c:crossBetween val="midCat"/>
        <c:majorUnit val="2.5000000000000005E-3"/>
      </c:valAx>
      <c:serAx>
        <c:axId val="-242773280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18656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Calibrated instantanious Volatility Surface - TGNU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'Parameter Comparison - Scalar'!$AA$17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Scalar'!$AB$17:$AI$17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Scalar'!$AA$18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Scalar'!$AB$18:$AI$18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5.0000000000000001E-3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Scalar'!$AA$19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Scalar'!$AB$19:$AI$19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3.0000000000000001E-3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Scalar'!$AA$20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Scalar'!$AB$20:$AI$20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Scalar'!$AA$21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Scalar'!$AB$21:$AI$21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Scalar'!$AA$22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Scalar'!$AB$22:$AI$22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Scalar'!$AA$23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Scalar'!$AB$23:$AI$23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Scalar'!$AA$24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Scalar'!$AB$24:$AI$24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44166528"/>
        <c:axId val="-144165984"/>
        <c:axId val="-167716768"/>
      </c:surfaceChart>
      <c:catAx>
        <c:axId val="-144166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65984"/>
        <c:crosses val="autoZero"/>
        <c:auto val="1"/>
        <c:lblAlgn val="ctr"/>
        <c:lblOffset val="100"/>
        <c:noMultiLvlLbl val="0"/>
      </c:catAx>
      <c:valAx>
        <c:axId val="-144165984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66528"/>
        <c:crosses val="autoZero"/>
        <c:crossBetween val="midCat"/>
        <c:majorUnit val="2.5000000000000005E-3"/>
      </c:valAx>
      <c:serAx>
        <c:axId val="-167716768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65984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Calibrated instantanious  Volatility Surface - GD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'Parameter Comparison - Scalar'!$AA$37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Scalar'!$AB$37:$AI$37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Scalar'!$AA$38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Scalar'!$AB$38:$AI$38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5.0000000000000001E-3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Scalar'!$AA$39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Scalar'!$AB$39:$AI$39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Scalar'!$AA$40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Scalar'!$AB$40:$AI$40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Scalar'!$AA$41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Scalar'!$AB$41:$AI$41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0</c:v>
                </c:pt>
                <c:pt idx="3">
                  <c:v>1E-3</c:v>
                </c:pt>
                <c:pt idx="4">
                  <c:v>0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Scalar'!$AA$42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Scalar'!$AB$42:$AI$42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Scalar'!$AA$43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Scalar'!$AB$43:$AI$43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4.0000000000000001E-3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Scalar'!$AA$44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Scalar'!$AB$6:$AI$6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Scalar'!$AB$44:$AI$44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44139328"/>
        <c:axId val="-144170336"/>
        <c:axId val="-167728000"/>
      </c:surfaceChart>
      <c:catAx>
        <c:axId val="-144139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70336"/>
        <c:crosses val="autoZero"/>
        <c:auto val="1"/>
        <c:lblAlgn val="ctr"/>
        <c:lblOffset val="100"/>
        <c:noMultiLvlLbl val="0"/>
      </c:catAx>
      <c:valAx>
        <c:axId val="-144170336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39328"/>
        <c:crosses val="autoZero"/>
        <c:crossBetween val="midCat"/>
        <c:majorUnit val="2.5000000000000005E-3"/>
      </c:valAx>
      <c:serAx>
        <c:axId val="-167728000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70336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Calibrated instantanious  Volatility Surface - GD-A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'Parameter Comparison - Scalar'!$AA$27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Scalar'!$AB$27:$AI$27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'Parameter Comparison - Scalar'!$AA$28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Scalar'!$AB$28:$AI$28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5.0000000000000001E-3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'Parameter Comparison - Scalar'!$AA$29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Scalar'!$AB$29:$AI$29</c:f>
              <c:numCache>
                <c:formatCode>0.00%</c:formatCode>
                <c:ptCount val="8"/>
                <c:pt idx="0">
                  <c:v>3.0000000000000001E-3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'Parameter Comparison - Scalar'!$AA$30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Scalar'!$AB$30:$AI$30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'Parameter Comparison - Scalar'!$AA$31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Scalar'!$AB$31:$AI$31</c:f>
              <c:numCache>
                <c:formatCode>0.00%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0</c:v>
                </c:pt>
                <c:pt idx="3">
                  <c:v>1E-3</c:v>
                </c:pt>
                <c:pt idx="4">
                  <c:v>0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'Parameter Comparison - Scalar'!$AA$32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Scalar'!$AB$32:$AI$32</c:f>
              <c:numCache>
                <c:formatCode>0.00%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  <c:pt idx="5">
                  <c:v>5.0000000000000001E-3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'Parameter Comparison - Scalar'!$AA$33</c:f>
              <c:strCache>
                <c:ptCount val="1"/>
                <c:pt idx="0">
                  <c:v>30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Scalar'!$AB$33:$AI$33</c:f>
              <c:numCache>
                <c:formatCode>0.00%</c:formatCode>
                <c:ptCount val="8"/>
                <c:pt idx="0">
                  <c:v>4.0000000000000001E-3</c:v>
                </c:pt>
                <c:pt idx="1">
                  <c:v>4.0000000000000001E-3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'Parameter Comparison - Scalar'!$AA$34</c:f>
              <c:strCache>
                <c:ptCount val="1"/>
                <c:pt idx="0">
                  <c:v>40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'Parameter Comparison - Scalar'!$AB$16:$AI$16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cat>
          <c:val>
            <c:numRef>
              <c:f>'Parameter Comparison - Scalar'!$AB$34:$AI$34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44145856"/>
        <c:axId val="-144149120"/>
        <c:axId val="-167724256"/>
      </c:surfaceChart>
      <c:catAx>
        <c:axId val="-14414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49120"/>
        <c:crosses val="autoZero"/>
        <c:auto val="1"/>
        <c:lblAlgn val="ctr"/>
        <c:lblOffset val="100"/>
        <c:noMultiLvlLbl val="0"/>
      </c:catAx>
      <c:valAx>
        <c:axId val="-144149120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45856"/>
        <c:crosses val="autoZero"/>
        <c:crossBetween val="midCat"/>
        <c:majorUnit val="2.5000000000000005E-3"/>
      </c:valAx>
      <c:serAx>
        <c:axId val="-167724256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4149120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1.xml"/><Relationship Id="rId2" Type="http://schemas.openxmlformats.org/officeDocument/2006/relationships/chart" Target="../charts/chart40.xml"/><Relationship Id="rId1" Type="http://schemas.openxmlformats.org/officeDocument/2006/relationships/chart" Target="../charts/chart39.xml"/><Relationship Id="rId4" Type="http://schemas.openxmlformats.org/officeDocument/2006/relationships/chart" Target="../charts/chart4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14287</xdr:rowOff>
    </xdr:from>
    <xdr:to>
      <xdr:col>9</xdr:col>
      <xdr:colOff>0</xdr:colOff>
      <xdr:row>22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23</xdr:row>
      <xdr:rowOff>14287</xdr:rowOff>
    </xdr:from>
    <xdr:to>
      <xdr:col>8</xdr:col>
      <xdr:colOff>609599</xdr:colOff>
      <xdr:row>37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8</xdr:row>
      <xdr:rowOff>14287</xdr:rowOff>
    </xdr:from>
    <xdr:to>
      <xdr:col>19</xdr:col>
      <xdr:colOff>0</xdr:colOff>
      <xdr:row>22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9524</xdr:colOff>
      <xdr:row>23</xdr:row>
      <xdr:rowOff>14287</xdr:rowOff>
    </xdr:from>
    <xdr:to>
      <xdr:col>18</xdr:col>
      <xdr:colOff>609599</xdr:colOff>
      <xdr:row>37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8</xdr:row>
      <xdr:rowOff>14287</xdr:rowOff>
    </xdr:from>
    <xdr:to>
      <xdr:col>29</xdr:col>
      <xdr:colOff>0</xdr:colOff>
      <xdr:row>22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9524</xdr:colOff>
      <xdr:row>23</xdr:row>
      <xdr:rowOff>14287</xdr:rowOff>
    </xdr:from>
    <xdr:to>
      <xdr:col>28</xdr:col>
      <xdr:colOff>609599</xdr:colOff>
      <xdr:row>37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0</xdr:colOff>
      <xdr:row>8</xdr:row>
      <xdr:rowOff>14287</xdr:rowOff>
    </xdr:from>
    <xdr:to>
      <xdr:col>39</xdr:col>
      <xdr:colOff>0</xdr:colOff>
      <xdr:row>22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9524</xdr:colOff>
      <xdr:row>23</xdr:row>
      <xdr:rowOff>14287</xdr:rowOff>
    </xdr:from>
    <xdr:to>
      <xdr:col>38</xdr:col>
      <xdr:colOff>609599</xdr:colOff>
      <xdr:row>37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0</xdr:colOff>
      <xdr:row>8</xdr:row>
      <xdr:rowOff>14287</xdr:rowOff>
    </xdr:from>
    <xdr:to>
      <xdr:col>49</xdr:col>
      <xdr:colOff>0</xdr:colOff>
      <xdr:row>22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41</xdr:col>
      <xdr:colOff>9524</xdr:colOff>
      <xdr:row>23</xdr:row>
      <xdr:rowOff>14287</xdr:rowOff>
    </xdr:from>
    <xdr:to>
      <xdr:col>49</xdr:col>
      <xdr:colOff>3463</xdr:colOff>
      <xdr:row>37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51</xdr:col>
      <xdr:colOff>0</xdr:colOff>
      <xdr:row>8</xdr:row>
      <xdr:rowOff>14287</xdr:rowOff>
    </xdr:from>
    <xdr:to>
      <xdr:col>59</xdr:col>
      <xdr:colOff>0</xdr:colOff>
      <xdr:row>22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51</xdr:col>
      <xdr:colOff>9524</xdr:colOff>
      <xdr:row>23</xdr:row>
      <xdr:rowOff>14287</xdr:rowOff>
    </xdr:from>
    <xdr:to>
      <xdr:col>58</xdr:col>
      <xdr:colOff>609599</xdr:colOff>
      <xdr:row>37</xdr:row>
      <xdr:rowOff>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61</xdr:col>
      <xdr:colOff>0</xdr:colOff>
      <xdr:row>8</xdr:row>
      <xdr:rowOff>14287</xdr:rowOff>
    </xdr:from>
    <xdr:to>
      <xdr:col>69</xdr:col>
      <xdr:colOff>0</xdr:colOff>
      <xdr:row>22</xdr:row>
      <xdr:rowOff>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61</xdr:col>
      <xdr:colOff>9524</xdr:colOff>
      <xdr:row>23</xdr:row>
      <xdr:rowOff>14287</xdr:rowOff>
    </xdr:from>
    <xdr:to>
      <xdr:col>68</xdr:col>
      <xdr:colOff>609599</xdr:colOff>
      <xdr:row>37</xdr:row>
      <xdr:rowOff>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43</xdr:row>
      <xdr:rowOff>4762</xdr:rowOff>
    </xdr:from>
    <xdr:to>
      <xdr:col>9</xdr:col>
      <xdr:colOff>0</xdr:colOff>
      <xdr:row>58</xdr:row>
      <xdr:rowOff>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0</xdr:colOff>
      <xdr:row>59</xdr:row>
      <xdr:rowOff>4762</xdr:rowOff>
    </xdr:from>
    <xdr:to>
      <xdr:col>9</xdr:col>
      <xdr:colOff>0</xdr:colOff>
      <xdr:row>74</xdr:row>
      <xdr:rowOff>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11</xdr:col>
      <xdr:colOff>19049</xdr:colOff>
      <xdr:row>43</xdr:row>
      <xdr:rowOff>0</xdr:rowOff>
    </xdr:from>
    <xdr:to>
      <xdr:col>18</xdr:col>
      <xdr:colOff>590550</xdr:colOff>
      <xdr:row>57</xdr:row>
      <xdr:rowOff>185738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21</xdr:col>
      <xdr:colOff>0</xdr:colOff>
      <xdr:row>43</xdr:row>
      <xdr:rowOff>4762</xdr:rowOff>
    </xdr:from>
    <xdr:to>
      <xdr:col>29</xdr:col>
      <xdr:colOff>0</xdr:colOff>
      <xdr:row>58</xdr:row>
      <xdr:rowOff>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21</xdr:col>
      <xdr:colOff>0</xdr:colOff>
      <xdr:row>59</xdr:row>
      <xdr:rowOff>4762</xdr:rowOff>
    </xdr:from>
    <xdr:to>
      <xdr:col>29</xdr:col>
      <xdr:colOff>0</xdr:colOff>
      <xdr:row>74</xdr:row>
      <xdr:rowOff>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31</xdr:col>
      <xdr:colOff>19050</xdr:colOff>
      <xdr:row>43</xdr:row>
      <xdr:rowOff>4762</xdr:rowOff>
    </xdr:from>
    <xdr:to>
      <xdr:col>39</xdr:col>
      <xdr:colOff>0</xdr:colOff>
      <xdr:row>58</xdr:row>
      <xdr:rowOff>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31</xdr:col>
      <xdr:colOff>19050</xdr:colOff>
      <xdr:row>59</xdr:row>
      <xdr:rowOff>4762</xdr:rowOff>
    </xdr:from>
    <xdr:to>
      <xdr:col>39</xdr:col>
      <xdr:colOff>0</xdr:colOff>
      <xdr:row>74</xdr:row>
      <xdr:rowOff>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4762</xdr:rowOff>
    </xdr:from>
    <xdr:to>
      <xdr:col>9</xdr:col>
      <xdr:colOff>0</xdr:colOff>
      <xdr:row>20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4762</xdr:rowOff>
    </xdr:from>
    <xdr:to>
      <xdr:col>9</xdr:col>
      <xdr:colOff>0</xdr:colOff>
      <xdr:row>36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-1</xdr:colOff>
      <xdr:row>5</xdr:row>
      <xdr:rowOff>0</xdr:rowOff>
    </xdr:from>
    <xdr:to>
      <xdr:col>18</xdr:col>
      <xdr:colOff>0</xdr:colOff>
      <xdr:row>19</xdr:row>
      <xdr:rowOff>185738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0.65001</cdr:x>
      <cdr:y>0.25313</cdr:y>
    </cdr:from>
    <cdr:to>
      <cdr:x>0.68812</cdr:x>
      <cdr:y>0.7386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" name="TextBox 1"/>
            <cdr:cNvSpPr txBox="1"/>
          </cdr:nvSpPr>
          <cdr:spPr>
            <a:xfrm xmlns:a="http://schemas.openxmlformats.org/drawingml/2006/main" rot="16200000">
              <a:off x="3895993" y="1283895"/>
              <a:ext cx="1384905" cy="26136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de-DE" sz="1100"/>
                <a:t>LIBOR index (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de-DE" sz="1100" b="0" i="0">
                      <a:latin typeface="Cambria Math" panose="02040503050406030204" pitchFamily="18" charset="0"/>
                    </a:rPr>
                    <m:t>i</m:t>
                  </m:r>
                  <m:r>
                    <a:rPr lang="de-DE" sz="1100" b="0" i="0">
                      <a:latin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de-DE" sz="1100" b="0" i="0">
                      <a:latin typeface="Cambria Math" panose="02040503050406030204" pitchFamily="18" charset="0"/>
                    </a:rPr>
                    <m:t>in</m:t>
                  </m:r>
                  <m:r>
                    <a:rPr lang="de-DE" sz="1100" b="0" i="0">
                      <a:latin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𝐿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de-DE" sz="1100" b="0" i="1">
                      <a:latin typeface="Cambria Math" panose="02040503050406030204" pitchFamily="18" charset="0"/>
                    </a:rPr>
                    <m:t>𝑡</m:t>
                  </m:r>
                  <m:r>
                    <a:rPr lang="de-DE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de-DE" sz="1100"/>
                <a:t>)</a:t>
              </a:r>
            </a:p>
          </cdr:txBody>
        </cdr:sp>
      </mc:Choice>
      <mc:Fallback>
        <cdr:sp macro="" textlink="">
          <cdr:nvSpPr>
            <cdr:cNvPr id="2" name="TextBox 1"/>
            <cdr:cNvSpPr txBox="1"/>
          </cdr:nvSpPr>
          <cdr:spPr>
            <a:xfrm xmlns:a="http://schemas.openxmlformats.org/drawingml/2006/main" rot="16200000">
              <a:off x="3895993" y="1283895"/>
              <a:ext cx="1384905" cy="26136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de-DE" sz="1100"/>
                <a:t>LIBOR index (</a:t>
              </a:r>
              <a:r>
                <a:rPr lang="de-DE" sz="1100" b="0" i="0">
                  <a:latin typeface="Cambria Math" panose="02040503050406030204" pitchFamily="18" charset="0"/>
                </a:rPr>
                <a:t>i in 𝐿_𝑖 (𝑡)</a:t>
              </a:r>
              <a:r>
                <a:rPr lang="de-DE" sz="1100"/>
                <a:t>)</a:t>
              </a:r>
            </a:p>
          </cdr:txBody>
        </cdr:sp>
      </mc:Fallback>
    </mc:AlternateContent>
  </cdr:relSizeAnchor>
  <cdr:relSizeAnchor xmlns:cdr="http://schemas.openxmlformats.org/drawingml/2006/chartDrawing">
    <cdr:from>
      <cdr:x>0.37927</cdr:x>
      <cdr:y>0.83444</cdr:y>
    </cdr:from>
    <cdr:to>
      <cdr:x>0.62208</cdr:x>
      <cdr:y>0.92976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3" name="TextBox 2"/>
            <cdr:cNvSpPr txBox="1"/>
          </cdr:nvSpPr>
          <cdr:spPr>
            <a:xfrm xmlns:a="http://schemas.openxmlformats.org/drawingml/2006/main">
              <a:off x="2601001" y="2380426"/>
              <a:ext cx="1665191" cy="27192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de-DE" sz="1100"/>
                <a:t>simulation time (t in </a:t>
              </a:r>
              <a14:m>
                <m:oMath xmlns:m="http://schemas.openxmlformats.org/officeDocument/2006/math">
                  <m:sSub>
                    <m:sSubPr>
                      <m:ctrlPr>
                        <a:rPr lang="de-DE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𝐿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de-DE" sz="1100" b="0" i="1">
                      <a:latin typeface="Cambria Math" panose="02040503050406030204" pitchFamily="18" charset="0"/>
                    </a:rPr>
                    <m:t>𝑡</m:t>
                  </m:r>
                  <m:r>
                    <a:rPr lang="de-DE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de-DE" sz="1100"/>
                <a:t>)</a:t>
              </a:r>
            </a:p>
          </cdr:txBody>
        </cdr:sp>
      </mc:Choice>
      <mc:Fallback>
        <cdr:sp macro="" textlink="">
          <cdr:nvSpPr>
            <cdr:cNvPr id="3" name="TextBox 2"/>
            <cdr:cNvSpPr txBox="1"/>
          </cdr:nvSpPr>
          <cdr:spPr>
            <a:xfrm xmlns:a="http://schemas.openxmlformats.org/drawingml/2006/main">
              <a:off x="2601001" y="2380426"/>
              <a:ext cx="1665191" cy="27192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de-DE" sz="1100"/>
                <a:t>simulation time (t in </a:t>
              </a:r>
              <a:r>
                <a:rPr lang="de-DE" sz="1100" b="0" i="0">
                  <a:latin typeface="Cambria Math" panose="02040503050406030204" pitchFamily="18" charset="0"/>
                </a:rPr>
                <a:t>𝐿_𝑖 (𝑡)</a:t>
              </a:r>
              <a:r>
                <a:rPr lang="de-DE" sz="1100"/>
                <a:t>)</a:t>
              </a:r>
            </a:p>
          </cdr:txBody>
        </cdr:sp>
      </mc:Fallback>
    </mc:AlternateContent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4762</xdr:rowOff>
    </xdr:from>
    <xdr:to>
      <xdr:col>9</xdr:col>
      <xdr:colOff>0</xdr:colOff>
      <xdr:row>20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4762</xdr:rowOff>
    </xdr:from>
    <xdr:to>
      <xdr:col>9</xdr:col>
      <xdr:colOff>0</xdr:colOff>
      <xdr:row>36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5</xdr:row>
      <xdr:rowOff>4762</xdr:rowOff>
    </xdr:from>
    <xdr:to>
      <xdr:col>18</xdr:col>
      <xdr:colOff>0</xdr:colOff>
      <xdr:row>20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21</xdr:row>
      <xdr:rowOff>4762</xdr:rowOff>
    </xdr:from>
    <xdr:to>
      <xdr:col>18</xdr:col>
      <xdr:colOff>0</xdr:colOff>
      <xdr:row>36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olatilitySurfa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ctor - FD"/>
      <sheetName val="Vector - AD"/>
      <sheetName val="Vector - AAD"/>
      <sheetName val="Scalar - AAD - BFGS"/>
      <sheetName val="Scalar - AAD - TGNU"/>
      <sheetName val="Scalar - AAD - GDA"/>
      <sheetName val="Scalar - AAD - GD"/>
    </sheetNames>
    <sheetDataSet>
      <sheetData sheetId="0"/>
      <sheetData sheetId="1"/>
      <sheetData sheetId="2"/>
      <sheetData sheetId="3"/>
      <sheetData sheetId="4"/>
      <sheetData sheetId="5">
        <row r="12">
          <cell r="X12" t="str">
            <v>1Y</v>
          </cell>
          <cell r="Y12" t="str">
            <v>2Y</v>
          </cell>
          <cell r="Z12" t="str">
            <v>3Y</v>
          </cell>
          <cell r="AA12" t="str">
            <v>4Y</v>
          </cell>
          <cell r="AB12" t="str">
            <v>5Y</v>
          </cell>
          <cell r="AC12" t="str">
            <v>6Y</v>
          </cell>
          <cell r="AD12" t="str">
            <v>7Y</v>
          </cell>
          <cell r="AE12" t="str">
            <v>8Y</v>
          </cell>
          <cell r="AF12" t="str">
            <v>9Y</v>
          </cell>
          <cell r="AG12" t="str">
            <v>10Y</v>
          </cell>
          <cell r="AH12" t="str">
            <v>15Y</v>
          </cell>
          <cell r="AI12" t="str">
            <v>20Y</v>
          </cell>
          <cell r="AJ12" t="str">
            <v>25Y</v>
          </cell>
          <cell r="AK12" t="str">
            <v>30Y</v>
          </cell>
        </row>
        <row r="13">
          <cell r="W13" t="str">
            <v>1Y</v>
          </cell>
          <cell r="X13">
            <v>2E-3</v>
          </cell>
          <cell r="Y13">
            <v>2.3E-3</v>
          </cell>
          <cell r="Z13">
            <v>2.7000000000000001E-3</v>
          </cell>
          <cell r="AA13">
            <v>3.2000000000000002E-3</v>
          </cell>
          <cell r="AB13">
            <v>3.5999999999999999E-3</v>
          </cell>
          <cell r="AC13">
            <v>4.0000000000000001E-3</v>
          </cell>
          <cell r="AD13">
            <v>4.4000000000000003E-3</v>
          </cell>
          <cell r="AE13">
            <v>4.7999999999999996E-3</v>
          </cell>
          <cell r="AF13">
            <v>5.1000000000000004E-3</v>
          </cell>
          <cell r="AG13">
            <v>5.4000000000000003E-3</v>
          </cell>
          <cell r="AH13">
            <v>6.0000000000000001E-3</v>
          </cell>
          <cell r="AI13">
            <v>6.1999999999999998E-3</v>
          </cell>
          <cell r="AJ13">
            <v>6.4000000000000003E-3</v>
          </cell>
          <cell r="AK13">
            <v>6.4000000000000003E-3</v>
          </cell>
        </row>
        <row r="14">
          <cell r="W14" t="str">
            <v>2Y</v>
          </cell>
          <cell r="X14">
            <v>2.7000000000000001E-3</v>
          </cell>
          <cell r="Y14">
            <v>3.0999999999999999E-3</v>
          </cell>
          <cell r="Z14">
            <v>3.5999999999999999E-3</v>
          </cell>
          <cell r="AA14">
            <v>3.9000000000000003E-3</v>
          </cell>
          <cell r="AB14">
            <v>4.3E-3</v>
          </cell>
          <cell r="AC14">
            <v>4.5999999999999999E-3</v>
          </cell>
          <cell r="AD14">
            <v>5.0000000000000001E-3</v>
          </cell>
          <cell r="AE14">
            <v>5.3E-3</v>
          </cell>
          <cell r="AF14">
            <v>5.5000000000000005E-3</v>
          </cell>
          <cell r="AG14">
            <v>5.7999999999999996E-3</v>
          </cell>
          <cell r="AH14">
            <v>6.0999999999999995E-3</v>
          </cell>
          <cell r="AI14">
            <v>6.1999999999999998E-3</v>
          </cell>
          <cell r="AJ14">
            <v>6.3E-3</v>
          </cell>
          <cell r="AK14">
            <v>6.4000000000000003E-3</v>
          </cell>
        </row>
        <row r="15">
          <cell r="W15" t="str">
            <v>3Y</v>
          </cell>
          <cell r="X15">
            <v>3.7000000000000002E-3</v>
          </cell>
          <cell r="Y15">
            <v>4.0000000000000001E-3</v>
          </cell>
          <cell r="Z15">
            <v>4.3E-3</v>
          </cell>
          <cell r="AA15">
            <v>4.6999999999999993E-3</v>
          </cell>
          <cell r="AB15">
            <v>5.0000000000000001E-3</v>
          </cell>
          <cell r="AC15">
            <v>5.3E-3</v>
          </cell>
          <cell r="AD15">
            <v>5.6000000000000008E-3</v>
          </cell>
          <cell r="AE15">
            <v>5.7999999999999996E-3</v>
          </cell>
          <cell r="AF15">
            <v>6.0000000000000001E-3</v>
          </cell>
          <cell r="AG15">
            <v>6.0999999999999995E-3</v>
          </cell>
          <cell r="AH15">
            <v>6.3E-3</v>
          </cell>
          <cell r="AI15">
            <v>6.3E-3</v>
          </cell>
          <cell r="AJ15">
            <v>6.3E-3</v>
          </cell>
          <cell r="AK15">
            <v>6.3E-3</v>
          </cell>
        </row>
        <row r="16">
          <cell r="W16" t="str">
            <v>4Y</v>
          </cell>
          <cell r="X16">
            <v>4.6999999999999993E-3</v>
          </cell>
          <cell r="Y16">
            <v>4.7999999999999996E-3</v>
          </cell>
          <cell r="Z16">
            <v>5.1000000000000004E-3</v>
          </cell>
          <cell r="AA16">
            <v>5.3E-3</v>
          </cell>
          <cell r="AB16">
            <v>5.6000000000000008E-3</v>
          </cell>
          <cell r="AC16">
            <v>5.7999999999999996E-3</v>
          </cell>
          <cell r="AD16">
            <v>6.0000000000000001E-3</v>
          </cell>
          <cell r="AE16">
            <v>6.0999999999999995E-3</v>
          </cell>
          <cell r="AF16">
            <v>6.3E-3</v>
          </cell>
          <cell r="AG16">
            <v>6.4000000000000003E-3</v>
          </cell>
          <cell r="AH16">
            <v>6.4000000000000003E-3</v>
          </cell>
          <cell r="AI16">
            <v>6.3E-3</v>
          </cell>
          <cell r="AJ16">
            <v>6.3E-3</v>
          </cell>
          <cell r="AK16">
            <v>6.3E-3</v>
          </cell>
        </row>
        <row r="17">
          <cell r="W17" t="str">
            <v>5Y</v>
          </cell>
          <cell r="X17">
            <v>5.4000000000000003E-3</v>
          </cell>
          <cell r="Y17">
            <v>5.5000000000000005E-3</v>
          </cell>
          <cell r="Z17">
            <v>5.6999999999999993E-3</v>
          </cell>
          <cell r="AA17">
            <v>5.8999999999999999E-3</v>
          </cell>
          <cell r="AB17">
            <v>6.0000000000000001E-3</v>
          </cell>
          <cell r="AC17">
            <v>6.0999999999999995E-3</v>
          </cell>
          <cell r="AD17">
            <v>6.3E-3</v>
          </cell>
          <cell r="AE17">
            <v>6.4000000000000003E-3</v>
          </cell>
          <cell r="AF17">
            <v>6.5000000000000006E-3</v>
          </cell>
          <cell r="AG17">
            <v>6.6E-3</v>
          </cell>
          <cell r="AH17">
            <v>6.4000000000000003E-3</v>
          </cell>
          <cell r="AI17">
            <v>6.3E-3</v>
          </cell>
          <cell r="AJ17">
            <v>6.1999999999999998E-3</v>
          </cell>
          <cell r="AK17">
            <v>6.1999999999999998E-3</v>
          </cell>
        </row>
        <row r="18">
          <cell r="W18" t="str">
            <v>6Y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  <cell r="AH18" t="e">
            <v>#N/A</v>
          </cell>
          <cell r="AI18" t="e">
            <v>#N/A</v>
          </cell>
          <cell r="AJ18" t="e">
            <v>#N/A</v>
          </cell>
          <cell r="AK18" t="e">
            <v>#N/A</v>
          </cell>
        </row>
        <row r="19">
          <cell r="W19" t="str">
            <v>7Y</v>
          </cell>
          <cell r="X19">
            <v>6.1999999999999998E-3</v>
          </cell>
          <cell r="Y19">
            <v>6.3E-3</v>
          </cell>
          <cell r="Z19">
            <v>6.3E-3</v>
          </cell>
          <cell r="AA19">
            <v>6.4000000000000003E-3</v>
          </cell>
          <cell r="AB19">
            <v>6.5000000000000006E-3</v>
          </cell>
          <cell r="AC19">
            <v>6.5000000000000006E-3</v>
          </cell>
          <cell r="AD19">
            <v>6.6E-3</v>
          </cell>
          <cell r="AE19">
            <v>6.6E-3</v>
          </cell>
          <cell r="AF19">
            <v>6.7000000000000002E-3</v>
          </cell>
          <cell r="AG19">
            <v>6.7000000000000002E-3</v>
          </cell>
          <cell r="AH19">
            <v>6.3E-3</v>
          </cell>
          <cell r="AI19">
            <v>6.0999999999999995E-3</v>
          </cell>
          <cell r="AJ19">
            <v>5.8999999999999999E-3</v>
          </cell>
          <cell r="AK19">
            <v>5.8999999999999999E-3</v>
          </cell>
        </row>
        <row r="20">
          <cell r="W20" t="str">
            <v>8Y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  <cell r="AH20" t="e">
            <v>#N/A</v>
          </cell>
          <cell r="AI20" t="e">
            <v>#N/A</v>
          </cell>
          <cell r="AJ20" t="e">
            <v>#N/A</v>
          </cell>
          <cell r="AK20" t="e">
            <v>#N/A</v>
          </cell>
        </row>
        <row r="21">
          <cell r="W21" t="str">
            <v>9Y</v>
          </cell>
          <cell r="X21" t="e">
            <v>#N/A</v>
          </cell>
          <cell r="Y21" t="e">
            <v>#N/A</v>
          </cell>
          <cell r="Z21" t="e">
            <v>#N/A</v>
          </cell>
          <cell r="AA21" t="e">
            <v>#N/A</v>
          </cell>
          <cell r="AB21" t="e">
            <v>#N/A</v>
          </cell>
          <cell r="AC21" t="e">
            <v>#N/A</v>
          </cell>
          <cell r="AD21" t="e">
            <v>#N/A</v>
          </cell>
          <cell r="AE21" t="e">
            <v>#N/A</v>
          </cell>
          <cell r="AF21" t="e">
            <v>#N/A</v>
          </cell>
          <cell r="AG21" t="e">
            <v>#N/A</v>
          </cell>
          <cell r="AH21" t="e">
            <v>#N/A</v>
          </cell>
          <cell r="AI21" t="e">
            <v>#N/A</v>
          </cell>
          <cell r="AJ21" t="e">
            <v>#N/A</v>
          </cell>
          <cell r="AK21" t="e">
            <v>#N/A</v>
          </cell>
        </row>
        <row r="22">
          <cell r="W22" t="str">
            <v>10Y</v>
          </cell>
          <cell r="X22">
            <v>6.6E-3</v>
          </cell>
          <cell r="Y22">
            <v>6.7000000000000002E-3</v>
          </cell>
          <cell r="Z22">
            <v>6.7000000000000002E-3</v>
          </cell>
          <cell r="AA22">
            <v>6.7000000000000002E-3</v>
          </cell>
          <cell r="AB22">
            <v>6.7000000000000002E-3</v>
          </cell>
          <cell r="AC22">
            <v>6.7000000000000002E-3</v>
          </cell>
          <cell r="AD22">
            <v>6.7000000000000002E-3</v>
          </cell>
          <cell r="AE22">
            <v>6.7000000000000002E-3</v>
          </cell>
          <cell r="AF22">
            <v>6.7000000000000002E-3</v>
          </cell>
          <cell r="AG22">
            <v>6.6E-3</v>
          </cell>
          <cell r="AH22">
            <v>6.0999999999999995E-3</v>
          </cell>
          <cell r="AI22">
            <v>5.7999999999999996E-3</v>
          </cell>
          <cell r="AJ22">
            <v>5.6000000000000008E-3</v>
          </cell>
          <cell r="AK22">
            <v>5.5000000000000005E-3</v>
          </cell>
        </row>
        <row r="23">
          <cell r="W23" t="str">
            <v>15Y</v>
          </cell>
          <cell r="X23">
            <v>6.4000000000000003E-3</v>
          </cell>
          <cell r="Y23">
            <v>6.5000000000000006E-3</v>
          </cell>
          <cell r="Z23">
            <v>6.5000000000000006E-3</v>
          </cell>
          <cell r="AA23">
            <v>6.5000000000000006E-3</v>
          </cell>
          <cell r="AB23">
            <v>6.5000000000000006E-3</v>
          </cell>
          <cell r="AC23">
            <v>6.4000000000000003E-3</v>
          </cell>
          <cell r="AD23">
            <v>6.4000000000000003E-3</v>
          </cell>
          <cell r="AE23">
            <v>6.4000000000000003E-3</v>
          </cell>
          <cell r="AF23">
            <v>6.3E-3</v>
          </cell>
          <cell r="AG23">
            <v>6.3E-3</v>
          </cell>
          <cell r="AH23">
            <v>5.6999999999999993E-3</v>
          </cell>
          <cell r="AI23">
            <v>5.3E-3</v>
          </cell>
          <cell r="AJ23">
            <v>5.1000000000000004E-3</v>
          </cell>
          <cell r="AK23" t="e">
            <v>#N/A</v>
          </cell>
        </row>
        <row r="24">
          <cell r="W24" t="str">
            <v>20Y</v>
          </cell>
          <cell r="X24">
            <v>6.0999999999999995E-3</v>
          </cell>
          <cell r="Y24">
            <v>6.1999999999999998E-3</v>
          </cell>
          <cell r="Z24">
            <v>6.0999999999999995E-3</v>
          </cell>
          <cell r="AA24">
            <v>6.0999999999999995E-3</v>
          </cell>
          <cell r="AB24">
            <v>6.0999999999999995E-3</v>
          </cell>
          <cell r="AC24">
            <v>6.0000000000000001E-3</v>
          </cell>
          <cell r="AD24">
            <v>6.0000000000000001E-3</v>
          </cell>
          <cell r="AE24">
            <v>5.8999999999999999E-3</v>
          </cell>
          <cell r="AF24">
            <v>5.8999999999999999E-3</v>
          </cell>
          <cell r="AG24">
            <v>5.7999999999999996E-3</v>
          </cell>
          <cell r="AH24">
            <v>5.3E-3</v>
          </cell>
          <cell r="AI24">
            <v>4.8999999999999998E-3</v>
          </cell>
          <cell r="AJ24" t="e">
            <v>#N/A</v>
          </cell>
          <cell r="AK24" t="e">
            <v>#N/A</v>
          </cell>
        </row>
        <row r="25">
          <cell r="W25" t="str">
            <v>25Y</v>
          </cell>
          <cell r="X25">
            <v>5.6999999999999993E-3</v>
          </cell>
          <cell r="Y25">
            <v>5.7999999999999996E-3</v>
          </cell>
          <cell r="Z25">
            <v>5.6999999999999993E-3</v>
          </cell>
          <cell r="AA25">
            <v>5.6999999999999993E-3</v>
          </cell>
          <cell r="AB25">
            <v>5.6000000000000008E-3</v>
          </cell>
          <cell r="AC25">
            <v>5.6000000000000008E-3</v>
          </cell>
          <cell r="AD25">
            <v>5.5000000000000005E-3</v>
          </cell>
          <cell r="AE25">
            <v>5.4000000000000003E-3</v>
          </cell>
          <cell r="AF25">
            <v>5.4000000000000003E-3</v>
          </cell>
          <cell r="AG25">
            <v>5.3E-3</v>
          </cell>
          <cell r="AH25">
            <v>4.8999999999999998E-3</v>
          </cell>
          <cell r="AI25" t="e">
            <v>#N/A</v>
          </cell>
          <cell r="AJ25" t="e">
            <v>#N/A</v>
          </cell>
          <cell r="AK25" t="e">
            <v>#N/A</v>
          </cell>
        </row>
        <row r="26">
          <cell r="W26" t="str">
            <v>30Y</v>
          </cell>
          <cell r="X26">
            <v>5.4000000000000003E-3</v>
          </cell>
          <cell r="Y26">
            <v>5.4000000000000003E-3</v>
          </cell>
          <cell r="Z26">
            <v>5.3E-3</v>
          </cell>
          <cell r="AA26">
            <v>5.3E-3</v>
          </cell>
          <cell r="AB26">
            <v>5.1999999999999998E-3</v>
          </cell>
          <cell r="AC26">
            <v>5.1000000000000004E-3</v>
          </cell>
          <cell r="AD26">
            <v>5.1000000000000004E-3</v>
          </cell>
          <cell r="AE26">
            <v>5.0000000000000001E-3</v>
          </cell>
          <cell r="AF26">
            <v>5.0000000000000001E-3</v>
          </cell>
          <cell r="AG26">
            <v>4.8999999999999998E-3</v>
          </cell>
          <cell r="AH26" t="e">
            <v>#N/A</v>
          </cell>
          <cell r="AI26" t="e">
            <v>#N/A</v>
          </cell>
          <cell r="AJ26" t="e">
            <v>#N/A</v>
          </cell>
          <cell r="AK26" t="e">
            <v>#N/A</v>
          </cell>
        </row>
        <row r="30">
          <cell r="X30" t="str">
            <v>1Y</v>
          </cell>
          <cell r="Y30" t="str">
            <v>2Y</v>
          </cell>
          <cell r="Z30" t="str">
            <v>3Y</v>
          </cell>
          <cell r="AA30" t="str">
            <v>4Y</v>
          </cell>
          <cell r="AB30" t="str">
            <v>5Y</v>
          </cell>
          <cell r="AC30" t="str">
            <v>6Y</v>
          </cell>
          <cell r="AD30" t="str">
            <v>7Y</v>
          </cell>
          <cell r="AE30" t="str">
            <v>8Y</v>
          </cell>
          <cell r="AF30" t="str">
            <v>9Y</v>
          </cell>
          <cell r="AG30" t="str">
            <v>10Y</v>
          </cell>
          <cell r="AH30" t="str">
            <v>15Y</v>
          </cell>
          <cell r="AI30" t="str">
            <v>20Y</v>
          </cell>
          <cell r="AJ30" t="str">
            <v>25Y</v>
          </cell>
          <cell r="AK30" t="str">
            <v>30Y</v>
          </cell>
        </row>
        <row r="31">
          <cell r="W31" t="str">
            <v>1Y</v>
          </cell>
          <cell r="X31">
            <v>1.7809999999999999E-2</v>
          </cell>
          <cell r="Y31">
            <v>1.5389999999999999E-2</v>
          </cell>
          <cell r="Z31">
            <v>1.366E-2</v>
          </cell>
          <cell r="AA31">
            <v>1.2809999999999998E-2</v>
          </cell>
          <cell r="AB31">
            <v>1.1819999999999999E-2</v>
          </cell>
          <cell r="AC31">
            <v>1.089E-2</v>
          </cell>
          <cell r="AD31">
            <v>1.022E-2</v>
          </cell>
          <cell r="AE31">
            <v>9.7000000000000003E-3</v>
          </cell>
          <cell r="AF31">
            <v>9.2899999999999996E-3</v>
          </cell>
          <cell r="AG31">
            <v>8.8500000000000002E-3</v>
          </cell>
          <cell r="AH31">
            <v>7.2899999999999996E-3</v>
          </cell>
          <cell r="AI31">
            <v>6.6100000000000004E-3</v>
          </cell>
          <cell r="AJ31">
            <v>6.6400000000000001E-3</v>
          </cell>
          <cell r="AK31">
            <v>6.8000000000000005E-3</v>
          </cell>
        </row>
        <row r="32">
          <cell r="W32" t="str">
            <v>2Y</v>
          </cell>
          <cell r="X32">
            <v>1.762E-2</v>
          </cell>
          <cell r="Y32">
            <v>1.529E-2</v>
          </cell>
          <cell r="Z32">
            <v>1.3879999999999998E-2</v>
          </cell>
          <cell r="AA32">
            <v>1.295E-2</v>
          </cell>
          <cell r="AB32">
            <v>1.1890000000000001E-2</v>
          </cell>
          <cell r="AC32">
            <v>1.1000000000000001E-2</v>
          </cell>
          <cell r="AD32">
            <v>1.0360000000000001E-2</v>
          </cell>
          <cell r="AE32">
            <v>9.8700000000000003E-3</v>
          </cell>
          <cell r="AF32">
            <v>9.4299999999999991E-3</v>
          </cell>
          <cell r="AG32">
            <v>8.9899999999999997E-3</v>
          </cell>
          <cell r="AH32">
            <v>7.5300000000000002E-3</v>
          </cell>
          <cell r="AI32">
            <v>6.9499999999999996E-3</v>
          </cell>
          <cell r="AJ32">
            <v>6.9999999999999993E-3</v>
          </cell>
          <cell r="AK32">
            <v>7.28E-3</v>
          </cell>
        </row>
        <row r="33">
          <cell r="W33" t="str">
            <v>3Y</v>
          </cell>
          <cell r="X33">
            <v>1.4290000000000001E-2</v>
          </cell>
          <cell r="Y33">
            <v>1.261E-2</v>
          </cell>
          <cell r="Z33">
            <v>1.145E-2</v>
          </cell>
          <cell r="AA33">
            <v>1.0489999999999999E-2</v>
          </cell>
          <cell r="AB33">
            <v>9.6100000000000005E-3</v>
          </cell>
          <cell r="AC33">
            <v>8.94E-3</v>
          </cell>
          <cell r="AD33">
            <v>8.4600000000000005E-3</v>
          </cell>
          <cell r="AE33">
            <v>8.0600000000000012E-3</v>
          </cell>
          <cell r="AF33">
            <v>7.6699999999999997E-3</v>
          </cell>
          <cell r="AG33">
            <v>7.3000000000000001E-3</v>
          </cell>
          <cell r="AH33">
            <v>6.1500000000000001E-3</v>
          </cell>
          <cell r="AI33">
            <v>5.8099999999999992E-3</v>
          </cell>
          <cell r="AJ33">
            <v>5.9499999999999996E-3</v>
          </cell>
          <cell r="AK33">
            <v>6.43E-3</v>
          </cell>
        </row>
        <row r="34">
          <cell r="W34" t="str">
            <v>4Y</v>
          </cell>
          <cell r="X34">
            <v>1.286E-2</v>
          </cell>
          <cell r="Y34">
            <v>1.133E-2</v>
          </cell>
          <cell r="Z34">
            <v>1.008E-2</v>
          </cell>
          <cell r="AA34">
            <v>9.1999999999999998E-3</v>
          </cell>
          <cell r="AB34">
            <v>8.4700000000000001E-3</v>
          </cell>
          <cell r="AC34">
            <v>7.9100000000000004E-3</v>
          </cell>
          <cell r="AD34">
            <v>7.4799999999999997E-3</v>
          </cell>
          <cell r="AE34">
            <v>7.0899999999999999E-3</v>
          </cell>
          <cell r="AF34">
            <v>6.7500000000000008E-3</v>
          </cell>
          <cell r="AG34">
            <v>6.43E-3</v>
          </cell>
          <cell r="AH34">
            <v>5.45E-3</v>
          </cell>
          <cell r="AI34">
            <v>5.2500000000000003E-3</v>
          </cell>
          <cell r="AJ34">
            <v>5.4300000000000008E-3</v>
          </cell>
          <cell r="AK34">
            <v>6.0699999999999999E-3</v>
          </cell>
        </row>
        <row r="35">
          <cell r="W35" t="str">
            <v>5Y</v>
          </cell>
          <cell r="X35">
            <v>1.1819999999999999E-2</v>
          </cell>
          <cell r="Y35">
            <v>1.0149999999999999E-2</v>
          </cell>
          <cell r="Z35">
            <v>9.0000000000000011E-3</v>
          </cell>
          <cell r="AA35">
            <v>8.26E-3</v>
          </cell>
          <cell r="AB35">
            <v>7.6500000000000005E-3</v>
          </cell>
          <cell r="AC35">
            <v>7.1500000000000001E-3</v>
          </cell>
          <cell r="AD35">
            <v>6.7300000000000007E-3</v>
          </cell>
          <cell r="AE35">
            <v>6.3800000000000003E-3</v>
          </cell>
          <cell r="AF35">
            <v>6.0699999999999999E-3</v>
          </cell>
          <cell r="AG35">
            <v>5.79E-3</v>
          </cell>
          <cell r="AH35">
            <v>4.9100000000000003E-3</v>
          </cell>
          <cell r="AI35">
            <v>4.8500000000000001E-3</v>
          </cell>
          <cell r="AJ35">
            <v>5.0400000000000002E-3</v>
          </cell>
          <cell r="AK35">
            <v>5.8199999999999997E-3</v>
          </cell>
        </row>
        <row r="36">
          <cell r="W36" t="str">
            <v>6Y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  <cell r="AH36" t="e">
            <v>#N/A</v>
          </cell>
          <cell r="AI36" t="e">
            <v>#N/A</v>
          </cell>
          <cell r="AJ36" t="e">
            <v>#N/A</v>
          </cell>
          <cell r="AK36" t="e">
            <v>#N/A</v>
          </cell>
        </row>
        <row r="37">
          <cell r="W37" t="str">
            <v>7Y</v>
          </cell>
          <cell r="X37">
            <v>9.9299999999999996E-3</v>
          </cell>
          <cell r="Y37">
            <v>8.7899999999999992E-3</v>
          </cell>
          <cell r="Z37">
            <v>8.0099999999999998E-3</v>
          </cell>
          <cell r="AA37">
            <v>7.4399999999999996E-3</v>
          </cell>
          <cell r="AB37">
            <v>6.8999999999999999E-3</v>
          </cell>
          <cell r="AC37">
            <v>6.4400000000000004E-3</v>
          </cell>
          <cell r="AD37">
            <v>6.0999999999999995E-3</v>
          </cell>
          <cell r="AE37">
            <v>5.7999999999999996E-3</v>
          </cell>
          <cell r="AF37">
            <v>5.5600000000000007E-3</v>
          </cell>
          <cell r="AG37">
            <v>5.3100000000000005E-3</v>
          </cell>
          <cell r="AH37">
            <v>4.5999999999999999E-3</v>
          </cell>
          <cell r="AI37">
            <v>4.5999999999999999E-3</v>
          </cell>
          <cell r="AJ37">
            <v>4.8399999999999997E-3</v>
          </cell>
          <cell r="AK37">
            <v>5.6999999999999993E-3</v>
          </cell>
        </row>
        <row r="38">
          <cell r="W38" t="str">
            <v>8Y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  <cell r="AH38" t="e">
            <v>#N/A</v>
          </cell>
          <cell r="AI38" t="e">
            <v>#N/A</v>
          </cell>
          <cell r="AJ38" t="e">
            <v>#N/A</v>
          </cell>
          <cell r="AK38" t="e">
            <v>#N/A</v>
          </cell>
        </row>
        <row r="39">
          <cell r="W39" t="str">
            <v>9Y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  <cell r="AH39" t="e">
            <v>#N/A</v>
          </cell>
          <cell r="AI39" t="e">
            <v>#N/A</v>
          </cell>
          <cell r="AJ39" t="e">
            <v>#N/A</v>
          </cell>
          <cell r="AK39" t="e">
            <v>#N/A</v>
          </cell>
        </row>
        <row r="40">
          <cell r="W40" t="str">
            <v>10Y</v>
          </cell>
          <cell r="X40">
            <v>8.7500000000000008E-3</v>
          </cell>
          <cell r="Y40">
            <v>7.7299999999999999E-3</v>
          </cell>
          <cell r="Z40">
            <v>7.0199999999999993E-3</v>
          </cell>
          <cell r="AA40">
            <v>6.5300000000000002E-3</v>
          </cell>
          <cell r="AB40">
            <v>6.0699999999999999E-3</v>
          </cell>
          <cell r="AC40">
            <v>5.7199999999999994E-3</v>
          </cell>
          <cell r="AD40">
            <v>5.4300000000000008E-3</v>
          </cell>
          <cell r="AE40">
            <v>5.1900000000000002E-3</v>
          </cell>
          <cell r="AF40">
            <v>4.9800000000000001E-3</v>
          </cell>
          <cell r="AG40">
            <v>4.7599999999999995E-3</v>
          </cell>
          <cell r="AH40">
            <v>4.3200000000000001E-3</v>
          </cell>
          <cell r="AI40">
            <v>4.3499999999999997E-3</v>
          </cell>
          <cell r="AJ40">
            <v>4.9100000000000003E-3</v>
          </cell>
          <cell r="AK40">
            <v>5.9299999999999995E-3</v>
          </cell>
        </row>
        <row r="41">
          <cell r="W41" t="str">
            <v>15Y</v>
          </cell>
          <cell r="X41">
            <v>7.9900000000000006E-3</v>
          </cell>
          <cell r="Y41">
            <v>7.0999999999999995E-3</v>
          </cell>
          <cell r="Z41">
            <v>6.4900000000000001E-3</v>
          </cell>
          <cell r="AA41">
            <v>6.0200000000000002E-3</v>
          </cell>
          <cell r="AB41">
            <v>5.5300000000000002E-3</v>
          </cell>
          <cell r="AC41">
            <v>5.1600000000000005E-3</v>
          </cell>
          <cell r="AD41">
            <v>4.9199999999999999E-3</v>
          </cell>
          <cell r="AE41">
            <v>4.7299999999999998E-3</v>
          </cell>
          <cell r="AF41">
            <v>4.5799999999999999E-3</v>
          </cell>
          <cell r="AG41">
            <v>4.4400000000000004E-3</v>
          </cell>
          <cell r="AH41">
            <v>4.1199999999999995E-3</v>
          </cell>
          <cell r="AI41">
            <v>4.7499999999999999E-3</v>
          </cell>
          <cell r="AJ41">
            <v>5.8699999999999994E-3</v>
          </cell>
          <cell r="AK41" t="e">
            <v>#N/A</v>
          </cell>
        </row>
        <row r="42">
          <cell r="W42" t="str">
            <v>20Y</v>
          </cell>
          <cell r="X42">
            <v>6.6E-3</v>
          </cell>
          <cell r="Y42">
            <v>6.0000000000000001E-3</v>
          </cell>
          <cell r="Z42">
            <v>5.5800000000000008E-3</v>
          </cell>
          <cell r="AA42">
            <v>5.2599999999999999E-3</v>
          </cell>
          <cell r="AB42">
            <v>4.9399999999999999E-3</v>
          </cell>
          <cell r="AC42">
            <v>4.6999999999999993E-3</v>
          </cell>
          <cell r="AD42">
            <v>4.5199999999999997E-3</v>
          </cell>
          <cell r="AE42">
            <v>4.3800000000000002E-3</v>
          </cell>
          <cell r="AF42">
            <v>4.2699999999999995E-3</v>
          </cell>
          <cell r="AG42">
            <v>4.1700000000000001E-3</v>
          </cell>
          <cell r="AH42">
            <v>4.6300000000000004E-3</v>
          </cell>
          <cell r="AI42">
            <v>5.7799999999999995E-3</v>
          </cell>
          <cell r="AJ42" t="e">
            <v>#N/A</v>
          </cell>
          <cell r="AK42" t="e">
            <v>#N/A</v>
          </cell>
        </row>
        <row r="43">
          <cell r="W43" t="str">
            <v>25Y</v>
          </cell>
          <cell r="X43">
            <v>7.5199999999999998E-3</v>
          </cell>
          <cell r="Y43">
            <v>6.8700000000000002E-3</v>
          </cell>
          <cell r="Z43">
            <v>6.3600000000000002E-3</v>
          </cell>
          <cell r="AA43">
            <v>5.9499999999999996E-3</v>
          </cell>
          <cell r="AB43">
            <v>5.5900000000000004E-3</v>
          </cell>
          <cell r="AC43">
            <v>5.4100000000000007E-3</v>
          </cell>
          <cell r="AD43">
            <v>5.3900000000000007E-3</v>
          </cell>
          <cell r="AE43">
            <v>5.5000000000000005E-3</v>
          </cell>
          <cell r="AF43">
            <v>5.6599999999999992E-3</v>
          </cell>
          <cell r="AG43">
            <v>5.8499999999999993E-3</v>
          </cell>
          <cell r="AH43">
            <v>6.9299999999999995E-3</v>
          </cell>
          <cell r="AI43" t="e">
            <v>#N/A</v>
          </cell>
          <cell r="AJ43" t="e">
            <v>#N/A</v>
          </cell>
          <cell r="AK43" t="e">
            <v>#N/A</v>
          </cell>
        </row>
        <row r="44">
          <cell r="W44" t="str">
            <v>30Y</v>
          </cell>
          <cell r="X44">
            <v>7.6400000000000001E-3</v>
          </cell>
          <cell r="Y44">
            <v>7.3899999999999999E-3</v>
          </cell>
          <cell r="Z44">
            <v>7.3299999999999997E-3</v>
          </cell>
          <cell r="AA44">
            <v>7.3899999999999999E-3</v>
          </cell>
          <cell r="AB44">
            <v>7.4399999999999996E-3</v>
          </cell>
          <cell r="AC44">
            <v>7.5599999999999999E-3</v>
          </cell>
          <cell r="AD44">
            <v>7.7200000000000003E-3</v>
          </cell>
          <cell r="AE44">
            <v>7.8799999999999999E-3</v>
          </cell>
          <cell r="AF44">
            <v>8.0499999999999999E-3</v>
          </cell>
          <cell r="AG44">
            <v>8.2299999999999995E-3</v>
          </cell>
          <cell r="AH44" t="e">
            <v>#N/A</v>
          </cell>
          <cell r="AI44" t="e">
            <v>#N/A</v>
          </cell>
          <cell r="AJ44" t="e">
            <v>#N/A</v>
          </cell>
          <cell r="AK44" t="e">
            <v>#N/A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R42"/>
  <sheetViews>
    <sheetView tabSelected="1" zoomScale="40" zoomScaleNormal="40" workbookViewId="0"/>
  </sheetViews>
  <sheetFormatPr defaultRowHeight="15" x14ac:dyDescent="0.25"/>
  <cols>
    <col min="1" max="1" width="2.85546875" customWidth="1"/>
    <col min="10" max="11" width="2.85546875" customWidth="1"/>
    <col min="20" max="21" width="2.85546875" customWidth="1"/>
    <col min="30" max="31" width="2.85546875" customWidth="1"/>
    <col min="40" max="41" width="2.85546875" customWidth="1"/>
    <col min="50" max="51" width="2.85546875" customWidth="1"/>
    <col min="60" max="61" width="2.85546875" customWidth="1"/>
  </cols>
  <sheetData>
    <row r="2" spans="2:70" ht="10.5" customHeight="1" x14ac:dyDescent="0.25">
      <c r="B2" s="21" t="s">
        <v>23</v>
      </c>
      <c r="C2" s="21"/>
      <c r="D2" s="21"/>
      <c r="E2" s="21"/>
      <c r="F2" s="21"/>
      <c r="G2" s="21"/>
      <c r="H2" s="21"/>
      <c r="I2" s="21"/>
      <c r="J2" s="17"/>
      <c r="L2" s="21" t="s">
        <v>183</v>
      </c>
      <c r="M2" s="21"/>
      <c r="N2" s="21"/>
      <c r="O2" s="21"/>
      <c r="P2" s="21"/>
      <c r="Q2" s="21"/>
      <c r="R2" s="21"/>
      <c r="S2" s="21"/>
      <c r="T2" s="17"/>
      <c r="V2" s="21" t="s">
        <v>22</v>
      </c>
      <c r="W2" s="21"/>
      <c r="X2" s="21"/>
      <c r="Y2" s="21"/>
      <c r="Z2" s="21"/>
      <c r="AA2" s="21"/>
      <c r="AB2" s="21"/>
      <c r="AC2" s="21"/>
      <c r="AD2" s="17"/>
      <c r="AF2" s="21" t="s">
        <v>210</v>
      </c>
      <c r="AG2" s="21"/>
      <c r="AH2" s="21"/>
      <c r="AI2" s="21"/>
      <c r="AJ2" s="21"/>
      <c r="AK2" s="21"/>
      <c r="AL2" s="21"/>
      <c r="AM2" s="21"/>
      <c r="AN2" s="17"/>
      <c r="AP2" s="21" t="s">
        <v>211</v>
      </c>
      <c r="AQ2" s="21"/>
      <c r="AR2" s="21"/>
      <c r="AS2" s="21"/>
      <c r="AT2" s="21"/>
      <c r="AU2" s="21"/>
      <c r="AV2" s="21"/>
      <c r="AW2" s="21"/>
      <c r="AX2" s="17"/>
      <c r="AZ2" s="21" t="s">
        <v>212</v>
      </c>
      <c r="BA2" s="21"/>
      <c r="BB2" s="21"/>
      <c r="BC2" s="21"/>
      <c r="BD2" s="21"/>
      <c r="BE2" s="21"/>
      <c r="BF2" s="21"/>
      <c r="BG2" s="21"/>
      <c r="BH2" s="17"/>
      <c r="BJ2" s="21" t="s">
        <v>213</v>
      </c>
      <c r="BK2" s="21"/>
      <c r="BL2" s="21"/>
      <c r="BM2" s="21"/>
      <c r="BN2" s="21"/>
      <c r="BO2" s="21"/>
      <c r="BP2" s="21"/>
      <c r="BQ2" s="21"/>
      <c r="BR2" s="17"/>
    </row>
    <row r="3" spans="2:70" ht="10.5" customHeight="1" x14ac:dyDescent="0.25">
      <c r="B3" s="21"/>
      <c r="C3" s="21"/>
      <c r="D3" s="21"/>
      <c r="E3" s="21"/>
      <c r="F3" s="21"/>
      <c r="G3" s="21"/>
      <c r="H3" s="21"/>
      <c r="I3" s="21"/>
      <c r="J3" s="17"/>
      <c r="L3" s="21"/>
      <c r="M3" s="21"/>
      <c r="N3" s="21"/>
      <c r="O3" s="21"/>
      <c r="P3" s="21"/>
      <c r="Q3" s="21"/>
      <c r="R3" s="21"/>
      <c r="S3" s="21"/>
      <c r="T3" s="17"/>
      <c r="V3" s="21"/>
      <c r="W3" s="21"/>
      <c r="X3" s="21"/>
      <c r="Y3" s="21"/>
      <c r="Z3" s="21"/>
      <c r="AA3" s="21"/>
      <c r="AB3" s="21"/>
      <c r="AC3" s="21"/>
      <c r="AD3" s="17"/>
      <c r="AF3" s="21"/>
      <c r="AG3" s="21"/>
      <c r="AH3" s="21"/>
      <c r="AI3" s="21"/>
      <c r="AJ3" s="21"/>
      <c r="AK3" s="21"/>
      <c r="AL3" s="21"/>
      <c r="AM3" s="21"/>
      <c r="AN3" s="17"/>
      <c r="AP3" s="21"/>
      <c r="AQ3" s="21"/>
      <c r="AR3" s="21"/>
      <c r="AS3" s="21"/>
      <c r="AT3" s="21"/>
      <c r="AU3" s="21"/>
      <c r="AV3" s="21"/>
      <c r="AW3" s="21"/>
      <c r="AX3" s="17"/>
      <c r="AZ3" s="21"/>
      <c r="BA3" s="21"/>
      <c r="BB3" s="21"/>
      <c r="BC3" s="21"/>
      <c r="BD3" s="21"/>
      <c r="BE3" s="21"/>
      <c r="BF3" s="21"/>
      <c r="BG3" s="21"/>
      <c r="BH3" s="17"/>
      <c r="BJ3" s="21"/>
      <c r="BK3" s="21"/>
      <c r="BL3" s="21"/>
      <c r="BM3" s="21"/>
      <c r="BN3" s="21"/>
      <c r="BO3" s="21"/>
      <c r="BP3" s="21"/>
      <c r="BQ3" s="21"/>
      <c r="BR3" s="17"/>
    </row>
    <row r="4" spans="2:70" ht="10.5" customHeight="1" x14ac:dyDescent="0.25">
      <c r="B4" s="21"/>
      <c r="C4" s="21"/>
      <c r="D4" s="21"/>
      <c r="E4" s="21"/>
      <c r="F4" s="21"/>
      <c r="G4" s="21"/>
      <c r="H4" s="21"/>
      <c r="I4" s="21"/>
      <c r="J4" s="17"/>
      <c r="L4" s="21"/>
      <c r="M4" s="21"/>
      <c r="N4" s="21"/>
      <c r="O4" s="21"/>
      <c r="P4" s="21"/>
      <c r="Q4" s="21"/>
      <c r="R4" s="21"/>
      <c r="S4" s="21"/>
      <c r="T4" s="17"/>
      <c r="V4" s="21"/>
      <c r="W4" s="21"/>
      <c r="X4" s="21"/>
      <c r="Y4" s="21"/>
      <c r="Z4" s="21"/>
      <c r="AA4" s="21"/>
      <c r="AB4" s="21"/>
      <c r="AC4" s="21"/>
      <c r="AD4" s="17"/>
      <c r="AF4" s="21"/>
      <c r="AG4" s="21"/>
      <c r="AH4" s="21"/>
      <c r="AI4" s="21"/>
      <c r="AJ4" s="21"/>
      <c r="AK4" s="21"/>
      <c r="AL4" s="21"/>
      <c r="AM4" s="21"/>
      <c r="AN4" s="17"/>
      <c r="AP4" s="21"/>
      <c r="AQ4" s="21"/>
      <c r="AR4" s="21"/>
      <c r="AS4" s="21"/>
      <c r="AT4" s="21"/>
      <c r="AU4" s="21"/>
      <c r="AV4" s="21"/>
      <c r="AW4" s="21"/>
      <c r="AX4" s="17"/>
      <c r="AZ4" s="21"/>
      <c r="BA4" s="21"/>
      <c r="BB4" s="21"/>
      <c r="BC4" s="21"/>
      <c r="BD4" s="21"/>
      <c r="BE4" s="21"/>
      <c r="BF4" s="21"/>
      <c r="BG4" s="21"/>
      <c r="BH4" s="17"/>
      <c r="BJ4" s="21"/>
      <c r="BK4" s="21"/>
      <c r="BL4" s="21"/>
      <c r="BM4" s="21"/>
      <c r="BN4" s="21"/>
      <c r="BO4" s="21"/>
      <c r="BP4" s="21"/>
      <c r="BQ4" s="21"/>
      <c r="BR4" s="17"/>
    </row>
    <row r="5" spans="2:70" ht="10.5" customHeight="1" x14ac:dyDescent="0.25">
      <c r="B5" s="21"/>
      <c r="C5" s="21"/>
      <c r="D5" s="21"/>
      <c r="E5" s="21"/>
      <c r="F5" s="21"/>
      <c r="G5" s="21"/>
      <c r="H5" s="21"/>
      <c r="I5" s="21"/>
      <c r="J5" s="17"/>
      <c r="L5" s="21"/>
      <c r="M5" s="21"/>
      <c r="N5" s="21"/>
      <c r="O5" s="21"/>
      <c r="P5" s="21"/>
      <c r="Q5" s="21"/>
      <c r="R5" s="21"/>
      <c r="S5" s="21"/>
      <c r="T5" s="17"/>
      <c r="V5" s="21"/>
      <c r="W5" s="21"/>
      <c r="X5" s="21"/>
      <c r="Y5" s="21"/>
      <c r="Z5" s="21"/>
      <c r="AA5" s="21"/>
      <c r="AB5" s="21"/>
      <c r="AC5" s="21"/>
      <c r="AD5" s="17"/>
      <c r="AF5" s="21"/>
      <c r="AG5" s="21"/>
      <c r="AH5" s="21"/>
      <c r="AI5" s="21"/>
      <c r="AJ5" s="21"/>
      <c r="AK5" s="21"/>
      <c r="AL5" s="21"/>
      <c r="AM5" s="21"/>
      <c r="AN5" s="17"/>
      <c r="AP5" s="21"/>
      <c r="AQ5" s="21"/>
      <c r="AR5" s="21"/>
      <c r="AS5" s="21"/>
      <c r="AT5" s="21"/>
      <c r="AU5" s="21"/>
      <c r="AV5" s="21"/>
      <c r="AW5" s="21"/>
      <c r="AX5" s="17"/>
      <c r="AZ5" s="21"/>
      <c r="BA5" s="21"/>
      <c r="BB5" s="21"/>
      <c r="BC5" s="21"/>
      <c r="BD5" s="21"/>
      <c r="BE5" s="21"/>
      <c r="BF5" s="21"/>
      <c r="BG5" s="21"/>
      <c r="BH5" s="17"/>
      <c r="BJ5" s="21"/>
      <c r="BK5" s="21"/>
      <c r="BL5" s="21"/>
      <c r="BM5" s="21"/>
      <c r="BN5" s="21"/>
      <c r="BO5" s="21"/>
      <c r="BP5" s="21"/>
      <c r="BQ5" s="21"/>
      <c r="BR5" s="17"/>
    </row>
    <row r="6" spans="2:70" ht="10.5" customHeight="1" x14ac:dyDescent="0.25">
      <c r="B6" s="21"/>
      <c r="C6" s="21"/>
      <c r="D6" s="21"/>
      <c r="E6" s="21"/>
      <c r="F6" s="21"/>
      <c r="G6" s="21"/>
      <c r="H6" s="21"/>
      <c r="I6" s="21"/>
      <c r="J6" s="17"/>
      <c r="L6" s="21"/>
      <c r="M6" s="21"/>
      <c r="N6" s="21"/>
      <c r="O6" s="21"/>
      <c r="P6" s="21"/>
      <c r="Q6" s="21"/>
      <c r="R6" s="21"/>
      <c r="S6" s="21"/>
      <c r="T6" s="17"/>
      <c r="V6" s="21"/>
      <c r="W6" s="21"/>
      <c r="X6" s="21"/>
      <c r="Y6" s="21"/>
      <c r="Z6" s="21"/>
      <c r="AA6" s="21"/>
      <c r="AB6" s="21"/>
      <c r="AC6" s="21"/>
      <c r="AD6" s="17"/>
      <c r="AF6" s="21"/>
      <c r="AG6" s="21"/>
      <c r="AH6" s="21"/>
      <c r="AI6" s="21"/>
      <c r="AJ6" s="21"/>
      <c r="AK6" s="21"/>
      <c r="AL6" s="21"/>
      <c r="AM6" s="21"/>
      <c r="AN6" s="17"/>
      <c r="AP6" s="21"/>
      <c r="AQ6" s="21"/>
      <c r="AR6" s="21"/>
      <c r="AS6" s="21"/>
      <c r="AT6" s="21"/>
      <c r="AU6" s="21"/>
      <c r="AV6" s="21"/>
      <c r="AW6" s="21"/>
      <c r="AX6" s="17"/>
      <c r="AZ6" s="21"/>
      <c r="BA6" s="21"/>
      <c r="BB6" s="21"/>
      <c r="BC6" s="21"/>
      <c r="BD6" s="21"/>
      <c r="BE6" s="21"/>
      <c r="BF6" s="21"/>
      <c r="BG6" s="21"/>
      <c r="BH6" s="17"/>
      <c r="BJ6" s="21"/>
      <c r="BK6" s="21"/>
      <c r="BL6" s="21"/>
      <c r="BM6" s="21"/>
      <c r="BN6" s="21"/>
      <c r="BO6" s="21"/>
      <c r="BP6" s="21"/>
      <c r="BQ6" s="21"/>
      <c r="BR6" s="17"/>
    </row>
    <row r="7" spans="2:70" x14ac:dyDescent="0.25">
      <c r="B7" t="s">
        <v>218</v>
      </c>
      <c r="L7" t="s">
        <v>218</v>
      </c>
      <c r="V7" t="s">
        <v>218</v>
      </c>
      <c r="AF7" t="s">
        <v>216</v>
      </c>
      <c r="AP7" t="s">
        <v>217</v>
      </c>
      <c r="AZ7" t="s">
        <v>215</v>
      </c>
      <c r="BJ7" t="s">
        <v>214</v>
      </c>
    </row>
    <row r="40" spans="2:38" ht="10.5" customHeight="1" x14ac:dyDescent="0.25">
      <c r="B40" s="23" t="s">
        <v>223</v>
      </c>
      <c r="C40" s="23"/>
      <c r="D40" s="23"/>
      <c r="E40" s="23"/>
      <c r="F40" s="23"/>
      <c r="G40" s="23"/>
      <c r="H40" s="23"/>
      <c r="I40" s="23"/>
      <c r="K40" s="20"/>
      <c r="L40" s="20"/>
      <c r="M40" s="20"/>
      <c r="N40" s="20"/>
      <c r="O40" s="20"/>
      <c r="P40" s="20"/>
      <c r="Q40" s="20"/>
      <c r="R40" s="20"/>
      <c r="V40" s="23" t="s">
        <v>219</v>
      </c>
      <c r="W40" s="23"/>
      <c r="X40" s="23"/>
      <c r="Y40" s="23"/>
      <c r="Z40" s="23"/>
      <c r="AA40" s="23"/>
      <c r="AB40" s="23"/>
      <c r="AC40" s="23"/>
      <c r="AE40" s="20"/>
      <c r="AF40" s="20"/>
      <c r="AG40" s="20"/>
      <c r="AH40" s="20"/>
      <c r="AI40" s="20"/>
      <c r="AJ40" s="20"/>
      <c r="AK40" s="20"/>
      <c r="AL40" s="20"/>
    </row>
    <row r="41" spans="2:38" ht="10.5" customHeight="1" x14ac:dyDescent="0.25">
      <c r="B41" s="23"/>
      <c r="C41" s="23"/>
      <c r="D41" s="23"/>
      <c r="E41" s="23"/>
      <c r="F41" s="23"/>
      <c r="G41" s="23"/>
      <c r="H41" s="23"/>
      <c r="I41" s="23"/>
      <c r="K41" s="20"/>
      <c r="L41" s="20"/>
      <c r="M41" s="20"/>
      <c r="N41" s="20"/>
      <c r="O41" s="20"/>
      <c r="P41" s="20"/>
      <c r="Q41" s="20"/>
      <c r="R41" s="20"/>
      <c r="V41" s="23"/>
      <c r="W41" s="23"/>
      <c r="X41" s="23"/>
      <c r="Y41" s="23"/>
      <c r="Z41" s="23"/>
      <c r="AA41" s="23"/>
      <c r="AB41" s="23"/>
      <c r="AC41" s="23"/>
      <c r="AE41" s="20"/>
      <c r="AF41" s="20"/>
      <c r="AG41" s="20"/>
      <c r="AH41" s="20"/>
      <c r="AI41" s="20"/>
      <c r="AJ41" s="20"/>
      <c r="AK41" s="20"/>
      <c r="AL41" s="20"/>
    </row>
    <row r="42" spans="2:38" ht="10.5" customHeight="1" x14ac:dyDescent="0.25">
      <c r="B42" s="23"/>
      <c r="C42" s="23"/>
      <c r="D42" s="23"/>
      <c r="E42" s="23"/>
      <c r="F42" s="23"/>
      <c r="G42" s="23"/>
      <c r="H42" s="23"/>
      <c r="I42" s="23"/>
      <c r="K42" s="20"/>
      <c r="L42" s="20"/>
      <c r="M42" s="20"/>
      <c r="N42" s="20"/>
      <c r="O42" s="20"/>
      <c r="P42" s="20"/>
      <c r="Q42" s="20"/>
      <c r="R42" s="20"/>
      <c r="V42" s="23"/>
      <c r="W42" s="23"/>
      <c r="X42" s="23"/>
      <c r="Y42" s="23"/>
      <c r="Z42" s="23"/>
      <c r="AA42" s="23"/>
      <c r="AB42" s="23"/>
      <c r="AC42" s="23"/>
      <c r="AE42" s="20"/>
      <c r="AF42" s="20"/>
      <c r="AG42" s="20"/>
      <c r="AH42" s="20"/>
      <c r="AI42" s="20"/>
      <c r="AJ42" s="20"/>
      <c r="AK42" s="20"/>
      <c r="AL42" s="20"/>
    </row>
  </sheetData>
  <mergeCells count="9">
    <mergeCell ref="BJ2:BQ6"/>
    <mergeCell ref="B40:I42"/>
    <mergeCell ref="V40:AC42"/>
    <mergeCell ref="B2:I6"/>
    <mergeCell ref="L2:S6"/>
    <mergeCell ref="V2:AC6"/>
    <mergeCell ref="AF2:AM6"/>
    <mergeCell ref="AP2:AW6"/>
    <mergeCell ref="AZ2:BG6"/>
  </mergeCells>
  <pageMargins left="0.23622047244094491" right="0.23622047244094491" top="0.74803149606299213" bottom="0.74803149606299213" header="0.31496062992125984" footer="0.31496062992125984"/>
  <pageSetup paperSize="9" scale="90" fitToWidth="0" fitToHeight="0" pageOrder="overThenDown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14" zoomScale="80" zoomScaleNormal="80" workbookViewId="0">
      <selection activeCell="A3" sqref="A2:J3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21" t="s">
        <v>23</v>
      </c>
      <c r="C2" s="21"/>
      <c r="D2" s="21"/>
      <c r="E2" s="21"/>
      <c r="F2" s="21"/>
      <c r="G2" s="21"/>
      <c r="H2" s="21"/>
      <c r="I2" s="21"/>
      <c r="J2" s="17"/>
      <c r="K2" s="17"/>
      <c r="L2" s="17"/>
      <c r="M2" s="17"/>
      <c r="N2" s="17"/>
      <c r="O2" s="17"/>
    </row>
    <row r="3" spans="2:37" ht="15" customHeight="1" x14ac:dyDescent="0.25">
      <c r="B3" s="21"/>
      <c r="C3" s="21"/>
      <c r="D3" s="21"/>
      <c r="E3" s="21"/>
      <c r="F3" s="21"/>
      <c r="G3" s="21"/>
      <c r="H3" s="21"/>
      <c r="I3" s="21"/>
      <c r="J3" s="17"/>
      <c r="K3" s="17"/>
      <c r="L3" s="17"/>
      <c r="M3" s="17"/>
      <c r="N3" s="17"/>
      <c r="O3" s="17"/>
    </row>
    <row r="4" spans="2:37" ht="15" customHeight="1" x14ac:dyDescent="0.25">
      <c r="B4" s="21"/>
      <c r="C4" s="21"/>
      <c r="D4" s="21"/>
      <c r="E4" s="21"/>
      <c r="F4" s="21"/>
      <c r="G4" s="21"/>
      <c r="H4" s="21"/>
      <c r="I4" s="21"/>
      <c r="J4" s="17"/>
      <c r="K4" s="17"/>
      <c r="L4" s="17"/>
      <c r="M4" s="17"/>
      <c r="N4" s="17"/>
      <c r="O4" s="17"/>
    </row>
    <row r="5" spans="2:37" ht="15" customHeight="1" x14ac:dyDescent="0.25">
      <c r="B5" s="21"/>
      <c r="C5" s="21"/>
      <c r="D5" s="21"/>
      <c r="E5" s="21"/>
      <c r="F5" s="21"/>
      <c r="G5" s="21"/>
      <c r="H5" s="21"/>
      <c r="I5" s="21"/>
      <c r="J5" s="17"/>
      <c r="K5" s="17"/>
      <c r="L5" s="17"/>
      <c r="M5" s="17"/>
      <c r="N5" s="17"/>
      <c r="O5" s="17"/>
    </row>
    <row r="6" spans="2:37" ht="15" customHeight="1" x14ac:dyDescent="0.25">
      <c r="B6" s="21"/>
      <c r="C6" s="21"/>
      <c r="D6" s="21"/>
      <c r="E6" s="21"/>
      <c r="F6" s="21"/>
      <c r="G6" s="21"/>
      <c r="H6" s="21"/>
      <c r="I6" s="21"/>
      <c r="J6" s="17"/>
      <c r="K6" s="17"/>
      <c r="L6" s="17"/>
      <c r="M6" s="17"/>
      <c r="N6" s="17"/>
      <c r="O6" s="17"/>
      <c r="S6" s="11"/>
      <c r="T6" s="3"/>
      <c r="U6" s="3"/>
    </row>
    <row r="7" spans="2:37" x14ac:dyDescent="0.25">
      <c r="B7" t="s">
        <v>218</v>
      </c>
      <c r="S7" s="12" t="s">
        <v>14</v>
      </c>
      <c r="T7" s="13">
        <v>9</v>
      </c>
      <c r="U7" s="13">
        <v>8</v>
      </c>
    </row>
    <row r="8" spans="2:37" x14ac:dyDescent="0.25">
      <c r="S8" s="12" t="s">
        <v>15</v>
      </c>
      <c r="T8" s="13">
        <v>6</v>
      </c>
      <c r="U8" s="13">
        <v>6</v>
      </c>
    </row>
    <row r="10" spans="2:37" x14ac:dyDescent="0.25">
      <c r="K10" s="10" t="s">
        <v>19</v>
      </c>
      <c r="L10" s="10"/>
      <c r="M10" s="10"/>
      <c r="N10" s="10"/>
      <c r="O10" s="10"/>
      <c r="Q10" s="10" t="s">
        <v>20</v>
      </c>
      <c r="R10" s="10"/>
      <c r="S10" s="10"/>
      <c r="T10" s="10"/>
      <c r="U10" s="10"/>
      <c r="W10" s="10" t="s">
        <v>17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22" t="s">
        <v>18</v>
      </c>
      <c r="L12" s="22"/>
      <c r="M12" s="22"/>
      <c r="N12" s="22"/>
      <c r="O12" s="22"/>
      <c r="Q12" s="3" t="s">
        <v>16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1052</v>
      </c>
      <c r="N13" s="2" t="s">
        <v>21</v>
      </c>
      <c r="O13" s="2" t="s">
        <v>1053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1.16E-3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1054</v>
      </c>
      <c r="N14" s="2" t="s">
        <v>28</v>
      </c>
      <c r="O14" s="2" t="s">
        <v>1055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1.8699999999999999E-3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1056</v>
      </c>
      <c r="N15" s="2" t="s">
        <v>29</v>
      </c>
      <c r="O15" s="2" t="s">
        <v>1057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3.3500000000000001E-3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1058</v>
      </c>
      <c r="N16" s="2" t="s">
        <v>30</v>
      </c>
      <c r="O16" s="2" t="s">
        <v>1059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4.8500000000000001E-3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1060</v>
      </c>
      <c r="N17" s="2" t="s">
        <v>31</v>
      </c>
      <c r="O17" s="2" t="s">
        <v>1061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7.2099999999999994E-3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1062</v>
      </c>
      <c r="N18" s="2" t="s">
        <v>32</v>
      </c>
      <c r="O18" s="2" t="s">
        <v>1063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1.0089999999999998E-2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463</v>
      </c>
      <c r="N19" s="2" t="s">
        <v>33</v>
      </c>
      <c r="O19" s="2" t="s">
        <v>1064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1.2889999999999999E-2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1065</v>
      </c>
      <c r="N20" s="2" t="s">
        <v>34</v>
      </c>
      <c r="O20" s="2" t="s">
        <v>1066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1.5640000000000001E-2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1067</v>
      </c>
      <c r="N21" s="2" t="s">
        <v>35</v>
      </c>
      <c r="O21" s="2" t="s">
        <v>1068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1.831E-2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1069</v>
      </c>
      <c r="N22" s="2" t="s">
        <v>36</v>
      </c>
      <c r="O22" s="2" t="s">
        <v>1070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2.1049999999999999E-2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1071</v>
      </c>
      <c r="N23" s="2" t="s">
        <v>37</v>
      </c>
      <c r="O23" s="2" t="s">
        <v>1072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3.44E-2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1073</v>
      </c>
      <c r="N24" s="2" t="s">
        <v>38</v>
      </c>
      <c r="O24" s="2" t="s">
        <v>1074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4.7060000000000005E-2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12</v>
      </c>
      <c r="M25" s="2" t="s">
        <v>1075</v>
      </c>
      <c r="N25" s="2" t="s">
        <v>39</v>
      </c>
      <c r="O25" s="2" t="s">
        <v>1076</v>
      </c>
      <c r="P25" s="1"/>
      <c r="Q25" s="5" t="s">
        <v>12</v>
      </c>
      <c r="R25" s="1"/>
      <c r="S25" s="5" t="str">
        <v>1Y25Y</v>
      </c>
      <c r="T25" s="6">
        <v>5.9000000000000004E-2</v>
      </c>
      <c r="U25" s="6">
        <v>5.9839999999999997E-2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13</v>
      </c>
      <c r="M26" s="2" t="s">
        <v>1077</v>
      </c>
      <c r="N26" s="2" t="s">
        <v>40</v>
      </c>
      <c r="O26" s="2" t="s">
        <v>1078</v>
      </c>
      <c r="P26" s="1"/>
      <c r="Q26" s="5" t="s">
        <v>13</v>
      </c>
      <c r="R26" s="1"/>
      <c r="S26" s="5" t="str">
        <v>1Y30Y</v>
      </c>
      <c r="T26" s="6">
        <v>6.9900000000000004E-2</v>
      </c>
      <c r="U26" s="6">
        <v>7.0699999999999999E-2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1079</v>
      </c>
      <c r="N27" s="2" t="s">
        <v>41</v>
      </c>
      <c r="O27" s="2" t="s">
        <v>1080</v>
      </c>
      <c r="P27" s="1"/>
      <c r="Q27" s="1"/>
      <c r="R27" s="1"/>
      <c r="S27" s="5" t="str">
        <v>2Y1Y</v>
      </c>
      <c r="T27" s="6">
        <v>1.5E-3</v>
      </c>
      <c r="U27" s="6">
        <v>1.0199999999999999E-3</v>
      </c>
    </row>
    <row r="28" spans="11:37" x14ac:dyDescent="0.25">
      <c r="K28" s="2" t="s">
        <v>1</v>
      </c>
      <c r="L28" s="2" t="s">
        <v>1</v>
      </c>
      <c r="M28" s="2" t="s">
        <v>1081</v>
      </c>
      <c r="N28" s="2" t="s">
        <v>42</v>
      </c>
      <c r="O28" s="2" t="s">
        <v>1082</v>
      </c>
      <c r="P28" s="1"/>
      <c r="Q28" s="1"/>
      <c r="R28" s="1"/>
      <c r="S28" s="5" t="str">
        <v>2Y2Y</v>
      </c>
      <c r="T28" s="6">
        <v>3.5999999999999999E-3</v>
      </c>
      <c r="U28" s="6">
        <v>2.6900000000000001E-3</v>
      </c>
    </row>
    <row r="29" spans="11:37" x14ac:dyDescent="0.25">
      <c r="K29" s="2" t="s">
        <v>1</v>
      </c>
      <c r="L29" s="2" t="s">
        <v>2</v>
      </c>
      <c r="M29" s="2" t="s">
        <v>1083</v>
      </c>
      <c r="N29" s="2" t="s">
        <v>43</v>
      </c>
      <c r="O29" s="2" t="s">
        <v>1084</v>
      </c>
      <c r="P29" s="1"/>
      <c r="Q29" s="1"/>
      <c r="R29" s="1"/>
      <c r="S29" s="5" t="str">
        <v>2Y3Y</v>
      </c>
      <c r="T29" s="6">
        <v>6.0999999999999995E-3</v>
      </c>
      <c r="U29" s="6">
        <v>4.64E-3</v>
      </c>
    </row>
    <row r="30" spans="11:37" x14ac:dyDescent="0.25">
      <c r="K30" s="2" t="s">
        <v>1</v>
      </c>
      <c r="L30" s="2" t="s">
        <v>3</v>
      </c>
      <c r="M30" s="2" t="s">
        <v>1085</v>
      </c>
      <c r="N30" s="2" t="s">
        <v>44</v>
      </c>
      <c r="O30" s="2" t="s">
        <v>1086</v>
      </c>
      <c r="P30" s="1"/>
      <c r="Q30" s="1"/>
      <c r="R30" s="1"/>
      <c r="S30" s="5" t="str">
        <v>2Y4Y</v>
      </c>
      <c r="T30" s="6">
        <v>8.8999999999999999E-3</v>
      </c>
      <c r="U30" s="6">
        <v>7.43E-3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1087</v>
      </c>
      <c r="N31" s="2" t="s">
        <v>45</v>
      </c>
      <c r="O31" s="2" t="s">
        <v>1088</v>
      </c>
      <c r="P31" s="1"/>
      <c r="Q31" s="1"/>
      <c r="R31" s="1"/>
      <c r="S31" s="5" t="str">
        <v>2Y5Y</v>
      </c>
      <c r="T31" s="6">
        <v>1.23E-2</v>
      </c>
      <c r="U31" s="6">
        <v>1.1279999999999998E-2</v>
      </c>
      <c r="W31" s="9" t="str">
        <f t="array" ref="W31:W44">$Q$13:$Q$26</f>
        <v>1Y</v>
      </c>
      <c r="X31" s="7">
        <f t="array" ref="X31:AK44">INDEX($U$13:$U$156,MATCH($W$31:$W$44&amp;$X$30:$AK$30,$S$13:$S$156,0))</f>
        <v>1.16E-3</v>
      </c>
      <c r="Y31" s="7">
        <v>1.8699999999999999E-3</v>
      </c>
      <c r="Z31" s="7">
        <v>3.3500000000000001E-3</v>
      </c>
      <c r="AA31" s="7">
        <v>4.8500000000000001E-3</v>
      </c>
      <c r="AB31" s="7">
        <v>7.2099999999999994E-3</v>
      </c>
      <c r="AC31" s="7">
        <v>1.0089999999999998E-2</v>
      </c>
      <c r="AD31" s="7">
        <v>1.2889999999999999E-2</v>
      </c>
      <c r="AE31" s="7">
        <v>1.5640000000000001E-2</v>
      </c>
      <c r="AF31" s="7">
        <v>1.831E-2</v>
      </c>
      <c r="AG31" s="7">
        <v>2.1049999999999999E-2</v>
      </c>
      <c r="AH31" s="7">
        <v>3.44E-2</v>
      </c>
      <c r="AI31" s="7">
        <v>4.7060000000000005E-2</v>
      </c>
      <c r="AJ31" s="7">
        <v>5.9839999999999997E-2</v>
      </c>
      <c r="AK31" s="7">
        <v>7.0699999999999999E-2</v>
      </c>
    </row>
    <row r="32" spans="11:37" x14ac:dyDescent="0.25">
      <c r="K32" s="2" t="s">
        <v>1</v>
      </c>
      <c r="L32" s="2" t="s">
        <v>5</v>
      </c>
      <c r="M32" s="2" t="s">
        <v>1089</v>
      </c>
      <c r="N32" s="2" t="s">
        <v>46</v>
      </c>
      <c r="O32" s="2" t="s">
        <v>1090</v>
      </c>
      <c r="P32" s="1"/>
      <c r="Q32" s="1"/>
      <c r="R32" s="1"/>
      <c r="S32" s="5" t="str">
        <v>2Y6Y</v>
      </c>
      <c r="T32" s="6">
        <v>1.5900000000000001E-2</v>
      </c>
      <c r="U32" s="6">
        <v>1.5449999999999998E-2</v>
      </c>
      <c r="W32" s="9" t="str">
        <v>2Y</v>
      </c>
      <c r="X32" s="7">
        <v>1.0199999999999999E-3</v>
      </c>
      <c r="Y32" s="7">
        <v>2.6900000000000001E-3</v>
      </c>
      <c r="Z32" s="7">
        <v>4.64E-3</v>
      </c>
      <c r="AA32" s="7">
        <v>7.43E-3</v>
      </c>
      <c r="AB32" s="7">
        <v>1.1279999999999998E-2</v>
      </c>
      <c r="AC32" s="7">
        <v>1.5449999999999998E-2</v>
      </c>
      <c r="AD32" s="7">
        <v>1.958E-2</v>
      </c>
      <c r="AE32" s="7">
        <v>2.3629999999999998E-2</v>
      </c>
      <c r="AF32" s="7">
        <v>2.7709999999999999E-2</v>
      </c>
      <c r="AG32" s="7">
        <v>3.2160000000000001E-2</v>
      </c>
      <c r="AH32" s="7">
        <v>5.4450000000000005E-2</v>
      </c>
      <c r="AI32" s="7">
        <v>7.4279999999999999E-2</v>
      </c>
      <c r="AJ32" s="7">
        <v>8.4769999999999998E-2</v>
      </c>
      <c r="AK32" s="7">
        <v>9.2439999999999994E-2</v>
      </c>
    </row>
    <row r="33" spans="11:37" x14ac:dyDescent="0.25">
      <c r="K33" s="2" t="s">
        <v>1</v>
      </c>
      <c r="L33" s="2" t="s">
        <v>6</v>
      </c>
      <c r="M33" s="2" t="s">
        <v>1091</v>
      </c>
      <c r="N33" s="2" t="s">
        <v>47</v>
      </c>
      <c r="O33" s="2" t="s">
        <v>1092</v>
      </c>
      <c r="P33" s="1"/>
      <c r="Q33" s="1"/>
      <c r="R33" s="1"/>
      <c r="S33" s="5" t="str">
        <v>2Y7Y</v>
      </c>
      <c r="T33" s="6">
        <v>1.9799999999999998E-2</v>
      </c>
      <c r="U33" s="6">
        <v>1.958E-2</v>
      </c>
      <c r="W33" s="9" t="str">
        <v>3Y</v>
      </c>
      <c r="X33" s="7">
        <v>3.6700000000000001E-3</v>
      </c>
      <c r="Y33" s="7">
        <v>5.6399999999999992E-3</v>
      </c>
      <c r="Z33" s="7">
        <v>9.0900000000000009E-3</v>
      </c>
      <c r="AA33" s="7">
        <v>1.3389999999999999E-2</v>
      </c>
      <c r="AB33" s="7">
        <v>1.814E-2</v>
      </c>
      <c r="AC33" s="7">
        <v>2.2919999999999999E-2</v>
      </c>
      <c r="AD33" s="7">
        <v>2.7610000000000003E-2</v>
      </c>
      <c r="AE33" s="7">
        <v>3.2309999999999998E-2</v>
      </c>
      <c r="AF33" s="7">
        <v>3.7309999999999996E-2</v>
      </c>
      <c r="AG33" s="7">
        <v>4.1950000000000001E-2</v>
      </c>
      <c r="AH33" s="7">
        <v>6.3460000000000003E-2</v>
      </c>
      <c r="AI33" s="7">
        <v>8.2070000000000004E-2</v>
      </c>
      <c r="AJ33" s="7">
        <v>0.10060000000000001</v>
      </c>
      <c r="AK33" s="7">
        <v>0.11599999999999999</v>
      </c>
    </row>
    <row r="34" spans="11:37" x14ac:dyDescent="0.25">
      <c r="K34" s="2" t="s">
        <v>1</v>
      </c>
      <c r="L34" s="2" t="s">
        <v>7</v>
      </c>
      <c r="M34" s="2" t="s">
        <v>1093</v>
      </c>
      <c r="N34" s="2" t="s">
        <v>48</v>
      </c>
      <c r="O34" s="2" t="s">
        <v>1094</v>
      </c>
      <c r="P34" s="1"/>
      <c r="Q34" s="1"/>
      <c r="R34" s="1"/>
      <c r="S34" s="5" t="str">
        <v>2Y8Y</v>
      </c>
      <c r="T34" s="6">
        <v>2.3799999999999998E-2</v>
      </c>
      <c r="U34" s="6">
        <v>2.3629999999999998E-2</v>
      </c>
      <c r="W34" s="9" t="str">
        <v>4Y</v>
      </c>
      <c r="X34" s="7">
        <v>4.1799999999999997E-3</v>
      </c>
      <c r="Y34" s="7">
        <v>7.3400000000000002E-3</v>
      </c>
      <c r="Z34" s="7">
        <v>1.221E-2</v>
      </c>
      <c r="AA34" s="7">
        <v>1.7509999999999998E-2</v>
      </c>
      <c r="AB34" s="7">
        <v>2.2869999999999998E-2</v>
      </c>
      <c r="AC34" s="7">
        <v>2.8199999999999999E-2</v>
      </c>
      <c r="AD34" s="7">
        <v>3.3500000000000002E-2</v>
      </c>
      <c r="AE34" s="7">
        <v>3.9079999999999997E-2</v>
      </c>
      <c r="AF34" s="7">
        <v>4.4409999999999998E-2</v>
      </c>
      <c r="AG34" s="7">
        <v>4.9089999999999995E-2</v>
      </c>
      <c r="AH34" s="7">
        <v>7.0919999999999997E-2</v>
      </c>
      <c r="AI34" s="7">
        <v>8.9649999999999994E-2</v>
      </c>
      <c r="AJ34" s="7">
        <v>0.114</v>
      </c>
      <c r="AK34" s="7">
        <v>0.13449999999999998</v>
      </c>
    </row>
    <row r="35" spans="11:37" x14ac:dyDescent="0.25">
      <c r="K35" s="2" t="s">
        <v>1</v>
      </c>
      <c r="L35" s="2" t="s">
        <v>8</v>
      </c>
      <c r="M35" s="2" t="s">
        <v>446</v>
      </c>
      <c r="N35" s="2" t="s">
        <v>49</v>
      </c>
      <c r="O35" s="2" t="s">
        <v>1095</v>
      </c>
      <c r="P35" s="1"/>
      <c r="Q35" s="1"/>
      <c r="R35" s="1"/>
      <c r="S35" s="5" t="str">
        <v>2Y9Y</v>
      </c>
      <c r="T35" s="6">
        <v>2.81E-2</v>
      </c>
      <c r="U35" s="6">
        <v>2.7709999999999999E-2</v>
      </c>
      <c r="W35" s="9" t="str">
        <v>5Y</v>
      </c>
      <c r="X35" s="7">
        <v>5.3500000000000006E-3</v>
      </c>
      <c r="Y35" s="7">
        <v>9.92E-3</v>
      </c>
      <c r="Z35" s="7">
        <v>1.5629999999999998E-2</v>
      </c>
      <c r="AA35" s="7">
        <v>2.1440000000000001E-2</v>
      </c>
      <c r="AB35" s="7">
        <v>2.7269999999999999E-2</v>
      </c>
      <c r="AC35" s="7">
        <v>3.3119999999999997E-2</v>
      </c>
      <c r="AD35" s="7">
        <v>3.9220000000000005E-2</v>
      </c>
      <c r="AE35" s="7">
        <v>4.5039999999999997E-2</v>
      </c>
      <c r="AF35" s="7">
        <v>5.0259999999999999E-2</v>
      </c>
      <c r="AG35" s="7">
        <v>5.4820000000000001E-2</v>
      </c>
      <c r="AH35" s="7">
        <v>7.6600000000000001E-2</v>
      </c>
      <c r="AI35" s="7">
        <v>9.6509999999999999E-2</v>
      </c>
      <c r="AJ35" s="7">
        <v>0.12710000000000002</v>
      </c>
      <c r="AK35" s="7">
        <v>0.1522</v>
      </c>
    </row>
    <row r="36" spans="11:37" x14ac:dyDescent="0.25">
      <c r="K36" s="2" t="s">
        <v>1</v>
      </c>
      <c r="L36" s="2" t="s">
        <v>9</v>
      </c>
      <c r="M36" s="2" t="s">
        <v>1096</v>
      </c>
      <c r="N36" s="2" t="s">
        <v>50</v>
      </c>
      <c r="O36" s="2" t="s">
        <v>1097</v>
      </c>
      <c r="P36" s="1"/>
      <c r="Q36" s="1"/>
      <c r="R36" s="1"/>
      <c r="S36" s="5" t="str">
        <v>2Y10Y</v>
      </c>
      <c r="T36" s="6">
        <v>3.2400000000000005E-2</v>
      </c>
      <c r="U36" s="6">
        <v>3.2160000000000001E-2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403</v>
      </c>
      <c r="N37" s="2" t="s">
        <v>51</v>
      </c>
      <c r="O37" s="2" t="s">
        <v>1098</v>
      </c>
      <c r="P37" s="1"/>
      <c r="Q37" s="1"/>
      <c r="R37" s="1"/>
      <c r="S37" s="5" t="str">
        <v>2Y15Y</v>
      </c>
      <c r="T37" s="6">
        <v>5.0300000000000004E-2</v>
      </c>
      <c r="U37" s="6">
        <v>5.4450000000000005E-2</v>
      </c>
      <c r="W37" s="9" t="str">
        <v>7Y</v>
      </c>
      <c r="X37" s="7">
        <v>6.7700000000000008E-3</v>
      </c>
      <c r="Y37" s="7">
        <v>1.2889999999999999E-2</v>
      </c>
      <c r="Z37" s="7">
        <v>1.9470000000000001E-2</v>
      </c>
      <c r="AA37" s="7">
        <v>2.6249999999999999E-2</v>
      </c>
      <c r="AB37" s="7">
        <v>3.3590000000000002E-2</v>
      </c>
      <c r="AC37" s="7">
        <v>4.0890000000000003E-2</v>
      </c>
      <c r="AD37" s="7">
        <v>4.7660000000000001E-2</v>
      </c>
      <c r="AE37" s="7">
        <v>5.3859999999999998E-2</v>
      </c>
      <c r="AF37" s="7">
        <v>5.9770000000000004E-2</v>
      </c>
      <c r="AG37" s="7">
        <v>6.5320000000000003E-2</v>
      </c>
      <c r="AH37" s="7">
        <v>9.0859999999999996E-2</v>
      </c>
      <c r="AI37" s="7">
        <v>0.11599999999999999</v>
      </c>
      <c r="AJ37" s="7">
        <v>0.14119999999999999</v>
      </c>
      <c r="AK37" s="7">
        <v>0.16329999999999997</v>
      </c>
    </row>
    <row r="38" spans="11:37" x14ac:dyDescent="0.25">
      <c r="K38" s="2" t="s">
        <v>1</v>
      </c>
      <c r="L38" s="2" t="s">
        <v>11</v>
      </c>
      <c r="M38" s="2" t="s">
        <v>1099</v>
      </c>
      <c r="N38" s="2" t="s">
        <v>52</v>
      </c>
      <c r="O38" s="2" t="s">
        <v>1100</v>
      </c>
      <c r="P38" s="1"/>
      <c r="Q38" s="1"/>
      <c r="R38" s="1"/>
      <c r="S38" s="5" t="str">
        <v>2Y20Y</v>
      </c>
      <c r="T38" s="6">
        <v>6.6600000000000006E-2</v>
      </c>
      <c r="U38" s="6">
        <v>7.4279999999999999E-2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12</v>
      </c>
      <c r="M39" s="2" t="s">
        <v>1101</v>
      </c>
      <c r="N39" s="2" t="s">
        <v>53</v>
      </c>
      <c r="O39" s="2" t="s">
        <v>1102</v>
      </c>
      <c r="P39" s="1"/>
      <c r="Q39" s="1"/>
      <c r="R39" s="1"/>
      <c r="S39" s="5" t="str">
        <v>2Y25Y</v>
      </c>
      <c r="T39" s="6">
        <v>8.2500000000000004E-2</v>
      </c>
      <c r="U39" s="6">
        <v>8.4769999999999998E-2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13</v>
      </c>
      <c r="M40" s="2" t="s">
        <v>1103</v>
      </c>
      <c r="N40" s="2" t="s">
        <v>54</v>
      </c>
      <c r="O40" s="2" t="s">
        <v>1104</v>
      </c>
      <c r="P40" s="1"/>
      <c r="Q40" s="1"/>
      <c r="R40" s="1"/>
      <c r="S40" s="5" t="str">
        <v>2Y30Y</v>
      </c>
      <c r="T40" s="6">
        <v>9.7299999999999998E-2</v>
      </c>
      <c r="U40" s="6">
        <v>9.2439999999999994E-2</v>
      </c>
      <c r="W40" s="9" t="str">
        <v>10Y</v>
      </c>
      <c r="X40" s="7">
        <v>7.8600000000000007E-3</v>
      </c>
      <c r="Y40" s="7">
        <v>1.5560000000000001E-2</v>
      </c>
      <c r="Z40" s="7">
        <v>2.3799999999999998E-2</v>
      </c>
      <c r="AA40" s="7">
        <v>3.1920000000000004E-2</v>
      </c>
      <c r="AB40" s="7">
        <v>3.9800000000000002E-2</v>
      </c>
      <c r="AC40" s="7">
        <v>4.7569999999999994E-2</v>
      </c>
      <c r="AD40" s="7">
        <v>5.5039999999999999E-2</v>
      </c>
      <c r="AE40" s="7">
        <v>6.2179999999999999E-2</v>
      </c>
      <c r="AF40" s="7">
        <v>6.8970000000000004E-2</v>
      </c>
      <c r="AG40" s="7">
        <v>7.5319999999999998E-2</v>
      </c>
      <c r="AH40" s="7">
        <v>0.1043</v>
      </c>
      <c r="AI40" s="7">
        <v>0.1331</v>
      </c>
      <c r="AJ40" s="7">
        <v>0.1535</v>
      </c>
      <c r="AK40" s="7">
        <v>0.1744</v>
      </c>
    </row>
    <row r="41" spans="11:37" x14ac:dyDescent="0.25">
      <c r="K41" s="2" t="s">
        <v>2</v>
      </c>
      <c r="L41" s="2" t="s">
        <v>0</v>
      </c>
      <c r="M41" s="2" t="s">
        <v>1105</v>
      </c>
      <c r="N41" s="2" t="s">
        <v>55</v>
      </c>
      <c r="O41" s="2" t="s">
        <v>1106</v>
      </c>
      <c r="P41" s="1"/>
      <c r="Q41" s="1"/>
      <c r="R41" s="1"/>
      <c r="S41" s="5" t="str">
        <v>3Y1Y</v>
      </c>
      <c r="T41" s="6">
        <v>2.5999999999999999E-3</v>
      </c>
      <c r="U41" s="6">
        <v>3.6700000000000001E-3</v>
      </c>
      <c r="W41" s="9" t="str">
        <v>15Y</v>
      </c>
      <c r="X41" s="7">
        <v>9.4999999999999998E-3</v>
      </c>
      <c r="Y41" s="7">
        <v>1.78E-2</v>
      </c>
      <c r="Z41" s="7">
        <v>2.682E-2</v>
      </c>
      <c r="AA41" s="7">
        <v>3.6290000000000003E-2</v>
      </c>
      <c r="AB41" s="7">
        <v>4.6109999999999998E-2</v>
      </c>
      <c r="AC41" s="7">
        <v>5.5469999999999998E-2</v>
      </c>
      <c r="AD41" s="7">
        <v>6.2920000000000004E-2</v>
      </c>
      <c r="AE41" s="7">
        <v>6.948E-2</v>
      </c>
      <c r="AF41" s="7">
        <v>7.5689999999999993E-2</v>
      </c>
      <c r="AG41" s="7">
        <v>8.1460000000000005E-2</v>
      </c>
      <c r="AH41" s="7">
        <v>0.10830000000000001</v>
      </c>
      <c r="AI41" s="7">
        <v>0.13439999999999999</v>
      </c>
      <c r="AJ41" s="7">
        <v>0.16539999999999999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1107</v>
      </c>
      <c r="N42" s="2" t="s">
        <v>57</v>
      </c>
      <c r="O42" s="2" t="s">
        <v>1108</v>
      </c>
      <c r="P42" s="1"/>
      <c r="Q42" s="1"/>
      <c r="R42" s="1"/>
      <c r="S42" s="5" t="str">
        <v>3Y2Y</v>
      </c>
      <c r="T42" s="6">
        <v>5.6000000000000008E-3</v>
      </c>
      <c r="U42" s="6">
        <v>5.6399999999999992E-3</v>
      </c>
      <c r="W42" s="9" t="str">
        <v>20Y</v>
      </c>
      <c r="X42" s="7">
        <v>1.149E-2</v>
      </c>
      <c r="Y42" s="7">
        <v>2.1090000000000001E-2</v>
      </c>
      <c r="Z42" s="7">
        <v>3.066E-2</v>
      </c>
      <c r="AA42" s="7">
        <v>3.9800000000000002E-2</v>
      </c>
      <c r="AB42" s="7">
        <v>4.8379999999999999E-2</v>
      </c>
      <c r="AC42" s="7">
        <v>5.6639999999999996E-2</v>
      </c>
      <c r="AD42" s="7">
        <v>6.3899999999999998E-2</v>
      </c>
      <c r="AE42" s="7">
        <v>7.0359999999999992E-2</v>
      </c>
      <c r="AF42" s="7">
        <v>7.6350000000000001E-2</v>
      </c>
      <c r="AG42" s="7">
        <v>8.1320000000000003E-2</v>
      </c>
      <c r="AH42" s="7">
        <v>0.1061</v>
      </c>
      <c r="AI42" s="7">
        <v>0.14069999999999999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190</v>
      </c>
      <c r="N43" s="2" t="s">
        <v>58</v>
      </c>
      <c r="O43" s="2" t="s">
        <v>1109</v>
      </c>
      <c r="P43" s="1"/>
      <c r="Q43" s="1"/>
      <c r="R43" s="1"/>
      <c r="S43" s="5" t="str">
        <v>3Y3Y</v>
      </c>
      <c r="T43" s="6">
        <v>9.1000000000000004E-3</v>
      </c>
      <c r="U43" s="6">
        <v>9.0900000000000009E-3</v>
      </c>
      <c r="W43" s="9" t="str">
        <v>25Y</v>
      </c>
      <c r="X43" s="7">
        <v>1.1390000000000001E-2</v>
      </c>
      <c r="Y43" s="7">
        <v>2.1869999999999997E-2</v>
      </c>
      <c r="Z43" s="7">
        <v>3.1469999999999998E-2</v>
      </c>
      <c r="AA43" s="7">
        <v>4.0629999999999999E-2</v>
      </c>
      <c r="AB43" s="7">
        <v>4.8739999999999999E-2</v>
      </c>
      <c r="AC43" s="7">
        <v>5.6050000000000003E-2</v>
      </c>
      <c r="AD43" s="7">
        <v>6.2710000000000002E-2</v>
      </c>
      <c r="AE43" s="7">
        <v>6.9159999999999999E-2</v>
      </c>
      <c r="AF43" s="7">
        <v>7.5069999999999998E-2</v>
      </c>
      <c r="AG43" s="7">
        <v>8.0680000000000002E-2</v>
      </c>
      <c r="AH43" s="7">
        <v>0.11169999999999999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1110</v>
      </c>
      <c r="N44" s="2" t="s">
        <v>59</v>
      </c>
      <c r="O44" s="2" t="s">
        <v>1111</v>
      </c>
      <c r="P44" s="1"/>
      <c r="Q44" s="1"/>
      <c r="R44" s="1"/>
      <c r="S44" s="5" t="str">
        <v>3Y4Y</v>
      </c>
      <c r="T44" s="6">
        <v>1.3100000000000001E-2</v>
      </c>
      <c r="U44" s="6">
        <v>1.3389999999999999E-2</v>
      </c>
      <c r="W44" s="9" t="str">
        <v>30Y</v>
      </c>
      <c r="X44" s="7">
        <v>9.689999999999999E-3</v>
      </c>
      <c r="Y44" s="7">
        <v>1.8970000000000001E-2</v>
      </c>
      <c r="Z44" s="7">
        <v>2.81E-2</v>
      </c>
      <c r="AA44" s="7">
        <v>3.6810000000000002E-2</v>
      </c>
      <c r="AB44" s="7">
        <v>4.5380000000000004E-2</v>
      </c>
      <c r="AC44" s="7">
        <v>5.3440000000000001E-2</v>
      </c>
      <c r="AD44" s="7">
        <v>6.1059999999999996E-2</v>
      </c>
      <c r="AE44" s="7">
        <v>6.8330000000000002E-2</v>
      </c>
      <c r="AF44" s="7">
        <v>7.5090000000000004E-2</v>
      </c>
      <c r="AG44" s="7">
        <v>8.1349999999999992E-2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1112</v>
      </c>
      <c r="N45" s="2" t="s">
        <v>60</v>
      </c>
      <c r="O45" s="2" t="s">
        <v>1113</v>
      </c>
      <c r="P45" s="1"/>
      <c r="Q45" s="1"/>
      <c r="R45" s="1"/>
      <c r="S45" s="5" t="str">
        <v>3Y5Y</v>
      </c>
      <c r="T45" s="6">
        <v>1.7399999999999999E-2</v>
      </c>
      <c r="U45" s="6">
        <v>1.814E-2</v>
      </c>
    </row>
    <row r="46" spans="11:37" x14ac:dyDescent="0.25">
      <c r="K46" s="2" t="s">
        <v>2</v>
      </c>
      <c r="L46" s="2" t="s">
        <v>5</v>
      </c>
      <c r="M46" s="2" t="s">
        <v>1114</v>
      </c>
      <c r="N46" s="2" t="s">
        <v>61</v>
      </c>
      <c r="O46" s="2" t="s">
        <v>1115</v>
      </c>
      <c r="P46" s="1"/>
      <c r="Q46" s="1"/>
      <c r="R46" s="1"/>
      <c r="S46" s="5" t="str">
        <v>3Y6Y</v>
      </c>
      <c r="T46" s="6">
        <v>2.2000000000000002E-2</v>
      </c>
      <c r="U46" s="6">
        <v>2.2919999999999999E-2</v>
      </c>
    </row>
    <row r="47" spans="11:37" x14ac:dyDescent="0.25">
      <c r="K47" s="2" t="s">
        <v>2</v>
      </c>
      <c r="L47" s="2" t="s">
        <v>6</v>
      </c>
      <c r="M47" s="2" t="s">
        <v>185</v>
      </c>
      <c r="N47" s="2" t="s">
        <v>62</v>
      </c>
      <c r="O47" s="2" t="s">
        <v>1116</v>
      </c>
      <c r="P47" s="1"/>
      <c r="Q47" s="1"/>
      <c r="R47" s="1"/>
      <c r="S47" s="5" t="str">
        <v>3Y7Y</v>
      </c>
      <c r="T47" s="6">
        <v>2.69E-2</v>
      </c>
      <c r="U47" s="6">
        <v>2.7610000000000003E-2</v>
      </c>
    </row>
    <row r="48" spans="11:37" x14ac:dyDescent="0.25">
      <c r="K48" s="2" t="s">
        <v>2</v>
      </c>
      <c r="L48" s="2" t="s">
        <v>7</v>
      </c>
      <c r="M48" s="2" t="s">
        <v>1117</v>
      </c>
      <c r="N48" s="2" t="s">
        <v>63</v>
      </c>
      <c r="O48" s="2" t="s">
        <v>1118</v>
      </c>
      <c r="P48" s="1"/>
      <c r="Q48" s="1"/>
      <c r="R48" s="1"/>
      <c r="S48" s="5" t="str">
        <v>3Y8Y</v>
      </c>
      <c r="T48" s="6">
        <v>3.1899999999999998E-2</v>
      </c>
      <c r="U48" s="6">
        <v>3.2309999999999998E-2</v>
      </c>
    </row>
    <row r="49" spans="11:21" x14ac:dyDescent="0.25">
      <c r="K49" s="2" t="s">
        <v>2</v>
      </c>
      <c r="L49" s="2" t="s">
        <v>8</v>
      </c>
      <c r="M49" s="2" t="s">
        <v>567</v>
      </c>
      <c r="N49" s="2" t="s">
        <v>64</v>
      </c>
      <c r="O49" s="2" t="s">
        <v>1119</v>
      </c>
      <c r="P49" s="1"/>
      <c r="Q49" s="1"/>
      <c r="R49" s="1"/>
      <c r="S49" s="5" t="str">
        <v>3Y9Y</v>
      </c>
      <c r="T49" s="6">
        <v>3.6900000000000002E-2</v>
      </c>
      <c r="U49" s="6">
        <v>3.7309999999999996E-2</v>
      </c>
    </row>
    <row r="50" spans="11:21" x14ac:dyDescent="0.25">
      <c r="K50" s="2" t="s">
        <v>2</v>
      </c>
      <c r="L50" s="2" t="s">
        <v>9</v>
      </c>
      <c r="M50" s="2" t="s">
        <v>1120</v>
      </c>
      <c r="N50" s="2" t="s">
        <v>65</v>
      </c>
      <c r="O50" s="2" t="s">
        <v>1121</v>
      </c>
      <c r="P50" s="1"/>
      <c r="Q50" s="1"/>
      <c r="R50" s="1"/>
      <c r="S50" s="5" t="str">
        <v>3Y10Y</v>
      </c>
      <c r="T50" s="6">
        <v>4.1900000000000007E-2</v>
      </c>
      <c r="U50" s="6">
        <v>4.1950000000000001E-2</v>
      </c>
    </row>
    <row r="51" spans="11:21" x14ac:dyDescent="0.25">
      <c r="K51" s="2" t="s">
        <v>2</v>
      </c>
      <c r="L51" s="2" t="s">
        <v>10</v>
      </c>
      <c r="M51" s="2" t="s">
        <v>1122</v>
      </c>
      <c r="N51" s="2" t="s">
        <v>66</v>
      </c>
      <c r="O51" s="2" t="s">
        <v>1123</v>
      </c>
      <c r="P51" s="1"/>
      <c r="Q51" s="1"/>
      <c r="R51" s="1"/>
      <c r="S51" s="5" t="str">
        <v>3Y15Y</v>
      </c>
      <c r="T51" s="6">
        <v>6.2400000000000004E-2</v>
      </c>
      <c r="U51" s="6">
        <v>6.3460000000000003E-2</v>
      </c>
    </row>
    <row r="52" spans="11:21" x14ac:dyDescent="0.25">
      <c r="K52" s="2" t="s">
        <v>2</v>
      </c>
      <c r="L52" s="2" t="s">
        <v>11</v>
      </c>
      <c r="M52" s="2" t="s">
        <v>1124</v>
      </c>
      <c r="N52" s="2" t="s">
        <v>67</v>
      </c>
      <c r="O52" s="2" t="s">
        <v>1125</v>
      </c>
      <c r="P52" s="1"/>
      <c r="Q52" s="1"/>
      <c r="R52" s="1"/>
      <c r="S52" s="5" t="str">
        <v>3Y20Y</v>
      </c>
      <c r="T52" s="6">
        <v>8.1900000000000001E-2</v>
      </c>
      <c r="U52" s="6">
        <v>8.2070000000000004E-2</v>
      </c>
    </row>
    <row r="53" spans="11:21" x14ac:dyDescent="0.25">
      <c r="K53" s="2" t="s">
        <v>2</v>
      </c>
      <c r="L53" s="2" t="s">
        <v>12</v>
      </c>
      <c r="M53" s="2" t="s">
        <v>1126</v>
      </c>
      <c r="N53" s="2" t="s">
        <v>68</v>
      </c>
      <c r="O53" s="2" t="s">
        <v>1127</v>
      </c>
      <c r="P53" s="1"/>
      <c r="Q53" s="1"/>
      <c r="R53" s="1"/>
      <c r="S53" s="5" t="str">
        <v>3Y25Y</v>
      </c>
      <c r="T53" s="6">
        <v>0.1</v>
      </c>
      <c r="U53" s="6">
        <v>0.10060000000000001</v>
      </c>
    </row>
    <row r="54" spans="11:21" x14ac:dyDescent="0.25">
      <c r="K54" s="2" t="s">
        <v>2</v>
      </c>
      <c r="L54" s="2" t="s">
        <v>13</v>
      </c>
      <c r="M54" s="2" t="s">
        <v>1128</v>
      </c>
      <c r="N54" s="2" t="s">
        <v>69</v>
      </c>
      <c r="O54" s="2" t="s">
        <v>1129</v>
      </c>
      <c r="P54" s="1"/>
      <c r="Q54" s="1"/>
      <c r="R54" s="1"/>
      <c r="S54" s="5" t="str">
        <v>3Y30Y</v>
      </c>
      <c r="T54" s="6">
        <v>0.11699999999999999</v>
      </c>
      <c r="U54" s="6">
        <v>0.11599999999999999</v>
      </c>
    </row>
    <row r="55" spans="11:21" x14ac:dyDescent="0.25">
      <c r="K55" s="2" t="s">
        <v>3</v>
      </c>
      <c r="L55" s="2" t="s">
        <v>0</v>
      </c>
      <c r="M55" s="2" t="s">
        <v>1130</v>
      </c>
      <c r="N55" s="2" t="s">
        <v>70</v>
      </c>
      <c r="O55" s="2" t="s">
        <v>1131</v>
      </c>
      <c r="P55" s="1"/>
      <c r="Q55" s="1"/>
      <c r="R55" s="1"/>
      <c r="S55" s="5" t="str">
        <v>4Y1Y</v>
      </c>
      <c r="T55" s="6">
        <v>3.7000000000000002E-3</v>
      </c>
      <c r="U55" s="6">
        <v>4.1799999999999997E-3</v>
      </c>
    </row>
    <row r="56" spans="11:21" x14ac:dyDescent="0.25">
      <c r="K56" s="2" t="s">
        <v>3</v>
      </c>
      <c r="L56" s="2" t="s">
        <v>1</v>
      </c>
      <c r="M56" s="2" t="s">
        <v>1132</v>
      </c>
      <c r="N56" s="2" t="s">
        <v>71</v>
      </c>
      <c r="O56" s="2" t="s">
        <v>1133</v>
      </c>
      <c r="P56" s="1"/>
      <c r="Q56" s="1"/>
      <c r="R56" s="1"/>
      <c r="S56" s="5" t="str">
        <v>4Y2Y</v>
      </c>
      <c r="T56" s="6">
        <v>7.8000000000000005E-3</v>
      </c>
      <c r="U56" s="6">
        <v>7.3400000000000002E-3</v>
      </c>
    </row>
    <row r="57" spans="11:21" x14ac:dyDescent="0.25">
      <c r="K57" s="2" t="s">
        <v>3</v>
      </c>
      <c r="L57" s="2" t="s">
        <v>2</v>
      </c>
      <c r="M57" s="2" t="s">
        <v>1134</v>
      </c>
      <c r="N57" s="2" t="s">
        <v>72</v>
      </c>
      <c r="O57" s="2" t="s">
        <v>1135</v>
      </c>
      <c r="P57" s="1"/>
      <c r="Q57" s="1"/>
      <c r="R57" s="1"/>
      <c r="S57" s="5" t="str">
        <v>4Y3Y</v>
      </c>
      <c r="T57" s="6">
        <v>1.2199999999999999E-2</v>
      </c>
      <c r="U57" s="6">
        <v>1.221E-2</v>
      </c>
    </row>
    <row r="58" spans="11:21" x14ac:dyDescent="0.25">
      <c r="K58" s="2" t="s">
        <v>3</v>
      </c>
      <c r="L58" s="2" t="s">
        <v>3</v>
      </c>
      <c r="M58" s="2" t="s">
        <v>1136</v>
      </c>
      <c r="N58" s="2" t="s">
        <v>73</v>
      </c>
      <c r="O58" s="2" t="s">
        <v>1137</v>
      </c>
      <c r="P58" s="1"/>
      <c r="Q58" s="1"/>
      <c r="R58" s="1"/>
      <c r="S58" s="5" t="str">
        <v>4Y4Y</v>
      </c>
      <c r="T58" s="6">
        <v>1.72E-2</v>
      </c>
      <c r="U58" s="6">
        <v>1.7509999999999998E-2</v>
      </c>
    </row>
    <row r="59" spans="11:21" x14ac:dyDescent="0.25">
      <c r="K59" s="2" t="s">
        <v>3</v>
      </c>
      <c r="L59" s="2" t="s">
        <v>4</v>
      </c>
      <c r="M59" s="2" t="s">
        <v>1138</v>
      </c>
      <c r="N59" s="2" t="s">
        <v>74</v>
      </c>
      <c r="O59" s="2" t="s">
        <v>1139</v>
      </c>
      <c r="P59" s="1"/>
      <c r="Q59" s="1"/>
      <c r="R59" s="1"/>
      <c r="S59" s="5" t="str">
        <v>4Y5Y</v>
      </c>
      <c r="T59" s="6">
        <v>2.2400000000000003E-2</v>
      </c>
      <c r="U59" s="6">
        <v>2.2869999999999998E-2</v>
      </c>
    </row>
    <row r="60" spans="11:21" x14ac:dyDescent="0.25">
      <c r="K60" s="2" t="s">
        <v>3</v>
      </c>
      <c r="L60" s="2" t="s">
        <v>5</v>
      </c>
      <c r="M60" s="2" t="s">
        <v>1140</v>
      </c>
      <c r="N60" s="2" t="s">
        <v>75</v>
      </c>
      <c r="O60" s="2" t="s">
        <v>1141</v>
      </c>
      <c r="P60" s="1"/>
      <c r="Q60" s="1"/>
      <c r="R60" s="1"/>
      <c r="S60" s="5" t="str">
        <v>4Y6Y</v>
      </c>
      <c r="T60" s="6">
        <v>2.7699999999999999E-2</v>
      </c>
      <c r="U60" s="6">
        <v>2.8199999999999999E-2</v>
      </c>
    </row>
    <row r="61" spans="11:21" x14ac:dyDescent="0.25">
      <c r="K61" s="2" t="s">
        <v>3</v>
      </c>
      <c r="L61" s="2" t="s">
        <v>6</v>
      </c>
      <c r="M61" s="2" t="s">
        <v>1142</v>
      </c>
      <c r="N61" s="2" t="s">
        <v>77</v>
      </c>
      <c r="O61" s="2" t="s">
        <v>1143</v>
      </c>
      <c r="P61" s="1"/>
      <c r="Q61" s="1"/>
      <c r="R61" s="1"/>
      <c r="S61" s="5" t="str">
        <v>4Y7Y</v>
      </c>
      <c r="T61" s="6">
        <v>3.3099999999999997E-2</v>
      </c>
      <c r="U61" s="6">
        <v>3.3500000000000002E-2</v>
      </c>
    </row>
    <row r="62" spans="11:21" x14ac:dyDescent="0.25">
      <c r="K62" s="2" t="s">
        <v>3</v>
      </c>
      <c r="L62" s="2" t="s">
        <v>7</v>
      </c>
      <c r="M62" s="2" t="s">
        <v>1144</v>
      </c>
      <c r="N62" s="2" t="s">
        <v>79</v>
      </c>
      <c r="O62" s="2" t="s">
        <v>1145</v>
      </c>
      <c r="P62" s="1"/>
      <c r="Q62" s="1"/>
      <c r="R62" s="1"/>
      <c r="S62" s="5" t="str">
        <v>4Y8Y</v>
      </c>
      <c r="T62" s="6">
        <v>3.8800000000000001E-2</v>
      </c>
      <c r="U62" s="6">
        <v>3.9079999999999997E-2</v>
      </c>
    </row>
    <row r="63" spans="11:21" x14ac:dyDescent="0.25">
      <c r="K63" s="2" t="s">
        <v>3</v>
      </c>
      <c r="L63" s="2" t="s">
        <v>8</v>
      </c>
      <c r="M63" s="2" t="s">
        <v>1146</v>
      </c>
      <c r="N63" s="2" t="s">
        <v>80</v>
      </c>
      <c r="O63" s="2" t="s">
        <v>1147</v>
      </c>
      <c r="P63" s="1"/>
      <c r="Q63" s="1"/>
      <c r="R63" s="1"/>
      <c r="S63" s="5" t="str">
        <v>4Y9Y</v>
      </c>
      <c r="T63" s="6">
        <v>4.4299999999999999E-2</v>
      </c>
      <c r="U63" s="6">
        <v>4.4409999999999998E-2</v>
      </c>
    </row>
    <row r="64" spans="11:21" x14ac:dyDescent="0.25">
      <c r="K64" s="2" t="s">
        <v>3</v>
      </c>
      <c r="L64" s="2" t="s">
        <v>9</v>
      </c>
      <c r="M64" s="2" t="s">
        <v>1148</v>
      </c>
      <c r="N64" s="2" t="s">
        <v>81</v>
      </c>
      <c r="O64" s="2" t="s">
        <v>1149</v>
      </c>
      <c r="P64" s="1"/>
      <c r="Q64" s="1"/>
      <c r="R64" s="1"/>
      <c r="S64" s="5" t="str">
        <v>4Y10Y</v>
      </c>
      <c r="T64" s="6">
        <v>0.05</v>
      </c>
      <c r="U64" s="6">
        <v>4.9089999999999995E-2</v>
      </c>
    </row>
    <row r="65" spans="11:21" x14ac:dyDescent="0.25">
      <c r="K65" s="2" t="s">
        <v>3</v>
      </c>
      <c r="L65" s="2" t="s">
        <v>10</v>
      </c>
      <c r="M65" s="2" t="s">
        <v>1150</v>
      </c>
      <c r="N65" s="2" t="s">
        <v>82</v>
      </c>
      <c r="O65" s="2" t="s">
        <v>1151</v>
      </c>
      <c r="P65" s="1"/>
      <c r="Q65" s="1"/>
      <c r="R65" s="1"/>
      <c r="S65" s="5" t="str">
        <v>4Y15Y</v>
      </c>
      <c r="T65" s="6">
        <v>7.2700000000000001E-2</v>
      </c>
      <c r="U65" s="6">
        <v>7.0919999999999997E-2</v>
      </c>
    </row>
    <row r="66" spans="11:21" x14ac:dyDescent="0.25">
      <c r="K66" s="2" t="s">
        <v>3</v>
      </c>
      <c r="L66" s="2" t="s">
        <v>11</v>
      </c>
      <c r="M66" s="2" t="s">
        <v>1152</v>
      </c>
      <c r="N66" s="2" t="s">
        <v>83</v>
      </c>
      <c r="O66" s="2" t="s">
        <v>1153</v>
      </c>
      <c r="P66" s="1"/>
      <c r="Q66" s="1"/>
      <c r="R66" s="1"/>
      <c r="S66" s="5" t="str">
        <v>4Y20Y</v>
      </c>
      <c r="T66" s="6">
        <v>9.4E-2</v>
      </c>
      <c r="U66" s="6">
        <v>8.9649999999999994E-2</v>
      </c>
    </row>
    <row r="67" spans="11:21" x14ac:dyDescent="0.25">
      <c r="K67" s="2" t="s">
        <v>3</v>
      </c>
      <c r="L67" s="2" t="s">
        <v>12</v>
      </c>
      <c r="M67" s="2" t="s">
        <v>1154</v>
      </c>
      <c r="N67" s="2" t="s">
        <v>84</v>
      </c>
      <c r="O67" s="2" t="s">
        <v>1155</v>
      </c>
      <c r="P67" s="1"/>
      <c r="Q67" s="1"/>
      <c r="R67" s="1"/>
      <c r="S67" s="5" t="str">
        <v>4Y25Y</v>
      </c>
      <c r="T67" s="6">
        <v>0.114</v>
      </c>
      <c r="U67" s="6">
        <v>0.114</v>
      </c>
    </row>
    <row r="68" spans="11:21" x14ac:dyDescent="0.25">
      <c r="K68" s="2" t="s">
        <v>3</v>
      </c>
      <c r="L68" s="2" t="s">
        <v>13</v>
      </c>
      <c r="M68" s="2" t="s">
        <v>1156</v>
      </c>
      <c r="N68" s="2" t="s">
        <v>85</v>
      </c>
      <c r="O68" s="2" t="s">
        <v>1157</v>
      </c>
      <c r="P68" s="1"/>
      <c r="Q68" s="1"/>
      <c r="R68" s="1"/>
      <c r="S68" s="5" t="str">
        <v>4Y30Y</v>
      </c>
      <c r="T68" s="6">
        <v>0.13300000000000001</v>
      </c>
      <c r="U68" s="6">
        <v>0.13449999999999998</v>
      </c>
    </row>
    <row r="69" spans="11:21" x14ac:dyDescent="0.25">
      <c r="K69" s="2" t="s">
        <v>4</v>
      </c>
      <c r="L69" s="2" t="s">
        <v>0</v>
      </c>
      <c r="M69" s="2" t="s">
        <v>1158</v>
      </c>
      <c r="N69" s="2" t="s">
        <v>86</v>
      </c>
      <c r="O69" s="2" t="s">
        <v>1159</v>
      </c>
      <c r="P69" s="1"/>
      <c r="Q69" s="1"/>
      <c r="R69" s="1"/>
      <c r="S69" s="5" t="str">
        <v>5Y1Y</v>
      </c>
      <c r="T69" s="6">
        <v>4.7999999999999996E-3</v>
      </c>
      <c r="U69" s="6">
        <v>5.3500000000000006E-3</v>
      </c>
    </row>
    <row r="70" spans="11:21" x14ac:dyDescent="0.25">
      <c r="K70" s="2" t="s">
        <v>4</v>
      </c>
      <c r="L70" s="2" t="s">
        <v>1</v>
      </c>
      <c r="M70" s="2" t="s">
        <v>1160</v>
      </c>
      <c r="N70" s="2" t="s">
        <v>87</v>
      </c>
      <c r="O70" s="2" t="s">
        <v>1161</v>
      </c>
      <c r="P70" s="1"/>
      <c r="Q70" s="1"/>
      <c r="R70" s="1"/>
      <c r="S70" s="5" t="str">
        <v>5Y2Y</v>
      </c>
      <c r="T70" s="6">
        <v>9.8999999999999991E-3</v>
      </c>
      <c r="U70" s="6">
        <v>9.92E-3</v>
      </c>
    </row>
    <row r="71" spans="11:21" x14ac:dyDescent="0.25">
      <c r="K71" s="2" t="s">
        <v>4</v>
      </c>
      <c r="L71" s="2" t="s">
        <v>2</v>
      </c>
      <c r="M71" s="2" t="s">
        <v>1162</v>
      </c>
      <c r="N71" s="2" t="s">
        <v>88</v>
      </c>
      <c r="O71" s="2" t="s">
        <v>1163</v>
      </c>
      <c r="P71" s="1"/>
      <c r="Q71" s="1"/>
      <c r="R71" s="1"/>
      <c r="S71" s="5" t="str">
        <v>5Y3Y</v>
      </c>
      <c r="T71" s="6">
        <v>1.5300000000000001E-2</v>
      </c>
      <c r="U71" s="6">
        <v>1.5629999999999998E-2</v>
      </c>
    </row>
    <row r="72" spans="11:21" x14ac:dyDescent="0.25">
      <c r="K72" s="2" t="s">
        <v>4</v>
      </c>
      <c r="L72" s="2" t="s">
        <v>3</v>
      </c>
      <c r="M72" s="2" t="s">
        <v>1164</v>
      </c>
      <c r="N72" s="2" t="s">
        <v>89</v>
      </c>
      <c r="O72" s="2" t="s">
        <v>1165</v>
      </c>
      <c r="P72" s="1"/>
      <c r="Q72" s="1"/>
      <c r="R72" s="1"/>
      <c r="S72" s="5" t="str">
        <v>5Y4Y</v>
      </c>
      <c r="T72" s="6">
        <v>2.1000000000000001E-2</v>
      </c>
      <c r="U72" s="6">
        <v>2.1440000000000001E-2</v>
      </c>
    </row>
    <row r="73" spans="11:21" x14ac:dyDescent="0.25">
      <c r="K73" s="2" t="s">
        <v>4</v>
      </c>
      <c r="L73" s="2" t="s">
        <v>4</v>
      </c>
      <c r="M73" s="2" t="s">
        <v>1166</v>
      </c>
      <c r="N73" s="2" t="s">
        <v>90</v>
      </c>
      <c r="O73" s="2" t="s">
        <v>1167</v>
      </c>
      <c r="P73" s="1"/>
      <c r="Q73" s="1"/>
      <c r="R73" s="1"/>
      <c r="S73" s="5" t="str">
        <v>5Y5Y</v>
      </c>
      <c r="T73" s="6">
        <v>2.6699999999999998E-2</v>
      </c>
      <c r="U73" s="6">
        <v>2.7269999999999999E-2</v>
      </c>
    </row>
    <row r="74" spans="11:21" x14ac:dyDescent="0.25">
      <c r="K74" s="2" t="s">
        <v>4</v>
      </c>
      <c r="L74" s="2" t="s">
        <v>5</v>
      </c>
      <c r="M74" s="2" t="s">
        <v>1168</v>
      </c>
      <c r="N74" s="2" t="s">
        <v>91</v>
      </c>
      <c r="O74" s="2" t="s">
        <v>1169</v>
      </c>
      <c r="P74" s="1"/>
      <c r="Q74" s="1"/>
      <c r="R74" s="1"/>
      <c r="S74" s="5" t="str">
        <v>5Y6Y</v>
      </c>
      <c r="T74" s="6">
        <v>3.2599999999999997E-2</v>
      </c>
      <c r="U74" s="6">
        <v>3.3119999999999997E-2</v>
      </c>
    </row>
    <row r="75" spans="11:21" x14ac:dyDescent="0.25">
      <c r="K75" s="2" t="s">
        <v>4</v>
      </c>
      <c r="L75" s="2" t="s">
        <v>6</v>
      </c>
      <c r="M75" s="2" t="s">
        <v>189</v>
      </c>
      <c r="N75" s="2" t="s">
        <v>92</v>
      </c>
      <c r="O75" s="2" t="s">
        <v>1170</v>
      </c>
      <c r="P75" s="1"/>
      <c r="Q75" s="1"/>
      <c r="R75" s="1"/>
      <c r="S75" s="5" t="str">
        <v>5Y7Y</v>
      </c>
      <c r="T75" s="6">
        <v>3.8599999999999995E-2</v>
      </c>
      <c r="U75" s="6">
        <v>3.9220000000000005E-2</v>
      </c>
    </row>
    <row r="76" spans="11:21" x14ac:dyDescent="0.25">
      <c r="K76" s="2" t="s">
        <v>4</v>
      </c>
      <c r="L76" s="2" t="s">
        <v>7</v>
      </c>
      <c r="M76" s="2" t="s">
        <v>1171</v>
      </c>
      <c r="N76" s="2" t="s">
        <v>93</v>
      </c>
      <c r="O76" s="2" t="s">
        <v>1172</v>
      </c>
      <c r="P76" s="1"/>
      <c r="Q76" s="1"/>
      <c r="R76" s="1"/>
      <c r="S76" s="5" t="str">
        <v>5Y8Y</v>
      </c>
      <c r="T76" s="6">
        <v>4.4600000000000001E-2</v>
      </c>
      <c r="U76" s="6">
        <v>4.5039999999999997E-2</v>
      </c>
    </row>
    <row r="77" spans="11:21" x14ac:dyDescent="0.25">
      <c r="K77" s="2" t="s">
        <v>4</v>
      </c>
      <c r="L77" s="2" t="s">
        <v>8</v>
      </c>
      <c r="M77" s="2" t="s">
        <v>1173</v>
      </c>
      <c r="N77" s="2" t="s">
        <v>94</v>
      </c>
      <c r="O77" s="2" t="s">
        <v>1174</v>
      </c>
      <c r="P77" s="1"/>
      <c r="Q77" s="1"/>
      <c r="R77" s="1"/>
      <c r="S77" s="5" t="str">
        <v>5Y9Y</v>
      </c>
      <c r="T77" s="6">
        <v>5.0700000000000002E-2</v>
      </c>
      <c r="U77" s="6">
        <v>5.0259999999999999E-2</v>
      </c>
    </row>
    <row r="78" spans="11:21" x14ac:dyDescent="0.25">
      <c r="K78" s="2" t="s">
        <v>4</v>
      </c>
      <c r="L78" s="2" t="s">
        <v>9</v>
      </c>
      <c r="M78" s="2" t="s">
        <v>1175</v>
      </c>
      <c r="N78" s="2" t="s">
        <v>95</v>
      </c>
      <c r="O78" s="2" t="s">
        <v>1176</v>
      </c>
      <c r="P78" s="1"/>
      <c r="Q78" s="1"/>
      <c r="R78" s="1"/>
      <c r="S78" s="5" t="str">
        <v>5Y10Y</v>
      </c>
      <c r="T78" s="6">
        <v>5.6900000000000006E-2</v>
      </c>
      <c r="U78" s="6">
        <v>5.4820000000000001E-2</v>
      </c>
    </row>
    <row r="79" spans="11:21" x14ac:dyDescent="0.25">
      <c r="K79" s="2" t="s">
        <v>4</v>
      </c>
      <c r="L79" s="2" t="s">
        <v>10</v>
      </c>
      <c r="M79" s="2" t="s">
        <v>1177</v>
      </c>
      <c r="N79" s="2" t="s">
        <v>96</v>
      </c>
      <c r="O79" s="2" t="s">
        <v>1178</v>
      </c>
      <c r="P79" s="1"/>
      <c r="Q79" s="1"/>
      <c r="R79" s="1"/>
      <c r="S79" s="5" t="str">
        <v>5Y15Y</v>
      </c>
      <c r="T79" s="6">
        <v>8.1000000000000003E-2</v>
      </c>
      <c r="U79" s="6">
        <v>7.6600000000000001E-2</v>
      </c>
    </row>
    <row r="80" spans="11:21" x14ac:dyDescent="0.25">
      <c r="K80" s="2" t="s">
        <v>4</v>
      </c>
      <c r="L80" s="2" t="s">
        <v>11</v>
      </c>
      <c r="M80" s="2" t="s">
        <v>1179</v>
      </c>
      <c r="N80" s="2" t="s">
        <v>97</v>
      </c>
      <c r="O80" s="2" t="s">
        <v>1180</v>
      </c>
      <c r="P80" s="1"/>
      <c r="Q80" s="1"/>
      <c r="R80" s="1"/>
      <c r="S80" s="5" t="str">
        <v>5Y20Y</v>
      </c>
      <c r="T80" s="6">
        <v>0.10300000000000001</v>
      </c>
      <c r="U80" s="6">
        <v>9.6509999999999999E-2</v>
      </c>
    </row>
    <row r="81" spans="11:21" x14ac:dyDescent="0.25">
      <c r="K81" s="2" t="s">
        <v>4</v>
      </c>
      <c r="L81" s="2" t="s">
        <v>12</v>
      </c>
      <c r="M81" s="2" t="s">
        <v>1181</v>
      </c>
      <c r="N81" s="2" t="s">
        <v>98</v>
      </c>
      <c r="O81" s="2" t="s">
        <v>1182</v>
      </c>
      <c r="P81" s="1"/>
      <c r="Q81" s="1"/>
      <c r="R81" s="1"/>
      <c r="S81" s="5" t="str">
        <v>5Y25Y</v>
      </c>
      <c r="T81" s="6">
        <v>0.124</v>
      </c>
      <c r="U81" s="6">
        <v>0.12710000000000002</v>
      </c>
    </row>
    <row r="82" spans="11:21" x14ac:dyDescent="0.25">
      <c r="K82" s="2" t="s">
        <v>4</v>
      </c>
      <c r="L82" s="2" t="s">
        <v>13</v>
      </c>
      <c r="M82" s="2" t="s">
        <v>1183</v>
      </c>
      <c r="N82" s="2" t="s">
        <v>99</v>
      </c>
      <c r="O82" s="2" t="s">
        <v>1184</v>
      </c>
      <c r="P82" s="1"/>
      <c r="Q82" s="1"/>
      <c r="R82" s="1"/>
      <c r="S82" s="5" t="str">
        <v>5Y30Y</v>
      </c>
      <c r="T82" s="6">
        <v>0.14499999999999999</v>
      </c>
      <c r="U82" s="6">
        <v>0.1522</v>
      </c>
    </row>
    <row r="83" spans="11:21" x14ac:dyDescent="0.25">
      <c r="K83" s="2" t="s">
        <v>6</v>
      </c>
      <c r="L83" s="2" t="s">
        <v>0</v>
      </c>
      <c r="M83" s="2" t="s">
        <v>1185</v>
      </c>
      <c r="N83" s="2" t="s">
        <v>100</v>
      </c>
      <c r="O83" s="2" t="s">
        <v>1186</v>
      </c>
      <c r="P83" s="1"/>
      <c r="Q83" s="1"/>
      <c r="R83" s="1"/>
      <c r="S83" s="5" t="str">
        <v>7Y1Y</v>
      </c>
      <c r="T83" s="6">
        <v>6.5000000000000006E-3</v>
      </c>
      <c r="U83" s="6">
        <v>6.7700000000000008E-3</v>
      </c>
    </row>
    <row r="84" spans="11:21" x14ac:dyDescent="0.25">
      <c r="K84" s="2" t="s">
        <v>6</v>
      </c>
      <c r="L84" s="2" t="s">
        <v>1</v>
      </c>
      <c r="M84" s="2" t="s">
        <v>463</v>
      </c>
      <c r="N84" s="2" t="s">
        <v>101</v>
      </c>
      <c r="O84" s="2" t="s">
        <v>1187</v>
      </c>
      <c r="P84" s="1"/>
      <c r="Q84" s="1"/>
      <c r="R84" s="1"/>
      <c r="S84" s="5" t="str">
        <v>7Y2Y</v>
      </c>
      <c r="T84" s="6">
        <v>1.32E-2</v>
      </c>
      <c r="U84" s="6">
        <v>1.2889999999999999E-2</v>
      </c>
    </row>
    <row r="85" spans="11:21" x14ac:dyDescent="0.25">
      <c r="K85" s="2" t="s">
        <v>6</v>
      </c>
      <c r="L85" s="2" t="s">
        <v>2</v>
      </c>
      <c r="M85" s="2" t="s">
        <v>1188</v>
      </c>
      <c r="N85" s="2" t="s">
        <v>102</v>
      </c>
      <c r="O85" s="2" t="s">
        <v>1189</v>
      </c>
      <c r="P85" s="1"/>
      <c r="Q85" s="1"/>
      <c r="R85" s="1"/>
      <c r="S85" s="5" t="str">
        <v>7Y3Y</v>
      </c>
      <c r="T85" s="6">
        <v>1.9799999999999998E-2</v>
      </c>
      <c r="U85" s="6">
        <v>1.9470000000000001E-2</v>
      </c>
    </row>
    <row r="86" spans="11:21" x14ac:dyDescent="0.25">
      <c r="K86" s="2" t="s">
        <v>6</v>
      </c>
      <c r="L86" s="2" t="s">
        <v>3</v>
      </c>
      <c r="M86" s="2" t="s">
        <v>1190</v>
      </c>
      <c r="N86" s="2" t="s">
        <v>103</v>
      </c>
      <c r="O86" s="2" t="s">
        <v>1191</v>
      </c>
      <c r="P86" s="1"/>
      <c r="Q86" s="1"/>
      <c r="R86" s="1"/>
      <c r="S86" s="5" t="str">
        <v>7Y4Y</v>
      </c>
      <c r="T86" s="6">
        <v>2.6600000000000002E-2</v>
      </c>
      <c r="U86" s="6">
        <v>2.6249999999999999E-2</v>
      </c>
    </row>
    <row r="87" spans="11:21" x14ac:dyDescent="0.25">
      <c r="K87" s="2" t="s">
        <v>6</v>
      </c>
      <c r="L87" s="2" t="s">
        <v>4</v>
      </c>
      <c r="M87" s="2" t="s">
        <v>1192</v>
      </c>
      <c r="N87" s="2" t="s">
        <v>105</v>
      </c>
      <c r="O87" s="2" t="s">
        <v>1193</v>
      </c>
      <c r="P87" s="1"/>
      <c r="Q87" s="1"/>
      <c r="R87" s="1"/>
      <c r="S87" s="5" t="str">
        <v>7Y5Y</v>
      </c>
      <c r="T87" s="6">
        <v>3.3399999999999999E-2</v>
      </c>
      <c r="U87" s="6">
        <v>3.3590000000000002E-2</v>
      </c>
    </row>
    <row r="88" spans="11:21" x14ac:dyDescent="0.25">
      <c r="K88" s="2" t="s">
        <v>6</v>
      </c>
      <c r="L88" s="2" t="s">
        <v>5</v>
      </c>
      <c r="M88" s="2" t="s">
        <v>1194</v>
      </c>
      <c r="N88" s="2" t="s">
        <v>106</v>
      </c>
      <c r="O88" s="2" t="s">
        <v>1195</v>
      </c>
      <c r="P88" s="1"/>
      <c r="Q88" s="1"/>
      <c r="R88" s="1"/>
      <c r="S88" s="5" t="str">
        <v>7Y6Y</v>
      </c>
      <c r="T88" s="6">
        <v>4.0099999999999997E-2</v>
      </c>
      <c r="U88" s="6">
        <v>4.0890000000000003E-2</v>
      </c>
    </row>
    <row r="89" spans="11:21" x14ac:dyDescent="0.25">
      <c r="K89" s="2" t="s">
        <v>6</v>
      </c>
      <c r="L89" s="2" t="s">
        <v>6</v>
      </c>
      <c r="M89" s="2" t="s">
        <v>1196</v>
      </c>
      <c r="N89" s="2" t="s">
        <v>108</v>
      </c>
      <c r="O89" s="2" t="s">
        <v>1197</v>
      </c>
      <c r="P89" s="1"/>
      <c r="Q89" s="1"/>
      <c r="R89" s="1"/>
      <c r="S89" s="5" t="str">
        <v>7Y7Y</v>
      </c>
      <c r="T89" s="6">
        <v>4.6900000000000004E-2</v>
      </c>
      <c r="U89" s="6">
        <v>4.7660000000000001E-2</v>
      </c>
    </row>
    <row r="90" spans="11:21" x14ac:dyDescent="0.25">
      <c r="K90" s="2" t="s">
        <v>6</v>
      </c>
      <c r="L90" s="2" t="s">
        <v>7</v>
      </c>
      <c r="M90" s="2" t="s">
        <v>1198</v>
      </c>
      <c r="N90" s="2" t="s">
        <v>109</v>
      </c>
      <c r="O90" s="2" t="s">
        <v>1199</v>
      </c>
      <c r="P90" s="1"/>
      <c r="Q90" s="1"/>
      <c r="R90" s="1"/>
      <c r="S90" s="5" t="str">
        <v>7Y8Y</v>
      </c>
      <c r="T90" s="6">
        <v>5.3800000000000001E-2</v>
      </c>
      <c r="U90" s="6">
        <v>5.3859999999999998E-2</v>
      </c>
    </row>
    <row r="91" spans="11:21" x14ac:dyDescent="0.25">
      <c r="K91" s="2" t="s">
        <v>6</v>
      </c>
      <c r="L91" s="2" t="s">
        <v>8</v>
      </c>
      <c r="M91" s="2" t="s">
        <v>1200</v>
      </c>
      <c r="N91" s="2" t="s">
        <v>110</v>
      </c>
      <c r="O91" s="2" t="s">
        <v>1201</v>
      </c>
      <c r="P91" s="1"/>
      <c r="Q91" s="1"/>
      <c r="R91" s="1"/>
      <c r="S91" s="5" t="str">
        <v>7Y9Y</v>
      </c>
      <c r="T91" s="6">
        <v>6.0599999999999994E-2</v>
      </c>
      <c r="U91" s="6">
        <v>5.9770000000000004E-2</v>
      </c>
    </row>
    <row r="92" spans="11:21" x14ac:dyDescent="0.25">
      <c r="K92" s="2" t="s">
        <v>6</v>
      </c>
      <c r="L92" s="2" t="s">
        <v>9</v>
      </c>
      <c r="M92" s="2" t="s">
        <v>1202</v>
      </c>
      <c r="N92" s="2" t="s">
        <v>111</v>
      </c>
      <c r="O92" s="2" t="s">
        <v>1203</v>
      </c>
      <c r="P92" s="1"/>
      <c r="Q92" s="1"/>
      <c r="R92" s="1"/>
      <c r="S92" s="5" t="str">
        <v>7Y10Y</v>
      </c>
      <c r="T92" s="6">
        <v>6.7099999999999993E-2</v>
      </c>
      <c r="U92" s="6">
        <v>6.5320000000000003E-2</v>
      </c>
    </row>
    <row r="93" spans="11:21" x14ac:dyDescent="0.25">
      <c r="K93" s="2" t="s">
        <v>6</v>
      </c>
      <c r="L93" s="2" t="s">
        <v>10</v>
      </c>
      <c r="M93" s="2" t="s">
        <v>1204</v>
      </c>
      <c r="N93" s="2" t="s">
        <v>112</v>
      </c>
      <c r="O93" s="2" t="s">
        <v>1205</v>
      </c>
      <c r="P93" s="1"/>
      <c r="Q93" s="1"/>
      <c r="R93" s="1"/>
      <c r="S93" s="5" t="str">
        <v>7Y15Y</v>
      </c>
      <c r="T93" s="6">
        <v>9.2200000000000004E-2</v>
      </c>
      <c r="U93" s="6">
        <v>9.0859999999999996E-2</v>
      </c>
    </row>
    <row r="94" spans="11:21" x14ac:dyDescent="0.25">
      <c r="K94" s="2" t="s">
        <v>6</v>
      </c>
      <c r="L94" s="2" t="s">
        <v>11</v>
      </c>
      <c r="M94" s="2" t="s">
        <v>1206</v>
      </c>
      <c r="N94" s="2" t="s">
        <v>113</v>
      </c>
      <c r="O94" s="2" t="s">
        <v>1207</v>
      </c>
      <c r="P94" s="1"/>
      <c r="Q94" s="1"/>
      <c r="R94" s="1"/>
      <c r="S94" s="5" t="str">
        <v>7Y20Y</v>
      </c>
      <c r="T94" s="6">
        <v>0.11599999999999999</v>
      </c>
      <c r="U94" s="6">
        <v>0.11599999999999999</v>
      </c>
    </row>
    <row r="95" spans="11:21" x14ac:dyDescent="0.25">
      <c r="K95" s="2" t="s">
        <v>6</v>
      </c>
      <c r="L95" s="2" t="s">
        <v>12</v>
      </c>
      <c r="M95" s="2" t="s">
        <v>1208</v>
      </c>
      <c r="N95" s="2" t="s">
        <v>114</v>
      </c>
      <c r="O95" s="2" t="s">
        <v>1209</v>
      </c>
      <c r="P95" s="1"/>
      <c r="Q95" s="1"/>
      <c r="R95" s="1"/>
      <c r="S95" s="5" t="str">
        <v>7Y25Y</v>
      </c>
      <c r="T95" s="6">
        <v>0.13800000000000001</v>
      </c>
      <c r="U95" s="6">
        <v>0.14119999999999999</v>
      </c>
    </row>
    <row r="96" spans="11:21" x14ac:dyDescent="0.25">
      <c r="K96" s="2" t="s">
        <v>6</v>
      </c>
      <c r="L96" s="2" t="s">
        <v>13</v>
      </c>
      <c r="M96" s="2" t="s">
        <v>1210</v>
      </c>
      <c r="N96" s="2" t="s">
        <v>115</v>
      </c>
      <c r="O96" s="2" t="s">
        <v>1211</v>
      </c>
      <c r="P96" s="1"/>
      <c r="Q96" s="1"/>
      <c r="R96" s="1"/>
      <c r="S96" s="5" t="str">
        <v>7Y30Y</v>
      </c>
      <c r="T96" s="6">
        <v>0.16</v>
      </c>
      <c r="U96" s="6">
        <v>0.16329999999999997</v>
      </c>
    </row>
    <row r="97" spans="11:21" x14ac:dyDescent="0.25">
      <c r="K97" s="2" t="s">
        <v>9</v>
      </c>
      <c r="L97" s="2" t="s">
        <v>0</v>
      </c>
      <c r="M97" s="2" t="s">
        <v>1212</v>
      </c>
      <c r="N97" s="2" t="s">
        <v>116</v>
      </c>
      <c r="O97" s="2" t="s">
        <v>1213</v>
      </c>
      <c r="P97" s="1"/>
      <c r="Q97" s="1"/>
      <c r="R97" s="1"/>
      <c r="S97" s="5" t="str">
        <v>10Y1Y</v>
      </c>
      <c r="T97" s="6">
        <v>8.0000000000000002E-3</v>
      </c>
      <c r="U97" s="6">
        <v>7.8600000000000007E-3</v>
      </c>
    </row>
    <row r="98" spans="11:21" x14ac:dyDescent="0.25">
      <c r="K98" s="2" t="s">
        <v>9</v>
      </c>
      <c r="L98" s="2" t="s">
        <v>1</v>
      </c>
      <c r="M98" s="2" t="s">
        <v>1214</v>
      </c>
      <c r="N98" s="2" t="s">
        <v>117</v>
      </c>
      <c r="O98" s="2" t="s">
        <v>1215</v>
      </c>
      <c r="P98" s="1"/>
      <c r="Q98" s="1"/>
      <c r="R98" s="1"/>
      <c r="S98" s="5" t="str">
        <v>10Y2Y</v>
      </c>
      <c r="T98" s="6">
        <v>1.6200000000000003E-2</v>
      </c>
      <c r="U98" s="6">
        <v>1.5560000000000001E-2</v>
      </c>
    </row>
    <row r="99" spans="11:21" x14ac:dyDescent="0.25">
      <c r="K99" s="2" t="s">
        <v>9</v>
      </c>
      <c r="L99" s="2" t="s">
        <v>2</v>
      </c>
      <c r="M99" s="2" t="s">
        <v>195</v>
      </c>
      <c r="N99" s="2" t="s">
        <v>118</v>
      </c>
      <c r="O99" s="2" t="s">
        <v>1216</v>
      </c>
      <c r="P99" s="1"/>
      <c r="Q99" s="1"/>
      <c r="R99" s="1"/>
      <c r="S99" s="5" t="str">
        <v>10Y3Y</v>
      </c>
      <c r="T99" s="6">
        <v>2.4300000000000002E-2</v>
      </c>
      <c r="U99" s="6">
        <v>2.3799999999999998E-2</v>
      </c>
    </row>
    <row r="100" spans="11:21" x14ac:dyDescent="0.25">
      <c r="K100" s="2" t="s">
        <v>9</v>
      </c>
      <c r="L100" s="2" t="s">
        <v>3</v>
      </c>
      <c r="M100" s="2" t="s">
        <v>1217</v>
      </c>
      <c r="N100" s="2" t="s">
        <v>119</v>
      </c>
      <c r="O100" s="2" t="s">
        <v>1218</v>
      </c>
      <c r="P100" s="1"/>
      <c r="Q100" s="1"/>
      <c r="R100" s="1"/>
      <c r="S100" s="5" t="str">
        <v>10Y4Y</v>
      </c>
      <c r="T100" s="6">
        <v>3.2199999999999999E-2</v>
      </c>
      <c r="U100" s="6">
        <v>3.1920000000000004E-2</v>
      </c>
    </row>
    <row r="101" spans="11:21" x14ac:dyDescent="0.25">
      <c r="K101" s="2" t="s">
        <v>9</v>
      </c>
      <c r="L101" s="2" t="s">
        <v>4</v>
      </c>
      <c r="M101" s="2" t="s">
        <v>1219</v>
      </c>
      <c r="N101" s="2" t="s">
        <v>121</v>
      </c>
      <c r="O101" s="2" t="s">
        <v>1220</v>
      </c>
      <c r="P101" s="1"/>
      <c r="Q101" s="1"/>
      <c r="R101" s="1"/>
      <c r="S101" s="5" t="str">
        <v>10Y5Y</v>
      </c>
      <c r="T101" s="6">
        <v>0.04</v>
      </c>
      <c r="U101" s="6">
        <v>3.9800000000000002E-2</v>
      </c>
    </row>
    <row r="102" spans="11:21" x14ac:dyDescent="0.25">
      <c r="K102" s="2" t="s">
        <v>9</v>
      </c>
      <c r="L102" s="2" t="s">
        <v>5</v>
      </c>
      <c r="M102" s="2" t="s">
        <v>1221</v>
      </c>
      <c r="N102" s="2" t="s">
        <v>122</v>
      </c>
      <c r="O102" s="2" t="s">
        <v>1222</v>
      </c>
      <c r="P102" s="1"/>
      <c r="Q102" s="1"/>
      <c r="R102" s="1"/>
      <c r="S102" s="5" t="str">
        <v>10Y6Y</v>
      </c>
      <c r="T102" s="6">
        <v>4.7699999999999992E-2</v>
      </c>
      <c r="U102" s="6">
        <v>4.7569999999999994E-2</v>
      </c>
    </row>
    <row r="103" spans="11:21" x14ac:dyDescent="0.25">
      <c r="K103" s="2" t="s">
        <v>9</v>
      </c>
      <c r="L103" s="2" t="s">
        <v>6</v>
      </c>
      <c r="M103" s="2" t="s">
        <v>1223</v>
      </c>
      <c r="N103" s="2" t="s">
        <v>123</v>
      </c>
      <c r="O103" s="2" t="s">
        <v>1224</v>
      </c>
      <c r="P103" s="1"/>
      <c r="Q103" s="1"/>
      <c r="R103" s="1"/>
      <c r="S103" s="5" t="str">
        <v>10Y7Y</v>
      </c>
      <c r="T103" s="6">
        <v>5.5399999999999998E-2</v>
      </c>
      <c r="U103" s="6">
        <v>5.5039999999999999E-2</v>
      </c>
    </row>
    <row r="104" spans="11:21" x14ac:dyDescent="0.25">
      <c r="K104" s="2" t="s">
        <v>9</v>
      </c>
      <c r="L104" s="2" t="s">
        <v>7</v>
      </c>
      <c r="M104" s="2" t="s">
        <v>1225</v>
      </c>
      <c r="N104" s="2" t="s">
        <v>124</v>
      </c>
      <c r="O104" s="2" t="s">
        <v>1226</v>
      </c>
      <c r="P104" s="1"/>
      <c r="Q104" s="1"/>
      <c r="R104" s="1"/>
      <c r="S104" s="5" t="str">
        <v>10Y8Y</v>
      </c>
      <c r="T104" s="6">
        <v>6.2699999999999992E-2</v>
      </c>
      <c r="U104" s="6">
        <v>6.2179999999999999E-2</v>
      </c>
    </row>
    <row r="105" spans="11:21" x14ac:dyDescent="0.25">
      <c r="K105" s="2" t="s">
        <v>9</v>
      </c>
      <c r="L105" s="2" t="s">
        <v>8</v>
      </c>
      <c r="M105" s="2" t="s">
        <v>1227</v>
      </c>
      <c r="N105" s="2" t="s">
        <v>125</v>
      </c>
      <c r="O105" s="2" t="s">
        <v>1228</v>
      </c>
      <c r="P105" s="1"/>
      <c r="Q105" s="1"/>
      <c r="R105" s="1"/>
      <c r="S105" s="5" t="str">
        <v>10Y9Y</v>
      </c>
      <c r="T105" s="6">
        <v>7.0000000000000007E-2</v>
      </c>
      <c r="U105" s="6">
        <v>6.8970000000000004E-2</v>
      </c>
    </row>
    <row r="106" spans="11:21" x14ac:dyDescent="0.25">
      <c r="K106" s="2" t="s">
        <v>9</v>
      </c>
      <c r="L106" s="2" t="s">
        <v>9</v>
      </c>
      <c r="M106" s="2" t="s">
        <v>1229</v>
      </c>
      <c r="N106" s="2" t="s">
        <v>126</v>
      </c>
      <c r="O106" s="2" t="s">
        <v>1230</v>
      </c>
      <c r="P106" s="1"/>
      <c r="Q106" s="1"/>
      <c r="R106" s="1"/>
      <c r="S106" s="5" t="str">
        <v>10Y10Y</v>
      </c>
      <c r="T106" s="6">
        <v>7.690000000000001E-2</v>
      </c>
      <c r="U106" s="6">
        <v>7.5319999999999998E-2</v>
      </c>
    </row>
    <row r="107" spans="11:21" x14ac:dyDescent="0.25">
      <c r="K107" s="2" t="s">
        <v>9</v>
      </c>
      <c r="L107" s="2" t="s">
        <v>10</v>
      </c>
      <c r="M107" s="2" t="s">
        <v>1231</v>
      </c>
      <c r="N107" s="2" t="s">
        <v>127</v>
      </c>
      <c r="O107" s="2" t="s">
        <v>1232</v>
      </c>
      <c r="P107" s="1"/>
      <c r="Q107" s="1"/>
      <c r="R107" s="1"/>
      <c r="S107" s="5" t="str">
        <v>10Y15Y</v>
      </c>
      <c r="T107" s="6">
        <v>0.10300000000000001</v>
      </c>
      <c r="U107" s="6">
        <v>0.1043</v>
      </c>
    </row>
    <row r="108" spans="11:21" x14ac:dyDescent="0.25">
      <c r="K108" s="2" t="s">
        <v>9</v>
      </c>
      <c r="L108" s="2" t="s">
        <v>11</v>
      </c>
      <c r="M108" s="2" t="s">
        <v>1233</v>
      </c>
      <c r="N108" s="2" t="s">
        <v>128</v>
      </c>
      <c r="O108" s="2" t="s">
        <v>1234</v>
      </c>
      <c r="P108" s="1"/>
      <c r="Q108" s="1"/>
      <c r="R108" s="1"/>
      <c r="S108" s="5" t="str">
        <v>10Y20Y</v>
      </c>
      <c r="T108" s="6">
        <v>0.128</v>
      </c>
      <c r="U108" s="6">
        <v>0.1331</v>
      </c>
    </row>
    <row r="109" spans="11:21" x14ac:dyDescent="0.25">
      <c r="K109" s="2" t="s">
        <v>9</v>
      </c>
      <c r="L109" s="2" t="s">
        <v>12</v>
      </c>
      <c r="M109" s="2" t="s">
        <v>1235</v>
      </c>
      <c r="N109" s="2" t="s">
        <v>129</v>
      </c>
      <c r="O109" s="2" t="s">
        <v>1236</v>
      </c>
      <c r="P109" s="1"/>
      <c r="Q109" s="1"/>
      <c r="R109" s="1"/>
      <c r="S109" s="5" t="str">
        <v>10Y25Y</v>
      </c>
      <c r="T109" s="6">
        <v>0.152</v>
      </c>
      <c r="U109" s="6">
        <v>0.1535</v>
      </c>
    </row>
    <row r="110" spans="11:21" x14ac:dyDescent="0.25">
      <c r="K110" s="2" t="s">
        <v>9</v>
      </c>
      <c r="L110" s="2" t="s">
        <v>13</v>
      </c>
      <c r="M110" s="2" t="s">
        <v>1237</v>
      </c>
      <c r="N110" s="2" t="s">
        <v>130</v>
      </c>
      <c r="O110" s="2" t="s">
        <v>1238</v>
      </c>
      <c r="P110" s="1"/>
      <c r="Q110" s="1"/>
      <c r="R110" s="1"/>
      <c r="S110" s="5" t="str">
        <v>10Y30Y</v>
      </c>
      <c r="T110" s="6">
        <v>0.17600000000000002</v>
      </c>
      <c r="U110" s="6">
        <v>0.1744</v>
      </c>
    </row>
    <row r="111" spans="11:21" x14ac:dyDescent="0.25">
      <c r="K111" s="2" t="s">
        <v>10</v>
      </c>
      <c r="L111" s="2" t="s">
        <v>0</v>
      </c>
      <c r="M111" s="2" t="s">
        <v>1239</v>
      </c>
      <c r="N111" s="2" t="s">
        <v>132</v>
      </c>
      <c r="O111" s="2" t="s">
        <v>1240</v>
      </c>
      <c r="P111" s="1"/>
      <c r="Q111" s="1"/>
      <c r="R111" s="1"/>
      <c r="S111" s="5" t="str">
        <v>15Y1Y</v>
      </c>
      <c r="T111" s="6">
        <v>9.0000000000000011E-3</v>
      </c>
      <c r="U111" s="6">
        <v>9.4999999999999998E-3</v>
      </c>
    </row>
    <row r="112" spans="11:21" x14ac:dyDescent="0.25">
      <c r="K112" s="2" t="s">
        <v>10</v>
      </c>
      <c r="L112" s="2" t="s">
        <v>1</v>
      </c>
      <c r="M112" s="2" t="s">
        <v>1241</v>
      </c>
      <c r="N112" s="2" t="s">
        <v>133</v>
      </c>
      <c r="O112" s="2" t="s">
        <v>1242</v>
      </c>
      <c r="P112" s="1"/>
      <c r="Q112" s="1"/>
      <c r="R112" s="1"/>
      <c r="S112" s="5" t="str">
        <v>15Y2Y</v>
      </c>
      <c r="T112" s="6">
        <v>1.8100000000000002E-2</v>
      </c>
      <c r="U112" s="6">
        <v>1.78E-2</v>
      </c>
    </row>
    <row r="113" spans="11:21" x14ac:dyDescent="0.25">
      <c r="K113" s="2" t="s">
        <v>10</v>
      </c>
      <c r="L113" s="2" t="s">
        <v>2</v>
      </c>
      <c r="M113" s="2" t="s">
        <v>1243</v>
      </c>
      <c r="N113" s="2" t="s">
        <v>134</v>
      </c>
      <c r="O113" s="2" t="s">
        <v>1244</v>
      </c>
      <c r="P113" s="1"/>
      <c r="Q113" s="1"/>
      <c r="R113" s="1"/>
      <c r="S113" s="5" t="str">
        <v>15Y3Y</v>
      </c>
      <c r="T113" s="6">
        <v>2.7000000000000003E-2</v>
      </c>
      <c r="U113" s="6">
        <v>2.682E-2</v>
      </c>
    </row>
    <row r="114" spans="11:21" x14ac:dyDescent="0.25">
      <c r="K114" s="2" t="s">
        <v>10</v>
      </c>
      <c r="L114" s="2" t="s">
        <v>3</v>
      </c>
      <c r="M114" s="2" t="s">
        <v>1245</v>
      </c>
      <c r="N114" s="2" t="s">
        <v>135</v>
      </c>
      <c r="O114" s="2" t="s">
        <v>1246</v>
      </c>
      <c r="P114" s="1"/>
      <c r="Q114" s="1"/>
      <c r="R114" s="1"/>
      <c r="S114" s="5" t="str">
        <v>15Y4Y</v>
      </c>
      <c r="T114" s="6">
        <v>3.5799999999999998E-2</v>
      </c>
      <c r="U114" s="6">
        <v>3.6290000000000003E-2</v>
      </c>
    </row>
    <row r="115" spans="11:21" x14ac:dyDescent="0.25">
      <c r="K115" s="2" t="s">
        <v>10</v>
      </c>
      <c r="L115" s="2" t="s">
        <v>4</v>
      </c>
      <c r="M115" s="2" t="s">
        <v>1247</v>
      </c>
      <c r="N115" s="2" t="s">
        <v>136</v>
      </c>
      <c r="O115" s="2" t="s">
        <v>1248</v>
      </c>
      <c r="P115" s="1"/>
      <c r="Q115" s="1"/>
      <c r="R115" s="1"/>
      <c r="S115" s="5" t="str">
        <v>15Y5Y</v>
      </c>
      <c r="T115" s="6">
        <v>4.4500000000000005E-2</v>
      </c>
      <c r="U115" s="6">
        <v>4.6109999999999998E-2</v>
      </c>
    </row>
    <row r="116" spans="11:21" x14ac:dyDescent="0.25">
      <c r="K116" s="2" t="s">
        <v>10</v>
      </c>
      <c r="L116" s="2" t="s">
        <v>5</v>
      </c>
      <c r="M116" s="2" t="s">
        <v>1249</v>
      </c>
      <c r="N116" s="2" t="s">
        <v>137</v>
      </c>
      <c r="O116" s="2" t="s">
        <v>1250</v>
      </c>
      <c r="P116" s="1"/>
      <c r="Q116" s="1"/>
      <c r="R116" s="1"/>
      <c r="S116" s="5" t="str">
        <v>15Y6Y</v>
      </c>
      <c r="T116" s="6">
        <v>5.2900000000000003E-2</v>
      </c>
      <c r="U116" s="6">
        <v>5.5469999999999998E-2</v>
      </c>
    </row>
    <row r="117" spans="11:21" x14ac:dyDescent="0.25">
      <c r="K117" s="2" t="s">
        <v>10</v>
      </c>
      <c r="L117" s="2" t="s">
        <v>6</v>
      </c>
      <c r="M117" s="2" t="s">
        <v>1251</v>
      </c>
      <c r="N117" s="2" t="s">
        <v>138</v>
      </c>
      <c r="O117" s="2" t="s">
        <v>1252</v>
      </c>
      <c r="P117" s="1"/>
      <c r="Q117" s="1"/>
      <c r="R117" s="1"/>
      <c r="S117" s="5" t="str">
        <v>15Y7Y</v>
      </c>
      <c r="T117" s="6">
        <v>6.0999999999999999E-2</v>
      </c>
      <c r="U117" s="6">
        <v>6.2920000000000004E-2</v>
      </c>
    </row>
    <row r="118" spans="11:21" x14ac:dyDescent="0.25">
      <c r="K118" s="2" t="s">
        <v>10</v>
      </c>
      <c r="L118" s="2" t="s">
        <v>7</v>
      </c>
      <c r="M118" s="2" t="s">
        <v>1253</v>
      </c>
      <c r="N118" s="2" t="s">
        <v>140</v>
      </c>
      <c r="O118" s="2" t="s">
        <v>1254</v>
      </c>
      <c r="P118" s="1"/>
      <c r="Q118" s="1"/>
      <c r="R118" s="1"/>
      <c r="S118" s="5" t="str">
        <v>15Y8Y</v>
      </c>
      <c r="T118" s="6">
        <v>6.8900000000000003E-2</v>
      </c>
      <c r="U118" s="6">
        <v>6.948E-2</v>
      </c>
    </row>
    <row r="119" spans="11:21" x14ac:dyDescent="0.25">
      <c r="K119" s="2" t="s">
        <v>10</v>
      </c>
      <c r="L119" s="2" t="s">
        <v>8</v>
      </c>
      <c r="M119" s="2" t="s">
        <v>1255</v>
      </c>
      <c r="N119" s="2" t="s">
        <v>141</v>
      </c>
      <c r="O119" s="2" t="s">
        <v>1256</v>
      </c>
      <c r="P119" s="1"/>
      <c r="Q119" s="1"/>
      <c r="R119" s="1"/>
      <c r="S119" s="5" t="str">
        <v>15Y9Y</v>
      </c>
      <c r="T119" s="6">
        <v>7.6799999999999993E-2</v>
      </c>
      <c r="U119" s="6">
        <v>7.5689999999999993E-2</v>
      </c>
    </row>
    <row r="120" spans="11:21" x14ac:dyDescent="0.25">
      <c r="K120" s="2" t="s">
        <v>10</v>
      </c>
      <c r="L120" s="2" t="s">
        <v>9</v>
      </c>
      <c r="M120" s="2" t="s">
        <v>1257</v>
      </c>
      <c r="N120" s="2" t="s">
        <v>142</v>
      </c>
      <c r="O120" s="2" t="s">
        <v>1258</v>
      </c>
      <c r="P120" s="1"/>
      <c r="Q120" s="1"/>
      <c r="R120" s="1"/>
      <c r="S120" s="5" t="str">
        <v>15Y10Y</v>
      </c>
      <c r="T120" s="6">
        <v>8.4100000000000008E-2</v>
      </c>
      <c r="U120" s="6">
        <v>8.1460000000000005E-2</v>
      </c>
    </row>
    <row r="121" spans="11:21" x14ac:dyDescent="0.25">
      <c r="K121" s="2" t="s">
        <v>10</v>
      </c>
      <c r="L121" s="2" t="s">
        <v>10</v>
      </c>
      <c r="M121" s="2" t="s">
        <v>1259</v>
      </c>
      <c r="N121" s="2" t="s">
        <v>143</v>
      </c>
      <c r="O121" s="2" t="s">
        <v>1260</v>
      </c>
      <c r="P121" s="1"/>
      <c r="Q121" s="1"/>
      <c r="R121" s="1"/>
      <c r="S121" s="5" t="str">
        <v>15Y15Y</v>
      </c>
      <c r="T121" s="6">
        <v>0.11199999999999999</v>
      </c>
      <c r="U121" s="6">
        <v>0.10830000000000001</v>
      </c>
    </row>
    <row r="122" spans="11:21" x14ac:dyDescent="0.25">
      <c r="K122" s="2" t="s">
        <v>10</v>
      </c>
      <c r="L122" s="2" t="s">
        <v>11</v>
      </c>
      <c r="M122" s="2" t="s">
        <v>1261</v>
      </c>
      <c r="N122" s="2" t="s">
        <v>144</v>
      </c>
      <c r="O122" s="2" t="s">
        <v>1262</v>
      </c>
      <c r="P122" s="1"/>
      <c r="Q122" s="1"/>
      <c r="R122" s="1"/>
      <c r="S122" s="5" t="str">
        <v>15Y20Y</v>
      </c>
      <c r="T122" s="6">
        <v>0.13600000000000001</v>
      </c>
      <c r="U122" s="6">
        <v>0.13439999999999999</v>
      </c>
    </row>
    <row r="123" spans="11:21" x14ac:dyDescent="0.25">
      <c r="K123" s="2" t="s">
        <v>10</v>
      </c>
      <c r="L123" s="2" t="s">
        <v>12</v>
      </c>
      <c r="M123" s="2" t="s">
        <v>1263</v>
      </c>
      <c r="N123" s="2" t="s">
        <v>145</v>
      </c>
      <c r="O123" s="2" t="s">
        <v>1264</v>
      </c>
      <c r="P123" s="1"/>
      <c r="Q123" s="1"/>
      <c r="R123" s="1"/>
      <c r="S123" s="5" t="str">
        <v>15Y25Y</v>
      </c>
      <c r="T123" s="6">
        <v>0.16</v>
      </c>
      <c r="U123" s="6">
        <v>0.16539999999999999</v>
      </c>
    </row>
    <row r="124" spans="11:21" x14ac:dyDescent="0.25">
      <c r="K124" s="2" t="s">
        <v>11</v>
      </c>
      <c r="L124" s="2" t="s">
        <v>0</v>
      </c>
      <c r="M124" s="2" t="s">
        <v>1265</v>
      </c>
      <c r="N124" s="2" t="s">
        <v>146</v>
      </c>
      <c r="O124" s="2" t="s">
        <v>1266</v>
      </c>
      <c r="P124" s="1"/>
      <c r="Q124" s="1"/>
      <c r="R124" s="1"/>
      <c r="S124" s="5" t="str">
        <v>20Y1Y</v>
      </c>
      <c r="T124" s="6">
        <v>9.3999999999999986E-3</v>
      </c>
      <c r="U124" s="6">
        <v>1.149E-2</v>
      </c>
    </row>
    <row r="125" spans="11:21" x14ac:dyDescent="0.25">
      <c r="K125" s="2" t="s">
        <v>11</v>
      </c>
      <c r="L125" s="2" t="s">
        <v>1</v>
      </c>
      <c r="M125" s="2" t="s">
        <v>1267</v>
      </c>
      <c r="N125" s="2" t="s">
        <v>147</v>
      </c>
      <c r="O125" s="2" t="s">
        <v>1268</v>
      </c>
      <c r="P125" s="1"/>
      <c r="Q125" s="1"/>
      <c r="R125" s="1"/>
      <c r="S125" s="5" t="str">
        <v>20Y2Y</v>
      </c>
      <c r="T125" s="6">
        <v>1.8799999999999997E-2</v>
      </c>
      <c r="U125" s="6">
        <v>2.1090000000000001E-2</v>
      </c>
    </row>
    <row r="126" spans="11:21" x14ac:dyDescent="0.25">
      <c r="K126" s="2" t="s">
        <v>11</v>
      </c>
      <c r="L126" s="2" t="s">
        <v>2</v>
      </c>
      <c r="M126" s="2" t="s">
        <v>1269</v>
      </c>
      <c r="N126" s="2" t="s">
        <v>148</v>
      </c>
      <c r="O126" s="2" t="s">
        <v>1270</v>
      </c>
      <c r="P126" s="1"/>
      <c r="Q126" s="1"/>
      <c r="R126" s="1"/>
      <c r="S126" s="5" t="str">
        <v>20Y3Y</v>
      </c>
      <c r="T126" s="6">
        <v>2.7999999999999997E-2</v>
      </c>
      <c r="U126" s="6">
        <v>3.066E-2</v>
      </c>
    </row>
    <row r="127" spans="11:21" x14ac:dyDescent="0.25">
      <c r="K127" s="2" t="s">
        <v>11</v>
      </c>
      <c r="L127" s="2" t="s">
        <v>3</v>
      </c>
      <c r="M127" s="2" t="s">
        <v>1219</v>
      </c>
      <c r="N127" s="2" t="s">
        <v>149</v>
      </c>
      <c r="O127" s="2" t="s">
        <v>1271</v>
      </c>
      <c r="P127" s="1"/>
      <c r="Q127" s="1"/>
      <c r="R127" s="1"/>
      <c r="S127" s="5" t="str">
        <v>20Y4Y</v>
      </c>
      <c r="T127" s="6">
        <v>3.6900000000000002E-2</v>
      </c>
      <c r="U127" s="6">
        <v>3.9800000000000002E-2</v>
      </c>
    </row>
    <row r="128" spans="11:21" x14ac:dyDescent="0.25">
      <c r="K128" s="2" t="s">
        <v>11</v>
      </c>
      <c r="L128" s="2" t="s">
        <v>4</v>
      </c>
      <c r="M128" s="2" t="s">
        <v>1272</v>
      </c>
      <c r="N128" s="2" t="s">
        <v>150</v>
      </c>
      <c r="O128" s="2" t="s">
        <v>1273</v>
      </c>
      <c r="P128" s="1"/>
      <c r="Q128" s="1"/>
      <c r="R128" s="1"/>
      <c r="S128" s="5" t="str">
        <v>20Y5Y</v>
      </c>
      <c r="T128" s="6">
        <v>4.5700000000000005E-2</v>
      </c>
      <c r="U128" s="6">
        <v>4.8379999999999999E-2</v>
      </c>
    </row>
    <row r="129" spans="11:21" x14ac:dyDescent="0.25">
      <c r="K129" s="2" t="s">
        <v>11</v>
      </c>
      <c r="L129" s="2" t="s">
        <v>5</v>
      </c>
      <c r="M129" s="2" t="s">
        <v>1274</v>
      </c>
      <c r="N129" s="2" t="s">
        <v>151</v>
      </c>
      <c r="O129" s="2" t="s">
        <v>1275</v>
      </c>
      <c r="P129" s="1"/>
      <c r="Q129" s="1"/>
      <c r="R129" s="1"/>
      <c r="S129" s="5" t="str">
        <v>20Y6Y</v>
      </c>
      <c r="T129" s="6">
        <v>5.4400000000000004E-2</v>
      </c>
      <c r="U129" s="6">
        <v>5.6639999999999996E-2</v>
      </c>
    </row>
    <row r="130" spans="11:21" x14ac:dyDescent="0.25">
      <c r="K130" s="2" t="s">
        <v>11</v>
      </c>
      <c r="L130" s="2" t="s">
        <v>6</v>
      </c>
      <c r="M130" s="2" t="s">
        <v>1276</v>
      </c>
      <c r="N130" s="2" t="s">
        <v>152</v>
      </c>
      <c r="O130" s="2" t="s">
        <v>1277</v>
      </c>
      <c r="P130" s="1"/>
      <c r="Q130" s="1"/>
      <c r="R130" s="1"/>
      <c r="S130" s="5" t="str">
        <v>20Y7Y</v>
      </c>
      <c r="T130" s="6">
        <v>6.2699999999999992E-2</v>
      </c>
      <c r="U130" s="6">
        <v>6.3899999999999998E-2</v>
      </c>
    </row>
    <row r="131" spans="11:21" x14ac:dyDescent="0.25">
      <c r="K131" s="2" t="s">
        <v>11</v>
      </c>
      <c r="L131" s="2" t="s">
        <v>7</v>
      </c>
      <c r="M131" s="2" t="s">
        <v>1278</v>
      </c>
      <c r="N131" s="2" t="s">
        <v>153</v>
      </c>
      <c r="O131" s="2" t="s">
        <v>1279</v>
      </c>
      <c r="P131" s="1"/>
      <c r="Q131" s="1"/>
      <c r="R131" s="1"/>
      <c r="S131" s="5" t="str">
        <v>20Y8Y</v>
      </c>
      <c r="T131" s="6">
        <v>7.0599999999999996E-2</v>
      </c>
      <c r="U131" s="6">
        <v>7.0359999999999992E-2</v>
      </c>
    </row>
    <row r="132" spans="11:21" x14ac:dyDescent="0.25">
      <c r="K132" s="2" t="s">
        <v>11</v>
      </c>
      <c r="L132" s="2" t="s">
        <v>8</v>
      </c>
      <c r="M132" s="2" t="s">
        <v>1280</v>
      </c>
      <c r="N132" s="2" t="s">
        <v>154</v>
      </c>
      <c r="O132" s="2" t="s">
        <v>1281</v>
      </c>
      <c r="P132" s="1"/>
      <c r="Q132" s="1"/>
      <c r="R132" s="1"/>
      <c r="S132" s="5" t="str">
        <v>20Y9Y</v>
      </c>
      <c r="T132" s="6">
        <v>7.8399999999999997E-2</v>
      </c>
      <c r="U132" s="6">
        <v>7.6350000000000001E-2</v>
      </c>
    </row>
    <row r="133" spans="11:21" x14ac:dyDescent="0.25">
      <c r="K133" s="2" t="s">
        <v>11</v>
      </c>
      <c r="L133" s="2" t="s">
        <v>9</v>
      </c>
      <c r="M133" s="2" t="s">
        <v>1282</v>
      </c>
      <c r="N133" s="2" t="s">
        <v>155</v>
      </c>
      <c r="O133" s="2" t="s">
        <v>1283</v>
      </c>
      <c r="P133" s="1"/>
      <c r="Q133" s="1"/>
      <c r="R133" s="1"/>
      <c r="S133" s="5" t="str">
        <v>20Y10Y</v>
      </c>
      <c r="T133" s="6">
        <v>8.6099999999999996E-2</v>
      </c>
      <c r="U133" s="6">
        <v>8.1320000000000003E-2</v>
      </c>
    </row>
    <row r="134" spans="11:21" x14ac:dyDescent="0.25">
      <c r="K134" s="2" t="s">
        <v>11</v>
      </c>
      <c r="L134" s="2" t="s">
        <v>10</v>
      </c>
      <c r="M134" s="2" t="s">
        <v>1284</v>
      </c>
      <c r="N134" s="2" t="s">
        <v>156</v>
      </c>
      <c r="O134" s="2" t="s">
        <v>1285</v>
      </c>
      <c r="P134" s="1"/>
      <c r="Q134" s="1"/>
      <c r="R134" s="1"/>
      <c r="S134" s="5" t="str">
        <v>20Y15Y</v>
      </c>
      <c r="T134" s="6">
        <v>0.115</v>
      </c>
      <c r="U134" s="6">
        <v>0.1061</v>
      </c>
    </row>
    <row r="135" spans="11:21" x14ac:dyDescent="0.25">
      <c r="K135" s="2" t="s">
        <v>11</v>
      </c>
      <c r="L135" s="2" t="s">
        <v>11</v>
      </c>
      <c r="M135" s="2" t="s">
        <v>1286</v>
      </c>
      <c r="N135" s="2" t="s">
        <v>157</v>
      </c>
      <c r="O135" s="2" t="s">
        <v>1287</v>
      </c>
      <c r="P135" s="1"/>
      <c r="Q135" s="1"/>
      <c r="R135" s="1"/>
      <c r="S135" s="5" t="str">
        <v>20Y20Y</v>
      </c>
      <c r="T135" s="6">
        <v>0.13900000000000001</v>
      </c>
      <c r="U135" s="6">
        <v>0.14069999999999999</v>
      </c>
    </row>
    <row r="136" spans="11:21" x14ac:dyDescent="0.25">
      <c r="K136" s="2" t="s">
        <v>12</v>
      </c>
      <c r="L136" s="2" t="s">
        <v>0</v>
      </c>
      <c r="M136" s="2" t="s">
        <v>1288</v>
      </c>
      <c r="N136" s="2" t="s">
        <v>159</v>
      </c>
      <c r="O136" s="2" t="s">
        <v>1289</v>
      </c>
      <c r="P136" s="1"/>
      <c r="Q136" s="1"/>
      <c r="R136" s="1"/>
      <c r="S136" s="5" t="str">
        <v>25Y1Y</v>
      </c>
      <c r="T136" s="6">
        <v>9.3999999999999986E-3</v>
      </c>
      <c r="U136" s="6">
        <v>1.1390000000000001E-2</v>
      </c>
    </row>
    <row r="137" spans="11:21" x14ac:dyDescent="0.25">
      <c r="K137" s="2" t="s">
        <v>12</v>
      </c>
      <c r="L137" s="2" t="s">
        <v>1</v>
      </c>
      <c r="M137" s="2" t="s">
        <v>1290</v>
      </c>
      <c r="N137" s="2" t="s">
        <v>160</v>
      </c>
      <c r="O137" s="2" t="s">
        <v>1291</v>
      </c>
      <c r="P137" s="1"/>
      <c r="Q137" s="1"/>
      <c r="R137" s="1"/>
      <c r="S137" s="5" t="str">
        <v>25Y2Y</v>
      </c>
      <c r="T137" s="6">
        <v>1.89E-2</v>
      </c>
      <c r="U137" s="6">
        <v>2.1869999999999997E-2</v>
      </c>
    </row>
    <row r="138" spans="11:21" x14ac:dyDescent="0.25">
      <c r="K138" s="2" t="s">
        <v>12</v>
      </c>
      <c r="L138" s="2" t="s">
        <v>2</v>
      </c>
      <c r="M138" s="2" t="s">
        <v>1292</v>
      </c>
      <c r="N138" s="2" t="s">
        <v>161</v>
      </c>
      <c r="O138" s="2" t="s">
        <v>1293</v>
      </c>
      <c r="P138" s="1"/>
      <c r="Q138" s="1"/>
      <c r="R138" s="1"/>
      <c r="S138" s="5" t="str">
        <v>25Y3Y</v>
      </c>
      <c r="T138" s="6">
        <v>2.81E-2</v>
      </c>
      <c r="U138" s="6">
        <v>3.1469999999999998E-2</v>
      </c>
    </row>
    <row r="139" spans="11:21" x14ac:dyDescent="0.25">
      <c r="K139" s="2" t="s">
        <v>12</v>
      </c>
      <c r="L139" s="2" t="s">
        <v>3</v>
      </c>
      <c r="M139" s="2" t="s">
        <v>1294</v>
      </c>
      <c r="N139" s="2" t="s">
        <v>162</v>
      </c>
      <c r="O139" s="2" t="s">
        <v>1295</v>
      </c>
      <c r="P139" s="1"/>
      <c r="Q139" s="1"/>
      <c r="R139" s="1"/>
      <c r="S139" s="5" t="str">
        <v>25Y4Y</v>
      </c>
      <c r="T139" s="6">
        <v>3.7000000000000005E-2</v>
      </c>
      <c r="U139" s="6">
        <v>4.0629999999999999E-2</v>
      </c>
    </row>
    <row r="140" spans="11:21" x14ac:dyDescent="0.25">
      <c r="K140" s="2" t="s">
        <v>12</v>
      </c>
      <c r="L140" s="2" t="s">
        <v>4</v>
      </c>
      <c r="M140" s="2" t="s">
        <v>676</v>
      </c>
      <c r="N140" s="2" t="s">
        <v>164</v>
      </c>
      <c r="O140" s="2" t="s">
        <v>1296</v>
      </c>
      <c r="P140" s="1"/>
      <c r="Q140" s="1"/>
      <c r="R140" s="1"/>
      <c r="S140" s="5" t="str">
        <v>25Y5Y</v>
      </c>
      <c r="T140" s="6">
        <v>4.5599999999999995E-2</v>
      </c>
      <c r="U140" s="6">
        <v>4.8739999999999999E-2</v>
      </c>
    </row>
    <row r="141" spans="11:21" x14ac:dyDescent="0.25">
      <c r="K141" s="2" t="s">
        <v>12</v>
      </c>
      <c r="L141" s="2" t="s">
        <v>5</v>
      </c>
      <c r="M141" s="2" t="s">
        <v>1297</v>
      </c>
      <c r="N141" s="2" t="s">
        <v>165</v>
      </c>
      <c r="O141" s="2" t="s">
        <v>1298</v>
      </c>
      <c r="P141" s="1"/>
      <c r="Q141" s="1"/>
      <c r="R141" s="1"/>
      <c r="S141" s="5" t="str">
        <v>25Y6Y</v>
      </c>
      <c r="T141" s="6">
        <v>5.4000000000000006E-2</v>
      </c>
      <c r="U141" s="6">
        <v>5.6050000000000003E-2</v>
      </c>
    </row>
    <row r="142" spans="11:21" x14ac:dyDescent="0.25">
      <c r="K142" s="2" t="s">
        <v>12</v>
      </c>
      <c r="L142" s="2" t="s">
        <v>6</v>
      </c>
      <c r="M142" s="2" t="s">
        <v>1299</v>
      </c>
      <c r="N142" s="2" t="s">
        <v>166</v>
      </c>
      <c r="O142" s="2" t="s">
        <v>1300</v>
      </c>
      <c r="P142" s="1"/>
      <c r="Q142" s="1"/>
      <c r="R142" s="1"/>
      <c r="S142" s="5" t="str">
        <v>25Y7Y</v>
      </c>
      <c r="T142" s="6">
        <v>6.2100000000000002E-2</v>
      </c>
      <c r="U142" s="6">
        <v>6.2710000000000002E-2</v>
      </c>
    </row>
    <row r="143" spans="11:21" x14ac:dyDescent="0.25">
      <c r="K143" s="2" t="s">
        <v>12</v>
      </c>
      <c r="L143" s="2" t="s">
        <v>7</v>
      </c>
      <c r="M143" s="2" t="s">
        <v>1301</v>
      </c>
      <c r="N143" s="2" t="s">
        <v>167</v>
      </c>
      <c r="O143" s="2" t="s">
        <v>1302</v>
      </c>
      <c r="P143" s="1"/>
      <c r="Q143" s="1"/>
      <c r="R143" s="1"/>
      <c r="S143" s="5" t="str">
        <v>25Y8Y</v>
      </c>
      <c r="T143" s="6">
        <v>6.9800000000000001E-2</v>
      </c>
      <c r="U143" s="6">
        <v>6.9159999999999999E-2</v>
      </c>
    </row>
    <row r="144" spans="11:21" x14ac:dyDescent="0.25">
      <c r="K144" s="2" t="s">
        <v>12</v>
      </c>
      <c r="L144" s="2" t="s">
        <v>8</v>
      </c>
      <c r="M144" s="2" t="s">
        <v>1303</v>
      </c>
      <c r="N144" s="2" t="s">
        <v>168</v>
      </c>
      <c r="O144" s="2" t="s">
        <v>1304</v>
      </c>
      <c r="P144" s="1"/>
      <c r="Q144" s="1"/>
      <c r="R144" s="1"/>
      <c r="S144" s="5" t="str">
        <v>25Y9Y</v>
      </c>
      <c r="T144" s="6">
        <v>7.7699999999999991E-2</v>
      </c>
      <c r="U144" s="6">
        <v>7.5069999999999998E-2</v>
      </c>
    </row>
    <row r="145" spans="11:21" x14ac:dyDescent="0.25">
      <c r="K145" s="2" t="s">
        <v>12</v>
      </c>
      <c r="L145" s="2" t="s">
        <v>9</v>
      </c>
      <c r="M145" s="2" t="s">
        <v>1305</v>
      </c>
      <c r="N145" s="2" t="s">
        <v>169</v>
      </c>
      <c r="O145" s="2" t="s">
        <v>1306</v>
      </c>
      <c r="P145" s="1"/>
      <c r="Q145" s="1"/>
      <c r="R145" s="1"/>
      <c r="S145" s="5" t="str">
        <v>25Y10Y</v>
      </c>
      <c r="T145" s="6">
        <v>8.4900000000000003E-2</v>
      </c>
      <c r="U145" s="6">
        <v>8.0680000000000002E-2</v>
      </c>
    </row>
    <row r="146" spans="11:21" x14ac:dyDescent="0.25">
      <c r="K146" s="2" t="s">
        <v>12</v>
      </c>
      <c r="L146" s="2" t="s">
        <v>10</v>
      </c>
      <c r="M146" s="2" t="s">
        <v>1307</v>
      </c>
      <c r="N146" s="2" t="s">
        <v>170</v>
      </c>
      <c r="O146" s="2" t="s">
        <v>1308</v>
      </c>
      <c r="P146" s="1"/>
      <c r="Q146" s="1"/>
      <c r="R146" s="1"/>
      <c r="S146" s="5" t="str">
        <v>25Y15Y</v>
      </c>
      <c r="T146" s="6">
        <v>0.114</v>
      </c>
      <c r="U146" s="6">
        <v>0.11169999999999999</v>
      </c>
    </row>
    <row r="147" spans="11:21" x14ac:dyDescent="0.25">
      <c r="K147" s="2" t="s">
        <v>13</v>
      </c>
      <c r="L147" s="2" t="s">
        <v>0</v>
      </c>
      <c r="M147" s="2" t="s">
        <v>1309</v>
      </c>
      <c r="N147" s="2" t="s">
        <v>172</v>
      </c>
      <c r="O147" s="2" t="s">
        <v>1310</v>
      </c>
      <c r="P147" s="1"/>
      <c r="Q147" s="1"/>
      <c r="R147" s="1"/>
      <c r="S147" s="5" t="str">
        <v>30Y1Y</v>
      </c>
      <c r="T147" s="6">
        <v>9.300000000000001E-3</v>
      </c>
      <c r="U147" s="6">
        <v>9.689999999999999E-3</v>
      </c>
    </row>
    <row r="148" spans="11:21" x14ac:dyDescent="0.25">
      <c r="K148" s="2" t="s">
        <v>13</v>
      </c>
      <c r="L148" s="2" t="s">
        <v>1</v>
      </c>
      <c r="M148" s="2" t="s">
        <v>1311</v>
      </c>
      <c r="N148" s="2" t="s">
        <v>173</v>
      </c>
      <c r="O148" s="2" t="s">
        <v>1312</v>
      </c>
      <c r="P148" s="1"/>
      <c r="Q148" s="1"/>
      <c r="R148" s="1"/>
      <c r="S148" s="5" t="str">
        <v>30Y2Y</v>
      </c>
      <c r="T148" s="6">
        <v>1.8700000000000001E-2</v>
      </c>
      <c r="U148" s="6">
        <v>1.8970000000000001E-2</v>
      </c>
    </row>
    <row r="149" spans="11:21" x14ac:dyDescent="0.25">
      <c r="K149" s="2" t="s">
        <v>13</v>
      </c>
      <c r="L149" s="2" t="s">
        <v>2</v>
      </c>
      <c r="M149" s="2" t="s">
        <v>1313</v>
      </c>
      <c r="N149" s="2" t="s">
        <v>174</v>
      </c>
      <c r="O149" s="2" t="s">
        <v>1314</v>
      </c>
      <c r="P149" s="1"/>
      <c r="Q149" s="1"/>
      <c r="R149" s="1"/>
      <c r="S149" s="5" t="str">
        <v>30Y3Y</v>
      </c>
      <c r="T149" s="6">
        <v>2.76E-2</v>
      </c>
      <c r="U149" s="6">
        <v>2.81E-2</v>
      </c>
    </row>
    <row r="150" spans="11:21" x14ac:dyDescent="0.25">
      <c r="K150" s="2" t="s">
        <v>13</v>
      </c>
      <c r="L150" s="2" t="s">
        <v>3</v>
      </c>
      <c r="M150" s="2" t="s">
        <v>1315</v>
      </c>
      <c r="N150" s="2" t="s">
        <v>175</v>
      </c>
      <c r="O150" s="2" t="s">
        <v>1316</v>
      </c>
      <c r="P150" s="1"/>
      <c r="Q150" s="1"/>
      <c r="R150" s="1"/>
      <c r="S150" s="5" t="str">
        <v>30Y4Y</v>
      </c>
      <c r="T150" s="6">
        <v>3.6200000000000003E-2</v>
      </c>
      <c r="U150" s="6">
        <v>3.6810000000000002E-2</v>
      </c>
    </row>
    <row r="151" spans="11:21" x14ac:dyDescent="0.25">
      <c r="K151" s="2" t="s">
        <v>13</v>
      </c>
      <c r="L151" s="2" t="s">
        <v>4</v>
      </c>
      <c r="M151" s="2" t="s">
        <v>1317</v>
      </c>
      <c r="N151" s="2" t="s">
        <v>176</v>
      </c>
      <c r="O151" s="2" t="s">
        <v>1318</v>
      </c>
      <c r="P151" s="1"/>
      <c r="Q151" s="1"/>
      <c r="R151" s="1"/>
      <c r="S151" s="5" t="str">
        <v>30Y5Y</v>
      </c>
      <c r="T151" s="6">
        <v>4.4299999999999999E-2</v>
      </c>
      <c r="U151" s="6">
        <v>4.5380000000000004E-2</v>
      </c>
    </row>
    <row r="152" spans="11:21" x14ac:dyDescent="0.25">
      <c r="K152" s="2" t="s">
        <v>13</v>
      </c>
      <c r="L152" s="2" t="s">
        <v>5</v>
      </c>
      <c r="M152" s="2" t="s">
        <v>1319</v>
      </c>
      <c r="N152" s="2" t="s">
        <v>178</v>
      </c>
      <c r="O152" s="2" t="s">
        <v>1320</v>
      </c>
      <c r="P152" s="1"/>
      <c r="Q152" s="1"/>
      <c r="R152" s="1"/>
      <c r="S152" s="5" t="str">
        <v>30Y6Y</v>
      </c>
      <c r="T152" s="6">
        <v>5.2300000000000006E-2</v>
      </c>
      <c r="U152" s="6">
        <v>5.3440000000000001E-2</v>
      </c>
    </row>
    <row r="153" spans="11:21" x14ac:dyDescent="0.25">
      <c r="K153" s="2" t="s">
        <v>13</v>
      </c>
      <c r="L153" s="2" t="s">
        <v>6</v>
      </c>
      <c r="M153" s="2" t="s">
        <v>1321</v>
      </c>
      <c r="N153" s="2" t="s">
        <v>179</v>
      </c>
      <c r="O153" s="2" t="s">
        <v>1322</v>
      </c>
      <c r="P153" s="1"/>
      <c r="Q153" s="1"/>
      <c r="R153" s="1"/>
      <c r="S153" s="5" t="str">
        <v>30Y7Y</v>
      </c>
      <c r="T153" s="6">
        <v>6.0199999999999997E-2</v>
      </c>
      <c r="U153" s="6">
        <v>6.1059999999999996E-2</v>
      </c>
    </row>
    <row r="154" spans="11:21" x14ac:dyDescent="0.25">
      <c r="K154" s="2" t="s">
        <v>13</v>
      </c>
      <c r="L154" s="2" t="s">
        <v>7</v>
      </c>
      <c r="M154" s="2" t="s">
        <v>1323</v>
      </c>
      <c r="N154" s="2" t="s">
        <v>180</v>
      </c>
      <c r="O154" s="2" t="s">
        <v>1324</v>
      </c>
      <c r="P154" s="1"/>
      <c r="Q154" s="1"/>
      <c r="R154" s="1"/>
      <c r="S154" s="5" t="str">
        <v>30Y8Y</v>
      </c>
      <c r="T154" s="6">
        <v>6.7699999999999996E-2</v>
      </c>
      <c r="U154" s="6">
        <v>6.8330000000000002E-2</v>
      </c>
    </row>
    <row r="155" spans="11:21" x14ac:dyDescent="0.25">
      <c r="K155" s="2" t="s">
        <v>13</v>
      </c>
      <c r="L155" s="2" t="s">
        <v>8</v>
      </c>
      <c r="M155" s="2" t="s">
        <v>1325</v>
      </c>
      <c r="N155" s="2" t="s">
        <v>181</v>
      </c>
      <c r="O155" s="2" t="s">
        <v>1326</v>
      </c>
      <c r="P155" s="1"/>
      <c r="Q155" s="1"/>
      <c r="R155" s="1"/>
      <c r="S155" s="5" t="str">
        <v>30Y9Y</v>
      </c>
      <c r="T155" s="6">
        <v>7.5399999999999995E-2</v>
      </c>
      <c r="U155" s="6">
        <v>7.5090000000000004E-2</v>
      </c>
    </row>
    <row r="156" spans="11:21" x14ac:dyDescent="0.25">
      <c r="K156" s="2" t="s">
        <v>13</v>
      </c>
      <c r="L156" s="2" t="s">
        <v>9</v>
      </c>
      <c r="M156" s="2" t="s">
        <v>1327</v>
      </c>
      <c r="N156" s="2" t="s">
        <v>182</v>
      </c>
      <c r="O156" s="2" t="s">
        <v>1328</v>
      </c>
      <c r="S156" s="4" t="str">
        <v>30Y10Y</v>
      </c>
      <c r="T156" s="4">
        <v>8.2599999999999993E-2</v>
      </c>
      <c r="U156" s="4">
        <v>8.1349999999999992E-2</v>
      </c>
    </row>
  </sheetData>
  <mergeCells count="2">
    <mergeCell ref="B2:I6"/>
    <mergeCell ref="K12:O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30" zoomScale="80" zoomScaleNormal="80" workbookViewId="0">
      <selection activeCell="A2" sqref="A2:J3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21" t="s">
        <v>183</v>
      </c>
      <c r="C2" s="21"/>
      <c r="D2" s="21"/>
      <c r="E2" s="21"/>
      <c r="F2" s="21"/>
      <c r="G2" s="21"/>
      <c r="H2" s="21"/>
      <c r="I2" s="21"/>
      <c r="J2" s="17"/>
      <c r="K2" s="17"/>
      <c r="L2" s="17"/>
      <c r="M2" s="17"/>
      <c r="N2" s="17"/>
      <c r="O2" s="17"/>
    </row>
    <row r="3" spans="2:37" ht="15" customHeight="1" x14ac:dyDescent="0.25">
      <c r="B3" s="21"/>
      <c r="C3" s="21"/>
      <c r="D3" s="21"/>
      <c r="E3" s="21"/>
      <c r="F3" s="21"/>
      <c r="G3" s="21"/>
      <c r="H3" s="21"/>
      <c r="I3" s="21"/>
      <c r="J3" s="17"/>
      <c r="K3" s="17"/>
      <c r="L3" s="17"/>
      <c r="M3" s="17"/>
      <c r="N3" s="17"/>
      <c r="O3" s="17"/>
    </row>
    <row r="4" spans="2:37" ht="15" customHeight="1" x14ac:dyDescent="0.25">
      <c r="B4" s="21"/>
      <c r="C4" s="21"/>
      <c r="D4" s="21"/>
      <c r="E4" s="21"/>
      <c r="F4" s="21"/>
      <c r="G4" s="21"/>
      <c r="H4" s="21"/>
      <c r="I4" s="21"/>
      <c r="J4" s="17"/>
      <c r="K4" s="17"/>
      <c r="L4" s="17"/>
      <c r="M4" s="17"/>
      <c r="N4" s="17"/>
      <c r="O4" s="17"/>
    </row>
    <row r="5" spans="2:37" ht="15" customHeight="1" x14ac:dyDescent="0.25">
      <c r="B5" s="21"/>
      <c r="C5" s="21"/>
      <c r="D5" s="21"/>
      <c r="E5" s="21"/>
      <c r="F5" s="21"/>
      <c r="G5" s="21"/>
      <c r="H5" s="21"/>
      <c r="I5" s="21"/>
      <c r="J5" s="17"/>
      <c r="K5" s="17"/>
      <c r="L5" s="17"/>
      <c r="M5" s="17"/>
      <c r="N5" s="17"/>
      <c r="O5" s="17"/>
    </row>
    <row r="6" spans="2:37" ht="15" customHeight="1" x14ac:dyDescent="0.25">
      <c r="B6" s="21"/>
      <c r="C6" s="21"/>
      <c r="D6" s="21"/>
      <c r="E6" s="21"/>
      <c r="F6" s="21"/>
      <c r="G6" s="21"/>
      <c r="H6" s="21"/>
      <c r="I6" s="21"/>
      <c r="J6" s="17"/>
      <c r="K6" s="17"/>
      <c r="L6" s="17"/>
      <c r="M6" s="17"/>
      <c r="N6" s="17"/>
      <c r="O6" s="17"/>
      <c r="S6" s="11"/>
      <c r="T6" s="3"/>
      <c r="U6" s="3"/>
    </row>
    <row r="7" spans="2:37" x14ac:dyDescent="0.25">
      <c r="B7" t="s">
        <v>218</v>
      </c>
      <c r="S7" s="12" t="s">
        <v>14</v>
      </c>
      <c r="T7" s="13">
        <v>9</v>
      </c>
      <c r="U7" s="13">
        <v>8</v>
      </c>
    </row>
    <row r="8" spans="2:37" x14ac:dyDescent="0.25">
      <c r="S8" s="12" t="s">
        <v>15</v>
      </c>
      <c r="T8" s="13">
        <v>6</v>
      </c>
      <c r="U8" s="13">
        <v>6</v>
      </c>
    </row>
    <row r="10" spans="2:37" x14ac:dyDescent="0.25">
      <c r="K10" s="10" t="s">
        <v>19</v>
      </c>
      <c r="L10" s="10"/>
      <c r="M10" s="10"/>
      <c r="N10" s="10"/>
      <c r="O10" s="10"/>
      <c r="Q10" s="10" t="s">
        <v>20</v>
      </c>
      <c r="R10" s="10"/>
      <c r="S10" s="10"/>
      <c r="T10" s="10"/>
      <c r="U10" s="10"/>
      <c r="W10" s="10" t="s">
        <v>17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22" t="s">
        <v>18</v>
      </c>
      <c r="L12" s="22"/>
      <c r="M12" s="22"/>
      <c r="N12" s="22"/>
      <c r="O12" s="22"/>
      <c r="Q12" s="3" t="s">
        <v>16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1329</v>
      </c>
      <c r="N13" s="2" t="s">
        <v>21</v>
      </c>
      <c r="O13" s="2" t="s">
        <v>1330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2.4099999999999998E-3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1331</v>
      </c>
      <c r="N14" s="2" t="s">
        <v>28</v>
      </c>
      <c r="O14" s="2" t="s">
        <v>1332</v>
      </c>
      <c r="P14" s="1"/>
      <c r="Q14" s="5" t="s">
        <v>1</v>
      </c>
      <c r="R14" s="1"/>
      <c r="S14" s="5" t="str">
        <v>1Y2Y</v>
      </c>
      <c r="T14" s="6">
        <v>1.8E-3</v>
      </c>
      <c r="U14" s="6">
        <v>2.47E-3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1333</v>
      </c>
      <c r="N15" s="2" t="s">
        <v>29</v>
      </c>
      <c r="O15" s="2" t="s">
        <v>1334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2.5700000000000002E-3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1335</v>
      </c>
      <c r="N16" s="2" t="s">
        <v>30</v>
      </c>
      <c r="O16" s="2" t="s">
        <v>1336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2.7000000000000001E-3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1337</v>
      </c>
      <c r="N17" s="2" t="s">
        <v>31</v>
      </c>
      <c r="O17" s="2" t="s">
        <v>1338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5.5000000000000005E-3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1339</v>
      </c>
      <c r="N18" s="2" t="s">
        <v>32</v>
      </c>
      <c r="O18" s="2" t="s">
        <v>1340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1.0669999999999999E-2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1341</v>
      </c>
      <c r="N19" s="2" t="s">
        <v>33</v>
      </c>
      <c r="O19" s="2" t="s">
        <v>1342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1.5740000000000001E-2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231</v>
      </c>
      <c r="N20" s="2" t="s">
        <v>34</v>
      </c>
      <c r="O20" s="2" t="s">
        <v>1343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2.0720000000000002E-2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1344</v>
      </c>
      <c r="N21" s="2" t="s">
        <v>35</v>
      </c>
      <c r="O21" s="2" t="s">
        <v>1345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2.5579999999999999E-2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1346</v>
      </c>
      <c r="N22" s="2" t="s">
        <v>36</v>
      </c>
      <c r="O22" s="2" t="s">
        <v>1347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2.7370000000000002E-2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1348</v>
      </c>
      <c r="N23" s="2" t="s">
        <v>37</v>
      </c>
      <c r="O23" s="2" t="s">
        <v>1349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2.6890000000000001E-2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1350</v>
      </c>
      <c r="N24" s="2" t="s">
        <v>38</v>
      </c>
      <c r="O24" s="2" t="s">
        <v>1351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3.005E-2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12</v>
      </c>
      <c r="M25" s="2" t="s">
        <v>1352</v>
      </c>
      <c r="N25" s="2" t="s">
        <v>39</v>
      </c>
      <c r="O25" s="2" t="s">
        <v>1353</v>
      </c>
      <c r="P25" s="1"/>
      <c r="Q25" s="5" t="s">
        <v>12</v>
      </c>
      <c r="R25" s="1"/>
      <c r="S25" s="5" t="str">
        <v>1Y25Y</v>
      </c>
      <c r="T25" s="6">
        <v>5.9000000000000004E-2</v>
      </c>
      <c r="U25" s="6">
        <v>5.6919999999999998E-2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13</v>
      </c>
      <c r="M26" s="2" t="s">
        <v>1354</v>
      </c>
      <c r="N26" s="2" t="s">
        <v>40</v>
      </c>
      <c r="O26" s="2" t="s">
        <v>1355</v>
      </c>
      <c r="P26" s="1"/>
      <c r="Q26" s="5" t="s">
        <v>13</v>
      </c>
      <c r="R26" s="1"/>
      <c r="S26" s="5" t="str">
        <v>1Y30Y</v>
      </c>
      <c r="T26" s="6">
        <v>6.9900000000000004E-2</v>
      </c>
      <c r="U26" s="6">
        <v>7.9500000000000001E-2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1356</v>
      </c>
      <c r="N27" s="2" t="s">
        <v>41</v>
      </c>
      <c r="O27" s="2" t="s">
        <v>1357</v>
      </c>
      <c r="P27" s="1"/>
      <c r="Q27" s="1"/>
      <c r="R27" s="1"/>
      <c r="S27" s="5" t="str">
        <v>2Y1Y</v>
      </c>
      <c r="T27" s="6">
        <v>1.5E-3</v>
      </c>
      <c r="U27" s="6">
        <v>1.0999999999999999E-4</v>
      </c>
    </row>
    <row r="28" spans="11:37" x14ac:dyDescent="0.25">
      <c r="K28" s="2" t="s">
        <v>1</v>
      </c>
      <c r="L28" s="2" t="s">
        <v>1</v>
      </c>
      <c r="M28" s="2" t="s">
        <v>1358</v>
      </c>
      <c r="N28" s="2" t="s">
        <v>42</v>
      </c>
      <c r="O28" s="2" t="s">
        <v>1359</v>
      </c>
      <c r="P28" s="1"/>
      <c r="Q28" s="1"/>
      <c r="R28" s="1"/>
      <c r="S28" s="5" t="str">
        <v>2Y2Y</v>
      </c>
      <c r="T28" s="6">
        <v>3.5999999999999999E-3</v>
      </c>
      <c r="U28" s="6">
        <v>1.8400000000000001E-3</v>
      </c>
    </row>
    <row r="29" spans="11:37" x14ac:dyDescent="0.25">
      <c r="K29" s="2" t="s">
        <v>1</v>
      </c>
      <c r="L29" s="2" t="s">
        <v>2</v>
      </c>
      <c r="M29" s="2" t="s">
        <v>1360</v>
      </c>
      <c r="N29" s="2" t="s">
        <v>43</v>
      </c>
      <c r="O29" s="2" t="s">
        <v>1361</v>
      </c>
      <c r="P29" s="1"/>
      <c r="Q29" s="1"/>
      <c r="R29" s="1"/>
      <c r="S29" s="5" t="str">
        <v>2Y3Y</v>
      </c>
      <c r="T29" s="6">
        <v>6.0999999999999995E-3</v>
      </c>
      <c r="U29" s="6">
        <v>4.28E-3</v>
      </c>
    </row>
    <row r="30" spans="11:37" x14ac:dyDescent="0.25">
      <c r="K30" s="2" t="s">
        <v>1</v>
      </c>
      <c r="L30" s="2" t="s">
        <v>3</v>
      </c>
      <c r="M30" s="2" t="s">
        <v>1362</v>
      </c>
      <c r="N30" s="2" t="s">
        <v>44</v>
      </c>
      <c r="O30" s="2" t="s">
        <v>1363</v>
      </c>
      <c r="P30" s="1"/>
      <c r="Q30" s="1"/>
      <c r="R30" s="1"/>
      <c r="S30" s="5" t="str">
        <v>2Y4Y</v>
      </c>
      <c r="T30" s="6">
        <v>8.8999999999999999E-3</v>
      </c>
      <c r="U30" s="6">
        <v>7.6699999999999997E-3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1364</v>
      </c>
      <c r="N31" s="2" t="s">
        <v>45</v>
      </c>
      <c r="O31" s="2" t="s">
        <v>1365</v>
      </c>
      <c r="P31" s="1"/>
      <c r="Q31" s="1"/>
      <c r="R31" s="1"/>
      <c r="S31" s="5" t="str">
        <v>2Y5Y</v>
      </c>
      <c r="T31" s="6">
        <v>1.23E-2</v>
      </c>
      <c r="U31" s="6">
        <v>1.1939999999999999E-2</v>
      </c>
      <c r="W31" s="9" t="str">
        <f t="array" ref="W31:W44">$Q$13:$Q$26</f>
        <v>1Y</v>
      </c>
      <c r="X31" s="7">
        <f t="array" ref="X31:AK44">INDEX($U$13:$U$156,MATCH($W$31:$W$44&amp;$X$30:$AK$30,$S$13:$S$156,0))</f>
        <v>2.4099999999999998E-3</v>
      </c>
      <c r="Y31" s="7">
        <v>2.47E-3</v>
      </c>
      <c r="Z31" s="7">
        <v>2.5700000000000002E-3</v>
      </c>
      <c r="AA31" s="7">
        <v>2.7000000000000001E-3</v>
      </c>
      <c r="AB31" s="7">
        <v>5.5000000000000005E-3</v>
      </c>
      <c r="AC31" s="7">
        <v>1.0669999999999999E-2</v>
      </c>
      <c r="AD31" s="7">
        <v>1.5740000000000001E-2</v>
      </c>
      <c r="AE31" s="7">
        <v>2.0720000000000002E-2</v>
      </c>
      <c r="AF31" s="7">
        <v>2.5579999999999999E-2</v>
      </c>
      <c r="AG31" s="7">
        <v>2.7370000000000002E-2</v>
      </c>
      <c r="AH31" s="7">
        <v>2.6890000000000001E-2</v>
      </c>
      <c r="AI31" s="7">
        <v>3.005E-2</v>
      </c>
      <c r="AJ31" s="7">
        <v>5.6919999999999998E-2</v>
      </c>
      <c r="AK31" s="7">
        <v>7.9500000000000001E-2</v>
      </c>
    </row>
    <row r="32" spans="11:37" x14ac:dyDescent="0.25">
      <c r="K32" s="2" t="s">
        <v>1</v>
      </c>
      <c r="L32" s="2" t="s">
        <v>5</v>
      </c>
      <c r="M32" s="2" t="s">
        <v>1366</v>
      </c>
      <c r="N32" s="2" t="s">
        <v>46</v>
      </c>
      <c r="O32" s="2" t="s">
        <v>1367</v>
      </c>
      <c r="P32" s="1"/>
      <c r="Q32" s="1"/>
      <c r="R32" s="1"/>
      <c r="S32" s="5" t="str">
        <v>2Y6Y</v>
      </c>
      <c r="T32" s="6">
        <v>1.5900000000000001E-2</v>
      </c>
      <c r="U32" s="6">
        <v>1.6539999999999999E-2</v>
      </c>
      <c r="W32" s="9" t="str">
        <v>2Y</v>
      </c>
      <c r="X32" s="7">
        <v>1.0999999999999999E-4</v>
      </c>
      <c r="Y32" s="7">
        <v>1.8400000000000001E-3</v>
      </c>
      <c r="Z32" s="7">
        <v>4.28E-3</v>
      </c>
      <c r="AA32" s="7">
        <v>7.6699999999999997E-3</v>
      </c>
      <c r="AB32" s="7">
        <v>1.1939999999999999E-2</v>
      </c>
      <c r="AC32" s="7">
        <v>1.6539999999999999E-2</v>
      </c>
      <c r="AD32" s="7">
        <v>2.1320000000000002E-2</v>
      </c>
      <c r="AE32" s="7">
        <v>2.613E-2</v>
      </c>
      <c r="AF32" s="7">
        <v>2.801E-2</v>
      </c>
      <c r="AG32" s="7">
        <v>2.964E-2</v>
      </c>
      <c r="AH32" s="7">
        <v>4.7140000000000001E-2</v>
      </c>
      <c r="AI32" s="7">
        <v>6.9120000000000001E-2</v>
      </c>
      <c r="AJ32" s="7">
        <v>8.5190000000000002E-2</v>
      </c>
      <c r="AK32" s="7">
        <v>0.10199999999999999</v>
      </c>
    </row>
    <row r="33" spans="11:37" x14ac:dyDescent="0.25">
      <c r="K33" s="2" t="s">
        <v>1</v>
      </c>
      <c r="L33" s="2" t="s">
        <v>6</v>
      </c>
      <c r="M33" s="2" t="s">
        <v>1368</v>
      </c>
      <c r="N33" s="2" t="s">
        <v>47</v>
      </c>
      <c r="O33" s="2" t="s">
        <v>1369</v>
      </c>
      <c r="P33" s="1"/>
      <c r="Q33" s="1"/>
      <c r="R33" s="1"/>
      <c r="S33" s="5" t="str">
        <v>2Y7Y</v>
      </c>
      <c r="T33" s="6">
        <v>1.9799999999999998E-2</v>
      </c>
      <c r="U33" s="6">
        <v>2.1320000000000002E-2</v>
      </c>
      <c r="W33" s="9" t="str">
        <v>3Y</v>
      </c>
      <c r="X33" s="7">
        <v>3.3400000000000001E-3</v>
      </c>
      <c r="Y33" s="7">
        <v>5.0699999999999999E-3</v>
      </c>
      <c r="Z33" s="7">
        <v>8.2500000000000004E-3</v>
      </c>
      <c r="AA33" s="7">
        <v>1.2330000000000001E-2</v>
      </c>
      <c r="AB33" s="7">
        <v>1.7330000000000002E-2</v>
      </c>
      <c r="AC33" s="7">
        <v>2.316E-2</v>
      </c>
      <c r="AD33" s="7">
        <v>2.9140000000000003E-2</v>
      </c>
      <c r="AE33" s="7">
        <v>3.2739999999999998E-2</v>
      </c>
      <c r="AF33" s="7">
        <v>3.6319999999999998E-2</v>
      </c>
      <c r="AG33" s="7">
        <v>4.045E-2</v>
      </c>
      <c r="AH33" s="7">
        <v>6.2060000000000004E-2</v>
      </c>
      <c r="AI33" s="7">
        <v>8.455E-2</v>
      </c>
      <c r="AJ33" s="7">
        <v>9.9990000000000009E-2</v>
      </c>
      <c r="AK33" s="7">
        <v>0.11720000000000001</v>
      </c>
    </row>
    <row r="34" spans="11:37" x14ac:dyDescent="0.25">
      <c r="K34" s="2" t="s">
        <v>1</v>
      </c>
      <c r="L34" s="2" t="s">
        <v>7</v>
      </c>
      <c r="M34" s="2" t="s">
        <v>1370</v>
      </c>
      <c r="N34" s="2" t="s">
        <v>48</v>
      </c>
      <c r="O34" s="2" t="s">
        <v>1371</v>
      </c>
      <c r="P34" s="1"/>
      <c r="Q34" s="1"/>
      <c r="R34" s="1"/>
      <c r="S34" s="5" t="str">
        <v>2Y8Y</v>
      </c>
      <c r="T34" s="6">
        <v>2.3799999999999998E-2</v>
      </c>
      <c r="U34" s="6">
        <v>2.613E-2</v>
      </c>
      <c r="W34" s="9" t="str">
        <v>4Y</v>
      </c>
      <c r="X34" s="7">
        <v>4.0300000000000006E-3</v>
      </c>
      <c r="Y34" s="7">
        <v>7.0699999999999999E-3</v>
      </c>
      <c r="Z34" s="7">
        <v>1.145E-2</v>
      </c>
      <c r="AA34" s="7">
        <v>1.6240000000000001E-2</v>
      </c>
      <c r="AB34" s="7">
        <v>2.2170000000000002E-2</v>
      </c>
      <c r="AC34" s="7">
        <v>2.8889999999999999E-2</v>
      </c>
      <c r="AD34" s="7">
        <v>3.3530000000000004E-2</v>
      </c>
      <c r="AE34" s="7">
        <v>3.8300000000000001E-2</v>
      </c>
      <c r="AF34" s="7">
        <v>4.369E-2</v>
      </c>
      <c r="AG34" s="7">
        <v>4.8829999999999998E-2</v>
      </c>
      <c r="AH34" s="7">
        <v>7.46E-2</v>
      </c>
      <c r="AI34" s="7">
        <v>9.6850000000000006E-2</v>
      </c>
      <c r="AJ34" s="7">
        <v>0.1115</v>
      </c>
      <c r="AK34" s="7">
        <v>0.13019999999999998</v>
      </c>
    </row>
    <row r="35" spans="11:37" x14ac:dyDescent="0.25">
      <c r="K35" s="2" t="s">
        <v>1</v>
      </c>
      <c r="L35" s="2" t="s">
        <v>8</v>
      </c>
      <c r="M35" s="2" t="s">
        <v>1372</v>
      </c>
      <c r="N35" s="2" t="s">
        <v>49</v>
      </c>
      <c r="O35" s="2" t="s">
        <v>1373</v>
      </c>
      <c r="P35" s="1"/>
      <c r="Q35" s="1"/>
      <c r="R35" s="1"/>
      <c r="S35" s="5" t="str">
        <v>2Y9Y</v>
      </c>
      <c r="T35" s="6">
        <v>2.81E-2</v>
      </c>
      <c r="U35" s="6">
        <v>2.801E-2</v>
      </c>
      <c r="W35" s="9" t="str">
        <v>5Y</v>
      </c>
      <c r="X35" s="7">
        <v>5.4900000000000001E-3</v>
      </c>
      <c r="Y35" s="7">
        <v>1.022E-2</v>
      </c>
      <c r="Z35" s="7">
        <v>1.541E-2</v>
      </c>
      <c r="AA35" s="7">
        <v>2.1330000000000002E-2</v>
      </c>
      <c r="AB35" s="7">
        <v>2.7970000000000002E-2</v>
      </c>
      <c r="AC35" s="7">
        <v>3.3329999999999999E-2</v>
      </c>
      <c r="AD35" s="7">
        <v>3.8960000000000002E-2</v>
      </c>
      <c r="AE35" s="7">
        <v>4.5350000000000001E-2</v>
      </c>
      <c r="AF35" s="7">
        <v>5.1399999999999994E-2</v>
      </c>
      <c r="AG35" s="7">
        <v>5.7089999999999995E-2</v>
      </c>
      <c r="AH35" s="7">
        <v>8.5079999999999989E-2</v>
      </c>
      <c r="AI35" s="7">
        <v>0.10679999999999999</v>
      </c>
      <c r="AJ35" s="7">
        <v>0.1211</v>
      </c>
      <c r="AK35" s="7">
        <v>0.14069999999999999</v>
      </c>
    </row>
    <row r="36" spans="11:37" x14ac:dyDescent="0.25">
      <c r="K36" s="2" t="s">
        <v>1</v>
      </c>
      <c r="L36" s="2" t="s">
        <v>9</v>
      </c>
      <c r="M36" s="2" t="s">
        <v>1374</v>
      </c>
      <c r="N36" s="2" t="s">
        <v>50</v>
      </c>
      <c r="O36" s="2" t="s">
        <v>1375</v>
      </c>
      <c r="P36" s="1"/>
      <c r="Q36" s="1"/>
      <c r="R36" s="1"/>
      <c r="S36" s="5" t="str">
        <v>2Y10Y</v>
      </c>
      <c r="T36" s="6">
        <v>3.2400000000000005E-2</v>
      </c>
      <c r="U36" s="6">
        <v>2.964E-2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1376</v>
      </c>
      <c r="N37" s="2" t="s">
        <v>51</v>
      </c>
      <c r="O37" s="2" t="s">
        <v>1377</v>
      </c>
      <c r="P37" s="1"/>
      <c r="Q37" s="1"/>
      <c r="R37" s="1"/>
      <c r="S37" s="5" t="str">
        <v>2Y15Y</v>
      </c>
      <c r="T37" s="6">
        <v>5.0300000000000004E-2</v>
      </c>
      <c r="U37" s="6">
        <v>4.7140000000000001E-2</v>
      </c>
      <c r="W37" s="9" t="str">
        <v>7Y</v>
      </c>
      <c r="X37" s="7">
        <v>7.6500000000000005E-3</v>
      </c>
      <c r="Y37" s="7">
        <v>1.34E-2</v>
      </c>
      <c r="Z37" s="7">
        <v>2.0310000000000002E-2</v>
      </c>
      <c r="AA37" s="7">
        <v>2.6210000000000001E-2</v>
      </c>
      <c r="AB37" s="7">
        <v>3.2629999999999999E-2</v>
      </c>
      <c r="AC37" s="7">
        <v>3.9789999999999999E-2</v>
      </c>
      <c r="AD37" s="7">
        <v>4.6760000000000003E-2</v>
      </c>
      <c r="AE37" s="7">
        <v>5.3120000000000001E-2</v>
      </c>
      <c r="AF37" s="7">
        <v>5.953E-2</v>
      </c>
      <c r="AG37" s="7">
        <v>6.6170000000000007E-2</v>
      </c>
      <c r="AH37" s="7">
        <v>0.1003</v>
      </c>
      <c r="AI37" s="7">
        <v>0.1195</v>
      </c>
      <c r="AJ37" s="7">
        <v>0.1305</v>
      </c>
      <c r="AK37" s="7">
        <v>0.15590000000000001</v>
      </c>
    </row>
    <row r="38" spans="11:37" x14ac:dyDescent="0.25">
      <c r="K38" s="2" t="s">
        <v>1</v>
      </c>
      <c r="L38" s="2" t="s">
        <v>11</v>
      </c>
      <c r="M38" s="2" t="s">
        <v>1378</v>
      </c>
      <c r="N38" s="2" t="s">
        <v>52</v>
      </c>
      <c r="O38" s="2" t="s">
        <v>1379</v>
      </c>
      <c r="P38" s="1"/>
      <c r="Q38" s="1"/>
      <c r="R38" s="1"/>
      <c r="S38" s="5" t="str">
        <v>2Y20Y</v>
      </c>
      <c r="T38" s="6">
        <v>6.6600000000000006E-2</v>
      </c>
      <c r="U38" s="6">
        <v>6.9120000000000001E-2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12</v>
      </c>
      <c r="M39" s="2" t="s">
        <v>1380</v>
      </c>
      <c r="N39" s="2" t="s">
        <v>53</v>
      </c>
      <c r="O39" s="2" t="s">
        <v>1381</v>
      </c>
      <c r="P39" s="1"/>
      <c r="Q39" s="1"/>
      <c r="R39" s="1"/>
      <c r="S39" s="5" t="str">
        <v>2Y25Y</v>
      </c>
      <c r="T39" s="6">
        <v>8.2500000000000004E-2</v>
      </c>
      <c r="U39" s="6">
        <v>8.5190000000000002E-2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13</v>
      </c>
      <c r="M40" s="2" t="s">
        <v>1382</v>
      </c>
      <c r="N40" s="2" t="s">
        <v>54</v>
      </c>
      <c r="O40" s="2" t="s">
        <v>1383</v>
      </c>
      <c r="P40" s="1"/>
      <c r="Q40" s="1"/>
      <c r="R40" s="1"/>
      <c r="S40" s="5" t="str">
        <v>2Y30Y</v>
      </c>
      <c r="T40" s="6">
        <v>9.7299999999999998E-2</v>
      </c>
      <c r="U40" s="6">
        <v>0.10199999999999999</v>
      </c>
      <c r="W40" s="9" t="str">
        <v>10Y</v>
      </c>
      <c r="X40" s="7">
        <v>9.3500000000000007E-3</v>
      </c>
      <c r="Y40" s="7">
        <v>1.6619999999999999E-2</v>
      </c>
      <c r="Z40" s="7">
        <v>2.4780000000000003E-2</v>
      </c>
      <c r="AA40" s="7">
        <v>3.2579999999999998E-2</v>
      </c>
      <c r="AB40" s="7">
        <v>3.993E-2</v>
      </c>
      <c r="AC40" s="7">
        <v>4.7480000000000001E-2</v>
      </c>
      <c r="AD40" s="7">
        <v>5.5309999999999998E-2</v>
      </c>
      <c r="AE40" s="7">
        <v>6.336E-2</v>
      </c>
      <c r="AF40" s="7">
        <v>7.1529999999999996E-2</v>
      </c>
      <c r="AG40" s="7">
        <v>7.9770000000000008E-2</v>
      </c>
      <c r="AH40" s="7">
        <v>0.11210000000000001</v>
      </c>
      <c r="AI40" s="7">
        <v>0.1298</v>
      </c>
      <c r="AJ40" s="7">
        <v>0.14710000000000001</v>
      </c>
      <c r="AK40" s="7">
        <v>0.1734</v>
      </c>
    </row>
    <row r="41" spans="11:37" x14ac:dyDescent="0.25">
      <c r="K41" s="2" t="s">
        <v>2</v>
      </c>
      <c r="L41" s="2" t="s">
        <v>0</v>
      </c>
      <c r="M41" s="2" t="s">
        <v>1384</v>
      </c>
      <c r="N41" s="2" t="s">
        <v>55</v>
      </c>
      <c r="O41" s="2" t="s">
        <v>1385</v>
      </c>
      <c r="P41" s="1"/>
      <c r="Q41" s="1"/>
      <c r="R41" s="1"/>
      <c r="S41" s="5" t="str">
        <v>3Y1Y</v>
      </c>
      <c r="T41" s="6">
        <v>2.5999999999999999E-3</v>
      </c>
      <c r="U41" s="6">
        <v>3.3400000000000001E-3</v>
      </c>
      <c r="W41" s="9" t="str">
        <v>15Y</v>
      </c>
      <c r="X41" s="7">
        <v>9.3400000000000011E-3</v>
      </c>
      <c r="Y41" s="7">
        <v>1.8530000000000001E-2</v>
      </c>
      <c r="Z41" s="7">
        <v>2.7530000000000002E-2</v>
      </c>
      <c r="AA41" s="7">
        <v>3.6179999999999997E-2</v>
      </c>
      <c r="AB41" s="7">
        <v>4.4450000000000003E-2</v>
      </c>
      <c r="AC41" s="7">
        <v>5.3070000000000006E-2</v>
      </c>
      <c r="AD41" s="7">
        <v>6.053E-2</v>
      </c>
      <c r="AE41" s="7">
        <v>6.7769999999999997E-2</v>
      </c>
      <c r="AF41" s="7">
        <v>7.5590000000000004E-2</v>
      </c>
      <c r="AG41" s="7">
        <v>8.3610000000000004E-2</v>
      </c>
      <c r="AH41" s="7">
        <v>0.11810000000000001</v>
      </c>
      <c r="AI41" s="7">
        <v>0.13880000000000001</v>
      </c>
      <c r="AJ41" s="7">
        <v>0.16079999999999997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1386</v>
      </c>
      <c r="N42" s="2" t="s">
        <v>57</v>
      </c>
      <c r="O42" s="2" t="s">
        <v>1387</v>
      </c>
      <c r="P42" s="1"/>
      <c r="Q42" s="1"/>
      <c r="R42" s="1"/>
      <c r="S42" s="5" t="str">
        <v>3Y2Y</v>
      </c>
      <c r="T42" s="6">
        <v>5.6000000000000008E-3</v>
      </c>
      <c r="U42" s="6">
        <v>5.0699999999999999E-3</v>
      </c>
      <c r="W42" s="9" t="str">
        <v>20Y</v>
      </c>
      <c r="X42" s="7">
        <v>1.0780000000000001E-2</v>
      </c>
      <c r="Y42" s="7">
        <v>2.0160000000000001E-2</v>
      </c>
      <c r="Z42" s="7">
        <v>2.8910000000000002E-2</v>
      </c>
      <c r="AA42" s="7">
        <v>3.7810000000000003E-2</v>
      </c>
      <c r="AB42" s="7">
        <v>4.6679999999999999E-2</v>
      </c>
      <c r="AC42" s="7">
        <v>5.5660000000000001E-2</v>
      </c>
      <c r="AD42" s="7">
        <v>6.4630000000000007E-2</v>
      </c>
      <c r="AE42" s="7">
        <v>7.3630000000000001E-2</v>
      </c>
      <c r="AF42" s="7">
        <v>8.2479999999999998E-2</v>
      </c>
      <c r="AG42" s="7">
        <v>9.0959999999999999E-2</v>
      </c>
      <c r="AH42" s="7">
        <v>0.1182</v>
      </c>
      <c r="AI42" s="7">
        <v>0.14360000000000001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1388</v>
      </c>
      <c r="N43" s="2" t="s">
        <v>58</v>
      </c>
      <c r="O43" s="2" t="s">
        <v>1389</v>
      </c>
      <c r="P43" s="1"/>
      <c r="Q43" s="1"/>
      <c r="R43" s="1"/>
      <c r="S43" s="5" t="str">
        <v>3Y3Y</v>
      </c>
      <c r="T43" s="6">
        <v>9.1000000000000004E-3</v>
      </c>
      <c r="U43" s="6">
        <v>8.2500000000000004E-3</v>
      </c>
      <c r="W43" s="9" t="str">
        <v>25Y</v>
      </c>
      <c r="X43" s="7">
        <v>1.048E-2</v>
      </c>
      <c r="Y43" s="7">
        <v>2.0760000000000001E-2</v>
      </c>
      <c r="Z43" s="7">
        <v>3.0950000000000002E-2</v>
      </c>
      <c r="AA43" s="7">
        <v>4.0590000000000001E-2</v>
      </c>
      <c r="AB43" s="7">
        <v>4.9669999999999999E-2</v>
      </c>
      <c r="AC43" s="7">
        <v>5.6280000000000004E-2</v>
      </c>
      <c r="AD43" s="7">
        <v>6.2119999999999995E-2</v>
      </c>
      <c r="AE43" s="7">
        <v>6.8760000000000002E-2</v>
      </c>
      <c r="AF43" s="7">
        <v>7.5660000000000005E-2</v>
      </c>
      <c r="AG43" s="7">
        <v>8.2360000000000003E-2</v>
      </c>
      <c r="AH43" s="7">
        <v>0.1116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227</v>
      </c>
      <c r="N44" s="2" t="s">
        <v>59</v>
      </c>
      <c r="O44" s="2" t="s">
        <v>1390</v>
      </c>
      <c r="P44" s="1"/>
      <c r="Q44" s="1"/>
      <c r="R44" s="1"/>
      <c r="S44" s="5" t="str">
        <v>3Y4Y</v>
      </c>
      <c r="T44" s="6">
        <v>1.3100000000000001E-2</v>
      </c>
      <c r="U44" s="6">
        <v>1.2330000000000001E-2</v>
      </c>
      <c r="W44" s="9" t="str">
        <v>30Y</v>
      </c>
      <c r="X44" s="7">
        <v>8.6599999999999993E-3</v>
      </c>
      <c r="Y44" s="7">
        <v>1.7420000000000001E-2</v>
      </c>
      <c r="Z44" s="7">
        <v>2.7570000000000001E-2</v>
      </c>
      <c r="AA44" s="7">
        <v>3.7719999999999997E-2</v>
      </c>
      <c r="AB44" s="7">
        <v>4.734E-2</v>
      </c>
      <c r="AC44" s="7">
        <v>5.6500000000000002E-2</v>
      </c>
      <c r="AD44" s="7">
        <v>6.4860000000000001E-2</v>
      </c>
      <c r="AE44" s="7">
        <v>7.2789999999999994E-2</v>
      </c>
      <c r="AF44" s="7">
        <v>8.0269999999999994E-2</v>
      </c>
      <c r="AG44" s="7">
        <v>8.7050000000000002E-2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1391</v>
      </c>
      <c r="N45" s="2" t="s">
        <v>60</v>
      </c>
      <c r="O45" s="2" t="s">
        <v>1392</v>
      </c>
      <c r="P45" s="1"/>
      <c r="Q45" s="1"/>
      <c r="R45" s="1"/>
      <c r="S45" s="5" t="str">
        <v>3Y5Y</v>
      </c>
      <c r="T45" s="6">
        <v>1.7399999999999999E-2</v>
      </c>
      <c r="U45" s="6">
        <v>1.7330000000000002E-2</v>
      </c>
    </row>
    <row r="46" spans="11:37" x14ac:dyDescent="0.25">
      <c r="K46" s="2" t="s">
        <v>2</v>
      </c>
      <c r="L46" s="2" t="s">
        <v>5</v>
      </c>
      <c r="M46" s="2" t="s">
        <v>1393</v>
      </c>
      <c r="N46" s="2" t="s">
        <v>61</v>
      </c>
      <c r="O46" s="2" t="s">
        <v>1394</v>
      </c>
      <c r="P46" s="1"/>
      <c r="Q46" s="1"/>
      <c r="R46" s="1"/>
      <c r="S46" s="5" t="str">
        <v>3Y6Y</v>
      </c>
      <c r="T46" s="6">
        <v>2.2000000000000002E-2</v>
      </c>
      <c r="U46" s="6">
        <v>2.316E-2</v>
      </c>
    </row>
    <row r="47" spans="11:37" x14ac:dyDescent="0.25">
      <c r="K47" s="2" t="s">
        <v>2</v>
      </c>
      <c r="L47" s="2" t="s">
        <v>6</v>
      </c>
      <c r="M47" s="2" t="s">
        <v>1395</v>
      </c>
      <c r="N47" s="2" t="s">
        <v>62</v>
      </c>
      <c r="O47" s="2" t="s">
        <v>1396</v>
      </c>
      <c r="P47" s="1"/>
      <c r="Q47" s="1"/>
      <c r="R47" s="1"/>
      <c r="S47" s="5" t="str">
        <v>3Y7Y</v>
      </c>
      <c r="T47" s="6">
        <v>2.69E-2</v>
      </c>
      <c r="U47" s="6">
        <v>2.9140000000000003E-2</v>
      </c>
    </row>
    <row r="48" spans="11:37" x14ac:dyDescent="0.25">
      <c r="K48" s="2" t="s">
        <v>2</v>
      </c>
      <c r="L48" s="2" t="s">
        <v>7</v>
      </c>
      <c r="M48" s="2" t="s">
        <v>104</v>
      </c>
      <c r="N48" s="2" t="s">
        <v>63</v>
      </c>
      <c r="O48" s="2" t="s">
        <v>1397</v>
      </c>
      <c r="P48" s="1"/>
      <c r="Q48" s="1"/>
      <c r="R48" s="1"/>
      <c r="S48" s="5" t="str">
        <v>3Y8Y</v>
      </c>
      <c r="T48" s="6">
        <v>3.1899999999999998E-2</v>
      </c>
      <c r="U48" s="6">
        <v>3.2739999999999998E-2</v>
      </c>
    </row>
    <row r="49" spans="11:21" x14ac:dyDescent="0.25">
      <c r="K49" s="2" t="s">
        <v>2</v>
      </c>
      <c r="L49" s="2" t="s">
        <v>8</v>
      </c>
      <c r="M49" s="2" t="s">
        <v>1398</v>
      </c>
      <c r="N49" s="2" t="s">
        <v>64</v>
      </c>
      <c r="O49" s="2" t="s">
        <v>1399</v>
      </c>
      <c r="P49" s="1"/>
      <c r="Q49" s="1"/>
      <c r="R49" s="1"/>
      <c r="S49" s="5" t="str">
        <v>3Y9Y</v>
      </c>
      <c r="T49" s="6">
        <v>3.6900000000000002E-2</v>
      </c>
      <c r="U49" s="6">
        <v>3.6319999999999998E-2</v>
      </c>
    </row>
    <row r="50" spans="11:21" x14ac:dyDescent="0.25">
      <c r="K50" s="2" t="s">
        <v>2</v>
      </c>
      <c r="L50" s="2" t="s">
        <v>9</v>
      </c>
      <c r="M50" s="2" t="s">
        <v>1400</v>
      </c>
      <c r="N50" s="2" t="s">
        <v>65</v>
      </c>
      <c r="O50" s="2" t="s">
        <v>1401</v>
      </c>
      <c r="P50" s="1"/>
      <c r="Q50" s="1"/>
      <c r="R50" s="1"/>
      <c r="S50" s="5" t="str">
        <v>3Y10Y</v>
      </c>
      <c r="T50" s="6">
        <v>4.1900000000000007E-2</v>
      </c>
      <c r="U50" s="6">
        <v>4.045E-2</v>
      </c>
    </row>
    <row r="51" spans="11:21" x14ac:dyDescent="0.25">
      <c r="K51" s="2" t="s">
        <v>2</v>
      </c>
      <c r="L51" s="2" t="s">
        <v>10</v>
      </c>
      <c r="M51" s="2" t="s">
        <v>1402</v>
      </c>
      <c r="N51" s="2" t="s">
        <v>66</v>
      </c>
      <c r="O51" s="2" t="s">
        <v>1403</v>
      </c>
      <c r="P51" s="1"/>
      <c r="Q51" s="1"/>
      <c r="R51" s="1"/>
      <c r="S51" s="5" t="str">
        <v>3Y15Y</v>
      </c>
      <c r="T51" s="6">
        <v>6.2400000000000004E-2</v>
      </c>
      <c r="U51" s="6">
        <v>6.2060000000000004E-2</v>
      </c>
    </row>
    <row r="52" spans="11:21" x14ac:dyDescent="0.25">
      <c r="K52" s="2" t="s">
        <v>2</v>
      </c>
      <c r="L52" s="2" t="s">
        <v>11</v>
      </c>
      <c r="M52" s="2" t="s">
        <v>1404</v>
      </c>
      <c r="N52" s="2" t="s">
        <v>67</v>
      </c>
      <c r="O52" s="2" t="s">
        <v>1405</v>
      </c>
      <c r="P52" s="1"/>
      <c r="Q52" s="1"/>
      <c r="R52" s="1"/>
      <c r="S52" s="5" t="str">
        <v>3Y20Y</v>
      </c>
      <c r="T52" s="6">
        <v>8.1900000000000001E-2</v>
      </c>
      <c r="U52" s="6">
        <v>8.455E-2</v>
      </c>
    </row>
    <row r="53" spans="11:21" x14ac:dyDescent="0.25">
      <c r="K53" s="2" t="s">
        <v>2</v>
      </c>
      <c r="L53" s="2" t="s">
        <v>12</v>
      </c>
      <c r="M53" s="2" t="s">
        <v>1406</v>
      </c>
      <c r="N53" s="2" t="s">
        <v>68</v>
      </c>
      <c r="O53" s="2" t="s">
        <v>1407</v>
      </c>
      <c r="P53" s="1"/>
      <c r="Q53" s="1"/>
      <c r="R53" s="1"/>
      <c r="S53" s="5" t="str">
        <v>3Y25Y</v>
      </c>
      <c r="T53" s="6">
        <v>0.1</v>
      </c>
      <c r="U53" s="6">
        <v>9.9990000000000009E-2</v>
      </c>
    </row>
    <row r="54" spans="11:21" x14ac:dyDescent="0.25">
      <c r="K54" s="2" t="s">
        <v>2</v>
      </c>
      <c r="L54" s="2" t="s">
        <v>13</v>
      </c>
      <c r="M54" s="2" t="s">
        <v>1408</v>
      </c>
      <c r="N54" s="2" t="s">
        <v>69</v>
      </c>
      <c r="O54" s="2" t="s">
        <v>1409</v>
      </c>
      <c r="P54" s="1"/>
      <c r="Q54" s="1"/>
      <c r="R54" s="1"/>
      <c r="S54" s="5" t="str">
        <v>3Y30Y</v>
      </c>
      <c r="T54" s="6">
        <v>0.11699999999999999</v>
      </c>
      <c r="U54" s="6">
        <v>0.11720000000000001</v>
      </c>
    </row>
    <row r="55" spans="11:21" x14ac:dyDescent="0.25">
      <c r="K55" s="2" t="s">
        <v>3</v>
      </c>
      <c r="L55" s="2" t="s">
        <v>0</v>
      </c>
      <c r="M55" s="2" t="s">
        <v>1410</v>
      </c>
      <c r="N55" s="2" t="s">
        <v>70</v>
      </c>
      <c r="O55" s="2" t="s">
        <v>1411</v>
      </c>
      <c r="P55" s="1"/>
      <c r="Q55" s="1"/>
      <c r="R55" s="1"/>
      <c r="S55" s="5" t="str">
        <v>4Y1Y</v>
      </c>
      <c r="T55" s="6">
        <v>3.7000000000000002E-3</v>
      </c>
      <c r="U55" s="6">
        <v>4.0300000000000006E-3</v>
      </c>
    </row>
    <row r="56" spans="11:21" x14ac:dyDescent="0.25">
      <c r="K56" s="2" t="s">
        <v>3</v>
      </c>
      <c r="L56" s="2" t="s">
        <v>1</v>
      </c>
      <c r="M56" s="2" t="s">
        <v>1412</v>
      </c>
      <c r="N56" s="2" t="s">
        <v>71</v>
      </c>
      <c r="O56" s="2" t="s">
        <v>1413</v>
      </c>
      <c r="P56" s="1"/>
      <c r="Q56" s="1"/>
      <c r="R56" s="1"/>
      <c r="S56" s="5" t="str">
        <v>4Y2Y</v>
      </c>
      <c r="T56" s="6">
        <v>7.8000000000000005E-3</v>
      </c>
      <c r="U56" s="6">
        <v>7.0699999999999999E-3</v>
      </c>
    </row>
    <row r="57" spans="11:21" x14ac:dyDescent="0.25">
      <c r="K57" s="2" t="s">
        <v>3</v>
      </c>
      <c r="L57" s="2" t="s">
        <v>2</v>
      </c>
      <c r="M57" s="2" t="s">
        <v>1414</v>
      </c>
      <c r="N57" s="2" t="s">
        <v>72</v>
      </c>
      <c r="O57" s="2" t="s">
        <v>1415</v>
      </c>
      <c r="P57" s="1"/>
      <c r="Q57" s="1"/>
      <c r="R57" s="1"/>
      <c r="S57" s="5" t="str">
        <v>4Y3Y</v>
      </c>
      <c r="T57" s="6">
        <v>1.2199999999999999E-2</v>
      </c>
      <c r="U57" s="6">
        <v>1.145E-2</v>
      </c>
    </row>
    <row r="58" spans="11:21" x14ac:dyDescent="0.25">
      <c r="K58" s="2" t="s">
        <v>3</v>
      </c>
      <c r="L58" s="2" t="s">
        <v>3</v>
      </c>
      <c r="M58" s="2" t="s">
        <v>1416</v>
      </c>
      <c r="N58" s="2" t="s">
        <v>73</v>
      </c>
      <c r="O58" s="2" t="s">
        <v>1417</v>
      </c>
      <c r="P58" s="1"/>
      <c r="Q58" s="1"/>
      <c r="R58" s="1"/>
      <c r="S58" s="5" t="str">
        <v>4Y4Y</v>
      </c>
      <c r="T58" s="6">
        <v>1.72E-2</v>
      </c>
      <c r="U58" s="6">
        <v>1.6240000000000001E-2</v>
      </c>
    </row>
    <row r="59" spans="11:21" x14ac:dyDescent="0.25">
      <c r="K59" s="2" t="s">
        <v>3</v>
      </c>
      <c r="L59" s="2" t="s">
        <v>4</v>
      </c>
      <c r="M59" s="2" t="s">
        <v>1418</v>
      </c>
      <c r="N59" s="2" t="s">
        <v>74</v>
      </c>
      <c r="O59" s="2" t="s">
        <v>1419</v>
      </c>
      <c r="P59" s="1"/>
      <c r="Q59" s="1"/>
      <c r="R59" s="1"/>
      <c r="S59" s="5" t="str">
        <v>4Y5Y</v>
      </c>
      <c r="T59" s="6">
        <v>2.2400000000000003E-2</v>
      </c>
      <c r="U59" s="6">
        <v>2.2170000000000002E-2</v>
      </c>
    </row>
    <row r="60" spans="11:21" x14ac:dyDescent="0.25">
      <c r="K60" s="2" t="s">
        <v>3</v>
      </c>
      <c r="L60" s="2" t="s">
        <v>5</v>
      </c>
      <c r="M60" s="2" t="s">
        <v>1420</v>
      </c>
      <c r="N60" s="2" t="s">
        <v>75</v>
      </c>
      <c r="O60" s="2" t="s">
        <v>1421</v>
      </c>
      <c r="P60" s="1"/>
      <c r="Q60" s="1"/>
      <c r="R60" s="1"/>
      <c r="S60" s="5" t="str">
        <v>4Y6Y</v>
      </c>
      <c r="T60" s="6">
        <v>2.7699999999999999E-2</v>
      </c>
      <c r="U60" s="6">
        <v>2.8889999999999999E-2</v>
      </c>
    </row>
    <row r="61" spans="11:21" x14ac:dyDescent="0.25">
      <c r="K61" s="2" t="s">
        <v>3</v>
      </c>
      <c r="L61" s="2" t="s">
        <v>6</v>
      </c>
      <c r="M61" s="2" t="s">
        <v>1422</v>
      </c>
      <c r="N61" s="2" t="s">
        <v>77</v>
      </c>
      <c r="O61" s="2" t="s">
        <v>1423</v>
      </c>
      <c r="P61" s="1"/>
      <c r="Q61" s="1"/>
      <c r="R61" s="1"/>
      <c r="S61" s="5" t="str">
        <v>4Y7Y</v>
      </c>
      <c r="T61" s="6">
        <v>3.3099999999999997E-2</v>
      </c>
      <c r="U61" s="6">
        <v>3.3530000000000004E-2</v>
      </c>
    </row>
    <row r="62" spans="11:21" x14ac:dyDescent="0.25">
      <c r="K62" s="2" t="s">
        <v>3</v>
      </c>
      <c r="L62" s="2" t="s">
        <v>7</v>
      </c>
      <c r="M62" s="2" t="s">
        <v>1424</v>
      </c>
      <c r="N62" s="2" t="s">
        <v>79</v>
      </c>
      <c r="O62" s="2" t="s">
        <v>1425</v>
      </c>
      <c r="P62" s="1"/>
      <c r="Q62" s="1"/>
      <c r="R62" s="1"/>
      <c r="S62" s="5" t="str">
        <v>4Y8Y</v>
      </c>
      <c r="T62" s="6">
        <v>3.8800000000000001E-2</v>
      </c>
      <c r="U62" s="6">
        <v>3.8300000000000001E-2</v>
      </c>
    </row>
    <row r="63" spans="11:21" x14ac:dyDescent="0.25">
      <c r="K63" s="2" t="s">
        <v>3</v>
      </c>
      <c r="L63" s="2" t="s">
        <v>8</v>
      </c>
      <c r="M63" s="2" t="s">
        <v>1426</v>
      </c>
      <c r="N63" s="2" t="s">
        <v>80</v>
      </c>
      <c r="O63" s="2" t="s">
        <v>1427</v>
      </c>
      <c r="P63" s="1"/>
      <c r="Q63" s="1"/>
      <c r="R63" s="1"/>
      <c r="S63" s="5" t="str">
        <v>4Y9Y</v>
      </c>
      <c r="T63" s="6">
        <v>4.4299999999999999E-2</v>
      </c>
      <c r="U63" s="6">
        <v>4.369E-2</v>
      </c>
    </row>
    <row r="64" spans="11:21" x14ac:dyDescent="0.25">
      <c r="K64" s="2" t="s">
        <v>3</v>
      </c>
      <c r="L64" s="2" t="s">
        <v>9</v>
      </c>
      <c r="M64" s="2" t="s">
        <v>1428</v>
      </c>
      <c r="N64" s="2" t="s">
        <v>81</v>
      </c>
      <c r="O64" s="2" t="s">
        <v>1429</v>
      </c>
      <c r="P64" s="1"/>
      <c r="Q64" s="1"/>
      <c r="R64" s="1"/>
      <c r="S64" s="5" t="str">
        <v>4Y10Y</v>
      </c>
      <c r="T64" s="6">
        <v>0.05</v>
      </c>
      <c r="U64" s="6">
        <v>4.8829999999999998E-2</v>
      </c>
    </row>
    <row r="65" spans="11:21" x14ac:dyDescent="0.25">
      <c r="K65" s="2" t="s">
        <v>3</v>
      </c>
      <c r="L65" s="2" t="s">
        <v>10</v>
      </c>
      <c r="M65" s="2" t="s">
        <v>1430</v>
      </c>
      <c r="N65" s="2" t="s">
        <v>82</v>
      </c>
      <c r="O65" s="2" t="s">
        <v>1431</v>
      </c>
      <c r="P65" s="1"/>
      <c r="Q65" s="1"/>
      <c r="R65" s="1"/>
      <c r="S65" s="5" t="str">
        <v>4Y15Y</v>
      </c>
      <c r="T65" s="6">
        <v>7.2700000000000001E-2</v>
      </c>
      <c r="U65" s="6">
        <v>7.46E-2</v>
      </c>
    </row>
    <row r="66" spans="11:21" x14ac:dyDescent="0.25">
      <c r="K66" s="2" t="s">
        <v>3</v>
      </c>
      <c r="L66" s="2" t="s">
        <v>11</v>
      </c>
      <c r="M66" s="2" t="s">
        <v>1432</v>
      </c>
      <c r="N66" s="2" t="s">
        <v>83</v>
      </c>
      <c r="O66" s="2" t="s">
        <v>1433</v>
      </c>
      <c r="P66" s="1"/>
      <c r="Q66" s="1"/>
      <c r="R66" s="1"/>
      <c r="S66" s="5" t="str">
        <v>4Y20Y</v>
      </c>
      <c r="T66" s="6">
        <v>9.4E-2</v>
      </c>
      <c r="U66" s="6">
        <v>9.6850000000000006E-2</v>
      </c>
    </row>
    <row r="67" spans="11:21" x14ac:dyDescent="0.25">
      <c r="K67" s="2" t="s">
        <v>3</v>
      </c>
      <c r="L67" s="2" t="s">
        <v>12</v>
      </c>
      <c r="M67" s="2" t="s">
        <v>1434</v>
      </c>
      <c r="N67" s="2" t="s">
        <v>84</v>
      </c>
      <c r="O67" s="2" t="s">
        <v>1435</v>
      </c>
      <c r="P67" s="1"/>
      <c r="Q67" s="1"/>
      <c r="R67" s="1"/>
      <c r="S67" s="5" t="str">
        <v>4Y25Y</v>
      </c>
      <c r="T67" s="6">
        <v>0.114</v>
      </c>
      <c r="U67" s="6">
        <v>0.1115</v>
      </c>
    </row>
    <row r="68" spans="11:21" x14ac:dyDescent="0.25">
      <c r="K68" s="2" t="s">
        <v>3</v>
      </c>
      <c r="L68" s="2" t="s">
        <v>13</v>
      </c>
      <c r="M68" s="2" t="s">
        <v>1436</v>
      </c>
      <c r="N68" s="2" t="s">
        <v>85</v>
      </c>
      <c r="O68" s="2" t="s">
        <v>1437</v>
      </c>
      <c r="P68" s="1"/>
      <c r="Q68" s="1"/>
      <c r="R68" s="1"/>
      <c r="S68" s="5" t="str">
        <v>4Y30Y</v>
      </c>
      <c r="T68" s="6">
        <v>0.13300000000000001</v>
      </c>
      <c r="U68" s="6">
        <v>0.13019999999999998</v>
      </c>
    </row>
    <row r="69" spans="11:21" x14ac:dyDescent="0.25">
      <c r="K69" s="2" t="s">
        <v>4</v>
      </c>
      <c r="L69" s="2" t="s">
        <v>0</v>
      </c>
      <c r="M69" s="2" t="s">
        <v>56</v>
      </c>
      <c r="N69" s="2" t="s">
        <v>86</v>
      </c>
      <c r="O69" s="2" t="s">
        <v>1438</v>
      </c>
      <c r="P69" s="1"/>
      <c r="Q69" s="1"/>
      <c r="R69" s="1"/>
      <c r="S69" s="5" t="str">
        <v>5Y1Y</v>
      </c>
      <c r="T69" s="6">
        <v>4.7999999999999996E-3</v>
      </c>
      <c r="U69" s="6">
        <v>5.4900000000000001E-3</v>
      </c>
    </row>
    <row r="70" spans="11:21" x14ac:dyDescent="0.25">
      <c r="K70" s="2" t="s">
        <v>4</v>
      </c>
      <c r="L70" s="2" t="s">
        <v>1</v>
      </c>
      <c r="M70" s="2" t="s">
        <v>1439</v>
      </c>
      <c r="N70" s="2" t="s">
        <v>87</v>
      </c>
      <c r="O70" s="2" t="s">
        <v>1440</v>
      </c>
      <c r="P70" s="1"/>
      <c r="Q70" s="1"/>
      <c r="R70" s="1"/>
      <c r="S70" s="5" t="str">
        <v>5Y2Y</v>
      </c>
      <c r="T70" s="6">
        <v>9.8999999999999991E-3</v>
      </c>
      <c r="U70" s="6">
        <v>1.022E-2</v>
      </c>
    </row>
    <row r="71" spans="11:21" x14ac:dyDescent="0.25">
      <c r="K71" s="2" t="s">
        <v>4</v>
      </c>
      <c r="L71" s="2" t="s">
        <v>2</v>
      </c>
      <c r="M71" s="2" t="s">
        <v>1441</v>
      </c>
      <c r="N71" s="2" t="s">
        <v>88</v>
      </c>
      <c r="O71" s="2" t="s">
        <v>1442</v>
      </c>
      <c r="P71" s="1"/>
      <c r="Q71" s="1"/>
      <c r="R71" s="1"/>
      <c r="S71" s="5" t="str">
        <v>5Y3Y</v>
      </c>
      <c r="T71" s="6">
        <v>1.5300000000000001E-2</v>
      </c>
      <c r="U71" s="6">
        <v>1.541E-2</v>
      </c>
    </row>
    <row r="72" spans="11:21" x14ac:dyDescent="0.25">
      <c r="K72" s="2" t="s">
        <v>4</v>
      </c>
      <c r="L72" s="2" t="s">
        <v>3</v>
      </c>
      <c r="M72" s="2" t="s">
        <v>1443</v>
      </c>
      <c r="N72" s="2" t="s">
        <v>89</v>
      </c>
      <c r="O72" s="2" t="s">
        <v>1444</v>
      </c>
      <c r="P72" s="1"/>
      <c r="Q72" s="1"/>
      <c r="R72" s="1"/>
      <c r="S72" s="5" t="str">
        <v>5Y4Y</v>
      </c>
      <c r="T72" s="6">
        <v>2.1000000000000001E-2</v>
      </c>
      <c r="U72" s="6">
        <v>2.1330000000000002E-2</v>
      </c>
    </row>
    <row r="73" spans="11:21" x14ac:dyDescent="0.25">
      <c r="K73" s="2" t="s">
        <v>4</v>
      </c>
      <c r="L73" s="2" t="s">
        <v>4</v>
      </c>
      <c r="M73" s="2" t="s">
        <v>1445</v>
      </c>
      <c r="N73" s="2" t="s">
        <v>90</v>
      </c>
      <c r="O73" s="2" t="s">
        <v>1446</v>
      </c>
      <c r="P73" s="1"/>
      <c r="Q73" s="1"/>
      <c r="R73" s="1"/>
      <c r="S73" s="5" t="str">
        <v>5Y5Y</v>
      </c>
      <c r="T73" s="6">
        <v>2.6699999999999998E-2</v>
      </c>
      <c r="U73" s="6">
        <v>2.7970000000000002E-2</v>
      </c>
    </row>
    <row r="74" spans="11:21" x14ac:dyDescent="0.25">
      <c r="K74" s="2" t="s">
        <v>4</v>
      </c>
      <c r="L74" s="2" t="s">
        <v>5</v>
      </c>
      <c r="M74" s="2" t="s">
        <v>76</v>
      </c>
      <c r="N74" s="2" t="s">
        <v>91</v>
      </c>
      <c r="O74" s="2" t="s">
        <v>1447</v>
      </c>
      <c r="P74" s="1"/>
      <c r="Q74" s="1"/>
      <c r="R74" s="1"/>
      <c r="S74" s="5" t="str">
        <v>5Y6Y</v>
      </c>
      <c r="T74" s="6">
        <v>3.2599999999999997E-2</v>
      </c>
      <c r="U74" s="6">
        <v>3.3329999999999999E-2</v>
      </c>
    </row>
    <row r="75" spans="11:21" x14ac:dyDescent="0.25">
      <c r="K75" s="2" t="s">
        <v>4</v>
      </c>
      <c r="L75" s="2" t="s">
        <v>6</v>
      </c>
      <c r="M75" s="2" t="s">
        <v>1448</v>
      </c>
      <c r="N75" s="2" t="s">
        <v>92</v>
      </c>
      <c r="O75" s="2" t="s">
        <v>1449</v>
      </c>
      <c r="P75" s="1"/>
      <c r="Q75" s="1"/>
      <c r="R75" s="1"/>
      <c r="S75" s="5" t="str">
        <v>5Y7Y</v>
      </c>
      <c r="T75" s="6">
        <v>3.8599999999999995E-2</v>
      </c>
      <c r="U75" s="6">
        <v>3.8960000000000002E-2</v>
      </c>
    </row>
    <row r="76" spans="11:21" x14ac:dyDescent="0.25">
      <c r="K76" s="2" t="s">
        <v>4</v>
      </c>
      <c r="L76" s="2" t="s">
        <v>7</v>
      </c>
      <c r="M76" s="2" t="s">
        <v>1450</v>
      </c>
      <c r="N76" s="2" t="s">
        <v>93</v>
      </c>
      <c r="O76" s="2" t="s">
        <v>1451</v>
      </c>
      <c r="P76" s="1"/>
      <c r="Q76" s="1"/>
      <c r="R76" s="1"/>
      <c r="S76" s="5" t="str">
        <v>5Y8Y</v>
      </c>
      <c r="T76" s="6">
        <v>4.4600000000000001E-2</v>
      </c>
      <c r="U76" s="6">
        <v>4.5350000000000001E-2</v>
      </c>
    </row>
    <row r="77" spans="11:21" x14ac:dyDescent="0.25">
      <c r="K77" s="2" t="s">
        <v>4</v>
      </c>
      <c r="L77" s="2" t="s">
        <v>8</v>
      </c>
      <c r="M77" s="2" t="s">
        <v>1452</v>
      </c>
      <c r="N77" s="2" t="s">
        <v>94</v>
      </c>
      <c r="O77" s="2" t="s">
        <v>1453</v>
      </c>
      <c r="P77" s="1"/>
      <c r="Q77" s="1"/>
      <c r="R77" s="1"/>
      <c r="S77" s="5" t="str">
        <v>5Y9Y</v>
      </c>
      <c r="T77" s="6">
        <v>5.0700000000000002E-2</v>
      </c>
      <c r="U77" s="6">
        <v>5.1399999999999994E-2</v>
      </c>
    </row>
    <row r="78" spans="11:21" x14ac:dyDescent="0.25">
      <c r="K78" s="2" t="s">
        <v>4</v>
      </c>
      <c r="L78" s="2" t="s">
        <v>9</v>
      </c>
      <c r="M78" s="2" t="s">
        <v>1454</v>
      </c>
      <c r="N78" s="2" t="s">
        <v>95</v>
      </c>
      <c r="O78" s="2" t="s">
        <v>1455</v>
      </c>
      <c r="P78" s="1"/>
      <c r="Q78" s="1"/>
      <c r="R78" s="1"/>
      <c r="S78" s="5" t="str">
        <v>5Y10Y</v>
      </c>
      <c r="T78" s="6">
        <v>5.6900000000000006E-2</v>
      </c>
      <c r="U78" s="6">
        <v>5.7089999999999995E-2</v>
      </c>
    </row>
    <row r="79" spans="11:21" x14ac:dyDescent="0.25">
      <c r="K79" s="2" t="s">
        <v>4</v>
      </c>
      <c r="L79" s="2" t="s">
        <v>10</v>
      </c>
      <c r="M79" s="2" t="s">
        <v>1456</v>
      </c>
      <c r="N79" s="2" t="s">
        <v>96</v>
      </c>
      <c r="O79" s="2" t="s">
        <v>1457</v>
      </c>
      <c r="P79" s="1"/>
      <c r="Q79" s="1"/>
      <c r="R79" s="1"/>
      <c r="S79" s="5" t="str">
        <v>5Y15Y</v>
      </c>
      <c r="T79" s="6">
        <v>8.1000000000000003E-2</v>
      </c>
      <c r="U79" s="6">
        <v>8.5079999999999989E-2</v>
      </c>
    </row>
    <row r="80" spans="11:21" x14ac:dyDescent="0.25">
      <c r="K80" s="2" t="s">
        <v>4</v>
      </c>
      <c r="L80" s="2" t="s">
        <v>11</v>
      </c>
      <c r="M80" s="2" t="s">
        <v>1458</v>
      </c>
      <c r="N80" s="2" t="s">
        <v>97</v>
      </c>
      <c r="O80" s="2" t="s">
        <v>1459</v>
      </c>
      <c r="P80" s="1"/>
      <c r="Q80" s="1"/>
      <c r="R80" s="1"/>
      <c r="S80" s="5" t="str">
        <v>5Y20Y</v>
      </c>
      <c r="T80" s="6">
        <v>0.10300000000000001</v>
      </c>
      <c r="U80" s="6">
        <v>0.10679999999999999</v>
      </c>
    </row>
    <row r="81" spans="11:21" x14ac:dyDescent="0.25">
      <c r="K81" s="2" t="s">
        <v>4</v>
      </c>
      <c r="L81" s="2" t="s">
        <v>12</v>
      </c>
      <c r="M81" s="2" t="s">
        <v>1460</v>
      </c>
      <c r="N81" s="2" t="s">
        <v>98</v>
      </c>
      <c r="O81" s="2" t="s">
        <v>1461</v>
      </c>
      <c r="P81" s="1"/>
      <c r="Q81" s="1"/>
      <c r="R81" s="1"/>
      <c r="S81" s="5" t="str">
        <v>5Y25Y</v>
      </c>
      <c r="T81" s="6">
        <v>0.124</v>
      </c>
      <c r="U81" s="6">
        <v>0.1211</v>
      </c>
    </row>
    <row r="82" spans="11:21" x14ac:dyDescent="0.25">
      <c r="K82" s="2" t="s">
        <v>4</v>
      </c>
      <c r="L82" s="2" t="s">
        <v>13</v>
      </c>
      <c r="M82" s="2" t="s">
        <v>1462</v>
      </c>
      <c r="N82" s="2" t="s">
        <v>99</v>
      </c>
      <c r="O82" s="2" t="s">
        <v>1463</v>
      </c>
      <c r="P82" s="1"/>
      <c r="Q82" s="1"/>
      <c r="R82" s="1"/>
      <c r="S82" s="5" t="str">
        <v>5Y30Y</v>
      </c>
      <c r="T82" s="6">
        <v>0.14499999999999999</v>
      </c>
      <c r="U82" s="6">
        <v>0.14069999999999999</v>
      </c>
    </row>
    <row r="83" spans="11:21" x14ac:dyDescent="0.25">
      <c r="K83" s="2" t="s">
        <v>6</v>
      </c>
      <c r="L83" s="2" t="s">
        <v>0</v>
      </c>
      <c r="M83" s="2" t="s">
        <v>1464</v>
      </c>
      <c r="N83" s="2" t="s">
        <v>100</v>
      </c>
      <c r="O83" s="2" t="s">
        <v>1465</v>
      </c>
      <c r="P83" s="1"/>
      <c r="Q83" s="1"/>
      <c r="R83" s="1"/>
      <c r="S83" s="5" t="str">
        <v>7Y1Y</v>
      </c>
      <c r="T83" s="6">
        <v>6.5000000000000006E-3</v>
      </c>
      <c r="U83" s="6">
        <v>7.6500000000000005E-3</v>
      </c>
    </row>
    <row r="84" spans="11:21" x14ac:dyDescent="0.25">
      <c r="K84" s="2" t="s">
        <v>6</v>
      </c>
      <c r="L84" s="2" t="s">
        <v>1</v>
      </c>
      <c r="M84" s="2" t="s">
        <v>1466</v>
      </c>
      <c r="N84" s="2" t="s">
        <v>101</v>
      </c>
      <c r="O84" s="2" t="s">
        <v>1467</v>
      </c>
      <c r="P84" s="1"/>
      <c r="Q84" s="1"/>
      <c r="R84" s="1"/>
      <c r="S84" s="5" t="str">
        <v>7Y2Y</v>
      </c>
      <c r="T84" s="6">
        <v>1.32E-2</v>
      </c>
      <c r="U84" s="6">
        <v>1.34E-2</v>
      </c>
    </row>
    <row r="85" spans="11:21" x14ac:dyDescent="0.25">
      <c r="K85" s="2" t="s">
        <v>6</v>
      </c>
      <c r="L85" s="2" t="s">
        <v>2</v>
      </c>
      <c r="M85" s="2" t="s">
        <v>1468</v>
      </c>
      <c r="N85" s="2" t="s">
        <v>102</v>
      </c>
      <c r="O85" s="2" t="s">
        <v>1469</v>
      </c>
      <c r="P85" s="1"/>
      <c r="Q85" s="1"/>
      <c r="R85" s="1"/>
      <c r="S85" s="5" t="str">
        <v>7Y3Y</v>
      </c>
      <c r="T85" s="6">
        <v>1.9799999999999998E-2</v>
      </c>
      <c r="U85" s="6">
        <v>2.0310000000000002E-2</v>
      </c>
    </row>
    <row r="86" spans="11:21" x14ac:dyDescent="0.25">
      <c r="K86" s="2" t="s">
        <v>6</v>
      </c>
      <c r="L86" s="2" t="s">
        <v>3</v>
      </c>
      <c r="M86" s="2" t="s">
        <v>1470</v>
      </c>
      <c r="N86" s="2" t="s">
        <v>103</v>
      </c>
      <c r="O86" s="2" t="s">
        <v>1471</v>
      </c>
      <c r="P86" s="1"/>
      <c r="Q86" s="1"/>
      <c r="R86" s="1"/>
      <c r="S86" s="5" t="str">
        <v>7Y4Y</v>
      </c>
      <c r="T86" s="6">
        <v>2.6600000000000002E-2</v>
      </c>
      <c r="U86" s="6">
        <v>2.6210000000000001E-2</v>
      </c>
    </row>
    <row r="87" spans="11:21" x14ac:dyDescent="0.25">
      <c r="K87" s="2" t="s">
        <v>6</v>
      </c>
      <c r="L87" s="2" t="s">
        <v>4</v>
      </c>
      <c r="M87" s="2" t="s">
        <v>1472</v>
      </c>
      <c r="N87" s="2" t="s">
        <v>105</v>
      </c>
      <c r="O87" s="2" t="s">
        <v>1473</v>
      </c>
      <c r="P87" s="1"/>
      <c r="Q87" s="1"/>
      <c r="R87" s="1"/>
      <c r="S87" s="5" t="str">
        <v>7Y5Y</v>
      </c>
      <c r="T87" s="6">
        <v>3.3399999999999999E-2</v>
      </c>
      <c r="U87" s="6">
        <v>3.2629999999999999E-2</v>
      </c>
    </row>
    <row r="88" spans="11:21" x14ac:dyDescent="0.25">
      <c r="K88" s="2" t="s">
        <v>6</v>
      </c>
      <c r="L88" s="2" t="s">
        <v>5</v>
      </c>
      <c r="M88" s="2" t="s">
        <v>1474</v>
      </c>
      <c r="N88" s="2" t="s">
        <v>106</v>
      </c>
      <c r="O88" s="2" t="s">
        <v>1475</v>
      </c>
      <c r="P88" s="1"/>
      <c r="Q88" s="1"/>
      <c r="R88" s="1"/>
      <c r="S88" s="5" t="str">
        <v>7Y6Y</v>
      </c>
      <c r="T88" s="6">
        <v>4.0099999999999997E-2</v>
      </c>
      <c r="U88" s="6">
        <v>3.9789999999999999E-2</v>
      </c>
    </row>
    <row r="89" spans="11:21" x14ac:dyDescent="0.25">
      <c r="K89" s="2" t="s">
        <v>6</v>
      </c>
      <c r="L89" s="2" t="s">
        <v>6</v>
      </c>
      <c r="M89" s="2" t="s">
        <v>1476</v>
      </c>
      <c r="N89" s="2" t="s">
        <v>108</v>
      </c>
      <c r="O89" s="2" t="s">
        <v>1477</v>
      </c>
      <c r="P89" s="1"/>
      <c r="Q89" s="1"/>
      <c r="R89" s="1"/>
      <c r="S89" s="5" t="str">
        <v>7Y7Y</v>
      </c>
      <c r="T89" s="6">
        <v>4.6900000000000004E-2</v>
      </c>
      <c r="U89" s="6">
        <v>4.6760000000000003E-2</v>
      </c>
    </row>
    <row r="90" spans="11:21" x14ac:dyDescent="0.25">
      <c r="K90" s="2" t="s">
        <v>6</v>
      </c>
      <c r="L90" s="2" t="s">
        <v>7</v>
      </c>
      <c r="M90" s="2" t="s">
        <v>1478</v>
      </c>
      <c r="N90" s="2" t="s">
        <v>109</v>
      </c>
      <c r="O90" s="2" t="s">
        <v>1479</v>
      </c>
      <c r="P90" s="1"/>
      <c r="Q90" s="1"/>
      <c r="R90" s="1"/>
      <c r="S90" s="5" t="str">
        <v>7Y8Y</v>
      </c>
      <c r="T90" s="6">
        <v>5.3800000000000001E-2</v>
      </c>
      <c r="U90" s="6">
        <v>5.3120000000000001E-2</v>
      </c>
    </row>
    <row r="91" spans="11:21" x14ac:dyDescent="0.25">
      <c r="K91" s="2" t="s">
        <v>6</v>
      </c>
      <c r="L91" s="2" t="s">
        <v>8</v>
      </c>
      <c r="M91" s="2" t="s">
        <v>1480</v>
      </c>
      <c r="N91" s="2" t="s">
        <v>110</v>
      </c>
      <c r="O91" s="2" t="s">
        <v>1481</v>
      </c>
      <c r="P91" s="1"/>
      <c r="Q91" s="1"/>
      <c r="R91" s="1"/>
      <c r="S91" s="5" t="str">
        <v>7Y9Y</v>
      </c>
      <c r="T91" s="6">
        <v>6.0599999999999994E-2</v>
      </c>
      <c r="U91" s="6">
        <v>5.953E-2</v>
      </c>
    </row>
    <row r="92" spans="11:21" x14ac:dyDescent="0.25">
      <c r="K92" s="2" t="s">
        <v>6</v>
      </c>
      <c r="L92" s="2" t="s">
        <v>9</v>
      </c>
      <c r="M92" s="2" t="s">
        <v>1482</v>
      </c>
      <c r="N92" s="2" t="s">
        <v>111</v>
      </c>
      <c r="O92" s="2" t="s">
        <v>1483</v>
      </c>
      <c r="P92" s="1"/>
      <c r="Q92" s="1"/>
      <c r="R92" s="1"/>
      <c r="S92" s="5" t="str">
        <v>7Y10Y</v>
      </c>
      <c r="T92" s="6">
        <v>6.7099999999999993E-2</v>
      </c>
      <c r="U92" s="6">
        <v>6.6170000000000007E-2</v>
      </c>
    </row>
    <row r="93" spans="11:21" x14ac:dyDescent="0.25">
      <c r="K93" s="2" t="s">
        <v>6</v>
      </c>
      <c r="L93" s="2" t="s">
        <v>10</v>
      </c>
      <c r="M93" s="2" t="s">
        <v>1484</v>
      </c>
      <c r="N93" s="2" t="s">
        <v>112</v>
      </c>
      <c r="O93" s="2" t="s">
        <v>1485</v>
      </c>
      <c r="P93" s="1"/>
      <c r="Q93" s="1"/>
      <c r="R93" s="1"/>
      <c r="S93" s="5" t="str">
        <v>7Y15Y</v>
      </c>
      <c r="T93" s="6">
        <v>9.2200000000000004E-2</v>
      </c>
      <c r="U93" s="6">
        <v>0.1003</v>
      </c>
    </row>
    <row r="94" spans="11:21" x14ac:dyDescent="0.25">
      <c r="K94" s="2" t="s">
        <v>6</v>
      </c>
      <c r="L94" s="2" t="s">
        <v>11</v>
      </c>
      <c r="M94" s="2" t="s">
        <v>1486</v>
      </c>
      <c r="N94" s="2" t="s">
        <v>113</v>
      </c>
      <c r="O94" s="2" t="s">
        <v>1487</v>
      </c>
      <c r="P94" s="1"/>
      <c r="Q94" s="1"/>
      <c r="R94" s="1"/>
      <c r="S94" s="5" t="str">
        <v>7Y20Y</v>
      </c>
      <c r="T94" s="6">
        <v>0.11599999999999999</v>
      </c>
      <c r="U94" s="6">
        <v>0.1195</v>
      </c>
    </row>
    <row r="95" spans="11:21" x14ac:dyDescent="0.25">
      <c r="K95" s="2" t="s">
        <v>6</v>
      </c>
      <c r="L95" s="2" t="s">
        <v>12</v>
      </c>
      <c r="M95" s="2" t="s">
        <v>1488</v>
      </c>
      <c r="N95" s="2" t="s">
        <v>114</v>
      </c>
      <c r="O95" s="2" t="s">
        <v>1489</v>
      </c>
      <c r="P95" s="1"/>
      <c r="Q95" s="1"/>
      <c r="R95" s="1"/>
      <c r="S95" s="5" t="str">
        <v>7Y25Y</v>
      </c>
      <c r="T95" s="6">
        <v>0.13800000000000001</v>
      </c>
      <c r="U95" s="6">
        <v>0.1305</v>
      </c>
    </row>
    <row r="96" spans="11:21" x14ac:dyDescent="0.25">
      <c r="K96" s="2" t="s">
        <v>6</v>
      </c>
      <c r="L96" s="2" t="s">
        <v>13</v>
      </c>
      <c r="M96" s="2" t="s">
        <v>1490</v>
      </c>
      <c r="N96" s="2" t="s">
        <v>115</v>
      </c>
      <c r="O96" s="2" t="s">
        <v>1491</v>
      </c>
      <c r="P96" s="1"/>
      <c r="Q96" s="1"/>
      <c r="R96" s="1"/>
      <c r="S96" s="5" t="str">
        <v>7Y30Y</v>
      </c>
      <c r="T96" s="6">
        <v>0.16</v>
      </c>
      <c r="U96" s="6">
        <v>0.15590000000000001</v>
      </c>
    </row>
    <row r="97" spans="11:21" x14ac:dyDescent="0.25">
      <c r="K97" s="2" t="s">
        <v>9</v>
      </c>
      <c r="L97" s="2" t="s">
        <v>0</v>
      </c>
      <c r="M97" s="2" t="s">
        <v>1492</v>
      </c>
      <c r="N97" s="2" t="s">
        <v>116</v>
      </c>
      <c r="O97" s="2" t="s">
        <v>1493</v>
      </c>
      <c r="P97" s="1"/>
      <c r="Q97" s="1"/>
      <c r="R97" s="1"/>
      <c r="S97" s="5" t="str">
        <v>10Y1Y</v>
      </c>
      <c r="T97" s="6">
        <v>8.0000000000000002E-3</v>
      </c>
      <c r="U97" s="6">
        <v>9.3500000000000007E-3</v>
      </c>
    </row>
    <row r="98" spans="11:21" x14ac:dyDescent="0.25">
      <c r="K98" s="2" t="s">
        <v>9</v>
      </c>
      <c r="L98" s="2" t="s">
        <v>1</v>
      </c>
      <c r="M98" s="2" t="s">
        <v>1494</v>
      </c>
      <c r="N98" s="2" t="s">
        <v>117</v>
      </c>
      <c r="O98" s="2" t="s">
        <v>1495</v>
      </c>
      <c r="P98" s="1"/>
      <c r="Q98" s="1"/>
      <c r="R98" s="1"/>
      <c r="S98" s="5" t="str">
        <v>10Y2Y</v>
      </c>
      <c r="T98" s="6">
        <v>1.6200000000000003E-2</v>
      </c>
      <c r="U98" s="6">
        <v>1.6619999999999999E-2</v>
      </c>
    </row>
    <row r="99" spans="11:21" x14ac:dyDescent="0.25">
      <c r="K99" s="2" t="s">
        <v>9</v>
      </c>
      <c r="L99" s="2" t="s">
        <v>2</v>
      </c>
      <c r="M99" s="2" t="s">
        <v>1496</v>
      </c>
      <c r="N99" s="2" t="s">
        <v>118</v>
      </c>
      <c r="O99" s="2" t="s">
        <v>1497</v>
      </c>
      <c r="P99" s="1"/>
      <c r="Q99" s="1"/>
      <c r="R99" s="1"/>
      <c r="S99" s="5" t="str">
        <v>10Y3Y</v>
      </c>
      <c r="T99" s="6">
        <v>2.4300000000000002E-2</v>
      </c>
      <c r="U99" s="6">
        <v>2.4780000000000003E-2</v>
      </c>
    </row>
    <row r="100" spans="11:21" x14ac:dyDescent="0.25">
      <c r="K100" s="2" t="s">
        <v>9</v>
      </c>
      <c r="L100" s="2" t="s">
        <v>3</v>
      </c>
      <c r="M100" s="2" t="s">
        <v>1498</v>
      </c>
      <c r="N100" s="2" t="s">
        <v>119</v>
      </c>
      <c r="O100" s="2" t="s">
        <v>1499</v>
      </c>
      <c r="P100" s="1"/>
      <c r="Q100" s="1"/>
      <c r="R100" s="1"/>
      <c r="S100" s="5" t="str">
        <v>10Y4Y</v>
      </c>
      <c r="T100" s="6">
        <v>3.2199999999999999E-2</v>
      </c>
      <c r="U100" s="6">
        <v>3.2579999999999998E-2</v>
      </c>
    </row>
    <row r="101" spans="11:21" x14ac:dyDescent="0.25">
      <c r="K101" s="2" t="s">
        <v>9</v>
      </c>
      <c r="L101" s="2" t="s">
        <v>4</v>
      </c>
      <c r="M101" s="2" t="s">
        <v>1500</v>
      </c>
      <c r="N101" s="2" t="s">
        <v>121</v>
      </c>
      <c r="O101" s="2" t="s">
        <v>1501</v>
      </c>
      <c r="P101" s="1"/>
      <c r="Q101" s="1"/>
      <c r="R101" s="1"/>
      <c r="S101" s="5" t="str">
        <v>10Y5Y</v>
      </c>
      <c r="T101" s="6">
        <v>0.04</v>
      </c>
      <c r="U101" s="6">
        <v>3.993E-2</v>
      </c>
    </row>
    <row r="102" spans="11:21" x14ac:dyDescent="0.25">
      <c r="K102" s="2" t="s">
        <v>9</v>
      </c>
      <c r="L102" s="2" t="s">
        <v>5</v>
      </c>
      <c r="M102" s="2" t="s">
        <v>1502</v>
      </c>
      <c r="N102" s="2" t="s">
        <v>122</v>
      </c>
      <c r="O102" s="2" t="s">
        <v>1503</v>
      </c>
      <c r="P102" s="1"/>
      <c r="Q102" s="1"/>
      <c r="R102" s="1"/>
      <c r="S102" s="5" t="str">
        <v>10Y6Y</v>
      </c>
      <c r="T102" s="6">
        <v>4.7699999999999992E-2</v>
      </c>
      <c r="U102" s="6">
        <v>4.7480000000000001E-2</v>
      </c>
    </row>
    <row r="103" spans="11:21" x14ac:dyDescent="0.25">
      <c r="K103" s="2" t="s">
        <v>9</v>
      </c>
      <c r="L103" s="2" t="s">
        <v>6</v>
      </c>
      <c r="M103" s="2" t="s">
        <v>1504</v>
      </c>
      <c r="N103" s="2" t="s">
        <v>123</v>
      </c>
      <c r="O103" s="2" t="s">
        <v>1505</v>
      </c>
      <c r="P103" s="1"/>
      <c r="Q103" s="1"/>
      <c r="R103" s="1"/>
      <c r="S103" s="5" t="str">
        <v>10Y7Y</v>
      </c>
      <c r="T103" s="6">
        <v>5.5399999999999998E-2</v>
      </c>
      <c r="U103" s="6">
        <v>5.5309999999999998E-2</v>
      </c>
    </row>
    <row r="104" spans="11:21" x14ac:dyDescent="0.25">
      <c r="K104" s="2" t="s">
        <v>9</v>
      </c>
      <c r="L104" s="2" t="s">
        <v>7</v>
      </c>
      <c r="M104" s="2" t="s">
        <v>1506</v>
      </c>
      <c r="N104" s="2" t="s">
        <v>124</v>
      </c>
      <c r="O104" s="2" t="s">
        <v>1507</v>
      </c>
      <c r="P104" s="1"/>
      <c r="Q104" s="1"/>
      <c r="R104" s="1"/>
      <c r="S104" s="5" t="str">
        <v>10Y8Y</v>
      </c>
      <c r="T104" s="6">
        <v>6.2699999999999992E-2</v>
      </c>
      <c r="U104" s="6">
        <v>6.336E-2</v>
      </c>
    </row>
    <row r="105" spans="11:21" x14ac:dyDescent="0.25">
      <c r="K105" s="2" t="s">
        <v>9</v>
      </c>
      <c r="L105" s="2" t="s">
        <v>8</v>
      </c>
      <c r="M105" s="2" t="s">
        <v>1508</v>
      </c>
      <c r="N105" s="2" t="s">
        <v>125</v>
      </c>
      <c r="O105" s="2" t="s">
        <v>1509</v>
      </c>
      <c r="P105" s="1"/>
      <c r="Q105" s="1"/>
      <c r="R105" s="1"/>
      <c r="S105" s="5" t="str">
        <v>10Y9Y</v>
      </c>
      <c r="T105" s="6">
        <v>7.0000000000000007E-2</v>
      </c>
      <c r="U105" s="6">
        <v>7.1529999999999996E-2</v>
      </c>
    </row>
    <row r="106" spans="11:21" x14ac:dyDescent="0.25">
      <c r="K106" s="2" t="s">
        <v>9</v>
      </c>
      <c r="L106" s="2" t="s">
        <v>9</v>
      </c>
      <c r="M106" s="2" t="s">
        <v>1510</v>
      </c>
      <c r="N106" s="2" t="s">
        <v>126</v>
      </c>
      <c r="O106" s="2" t="s">
        <v>1511</v>
      </c>
      <c r="P106" s="1"/>
      <c r="Q106" s="1"/>
      <c r="R106" s="1"/>
      <c r="S106" s="5" t="str">
        <v>10Y10Y</v>
      </c>
      <c r="T106" s="6">
        <v>7.690000000000001E-2</v>
      </c>
      <c r="U106" s="6">
        <v>7.9770000000000008E-2</v>
      </c>
    </row>
    <row r="107" spans="11:21" x14ac:dyDescent="0.25">
      <c r="K107" s="2" t="s">
        <v>9</v>
      </c>
      <c r="L107" s="2" t="s">
        <v>10</v>
      </c>
      <c r="M107" s="2" t="s">
        <v>1512</v>
      </c>
      <c r="N107" s="2" t="s">
        <v>127</v>
      </c>
      <c r="O107" s="2" t="s">
        <v>1513</v>
      </c>
      <c r="P107" s="1"/>
      <c r="Q107" s="1"/>
      <c r="R107" s="1"/>
      <c r="S107" s="5" t="str">
        <v>10Y15Y</v>
      </c>
      <c r="T107" s="6">
        <v>0.10300000000000001</v>
      </c>
      <c r="U107" s="6">
        <v>0.11210000000000001</v>
      </c>
    </row>
    <row r="108" spans="11:21" x14ac:dyDescent="0.25">
      <c r="K108" s="2" t="s">
        <v>9</v>
      </c>
      <c r="L108" s="2" t="s">
        <v>11</v>
      </c>
      <c r="M108" s="2" t="s">
        <v>1514</v>
      </c>
      <c r="N108" s="2" t="s">
        <v>128</v>
      </c>
      <c r="O108" s="2" t="s">
        <v>1515</v>
      </c>
      <c r="P108" s="1"/>
      <c r="Q108" s="1"/>
      <c r="R108" s="1"/>
      <c r="S108" s="5" t="str">
        <v>10Y20Y</v>
      </c>
      <c r="T108" s="6">
        <v>0.128</v>
      </c>
      <c r="U108" s="6">
        <v>0.1298</v>
      </c>
    </row>
    <row r="109" spans="11:21" x14ac:dyDescent="0.25">
      <c r="K109" s="2" t="s">
        <v>9</v>
      </c>
      <c r="L109" s="2" t="s">
        <v>12</v>
      </c>
      <c r="M109" s="2" t="s">
        <v>1516</v>
      </c>
      <c r="N109" s="2" t="s">
        <v>129</v>
      </c>
      <c r="O109" s="2" t="s">
        <v>1517</v>
      </c>
      <c r="P109" s="1"/>
      <c r="Q109" s="1"/>
      <c r="R109" s="1"/>
      <c r="S109" s="5" t="str">
        <v>10Y25Y</v>
      </c>
      <c r="T109" s="6">
        <v>0.152</v>
      </c>
      <c r="U109" s="6">
        <v>0.14710000000000001</v>
      </c>
    </row>
    <row r="110" spans="11:21" x14ac:dyDescent="0.25">
      <c r="K110" s="2" t="s">
        <v>9</v>
      </c>
      <c r="L110" s="2" t="s">
        <v>13</v>
      </c>
      <c r="M110" s="2" t="s">
        <v>1518</v>
      </c>
      <c r="N110" s="2" t="s">
        <v>130</v>
      </c>
      <c r="O110" s="2" t="s">
        <v>1519</v>
      </c>
      <c r="P110" s="1"/>
      <c r="Q110" s="1"/>
      <c r="R110" s="1"/>
      <c r="S110" s="5" t="str">
        <v>10Y30Y</v>
      </c>
      <c r="T110" s="6">
        <v>0.17600000000000002</v>
      </c>
      <c r="U110" s="6">
        <v>0.1734</v>
      </c>
    </row>
    <row r="111" spans="11:21" x14ac:dyDescent="0.25">
      <c r="K111" s="2" t="s">
        <v>10</v>
      </c>
      <c r="L111" s="2" t="s">
        <v>0</v>
      </c>
      <c r="M111" s="2" t="s">
        <v>1520</v>
      </c>
      <c r="N111" s="2" t="s">
        <v>132</v>
      </c>
      <c r="O111" s="2" t="s">
        <v>1521</v>
      </c>
      <c r="P111" s="1"/>
      <c r="Q111" s="1"/>
      <c r="R111" s="1"/>
      <c r="S111" s="5" t="str">
        <v>15Y1Y</v>
      </c>
      <c r="T111" s="6">
        <v>9.0000000000000011E-3</v>
      </c>
      <c r="U111" s="6">
        <v>9.3400000000000011E-3</v>
      </c>
    </row>
    <row r="112" spans="11:21" x14ac:dyDescent="0.25">
      <c r="K112" s="2" t="s">
        <v>10</v>
      </c>
      <c r="L112" s="2" t="s">
        <v>1</v>
      </c>
      <c r="M112" s="2" t="s">
        <v>1522</v>
      </c>
      <c r="N112" s="2" t="s">
        <v>133</v>
      </c>
      <c r="O112" s="2" t="s">
        <v>1523</v>
      </c>
      <c r="P112" s="1"/>
      <c r="Q112" s="1"/>
      <c r="R112" s="1"/>
      <c r="S112" s="5" t="str">
        <v>15Y2Y</v>
      </c>
      <c r="T112" s="6">
        <v>1.8100000000000002E-2</v>
      </c>
      <c r="U112" s="6">
        <v>1.8530000000000001E-2</v>
      </c>
    </row>
    <row r="113" spans="11:21" x14ac:dyDescent="0.25">
      <c r="K113" s="2" t="s">
        <v>10</v>
      </c>
      <c r="L113" s="2" t="s">
        <v>2</v>
      </c>
      <c r="M113" s="2" t="s">
        <v>1524</v>
      </c>
      <c r="N113" s="2" t="s">
        <v>134</v>
      </c>
      <c r="O113" s="2" t="s">
        <v>1525</v>
      </c>
      <c r="P113" s="1"/>
      <c r="Q113" s="1"/>
      <c r="R113" s="1"/>
      <c r="S113" s="5" t="str">
        <v>15Y3Y</v>
      </c>
      <c r="T113" s="6">
        <v>2.7000000000000003E-2</v>
      </c>
      <c r="U113" s="6">
        <v>2.7530000000000002E-2</v>
      </c>
    </row>
    <row r="114" spans="11:21" x14ac:dyDescent="0.25">
      <c r="K114" s="2" t="s">
        <v>10</v>
      </c>
      <c r="L114" s="2" t="s">
        <v>3</v>
      </c>
      <c r="M114" s="2" t="s">
        <v>1526</v>
      </c>
      <c r="N114" s="2" t="s">
        <v>135</v>
      </c>
      <c r="O114" s="2" t="s">
        <v>1527</v>
      </c>
      <c r="P114" s="1"/>
      <c r="Q114" s="1"/>
      <c r="R114" s="1"/>
      <c r="S114" s="5" t="str">
        <v>15Y4Y</v>
      </c>
      <c r="T114" s="6">
        <v>3.5799999999999998E-2</v>
      </c>
      <c r="U114" s="6">
        <v>3.6179999999999997E-2</v>
      </c>
    </row>
    <row r="115" spans="11:21" x14ac:dyDescent="0.25">
      <c r="K115" s="2" t="s">
        <v>10</v>
      </c>
      <c r="L115" s="2" t="s">
        <v>4</v>
      </c>
      <c r="M115" s="2" t="s">
        <v>1528</v>
      </c>
      <c r="N115" s="2" t="s">
        <v>136</v>
      </c>
      <c r="O115" s="2" t="s">
        <v>1529</v>
      </c>
      <c r="P115" s="1"/>
      <c r="Q115" s="1"/>
      <c r="R115" s="1"/>
      <c r="S115" s="5" t="str">
        <v>15Y5Y</v>
      </c>
      <c r="T115" s="6">
        <v>4.4500000000000005E-2</v>
      </c>
      <c r="U115" s="6">
        <v>4.4450000000000003E-2</v>
      </c>
    </row>
    <row r="116" spans="11:21" x14ac:dyDescent="0.25">
      <c r="K116" s="2" t="s">
        <v>10</v>
      </c>
      <c r="L116" s="2" t="s">
        <v>5</v>
      </c>
      <c r="M116" s="2" t="s">
        <v>1530</v>
      </c>
      <c r="N116" s="2" t="s">
        <v>137</v>
      </c>
      <c r="O116" s="2" t="s">
        <v>1531</v>
      </c>
      <c r="P116" s="1"/>
      <c r="Q116" s="1"/>
      <c r="R116" s="1"/>
      <c r="S116" s="5" t="str">
        <v>15Y6Y</v>
      </c>
      <c r="T116" s="6">
        <v>5.2900000000000003E-2</v>
      </c>
      <c r="U116" s="6">
        <v>5.3070000000000006E-2</v>
      </c>
    </row>
    <row r="117" spans="11:21" x14ac:dyDescent="0.25">
      <c r="K117" s="2" t="s">
        <v>10</v>
      </c>
      <c r="L117" s="2" t="s">
        <v>6</v>
      </c>
      <c r="M117" s="2" t="s">
        <v>1532</v>
      </c>
      <c r="N117" s="2" t="s">
        <v>138</v>
      </c>
      <c r="O117" s="2" t="s">
        <v>1533</v>
      </c>
      <c r="P117" s="1"/>
      <c r="Q117" s="1"/>
      <c r="R117" s="1"/>
      <c r="S117" s="5" t="str">
        <v>15Y7Y</v>
      </c>
      <c r="T117" s="6">
        <v>6.0999999999999999E-2</v>
      </c>
      <c r="U117" s="6">
        <v>6.053E-2</v>
      </c>
    </row>
    <row r="118" spans="11:21" x14ac:dyDescent="0.25">
      <c r="K118" s="2" t="s">
        <v>10</v>
      </c>
      <c r="L118" s="2" t="s">
        <v>7</v>
      </c>
      <c r="M118" s="2" t="s">
        <v>1534</v>
      </c>
      <c r="N118" s="2" t="s">
        <v>140</v>
      </c>
      <c r="O118" s="2" t="s">
        <v>1535</v>
      </c>
      <c r="P118" s="1"/>
      <c r="Q118" s="1"/>
      <c r="R118" s="1"/>
      <c r="S118" s="5" t="str">
        <v>15Y8Y</v>
      </c>
      <c r="T118" s="6">
        <v>6.8900000000000003E-2</v>
      </c>
      <c r="U118" s="6">
        <v>6.7769999999999997E-2</v>
      </c>
    </row>
    <row r="119" spans="11:21" x14ac:dyDescent="0.25">
      <c r="K119" s="2" t="s">
        <v>10</v>
      </c>
      <c r="L119" s="2" t="s">
        <v>8</v>
      </c>
      <c r="M119" s="2" t="s">
        <v>1536</v>
      </c>
      <c r="N119" s="2" t="s">
        <v>141</v>
      </c>
      <c r="O119" s="2" t="s">
        <v>1537</v>
      </c>
      <c r="P119" s="1"/>
      <c r="Q119" s="1"/>
      <c r="R119" s="1"/>
      <c r="S119" s="5" t="str">
        <v>15Y9Y</v>
      </c>
      <c r="T119" s="6">
        <v>7.6799999999999993E-2</v>
      </c>
      <c r="U119" s="6">
        <v>7.5590000000000004E-2</v>
      </c>
    </row>
    <row r="120" spans="11:21" x14ac:dyDescent="0.25">
      <c r="K120" s="2" t="s">
        <v>10</v>
      </c>
      <c r="L120" s="2" t="s">
        <v>9</v>
      </c>
      <c r="M120" s="2" t="s">
        <v>1538</v>
      </c>
      <c r="N120" s="2" t="s">
        <v>142</v>
      </c>
      <c r="O120" s="2" t="s">
        <v>1539</v>
      </c>
      <c r="P120" s="1"/>
      <c r="Q120" s="1"/>
      <c r="R120" s="1"/>
      <c r="S120" s="5" t="str">
        <v>15Y10Y</v>
      </c>
      <c r="T120" s="6">
        <v>8.4100000000000008E-2</v>
      </c>
      <c r="U120" s="6">
        <v>8.3610000000000004E-2</v>
      </c>
    </row>
    <row r="121" spans="11:21" x14ac:dyDescent="0.25">
      <c r="K121" s="2" t="s">
        <v>10</v>
      </c>
      <c r="L121" s="2" t="s">
        <v>10</v>
      </c>
      <c r="M121" s="2" t="s">
        <v>1540</v>
      </c>
      <c r="N121" s="2" t="s">
        <v>143</v>
      </c>
      <c r="O121" s="2" t="s">
        <v>1541</v>
      </c>
      <c r="P121" s="1"/>
      <c r="Q121" s="1"/>
      <c r="R121" s="1"/>
      <c r="S121" s="5" t="str">
        <v>15Y15Y</v>
      </c>
      <c r="T121" s="6">
        <v>0.11199999999999999</v>
      </c>
      <c r="U121" s="6">
        <v>0.11810000000000001</v>
      </c>
    </row>
    <row r="122" spans="11:21" x14ac:dyDescent="0.25">
      <c r="K122" s="2" t="s">
        <v>10</v>
      </c>
      <c r="L122" s="2" t="s">
        <v>11</v>
      </c>
      <c r="M122" s="2" t="s">
        <v>1542</v>
      </c>
      <c r="N122" s="2" t="s">
        <v>144</v>
      </c>
      <c r="O122" s="2" t="s">
        <v>1543</v>
      </c>
      <c r="P122" s="1"/>
      <c r="Q122" s="1"/>
      <c r="R122" s="1"/>
      <c r="S122" s="5" t="str">
        <v>15Y20Y</v>
      </c>
      <c r="T122" s="6">
        <v>0.13600000000000001</v>
      </c>
      <c r="U122" s="6">
        <v>0.13880000000000001</v>
      </c>
    </row>
    <row r="123" spans="11:21" x14ac:dyDescent="0.25">
      <c r="K123" s="2" t="s">
        <v>10</v>
      </c>
      <c r="L123" s="2" t="s">
        <v>12</v>
      </c>
      <c r="M123" s="2" t="s">
        <v>1544</v>
      </c>
      <c r="N123" s="2" t="s">
        <v>145</v>
      </c>
      <c r="O123" s="2" t="s">
        <v>1545</v>
      </c>
      <c r="P123" s="1"/>
      <c r="Q123" s="1"/>
      <c r="R123" s="1"/>
      <c r="S123" s="5" t="str">
        <v>15Y25Y</v>
      </c>
      <c r="T123" s="6">
        <v>0.16</v>
      </c>
      <c r="U123" s="6">
        <v>0.16079999999999997</v>
      </c>
    </row>
    <row r="124" spans="11:21" x14ac:dyDescent="0.25">
      <c r="K124" s="2" t="s">
        <v>11</v>
      </c>
      <c r="L124" s="2" t="s">
        <v>0</v>
      </c>
      <c r="M124" s="2" t="s">
        <v>1546</v>
      </c>
      <c r="N124" s="2" t="s">
        <v>146</v>
      </c>
      <c r="O124" s="2" t="s">
        <v>1547</v>
      </c>
      <c r="P124" s="1"/>
      <c r="Q124" s="1"/>
      <c r="R124" s="1"/>
      <c r="S124" s="5" t="str">
        <v>20Y1Y</v>
      </c>
      <c r="T124" s="6">
        <v>9.3999999999999986E-3</v>
      </c>
      <c r="U124" s="6">
        <v>1.0780000000000001E-2</v>
      </c>
    </row>
    <row r="125" spans="11:21" x14ac:dyDescent="0.25">
      <c r="K125" s="2" t="s">
        <v>11</v>
      </c>
      <c r="L125" s="2" t="s">
        <v>1</v>
      </c>
      <c r="M125" s="2" t="s">
        <v>1548</v>
      </c>
      <c r="N125" s="2" t="s">
        <v>147</v>
      </c>
      <c r="O125" s="2" t="s">
        <v>1549</v>
      </c>
      <c r="P125" s="1"/>
      <c r="Q125" s="1"/>
      <c r="R125" s="1"/>
      <c r="S125" s="5" t="str">
        <v>20Y2Y</v>
      </c>
      <c r="T125" s="6">
        <v>1.8799999999999997E-2</v>
      </c>
      <c r="U125" s="6">
        <v>2.0160000000000001E-2</v>
      </c>
    </row>
    <row r="126" spans="11:21" x14ac:dyDescent="0.25">
      <c r="K126" s="2" t="s">
        <v>11</v>
      </c>
      <c r="L126" s="2" t="s">
        <v>2</v>
      </c>
      <c r="M126" s="2" t="s">
        <v>1550</v>
      </c>
      <c r="N126" s="2" t="s">
        <v>148</v>
      </c>
      <c r="O126" s="2" t="s">
        <v>1551</v>
      </c>
      <c r="P126" s="1"/>
      <c r="Q126" s="1"/>
      <c r="R126" s="1"/>
      <c r="S126" s="5" t="str">
        <v>20Y3Y</v>
      </c>
      <c r="T126" s="6">
        <v>2.7999999999999997E-2</v>
      </c>
      <c r="U126" s="6">
        <v>2.8910000000000002E-2</v>
      </c>
    </row>
    <row r="127" spans="11:21" x14ac:dyDescent="0.25">
      <c r="K127" s="2" t="s">
        <v>11</v>
      </c>
      <c r="L127" s="2" t="s">
        <v>3</v>
      </c>
      <c r="M127" s="2" t="s">
        <v>1552</v>
      </c>
      <c r="N127" s="2" t="s">
        <v>149</v>
      </c>
      <c r="O127" s="2" t="s">
        <v>1553</v>
      </c>
      <c r="P127" s="1"/>
      <c r="Q127" s="1"/>
      <c r="R127" s="1"/>
      <c r="S127" s="5" t="str">
        <v>20Y4Y</v>
      </c>
      <c r="T127" s="6">
        <v>3.6900000000000002E-2</v>
      </c>
      <c r="U127" s="6">
        <v>3.7810000000000003E-2</v>
      </c>
    </row>
    <row r="128" spans="11:21" x14ac:dyDescent="0.25">
      <c r="K128" s="2" t="s">
        <v>11</v>
      </c>
      <c r="L128" s="2" t="s">
        <v>4</v>
      </c>
      <c r="M128" s="2" t="s">
        <v>191</v>
      </c>
      <c r="N128" s="2" t="s">
        <v>150</v>
      </c>
      <c r="O128" s="2" t="s">
        <v>1554</v>
      </c>
      <c r="P128" s="1"/>
      <c r="Q128" s="1"/>
      <c r="R128" s="1"/>
      <c r="S128" s="5" t="str">
        <v>20Y5Y</v>
      </c>
      <c r="T128" s="6">
        <v>4.5700000000000005E-2</v>
      </c>
      <c r="U128" s="6">
        <v>4.6679999999999999E-2</v>
      </c>
    </row>
    <row r="129" spans="11:21" x14ac:dyDescent="0.25">
      <c r="K129" s="2" t="s">
        <v>11</v>
      </c>
      <c r="L129" s="2" t="s">
        <v>5</v>
      </c>
      <c r="M129" s="2" t="s">
        <v>1555</v>
      </c>
      <c r="N129" s="2" t="s">
        <v>151</v>
      </c>
      <c r="O129" s="2" t="s">
        <v>1556</v>
      </c>
      <c r="P129" s="1"/>
      <c r="Q129" s="1"/>
      <c r="R129" s="1"/>
      <c r="S129" s="5" t="str">
        <v>20Y6Y</v>
      </c>
      <c r="T129" s="6">
        <v>5.4400000000000004E-2</v>
      </c>
      <c r="U129" s="6">
        <v>5.5660000000000001E-2</v>
      </c>
    </row>
    <row r="130" spans="11:21" x14ac:dyDescent="0.25">
      <c r="K130" s="2" t="s">
        <v>11</v>
      </c>
      <c r="L130" s="2" t="s">
        <v>6</v>
      </c>
      <c r="M130" s="2" t="s">
        <v>1557</v>
      </c>
      <c r="N130" s="2" t="s">
        <v>152</v>
      </c>
      <c r="O130" s="2" t="s">
        <v>1558</v>
      </c>
      <c r="P130" s="1"/>
      <c r="Q130" s="1"/>
      <c r="R130" s="1"/>
      <c r="S130" s="5" t="str">
        <v>20Y7Y</v>
      </c>
      <c r="T130" s="6">
        <v>6.2699999999999992E-2</v>
      </c>
      <c r="U130" s="6">
        <v>6.4630000000000007E-2</v>
      </c>
    </row>
    <row r="131" spans="11:21" x14ac:dyDescent="0.25">
      <c r="K131" s="2" t="s">
        <v>11</v>
      </c>
      <c r="L131" s="2" t="s">
        <v>7</v>
      </c>
      <c r="M131" s="2" t="s">
        <v>1559</v>
      </c>
      <c r="N131" s="2" t="s">
        <v>153</v>
      </c>
      <c r="O131" s="2" t="s">
        <v>1560</v>
      </c>
      <c r="P131" s="1"/>
      <c r="Q131" s="1"/>
      <c r="R131" s="1"/>
      <c r="S131" s="5" t="str">
        <v>20Y8Y</v>
      </c>
      <c r="T131" s="6">
        <v>7.0599999999999996E-2</v>
      </c>
      <c r="U131" s="6">
        <v>7.3630000000000001E-2</v>
      </c>
    </row>
    <row r="132" spans="11:21" x14ac:dyDescent="0.25">
      <c r="K132" s="2" t="s">
        <v>11</v>
      </c>
      <c r="L132" s="2" t="s">
        <v>8</v>
      </c>
      <c r="M132" s="2" t="s">
        <v>1561</v>
      </c>
      <c r="N132" s="2" t="s">
        <v>154</v>
      </c>
      <c r="O132" s="2" t="s">
        <v>1562</v>
      </c>
      <c r="P132" s="1"/>
      <c r="Q132" s="1"/>
      <c r="R132" s="1"/>
      <c r="S132" s="5" t="str">
        <v>20Y9Y</v>
      </c>
      <c r="T132" s="6">
        <v>7.8399999999999997E-2</v>
      </c>
      <c r="U132" s="6">
        <v>8.2479999999999998E-2</v>
      </c>
    </row>
    <row r="133" spans="11:21" x14ac:dyDescent="0.25">
      <c r="K133" s="2" t="s">
        <v>11</v>
      </c>
      <c r="L133" s="2" t="s">
        <v>9</v>
      </c>
      <c r="M133" s="2" t="s">
        <v>1563</v>
      </c>
      <c r="N133" s="2" t="s">
        <v>155</v>
      </c>
      <c r="O133" s="2" t="s">
        <v>1564</v>
      </c>
      <c r="P133" s="1"/>
      <c r="Q133" s="1"/>
      <c r="R133" s="1"/>
      <c r="S133" s="5" t="str">
        <v>20Y10Y</v>
      </c>
      <c r="T133" s="6">
        <v>8.6099999999999996E-2</v>
      </c>
      <c r="U133" s="6">
        <v>9.0959999999999999E-2</v>
      </c>
    </row>
    <row r="134" spans="11:21" x14ac:dyDescent="0.25">
      <c r="K134" s="2" t="s">
        <v>11</v>
      </c>
      <c r="L134" s="2" t="s">
        <v>10</v>
      </c>
      <c r="M134" s="2" t="s">
        <v>1565</v>
      </c>
      <c r="N134" s="2" t="s">
        <v>156</v>
      </c>
      <c r="O134" s="2" t="s">
        <v>1566</v>
      </c>
      <c r="P134" s="1"/>
      <c r="Q134" s="1"/>
      <c r="R134" s="1"/>
      <c r="S134" s="5" t="str">
        <v>20Y15Y</v>
      </c>
      <c r="T134" s="6">
        <v>0.115</v>
      </c>
      <c r="U134" s="6">
        <v>0.1182</v>
      </c>
    </row>
    <row r="135" spans="11:21" x14ac:dyDescent="0.25">
      <c r="K135" s="2" t="s">
        <v>11</v>
      </c>
      <c r="L135" s="2" t="s">
        <v>11</v>
      </c>
      <c r="M135" s="2" t="s">
        <v>1567</v>
      </c>
      <c r="N135" s="2" t="s">
        <v>157</v>
      </c>
      <c r="O135" s="2" t="s">
        <v>1568</v>
      </c>
      <c r="P135" s="1"/>
      <c r="Q135" s="1"/>
      <c r="R135" s="1"/>
      <c r="S135" s="5" t="str">
        <v>20Y20Y</v>
      </c>
      <c r="T135" s="6">
        <v>0.13900000000000001</v>
      </c>
      <c r="U135" s="6">
        <v>0.14360000000000001</v>
      </c>
    </row>
    <row r="136" spans="11:21" x14ac:dyDescent="0.25">
      <c r="K136" s="2" t="s">
        <v>12</v>
      </c>
      <c r="L136" s="2" t="s">
        <v>0</v>
      </c>
      <c r="M136" s="2" t="s">
        <v>1569</v>
      </c>
      <c r="N136" s="2" t="s">
        <v>159</v>
      </c>
      <c r="O136" s="2" t="s">
        <v>1570</v>
      </c>
      <c r="P136" s="1"/>
      <c r="Q136" s="1"/>
      <c r="R136" s="1"/>
      <c r="S136" s="5" t="str">
        <v>25Y1Y</v>
      </c>
      <c r="T136" s="6">
        <v>9.3999999999999986E-3</v>
      </c>
      <c r="U136" s="6">
        <v>1.048E-2</v>
      </c>
    </row>
    <row r="137" spans="11:21" x14ac:dyDescent="0.25">
      <c r="K137" s="2" t="s">
        <v>12</v>
      </c>
      <c r="L137" s="2" t="s">
        <v>1</v>
      </c>
      <c r="M137" s="2" t="s">
        <v>1571</v>
      </c>
      <c r="N137" s="2" t="s">
        <v>160</v>
      </c>
      <c r="O137" s="2" t="s">
        <v>1572</v>
      </c>
      <c r="P137" s="1"/>
      <c r="Q137" s="1"/>
      <c r="R137" s="1"/>
      <c r="S137" s="5" t="str">
        <v>25Y2Y</v>
      </c>
      <c r="T137" s="6">
        <v>1.89E-2</v>
      </c>
      <c r="U137" s="6">
        <v>2.0760000000000001E-2</v>
      </c>
    </row>
    <row r="138" spans="11:21" x14ac:dyDescent="0.25">
      <c r="K138" s="2" t="s">
        <v>12</v>
      </c>
      <c r="L138" s="2" t="s">
        <v>2</v>
      </c>
      <c r="M138" s="2" t="s">
        <v>341</v>
      </c>
      <c r="N138" s="2" t="s">
        <v>161</v>
      </c>
      <c r="O138" s="2" t="s">
        <v>1573</v>
      </c>
      <c r="P138" s="1"/>
      <c r="Q138" s="1"/>
      <c r="R138" s="1"/>
      <c r="S138" s="5" t="str">
        <v>25Y3Y</v>
      </c>
      <c r="T138" s="6">
        <v>2.81E-2</v>
      </c>
      <c r="U138" s="6">
        <v>3.0950000000000002E-2</v>
      </c>
    </row>
    <row r="139" spans="11:21" x14ac:dyDescent="0.25">
      <c r="K139" s="2" t="s">
        <v>12</v>
      </c>
      <c r="L139" s="2" t="s">
        <v>3</v>
      </c>
      <c r="M139" s="2" t="s">
        <v>569</v>
      </c>
      <c r="N139" s="2" t="s">
        <v>162</v>
      </c>
      <c r="O139" s="2" t="s">
        <v>1574</v>
      </c>
      <c r="P139" s="1"/>
      <c r="Q139" s="1"/>
      <c r="R139" s="1"/>
      <c r="S139" s="5" t="str">
        <v>25Y4Y</v>
      </c>
      <c r="T139" s="6">
        <v>3.7000000000000005E-2</v>
      </c>
      <c r="U139" s="6">
        <v>4.0590000000000001E-2</v>
      </c>
    </row>
    <row r="140" spans="11:21" x14ac:dyDescent="0.25">
      <c r="K140" s="2" t="s">
        <v>12</v>
      </c>
      <c r="L140" s="2" t="s">
        <v>4</v>
      </c>
      <c r="M140" s="2" t="s">
        <v>1575</v>
      </c>
      <c r="N140" s="2" t="s">
        <v>164</v>
      </c>
      <c r="O140" s="2" t="s">
        <v>1576</v>
      </c>
      <c r="P140" s="1"/>
      <c r="Q140" s="1"/>
      <c r="R140" s="1"/>
      <c r="S140" s="5" t="str">
        <v>25Y5Y</v>
      </c>
      <c r="T140" s="6">
        <v>4.5599999999999995E-2</v>
      </c>
      <c r="U140" s="6">
        <v>4.9669999999999999E-2</v>
      </c>
    </row>
    <row r="141" spans="11:21" x14ac:dyDescent="0.25">
      <c r="K141" s="2" t="s">
        <v>12</v>
      </c>
      <c r="L141" s="2" t="s">
        <v>5</v>
      </c>
      <c r="M141" s="2" t="s">
        <v>1577</v>
      </c>
      <c r="N141" s="2" t="s">
        <v>165</v>
      </c>
      <c r="O141" s="2" t="s">
        <v>1578</v>
      </c>
      <c r="P141" s="1"/>
      <c r="Q141" s="1"/>
      <c r="R141" s="1"/>
      <c r="S141" s="5" t="str">
        <v>25Y6Y</v>
      </c>
      <c r="T141" s="6">
        <v>5.4000000000000006E-2</v>
      </c>
      <c r="U141" s="6">
        <v>5.6280000000000004E-2</v>
      </c>
    </row>
    <row r="142" spans="11:21" x14ac:dyDescent="0.25">
      <c r="K142" s="2" t="s">
        <v>12</v>
      </c>
      <c r="L142" s="2" t="s">
        <v>6</v>
      </c>
      <c r="M142" s="2" t="s">
        <v>1579</v>
      </c>
      <c r="N142" s="2" t="s">
        <v>166</v>
      </c>
      <c r="O142" s="2" t="s">
        <v>1580</v>
      </c>
      <c r="P142" s="1"/>
      <c r="Q142" s="1"/>
      <c r="R142" s="1"/>
      <c r="S142" s="5" t="str">
        <v>25Y7Y</v>
      </c>
      <c r="T142" s="6">
        <v>6.2100000000000002E-2</v>
      </c>
      <c r="U142" s="6">
        <v>6.2119999999999995E-2</v>
      </c>
    </row>
    <row r="143" spans="11:21" x14ac:dyDescent="0.25">
      <c r="K143" s="2" t="s">
        <v>12</v>
      </c>
      <c r="L143" s="2" t="s">
        <v>7</v>
      </c>
      <c r="M143" s="2" t="s">
        <v>1581</v>
      </c>
      <c r="N143" s="2" t="s">
        <v>167</v>
      </c>
      <c r="O143" s="2" t="s">
        <v>1582</v>
      </c>
      <c r="P143" s="1"/>
      <c r="Q143" s="1"/>
      <c r="R143" s="1"/>
      <c r="S143" s="5" t="str">
        <v>25Y8Y</v>
      </c>
      <c r="T143" s="6">
        <v>6.9800000000000001E-2</v>
      </c>
      <c r="U143" s="6">
        <v>6.8760000000000002E-2</v>
      </c>
    </row>
    <row r="144" spans="11:21" x14ac:dyDescent="0.25">
      <c r="K144" s="2" t="s">
        <v>12</v>
      </c>
      <c r="L144" s="2" t="s">
        <v>8</v>
      </c>
      <c r="M144" s="2" t="s">
        <v>1583</v>
      </c>
      <c r="N144" s="2" t="s">
        <v>168</v>
      </c>
      <c r="O144" s="2" t="s">
        <v>1584</v>
      </c>
      <c r="P144" s="1"/>
      <c r="Q144" s="1"/>
      <c r="R144" s="1"/>
      <c r="S144" s="5" t="str">
        <v>25Y9Y</v>
      </c>
      <c r="T144" s="6">
        <v>7.7699999999999991E-2</v>
      </c>
      <c r="U144" s="6">
        <v>7.5660000000000005E-2</v>
      </c>
    </row>
    <row r="145" spans="11:21" x14ac:dyDescent="0.25">
      <c r="K145" s="2" t="s">
        <v>12</v>
      </c>
      <c r="L145" s="2" t="s">
        <v>9</v>
      </c>
      <c r="M145" s="2" t="s">
        <v>1585</v>
      </c>
      <c r="N145" s="2" t="s">
        <v>169</v>
      </c>
      <c r="O145" s="2" t="s">
        <v>1586</v>
      </c>
      <c r="P145" s="1"/>
      <c r="Q145" s="1"/>
      <c r="R145" s="1"/>
      <c r="S145" s="5" t="str">
        <v>25Y10Y</v>
      </c>
      <c r="T145" s="6">
        <v>8.4900000000000003E-2</v>
      </c>
      <c r="U145" s="6">
        <v>8.2360000000000003E-2</v>
      </c>
    </row>
    <row r="146" spans="11:21" x14ac:dyDescent="0.25">
      <c r="K146" s="2" t="s">
        <v>12</v>
      </c>
      <c r="L146" s="2" t="s">
        <v>10</v>
      </c>
      <c r="M146" s="2" t="s">
        <v>1587</v>
      </c>
      <c r="N146" s="2" t="s">
        <v>170</v>
      </c>
      <c r="O146" s="2" t="s">
        <v>1588</v>
      </c>
      <c r="P146" s="1"/>
      <c r="Q146" s="1"/>
      <c r="R146" s="1"/>
      <c r="S146" s="5" t="str">
        <v>25Y15Y</v>
      </c>
      <c r="T146" s="6">
        <v>0.114</v>
      </c>
      <c r="U146" s="6">
        <v>0.1116</v>
      </c>
    </row>
    <row r="147" spans="11:21" x14ac:dyDescent="0.25">
      <c r="K147" s="2" t="s">
        <v>13</v>
      </c>
      <c r="L147" s="2" t="s">
        <v>0</v>
      </c>
      <c r="M147" s="2" t="s">
        <v>1589</v>
      </c>
      <c r="N147" s="2" t="s">
        <v>172</v>
      </c>
      <c r="O147" s="2" t="s">
        <v>1590</v>
      </c>
      <c r="P147" s="1"/>
      <c r="Q147" s="1"/>
      <c r="R147" s="1"/>
      <c r="S147" s="5" t="str">
        <v>30Y1Y</v>
      </c>
      <c r="T147" s="6">
        <v>9.300000000000001E-3</v>
      </c>
      <c r="U147" s="6">
        <v>8.6599999999999993E-3</v>
      </c>
    </row>
    <row r="148" spans="11:21" x14ac:dyDescent="0.25">
      <c r="K148" s="2" t="s">
        <v>13</v>
      </c>
      <c r="L148" s="2" t="s">
        <v>1</v>
      </c>
      <c r="M148" s="2" t="s">
        <v>1591</v>
      </c>
      <c r="N148" s="2" t="s">
        <v>173</v>
      </c>
      <c r="O148" s="2" t="s">
        <v>1592</v>
      </c>
      <c r="P148" s="1"/>
      <c r="Q148" s="1"/>
      <c r="R148" s="1"/>
      <c r="S148" s="5" t="str">
        <v>30Y2Y</v>
      </c>
      <c r="T148" s="6">
        <v>1.8700000000000001E-2</v>
      </c>
      <c r="U148" s="6">
        <v>1.7420000000000001E-2</v>
      </c>
    </row>
    <row r="149" spans="11:21" x14ac:dyDescent="0.25">
      <c r="K149" s="2" t="s">
        <v>13</v>
      </c>
      <c r="L149" s="2" t="s">
        <v>2</v>
      </c>
      <c r="M149" s="2" t="s">
        <v>1593</v>
      </c>
      <c r="N149" s="2" t="s">
        <v>174</v>
      </c>
      <c r="O149" s="2" t="s">
        <v>1594</v>
      </c>
      <c r="P149" s="1"/>
      <c r="Q149" s="1"/>
      <c r="R149" s="1"/>
      <c r="S149" s="5" t="str">
        <v>30Y3Y</v>
      </c>
      <c r="T149" s="6">
        <v>2.76E-2</v>
      </c>
      <c r="U149" s="6">
        <v>2.7570000000000001E-2</v>
      </c>
    </row>
    <row r="150" spans="11:21" x14ac:dyDescent="0.25">
      <c r="K150" s="2" t="s">
        <v>13</v>
      </c>
      <c r="L150" s="2" t="s">
        <v>3</v>
      </c>
      <c r="M150" s="2" t="s">
        <v>1595</v>
      </c>
      <c r="N150" s="2" t="s">
        <v>175</v>
      </c>
      <c r="O150" s="2" t="s">
        <v>1596</v>
      </c>
      <c r="P150" s="1"/>
      <c r="Q150" s="1"/>
      <c r="R150" s="1"/>
      <c r="S150" s="5" t="str">
        <v>30Y4Y</v>
      </c>
      <c r="T150" s="6">
        <v>3.6200000000000003E-2</v>
      </c>
      <c r="U150" s="6">
        <v>3.7719999999999997E-2</v>
      </c>
    </row>
    <row r="151" spans="11:21" x14ac:dyDescent="0.25">
      <c r="K151" s="2" t="s">
        <v>13</v>
      </c>
      <c r="L151" s="2" t="s">
        <v>4</v>
      </c>
      <c r="M151" s="2" t="s">
        <v>1597</v>
      </c>
      <c r="N151" s="2" t="s">
        <v>176</v>
      </c>
      <c r="O151" s="2" t="s">
        <v>1598</v>
      </c>
      <c r="P151" s="1"/>
      <c r="Q151" s="1"/>
      <c r="R151" s="1"/>
      <c r="S151" s="5" t="str">
        <v>30Y5Y</v>
      </c>
      <c r="T151" s="6">
        <v>4.4299999999999999E-2</v>
      </c>
      <c r="U151" s="6">
        <v>4.734E-2</v>
      </c>
    </row>
    <row r="152" spans="11:21" x14ac:dyDescent="0.25">
      <c r="K152" s="2" t="s">
        <v>13</v>
      </c>
      <c r="L152" s="2" t="s">
        <v>5</v>
      </c>
      <c r="M152" s="2" t="s">
        <v>1599</v>
      </c>
      <c r="N152" s="2" t="s">
        <v>178</v>
      </c>
      <c r="O152" s="2" t="s">
        <v>1600</v>
      </c>
      <c r="P152" s="1"/>
      <c r="Q152" s="1"/>
      <c r="R152" s="1"/>
      <c r="S152" s="5" t="str">
        <v>30Y6Y</v>
      </c>
      <c r="T152" s="6">
        <v>5.2300000000000006E-2</v>
      </c>
      <c r="U152" s="6">
        <v>5.6500000000000002E-2</v>
      </c>
    </row>
    <row r="153" spans="11:21" x14ac:dyDescent="0.25">
      <c r="K153" s="2" t="s">
        <v>13</v>
      </c>
      <c r="L153" s="2" t="s">
        <v>6</v>
      </c>
      <c r="M153" s="2" t="s">
        <v>1601</v>
      </c>
      <c r="N153" s="2" t="s">
        <v>179</v>
      </c>
      <c r="O153" s="2" t="s">
        <v>1602</v>
      </c>
      <c r="P153" s="1"/>
      <c r="Q153" s="1"/>
      <c r="R153" s="1"/>
      <c r="S153" s="5" t="str">
        <v>30Y7Y</v>
      </c>
      <c r="T153" s="6">
        <v>6.0199999999999997E-2</v>
      </c>
      <c r="U153" s="6">
        <v>6.4860000000000001E-2</v>
      </c>
    </row>
    <row r="154" spans="11:21" x14ac:dyDescent="0.25">
      <c r="K154" s="2" t="s">
        <v>13</v>
      </c>
      <c r="L154" s="2" t="s">
        <v>7</v>
      </c>
      <c r="M154" s="2" t="s">
        <v>1603</v>
      </c>
      <c r="N154" s="2" t="s">
        <v>180</v>
      </c>
      <c r="O154" s="2" t="s">
        <v>1604</v>
      </c>
      <c r="P154" s="1"/>
      <c r="Q154" s="1"/>
      <c r="R154" s="1"/>
      <c r="S154" s="5" t="str">
        <v>30Y8Y</v>
      </c>
      <c r="T154" s="6">
        <v>6.7699999999999996E-2</v>
      </c>
      <c r="U154" s="6">
        <v>7.2789999999999994E-2</v>
      </c>
    </row>
    <row r="155" spans="11:21" x14ac:dyDescent="0.25">
      <c r="K155" s="2" t="s">
        <v>13</v>
      </c>
      <c r="L155" s="2" t="s">
        <v>8</v>
      </c>
      <c r="M155" s="2" t="s">
        <v>1605</v>
      </c>
      <c r="N155" s="2" t="s">
        <v>181</v>
      </c>
      <c r="O155" s="2" t="s">
        <v>1606</v>
      </c>
      <c r="P155" s="1"/>
      <c r="Q155" s="1"/>
      <c r="R155" s="1"/>
      <c r="S155" s="5" t="str">
        <v>30Y9Y</v>
      </c>
      <c r="T155" s="6">
        <v>7.5399999999999995E-2</v>
      </c>
      <c r="U155" s="6">
        <v>8.0269999999999994E-2</v>
      </c>
    </row>
    <row r="156" spans="11:21" x14ac:dyDescent="0.25">
      <c r="K156" s="2" t="s">
        <v>13</v>
      </c>
      <c r="L156" s="2" t="s">
        <v>9</v>
      </c>
      <c r="M156" s="2" t="s">
        <v>1607</v>
      </c>
      <c r="N156" s="2" t="s">
        <v>182</v>
      </c>
      <c r="O156" s="2" t="s">
        <v>1608</v>
      </c>
      <c r="S156" s="4" t="str">
        <v>30Y10Y</v>
      </c>
      <c r="T156" s="4">
        <v>8.2599999999999993E-2</v>
      </c>
      <c r="U156" s="4">
        <v>8.7050000000000002E-2</v>
      </c>
    </row>
  </sheetData>
  <mergeCells count="2">
    <mergeCell ref="K12:O12"/>
    <mergeCell ref="B2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31" zoomScale="80" zoomScaleNormal="80" workbookViewId="0">
      <selection activeCell="A2" sqref="A2:J3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21" t="s">
        <v>22</v>
      </c>
      <c r="C2" s="21"/>
      <c r="D2" s="21"/>
      <c r="E2" s="21"/>
      <c r="F2" s="21"/>
      <c r="G2" s="21"/>
      <c r="H2" s="21"/>
      <c r="I2" s="21"/>
      <c r="J2" s="17"/>
      <c r="K2" s="17"/>
      <c r="L2" s="17"/>
      <c r="M2" s="17"/>
      <c r="N2" s="17"/>
      <c r="O2" s="17"/>
    </row>
    <row r="3" spans="2:37" ht="15" customHeight="1" x14ac:dyDescent="0.25">
      <c r="B3" s="21"/>
      <c r="C3" s="21"/>
      <c r="D3" s="21"/>
      <c r="E3" s="21"/>
      <c r="F3" s="21"/>
      <c r="G3" s="21"/>
      <c r="H3" s="21"/>
      <c r="I3" s="21"/>
      <c r="J3" s="17"/>
      <c r="K3" s="17"/>
      <c r="L3" s="17"/>
      <c r="M3" s="17"/>
      <c r="N3" s="17"/>
      <c r="O3" s="17"/>
    </row>
    <row r="4" spans="2:37" ht="15" customHeight="1" x14ac:dyDescent="0.25">
      <c r="B4" s="21"/>
      <c r="C4" s="21"/>
      <c r="D4" s="21"/>
      <c r="E4" s="21"/>
      <c r="F4" s="21"/>
      <c r="G4" s="21"/>
      <c r="H4" s="21"/>
      <c r="I4" s="21"/>
      <c r="J4" s="17"/>
      <c r="K4" s="17"/>
      <c r="L4" s="17"/>
      <c r="M4" s="17"/>
      <c r="N4" s="17"/>
      <c r="O4" s="17"/>
    </row>
    <row r="5" spans="2:37" ht="15" customHeight="1" x14ac:dyDescent="0.25">
      <c r="B5" s="21"/>
      <c r="C5" s="21"/>
      <c r="D5" s="21"/>
      <c r="E5" s="21"/>
      <c r="F5" s="21"/>
      <c r="G5" s="21"/>
      <c r="H5" s="21"/>
      <c r="I5" s="21"/>
      <c r="J5" s="17"/>
      <c r="K5" s="17"/>
      <c r="L5" s="17"/>
      <c r="M5" s="17"/>
      <c r="N5" s="17"/>
      <c r="O5" s="17"/>
    </row>
    <row r="6" spans="2:37" ht="15" customHeight="1" x14ac:dyDescent="0.25">
      <c r="B6" s="21"/>
      <c r="C6" s="21"/>
      <c r="D6" s="21"/>
      <c r="E6" s="21"/>
      <c r="F6" s="21"/>
      <c r="G6" s="21"/>
      <c r="H6" s="21"/>
      <c r="I6" s="21"/>
      <c r="J6" s="17"/>
      <c r="K6" s="17"/>
      <c r="L6" s="17"/>
      <c r="M6" s="17"/>
      <c r="N6" s="17"/>
      <c r="O6" s="17"/>
      <c r="S6" s="11"/>
      <c r="T6" s="3"/>
      <c r="U6" s="3"/>
    </row>
    <row r="7" spans="2:37" x14ac:dyDescent="0.25">
      <c r="B7" t="s">
        <v>218</v>
      </c>
      <c r="S7" s="12" t="s">
        <v>14</v>
      </c>
      <c r="T7" s="13">
        <v>9</v>
      </c>
      <c r="U7" s="13">
        <v>8</v>
      </c>
    </row>
    <row r="8" spans="2:37" x14ac:dyDescent="0.25">
      <c r="S8" s="12" t="s">
        <v>15</v>
      </c>
      <c r="T8" s="13">
        <v>6</v>
      </c>
      <c r="U8" s="13">
        <v>6</v>
      </c>
    </row>
    <row r="10" spans="2:37" x14ac:dyDescent="0.25">
      <c r="K10" s="10" t="s">
        <v>19</v>
      </c>
      <c r="L10" s="10"/>
      <c r="M10" s="10"/>
      <c r="N10" s="10"/>
      <c r="O10" s="10"/>
      <c r="Q10" s="10" t="s">
        <v>20</v>
      </c>
      <c r="R10" s="10"/>
      <c r="S10" s="10"/>
      <c r="T10" s="10"/>
      <c r="U10" s="10"/>
      <c r="W10" s="10" t="s">
        <v>17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22" t="s">
        <v>18</v>
      </c>
      <c r="L12" s="22"/>
      <c r="M12" s="22"/>
      <c r="N12" s="22"/>
      <c r="O12" s="22"/>
      <c r="Q12" s="3" t="s">
        <v>16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1329</v>
      </c>
      <c r="N13" s="2" t="s">
        <v>21</v>
      </c>
      <c r="O13" s="2" t="s">
        <v>1330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2.4099999999999998E-3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1331</v>
      </c>
      <c r="N14" s="2" t="s">
        <v>28</v>
      </c>
      <c r="O14" s="2" t="s">
        <v>1332</v>
      </c>
      <c r="P14" s="1"/>
      <c r="Q14" s="5" t="s">
        <v>1</v>
      </c>
      <c r="R14" s="1"/>
      <c r="S14" s="5" t="str">
        <v>1Y2Y</v>
      </c>
      <c r="T14" s="6">
        <v>1.8E-3</v>
      </c>
      <c r="U14" s="6">
        <v>2.47E-3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1333</v>
      </c>
      <c r="N15" s="2" t="s">
        <v>29</v>
      </c>
      <c r="O15" s="2" t="s">
        <v>1334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2.5700000000000002E-3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1335</v>
      </c>
      <c r="N16" s="2" t="s">
        <v>30</v>
      </c>
      <c r="O16" s="2" t="s">
        <v>1336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2.7000000000000001E-3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1337</v>
      </c>
      <c r="N17" s="2" t="s">
        <v>31</v>
      </c>
      <c r="O17" s="2" t="s">
        <v>1338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5.5000000000000005E-3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1339</v>
      </c>
      <c r="N18" s="2" t="s">
        <v>32</v>
      </c>
      <c r="O18" s="2" t="s">
        <v>1340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1.0669999999999999E-2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1341</v>
      </c>
      <c r="N19" s="2" t="s">
        <v>33</v>
      </c>
      <c r="O19" s="2" t="s">
        <v>1342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1.5740000000000001E-2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231</v>
      </c>
      <c r="N20" s="2" t="s">
        <v>34</v>
      </c>
      <c r="O20" s="2" t="s">
        <v>1343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2.0720000000000002E-2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1344</v>
      </c>
      <c r="N21" s="2" t="s">
        <v>35</v>
      </c>
      <c r="O21" s="2" t="s">
        <v>1345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2.5579999999999999E-2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1346</v>
      </c>
      <c r="N22" s="2" t="s">
        <v>36</v>
      </c>
      <c r="O22" s="2" t="s">
        <v>1347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2.7370000000000002E-2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1348</v>
      </c>
      <c r="N23" s="2" t="s">
        <v>37</v>
      </c>
      <c r="O23" s="2" t="s">
        <v>1349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2.6890000000000001E-2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1350</v>
      </c>
      <c r="N24" s="2" t="s">
        <v>38</v>
      </c>
      <c r="O24" s="2" t="s">
        <v>1351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3.005E-2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12</v>
      </c>
      <c r="M25" s="2" t="s">
        <v>1352</v>
      </c>
      <c r="N25" s="2" t="s">
        <v>39</v>
      </c>
      <c r="O25" s="2" t="s">
        <v>1353</v>
      </c>
      <c r="P25" s="1"/>
      <c r="Q25" s="5" t="s">
        <v>12</v>
      </c>
      <c r="R25" s="1"/>
      <c r="S25" s="5" t="str">
        <v>1Y25Y</v>
      </c>
      <c r="T25" s="6">
        <v>5.9000000000000004E-2</v>
      </c>
      <c r="U25" s="6">
        <v>5.6919999999999998E-2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13</v>
      </c>
      <c r="M26" s="2" t="s">
        <v>1354</v>
      </c>
      <c r="N26" s="2" t="s">
        <v>40</v>
      </c>
      <c r="O26" s="2" t="s">
        <v>1355</v>
      </c>
      <c r="P26" s="1"/>
      <c r="Q26" s="5" t="s">
        <v>13</v>
      </c>
      <c r="R26" s="1"/>
      <c r="S26" s="5" t="str">
        <v>1Y30Y</v>
      </c>
      <c r="T26" s="6">
        <v>6.9900000000000004E-2</v>
      </c>
      <c r="U26" s="6">
        <v>7.9500000000000001E-2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1356</v>
      </c>
      <c r="N27" s="2" t="s">
        <v>41</v>
      </c>
      <c r="O27" s="2" t="s">
        <v>1357</v>
      </c>
      <c r="P27" s="1"/>
      <c r="Q27" s="1"/>
      <c r="R27" s="1"/>
      <c r="S27" s="5" t="str">
        <v>2Y1Y</v>
      </c>
      <c r="T27" s="6">
        <v>1.5E-3</v>
      </c>
      <c r="U27" s="6">
        <v>1.0999999999999999E-4</v>
      </c>
    </row>
    <row r="28" spans="11:37" x14ac:dyDescent="0.25">
      <c r="K28" s="2" t="s">
        <v>1</v>
      </c>
      <c r="L28" s="2" t="s">
        <v>1</v>
      </c>
      <c r="M28" s="2" t="s">
        <v>1358</v>
      </c>
      <c r="N28" s="2" t="s">
        <v>42</v>
      </c>
      <c r="O28" s="2" t="s">
        <v>1359</v>
      </c>
      <c r="P28" s="1"/>
      <c r="Q28" s="1"/>
      <c r="R28" s="1"/>
      <c r="S28" s="5" t="str">
        <v>2Y2Y</v>
      </c>
      <c r="T28" s="6">
        <v>3.5999999999999999E-3</v>
      </c>
      <c r="U28" s="6">
        <v>1.8400000000000001E-3</v>
      </c>
    </row>
    <row r="29" spans="11:37" x14ac:dyDescent="0.25">
      <c r="K29" s="2" t="s">
        <v>1</v>
      </c>
      <c r="L29" s="2" t="s">
        <v>2</v>
      </c>
      <c r="M29" s="2" t="s">
        <v>1360</v>
      </c>
      <c r="N29" s="2" t="s">
        <v>43</v>
      </c>
      <c r="O29" s="2" t="s">
        <v>1361</v>
      </c>
      <c r="P29" s="1"/>
      <c r="Q29" s="1"/>
      <c r="R29" s="1"/>
      <c r="S29" s="5" t="str">
        <v>2Y3Y</v>
      </c>
      <c r="T29" s="6">
        <v>6.0999999999999995E-3</v>
      </c>
      <c r="U29" s="6">
        <v>4.28E-3</v>
      </c>
    </row>
    <row r="30" spans="11:37" x14ac:dyDescent="0.25">
      <c r="K30" s="2" t="s">
        <v>1</v>
      </c>
      <c r="L30" s="2" t="s">
        <v>3</v>
      </c>
      <c r="M30" s="2" t="s">
        <v>1362</v>
      </c>
      <c r="N30" s="2" t="s">
        <v>44</v>
      </c>
      <c r="O30" s="2" t="s">
        <v>1363</v>
      </c>
      <c r="P30" s="1"/>
      <c r="Q30" s="1"/>
      <c r="R30" s="1"/>
      <c r="S30" s="5" t="str">
        <v>2Y4Y</v>
      </c>
      <c r="T30" s="6">
        <v>8.8999999999999999E-3</v>
      </c>
      <c r="U30" s="6">
        <v>7.6699999999999997E-3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1364</v>
      </c>
      <c r="N31" s="2" t="s">
        <v>45</v>
      </c>
      <c r="O31" s="2" t="s">
        <v>1365</v>
      </c>
      <c r="P31" s="1"/>
      <c r="Q31" s="1"/>
      <c r="R31" s="1"/>
      <c r="S31" s="5" t="str">
        <v>2Y5Y</v>
      </c>
      <c r="T31" s="6">
        <v>1.23E-2</v>
      </c>
      <c r="U31" s="6">
        <v>1.1939999999999999E-2</v>
      </c>
      <c r="W31" s="9" t="str">
        <f t="array" ref="W31:W44">$Q$13:$Q$26</f>
        <v>1Y</v>
      </c>
      <c r="X31" s="7">
        <f t="array" ref="X31:AK44">INDEX($U$13:$U$156,MATCH($W$31:$W$44&amp;$X$30:$AK$30,$S$13:$S$156,0))</f>
        <v>2.4099999999999998E-3</v>
      </c>
      <c r="Y31" s="7">
        <v>2.47E-3</v>
      </c>
      <c r="Z31" s="7">
        <v>2.5700000000000002E-3</v>
      </c>
      <c r="AA31" s="7">
        <v>2.7000000000000001E-3</v>
      </c>
      <c r="AB31" s="7">
        <v>5.5000000000000005E-3</v>
      </c>
      <c r="AC31" s="7">
        <v>1.0669999999999999E-2</v>
      </c>
      <c r="AD31" s="7">
        <v>1.5740000000000001E-2</v>
      </c>
      <c r="AE31" s="7">
        <v>2.0720000000000002E-2</v>
      </c>
      <c r="AF31" s="7">
        <v>2.5579999999999999E-2</v>
      </c>
      <c r="AG31" s="7">
        <v>2.7370000000000002E-2</v>
      </c>
      <c r="AH31" s="7">
        <v>2.6890000000000001E-2</v>
      </c>
      <c r="AI31" s="7">
        <v>3.005E-2</v>
      </c>
      <c r="AJ31" s="7">
        <v>5.6919999999999998E-2</v>
      </c>
      <c r="AK31" s="7">
        <v>7.9500000000000001E-2</v>
      </c>
    </row>
    <row r="32" spans="11:37" x14ac:dyDescent="0.25">
      <c r="K32" s="2" t="s">
        <v>1</v>
      </c>
      <c r="L32" s="2" t="s">
        <v>5</v>
      </c>
      <c r="M32" s="2" t="s">
        <v>1366</v>
      </c>
      <c r="N32" s="2" t="s">
        <v>46</v>
      </c>
      <c r="O32" s="2" t="s">
        <v>1367</v>
      </c>
      <c r="P32" s="1"/>
      <c r="Q32" s="1"/>
      <c r="R32" s="1"/>
      <c r="S32" s="5" t="str">
        <v>2Y6Y</v>
      </c>
      <c r="T32" s="6">
        <v>1.5900000000000001E-2</v>
      </c>
      <c r="U32" s="6">
        <v>1.6539999999999999E-2</v>
      </c>
      <c r="W32" s="9" t="str">
        <v>2Y</v>
      </c>
      <c r="X32" s="7">
        <v>1.0999999999999999E-4</v>
      </c>
      <c r="Y32" s="7">
        <v>1.8400000000000001E-3</v>
      </c>
      <c r="Z32" s="7">
        <v>4.28E-3</v>
      </c>
      <c r="AA32" s="7">
        <v>7.6699999999999997E-3</v>
      </c>
      <c r="AB32" s="7">
        <v>1.1939999999999999E-2</v>
      </c>
      <c r="AC32" s="7">
        <v>1.6539999999999999E-2</v>
      </c>
      <c r="AD32" s="7">
        <v>2.1320000000000002E-2</v>
      </c>
      <c r="AE32" s="7">
        <v>2.613E-2</v>
      </c>
      <c r="AF32" s="7">
        <v>2.801E-2</v>
      </c>
      <c r="AG32" s="7">
        <v>2.964E-2</v>
      </c>
      <c r="AH32" s="7">
        <v>4.7140000000000001E-2</v>
      </c>
      <c r="AI32" s="7">
        <v>6.9120000000000001E-2</v>
      </c>
      <c r="AJ32" s="7">
        <v>8.5190000000000002E-2</v>
      </c>
      <c r="AK32" s="7">
        <v>0.10199999999999999</v>
      </c>
    </row>
    <row r="33" spans="11:37" x14ac:dyDescent="0.25">
      <c r="K33" s="2" t="s">
        <v>1</v>
      </c>
      <c r="L33" s="2" t="s">
        <v>6</v>
      </c>
      <c r="M33" s="2" t="s">
        <v>1368</v>
      </c>
      <c r="N33" s="2" t="s">
        <v>47</v>
      </c>
      <c r="O33" s="2" t="s">
        <v>1369</v>
      </c>
      <c r="P33" s="1"/>
      <c r="Q33" s="1"/>
      <c r="R33" s="1"/>
      <c r="S33" s="5" t="str">
        <v>2Y7Y</v>
      </c>
      <c r="T33" s="6">
        <v>1.9799999999999998E-2</v>
      </c>
      <c r="U33" s="6">
        <v>2.1320000000000002E-2</v>
      </c>
      <c r="W33" s="9" t="str">
        <v>3Y</v>
      </c>
      <c r="X33" s="7">
        <v>3.3400000000000001E-3</v>
      </c>
      <c r="Y33" s="7">
        <v>5.0699999999999999E-3</v>
      </c>
      <c r="Z33" s="7">
        <v>8.2500000000000004E-3</v>
      </c>
      <c r="AA33" s="7">
        <v>1.2330000000000001E-2</v>
      </c>
      <c r="AB33" s="7">
        <v>1.7330000000000002E-2</v>
      </c>
      <c r="AC33" s="7">
        <v>2.316E-2</v>
      </c>
      <c r="AD33" s="7">
        <v>2.9140000000000003E-2</v>
      </c>
      <c r="AE33" s="7">
        <v>3.2739999999999998E-2</v>
      </c>
      <c r="AF33" s="7">
        <v>3.6319999999999998E-2</v>
      </c>
      <c r="AG33" s="7">
        <v>4.045E-2</v>
      </c>
      <c r="AH33" s="7">
        <v>6.2060000000000004E-2</v>
      </c>
      <c r="AI33" s="7">
        <v>8.455E-2</v>
      </c>
      <c r="AJ33" s="7">
        <v>9.9990000000000009E-2</v>
      </c>
      <c r="AK33" s="7">
        <v>0.11720000000000001</v>
      </c>
    </row>
    <row r="34" spans="11:37" x14ac:dyDescent="0.25">
      <c r="K34" s="2" t="s">
        <v>1</v>
      </c>
      <c r="L34" s="2" t="s">
        <v>7</v>
      </c>
      <c r="M34" s="2" t="s">
        <v>1370</v>
      </c>
      <c r="N34" s="2" t="s">
        <v>48</v>
      </c>
      <c r="O34" s="2" t="s">
        <v>1371</v>
      </c>
      <c r="P34" s="1"/>
      <c r="Q34" s="1"/>
      <c r="R34" s="1"/>
      <c r="S34" s="5" t="str">
        <v>2Y8Y</v>
      </c>
      <c r="T34" s="6">
        <v>2.3799999999999998E-2</v>
      </c>
      <c r="U34" s="6">
        <v>2.613E-2</v>
      </c>
      <c r="W34" s="9" t="str">
        <v>4Y</v>
      </c>
      <c r="X34" s="7">
        <v>4.0300000000000006E-3</v>
      </c>
      <c r="Y34" s="7">
        <v>7.0699999999999999E-3</v>
      </c>
      <c r="Z34" s="7">
        <v>1.145E-2</v>
      </c>
      <c r="AA34" s="7">
        <v>1.6240000000000001E-2</v>
      </c>
      <c r="AB34" s="7">
        <v>2.2170000000000002E-2</v>
      </c>
      <c r="AC34" s="7">
        <v>2.8889999999999999E-2</v>
      </c>
      <c r="AD34" s="7">
        <v>3.3530000000000004E-2</v>
      </c>
      <c r="AE34" s="7">
        <v>3.8300000000000001E-2</v>
      </c>
      <c r="AF34" s="7">
        <v>4.369E-2</v>
      </c>
      <c r="AG34" s="7">
        <v>4.8829999999999998E-2</v>
      </c>
      <c r="AH34" s="7">
        <v>7.46E-2</v>
      </c>
      <c r="AI34" s="7">
        <v>9.6850000000000006E-2</v>
      </c>
      <c r="AJ34" s="7">
        <v>0.1115</v>
      </c>
      <c r="AK34" s="7">
        <v>0.13019999999999998</v>
      </c>
    </row>
    <row r="35" spans="11:37" x14ac:dyDescent="0.25">
      <c r="K35" s="2" t="s">
        <v>1</v>
      </c>
      <c r="L35" s="2" t="s">
        <v>8</v>
      </c>
      <c r="M35" s="2" t="s">
        <v>1372</v>
      </c>
      <c r="N35" s="2" t="s">
        <v>49</v>
      </c>
      <c r="O35" s="2" t="s">
        <v>1373</v>
      </c>
      <c r="P35" s="1"/>
      <c r="Q35" s="1"/>
      <c r="R35" s="1"/>
      <c r="S35" s="5" t="str">
        <v>2Y9Y</v>
      </c>
      <c r="T35" s="6">
        <v>2.81E-2</v>
      </c>
      <c r="U35" s="6">
        <v>2.801E-2</v>
      </c>
      <c r="W35" s="9" t="str">
        <v>5Y</v>
      </c>
      <c r="X35" s="7">
        <v>5.4900000000000001E-3</v>
      </c>
      <c r="Y35" s="7">
        <v>1.022E-2</v>
      </c>
      <c r="Z35" s="7">
        <v>1.541E-2</v>
      </c>
      <c r="AA35" s="7">
        <v>2.1330000000000002E-2</v>
      </c>
      <c r="AB35" s="7">
        <v>2.7970000000000002E-2</v>
      </c>
      <c r="AC35" s="7">
        <v>3.3329999999999999E-2</v>
      </c>
      <c r="AD35" s="7">
        <v>3.8960000000000002E-2</v>
      </c>
      <c r="AE35" s="7">
        <v>4.5350000000000001E-2</v>
      </c>
      <c r="AF35" s="7">
        <v>5.1399999999999994E-2</v>
      </c>
      <c r="AG35" s="7">
        <v>5.7089999999999995E-2</v>
      </c>
      <c r="AH35" s="7">
        <v>8.5079999999999989E-2</v>
      </c>
      <c r="AI35" s="7">
        <v>0.10679999999999999</v>
      </c>
      <c r="AJ35" s="7">
        <v>0.1211</v>
      </c>
      <c r="AK35" s="7">
        <v>0.14069999999999999</v>
      </c>
    </row>
    <row r="36" spans="11:37" x14ac:dyDescent="0.25">
      <c r="K36" s="2" t="s">
        <v>1</v>
      </c>
      <c r="L36" s="2" t="s">
        <v>9</v>
      </c>
      <c r="M36" s="2" t="s">
        <v>1374</v>
      </c>
      <c r="N36" s="2" t="s">
        <v>50</v>
      </c>
      <c r="O36" s="2" t="s">
        <v>1375</v>
      </c>
      <c r="P36" s="1"/>
      <c r="Q36" s="1"/>
      <c r="R36" s="1"/>
      <c r="S36" s="5" t="str">
        <v>2Y10Y</v>
      </c>
      <c r="T36" s="6">
        <v>3.2400000000000005E-2</v>
      </c>
      <c r="U36" s="6">
        <v>2.964E-2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1376</v>
      </c>
      <c r="N37" s="2" t="s">
        <v>51</v>
      </c>
      <c r="O37" s="2" t="s">
        <v>1377</v>
      </c>
      <c r="P37" s="1"/>
      <c r="Q37" s="1"/>
      <c r="R37" s="1"/>
      <c r="S37" s="5" t="str">
        <v>2Y15Y</v>
      </c>
      <c r="T37" s="6">
        <v>5.0300000000000004E-2</v>
      </c>
      <c r="U37" s="6">
        <v>4.7140000000000001E-2</v>
      </c>
      <c r="W37" s="9" t="str">
        <v>7Y</v>
      </c>
      <c r="X37" s="7">
        <v>7.6500000000000005E-3</v>
      </c>
      <c r="Y37" s="7">
        <v>1.34E-2</v>
      </c>
      <c r="Z37" s="7">
        <v>2.0310000000000002E-2</v>
      </c>
      <c r="AA37" s="7">
        <v>2.6210000000000001E-2</v>
      </c>
      <c r="AB37" s="7">
        <v>3.2629999999999999E-2</v>
      </c>
      <c r="AC37" s="7">
        <v>3.9789999999999999E-2</v>
      </c>
      <c r="AD37" s="7">
        <v>4.6760000000000003E-2</v>
      </c>
      <c r="AE37" s="7">
        <v>5.3120000000000001E-2</v>
      </c>
      <c r="AF37" s="7">
        <v>5.953E-2</v>
      </c>
      <c r="AG37" s="7">
        <v>6.6170000000000007E-2</v>
      </c>
      <c r="AH37" s="7">
        <v>0.1003</v>
      </c>
      <c r="AI37" s="7">
        <v>0.1195</v>
      </c>
      <c r="AJ37" s="7">
        <v>0.1305</v>
      </c>
      <c r="AK37" s="7">
        <v>0.15590000000000001</v>
      </c>
    </row>
    <row r="38" spans="11:37" x14ac:dyDescent="0.25">
      <c r="K38" s="2" t="s">
        <v>1</v>
      </c>
      <c r="L38" s="2" t="s">
        <v>11</v>
      </c>
      <c r="M38" s="2" t="s">
        <v>1378</v>
      </c>
      <c r="N38" s="2" t="s">
        <v>52</v>
      </c>
      <c r="O38" s="2" t="s">
        <v>1379</v>
      </c>
      <c r="P38" s="1"/>
      <c r="Q38" s="1"/>
      <c r="R38" s="1"/>
      <c r="S38" s="5" t="str">
        <v>2Y20Y</v>
      </c>
      <c r="T38" s="6">
        <v>6.6600000000000006E-2</v>
      </c>
      <c r="U38" s="6">
        <v>6.9120000000000001E-2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12</v>
      </c>
      <c r="M39" s="2" t="s">
        <v>1380</v>
      </c>
      <c r="N39" s="2" t="s">
        <v>53</v>
      </c>
      <c r="O39" s="2" t="s">
        <v>1381</v>
      </c>
      <c r="P39" s="1"/>
      <c r="Q39" s="1"/>
      <c r="R39" s="1"/>
      <c r="S39" s="5" t="str">
        <v>2Y25Y</v>
      </c>
      <c r="T39" s="6">
        <v>8.2500000000000004E-2</v>
      </c>
      <c r="U39" s="6">
        <v>8.5190000000000002E-2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13</v>
      </c>
      <c r="M40" s="2" t="s">
        <v>1382</v>
      </c>
      <c r="N40" s="2" t="s">
        <v>54</v>
      </c>
      <c r="O40" s="2" t="s">
        <v>1383</v>
      </c>
      <c r="P40" s="1"/>
      <c r="Q40" s="1"/>
      <c r="R40" s="1"/>
      <c r="S40" s="5" t="str">
        <v>2Y30Y</v>
      </c>
      <c r="T40" s="6">
        <v>9.7299999999999998E-2</v>
      </c>
      <c r="U40" s="6">
        <v>0.10199999999999999</v>
      </c>
      <c r="W40" s="9" t="str">
        <v>10Y</v>
      </c>
      <c r="X40" s="7">
        <v>9.3500000000000007E-3</v>
      </c>
      <c r="Y40" s="7">
        <v>1.6619999999999999E-2</v>
      </c>
      <c r="Z40" s="7">
        <v>2.4780000000000003E-2</v>
      </c>
      <c r="AA40" s="7">
        <v>3.2579999999999998E-2</v>
      </c>
      <c r="AB40" s="7">
        <v>3.993E-2</v>
      </c>
      <c r="AC40" s="7">
        <v>4.7480000000000001E-2</v>
      </c>
      <c r="AD40" s="7">
        <v>5.5309999999999998E-2</v>
      </c>
      <c r="AE40" s="7">
        <v>6.336E-2</v>
      </c>
      <c r="AF40" s="7">
        <v>7.1529999999999996E-2</v>
      </c>
      <c r="AG40" s="7">
        <v>7.9770000000000008E-2</v>
      </c>
      <c r="AH40" s="7">
        <v>0.11210000000000001</v>
      </c>
      <c r="AI40" s="7">
        <v>0.1298</v>
      </c>
      <c r="AJ40" s="7">
        <v>0.14710000000000001</v>
      </c>
      <c r="AK40" s="7">
        <v>0.1734</v>
      </c>
    </row>
    <row r="41" spans="11:37" x14ac:dyDescent="0.25">
      <c r="K41" s="2" t="s">
        <v>2</v>
      </c>
      <c r="L41" s="2" t="s">
        <v>0</v>
      </c>
      <c r="M41" s="2" t="s">
        <v>1384</v>
      </c>
      <c r="N41" s="2" t="s">
        <v>55</v>
      </c>
      <c r="O41" s="2" t="s">
        <v>1385</v>
      </c>
      <c r="P41" s="1"/>
      <c r="Q41" s="1"/>
      <c r="R41" s="1"/>
      <c r="S41" s="5" t="str">
        <v>3Y1Y</v>
      </c>
      <c r="T41" s="6">
        <v>2.5999999999999999E-3</v>
      </c>
      <c r="U41" s="6">
        <v>3.3400000000000001E-3</v>
      </c>
      <c r="W41" s="9" t="str">
        <v>15Y</v>
      </c>
      <c r="X41" s="7">
        <v>9.3400000000000011E-3</v>
      </c>
      <c r="Y41" s="7">
        <v>1.8530000000000001E-2</v>
      </c>
      <c r="Z41" s="7">
        <v>2.7530000000000002E-2</v>
      </c>
      <c r="AA41" s="7">
        <v>3.6179999999999997E-2</v>
      </c>
      <c r="AB41" s="7">
        <v>4.4450000000000003E-2</v>
      </c>
      <c r="AC41" s="7">
        <v>5.3070000000000006E-2</v>
      </c>
      <c r="AD41" s="7">
        <v>6.053E-2</v>
      </c>
      <c r="AE41" s="7">
        <v>6.7769999999999997E-2</v>
      </c>
      <c r="AF41" s="7">
        <v>7.5590000000000004E-2</v>
      </c>
      <c r="AG41" s="7">
        <v>8.3610000000000004E-2</v>
      </c>
      <c r="AH41" s="7">
        <v>0.11810000000000001</v>
      </c>
      <c r="AI41" s="7">
        <v>0.13880000000000001</v>
      </c>
      <c r="AJ41" s="7">
        <v>0.16079999999999997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1386</v>
      </c>
      <c r="N42" s="2" t="s">
        <v>57</v>
      </c>
      <c r="O42" s="2" t="s">
        <v>1387</v>
      </c>
      <c r="P42" s="1"/>
      <c r="Q42" s="1"/>
      <c r="R42" s="1"/>
      <c r="S42" s="5" t="str">
        <v>3Y2Y</v>
      </c>
      <c r="T42" s="6">
        <v>5.6000000000000008E-3</v>
      </c>
      <c r="U42" s="6">
        <v>5.0699999999999999E-3</v>
      </c>
      <c r="W42" s="9" t="str">
        <v>20Y</v>
      </c>
      <c r="X42" s="7">
        <v>1.0780000000000001E-2</v>
      </c>
      <c r="Y42" s="7">
        <v>2.0160000000000001E-2</v>
      </c>
      <c r="Z42" s="7">
        <v>2.8910000000000002E-2</v>
      </c>
      <c r="AA42" s="7">
        <v>3.7810000000000003E-2</v>
      </c>
      <c r="AB42" s="7">
        <v>4.6679999999999999E-2</v>
      </c>
      <c r="AC42" s="7">
        <v>5.5660000000000001E-2</v>
      </c>
      <c r="AD42" s="7">
        <v>6.4630000000000007E-2</v>
      </c>
      <c r="AE42" s="7">
        <v>7.3630000000000001E-2</v>
      </c>
      <c r="AF42" s="7">
        <v>8.2479999999999998E-2</v>
      </c>
      <c r="AG42" s="7">
        <v>9.0959999999999999E-2</v>
      </c>
      <c r="AH42" s="7">
        <v>0.1182</v>
      </c>
      <c r="AI42" s="7">
        <v>0.14360000000000001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1388</v>
      </c>
      <c r="N43" s="2" t="s">
        <v>58</v>
      </c>
      <c r="O43" s="2" t="s">
        <v>1389</v>
      </c>
      <c r="P43" s="1"/>
      <c r="Q43" s="1"/>
      <c r="R43" s="1"/>
      <c r="S43" s="5" t="str">
        <v>3Y3Y</v>
      </c>
      <c r="T43" s="6">
        <v>9.1000000000000004E-3</v>
      </c>
      <c r="U43" s="6">
        <v>8.2500000000000004E-3</v>
      </c>
      <c r="W43" s="9" t="str">
        <v>25Y</v>
      </c>
      <c r="X43" s="7">
        <v>1.048E-2</v>
      </c>
      <c r="Y43" s="7">
        <v>2.0760000000000001E-2</v>
      </c>
      <c r="Z43" s="7">
        <v>3.0950000000000002E-2</v>
      </c>
      <c r="AA43" s="7">
        <v>4.0590000000000001E-2</v>
      </c>
      <c r="AB43" s="7">
        <v>4.9669999999999999E-2</v>
      </c>
      <c r="AC43" s="7">
        <v>5.6280000000000004E-2</v>
      </c>
      <c r="AD43" s="7">
        <v>6.2119999999999995E-2</v>
      </c>
      <c r="AE43" s="7">
        <v>6.8760000000000002E-2</v>
      </c>
      <c r="AF43" s="7">
        <v>7.5660000000000005E-2</v>
      </c>
      <c r="AG43" s="7">
        <v>8.2360000000000003E-2</v>
      </c>
      <c r="AH43" s="7">
        <v>0.1116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227</v>
      </c>
      <c r="N44" s="2" t="s">
        <v>59</v>
      </c>
      <c r="O44" s="2" t="s">
        <v>1390</v>
      </c>
      <c r="P44" s="1"/>
      <c r="Q44" s="1"/>
      <c r="R44" s="1"/>
      <c r="S44" s="5" t="str">
        <v>3Y4Y</v>
      </c>
      <c r="T44" s="6">
        <v>1.3100000000000001E-2</v>
      </c>
      <c r="U44" s="6">
        <v>1.2330000000000001E-2</v>
      </c>
      <c r="W44" s="9" t="str">
        <v>30Y</v>
      </c>
      <c r="X44" s="7">
        <v>8.6599999999999993E-3</v>
      </c>
      <c r="Y44" s="7">
        <v>1.7420000000000001E-2</v>
      </c>
      <c r="Z44" s="7">
        <v>2.7570000000000001E-2</v>
      </c>
      <c r="AA44" s="7">
        <v>3.7719999999999997E-2</v>
      </c>
      <c r="AB44" s="7">
        <v>4.734E-2</v>
      </c>
      <c r="AC44" s="7">
        <v>5.6500000000000002E-2</v>
      </c>
      <c r="AD44" s="7">
        <v>6.4860000000000001E-2</v>
      </c>
      <c r="AE44" s="7">
        <v>7.2789999999999994E-2</v>
      </c>
      <c r="AF44" s="7">
        <v>8.0269999999999994E-2</v>
      </c>
      <c r="AG44" s="7">
        <v>8.7050000000000002E-2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1391</v>
      </c>
      <c r="N45" s="2" t="s">
        <v>60</v>
      </c>
      <c r="O45" s="2" t="s">
        <v>1392</v>
      </c>
      <c r="P45" s="1"/>
      <c r="Q45" s="1"/>
      <c r="R45" s="1"/>
      <c r="S45" s="5" t="str">
        <v>3Y5Y</v>
      </c>
      <c r="T45" s="6">
        <v>1.7399999999999999E-2</v>
      </c>
      <c r="U45" s="6">
        <v>1.7330000000000002E-2</v>
      </c>
    </row>
    <row r="46" spans="11:37" x14ac:dyDescent="0.25">
      <c r="K46" s="2" t="s">
        <v>2</v>
      </c>
      <c r="L46" s="2" t="s">
        <v>5</v>
      </c>
      <c r="M46" s="2" t="s">
        <v>1393</v>
      </c>
      <c r="N46" s="2" t="s">
        <v>61</v>
      </c>
      <c r="O46" s="2" t="s">
        <v>1394</v>
      </c>
      <c r="P46" s="1"/>
      <c r="Q46" s="1"/>
      <c r="R46" s="1"/>
      <c r="S46" s="5" t="str">
        <v>3Y6Y</v>
      </c>
      <c r="T46" s="6">
        <v>2.2000000000000002E-2</v>
      </c>
      <c r="U46" s="6">
        <v>2.316E-2</v>
      </c>
    </row>
    <row r="47" spans="11:37" x14ac:dyDescent="0.25">
      <c r="K47" s="2" t="s">
        <v>2</v>
      </c>
      <c r="L47" s="2" t="s">
        <v>6</v>
      </c>
      <c r="M47" s="2" t="s">
        <v>1395</v>
      </c>
      <c r="N47" s="2" t="s">
        <v>62</v>
      </c>
      <c r="O47" s="2" t="s">
        <v>1396</v>
      </c>
      <c r="P47" s="1"/>
      <c r="Q47" s="1"/>
      <c r="R47" s="1"/>
      <c r="S47" s="5" t="str">
        <v>3Y7Y</v>
      </c>
      <c r="T47" s="6">
        <v>2.69E-2</v>
      </c>
      <c r="U47" s="6">
        <v>2.9140000000000003E-2</v>
      </c>
    </row>
    <row r="48" spans="11:37" x14ac:dyDescent="0.25">
      <c r="K48" s="2" t="s">
        <v>2</v>
      </c>
      <c r="L48" s="2" t="s">
        <v>7</v>
      </c>
      <c r="M48" s="2" t="s">
        <v>104</v>
      </c>
      <c r="N48" s="2" t="s">
        <v>63</v>
      </c>
      <c r="O48" s="2" t="s">
        <v>1397</v>
      </c>
      <c r="P48" s="1"/>
      <c r="Q48" s="1"/>
      <c r="R48" s="1"/>
      <c r="S48" s="5" t="str">
        <v>3Y8Y</v>
      </c>
      <c r="T48" s="6">
        <v>3.1899999999999998E-2</v>
      </c>
      <c r="U48" s="6">
        <v>3.2739999999999998E-2</v>
      </c>
    </row>
    <row r="49" spans="11:21" x14ac:dyDescent="0.25">
      <c r="K49" s="2" t="s">
        <v>2</v>
      </c>
      <c r="L49" s="2" t="s">
        <v>8</v>
      </c>
      <c r="M49" s="2" t="s">
        <v>1398</v>
      </c>
      <c r="N49" s="2" t="s">
        <v>64</v>
      </c>
      <c r="O49" s="2" t="s">
        <v>1399</v>
      </c>
      <c r="P49" s="1"/>
      <c r="Q49" s="1"/>
      <c r="R49" s="1"/>
      <c r="S49" s="5" t="str">
        <v>3Y9Y</v>
      </c>
      <c r="T49" s="6">
        <v>3.6900000000000002E-2</v>
      </c>
      <c r="U49" s="6">
        <v>3.6319999999999998E-2</v>
      </c>
    </row>
    <row r="50" spans="11:21" x14ac:dyDescent="0.25">
      <c r="K50" s="2" t="s">
        <v>2</v>
      </c>
      <c r="L50" s="2" t="s">
        <v>9</v>
      </c>
      <c r="M50" s="2" t="s">
        <v>1400</v>
      </c>
      <c r="N50" s="2" t="s">
        <v>65</v>
      </c>
      <c r="O50" s="2" t="s">
        <v>1401</v>
      </c>
      <c r="P50" s="1"/>
      <c r="Q50" s="1"/>
      <c r="R50" s="1"/>
      <c r="S50" s="5" t="str">
        <v>3Y10Y</v>
      </c>
      <c r="T50" s="6">
        <v>4.1900000000000007E-2</v>
      </c>
      <c r="U50" s="6">
        <v>4.045E-2</v>
      </c>
    </row>
    <row r="51" spans="11:21" x14ac:dyDescent="0.25">
      <c r="K51" s="2" t="s">
        <v>2</v>
      </c>
      <c r="L51" s="2" t="s">
        <v>10</v>
      </c>
      <c r="M51" s="2" t="s">
        <v>1402</v>
      </c>
      <c r="N51" s="2" t="s">
        <v>66</v>
      </c>
      <c r="O51" s="2" t="s">
        <v>1403</v>
      </c>
      <c r="P51" s="1"/>
      <c r="Q51" s="1"/>
      <c r="R51" s="1"/>
      <c r="S51" s="5" t="str">
        <v>3Y15Y</v>
      </c>
      <c r="T51" s="6">
        <v>6.2400000000000004E-2</v>
      </c>
      <c r="U51" s="6">
        <v>6.2060000000000004E-2</v>
      </c>
    </row>
    <row r="52" spans="11:21" x14ac:dyDescent="0.25">
      <c r="K52" s="2" t="s">
        <v>2</v>
      </c>
      <c r="L52" s="2" t="s">
        <v>11</v>
      </c>
      <c r="M52" s="2" t="s">
        <v>1404</v>
      </c>
      <c r="N52" s="2" t="s">
        <v>67</v>
      </c>
      <c r="O52" s="2" t="s">
        <v>1405</v>
      </c>
      <c r="P52" s="1"/>
      <c r="Q52" s="1"/>
      <c r="R52" s="1"/>
      <c r="S52" s="5" t="str">
        <v>3Y20Y</v>
      </c>
      <c r="T52" s="6">
        <v>8.1900000000000001E-2</v>
      </c>
      <c r="U52" s="6">
        <v>8.455E-2</v>
      </c>
    </row>
    <row r="53" spans="11:21" x14ac:dyDescent="0.25">
      <c r="K53" s="2" t="s">
        <v>2</v>
      </c>
      <c r="L53" s="2" t="s">
        <v>12</v>
      </c>
      <c r="M53" s="2" t="s">
        <v>1406</v>
      </c>
      <c r="N53" s="2" t="s">
        <v>68</v>
      </c>
      <c r="O53" s="2" t="s">
        <v>1407</v>
      </c>
      <c r="P53" s="1"/>
      <c r="Q53" s="1"/>
      <c r="R53" s="1"/>
      <c r="S53" s="5" t="str">
        <v>3Y25Y</v>
      </c>
      <c r="T53" s="6">
        <v>0.1</v>
      </c>
      <c r="U53" s="6">
        <v>9.9990000000000009E-2</v>
      </c>
    </row>
    <row r="54" spans="11:21" x14ac:dyDescent="0.25">
      <c r="K54" s="2" t="s">
        <v>2</v>
      </c>
      <c r="L54" s="2" t="s">
        <v>13</v>
      </c>
      <c r="M54" s="2" t="s">
        <v>1408</v>
      </c>
      <c r="N54" s="2" t="s">
        <v>69</v>
      </c>
      <c r="O54" s="2" t="s">
        <v>1409</v>
      </c>
      <c r="P54" s="1"/>
      <c r="Q54" s="1"/>
      <c r="R54" s="1"/>
      <c r="S54" s="5" t="str">
        <v>3Y30Y</v>
      </c>
      <c r="T54" s="6">
        <v>0.11699999999999999</v>
      </c>
      <c r="U54" s="6">
        <v>0.11720000000000001</v>
      </c>
    </row>
    <row r="55" spans="11:21" x14ac:dyDescent="0.25">
      <c r="K55" s="2" t="s">
        <v>3</v>
      </c>
      <c r="L55" s="2" t="s">
        <v>0</v>
      </c>
      <c r="M55" s="2" t="s">
        <v>1410</v>
      </c>
      <c r="N55" s="2" t="s">
        <v>70</v>
      </c>
      <c r="O55" s="2" t="s">
        <v>1411</v>
      </c>
      <c r="P55" s="1"/>
      <c r="Q55" s="1"/>
      <c r="R55" s="1"/>
      <c r="S55" s="5" t="str">
        <v>4Y1Y</v>
      </c>
      <c r="T55" s="6">
        <v>3.7000000000000002E-3</v>
      </c>
      <c r="U55" s="6">
        <v>4.0300000000000006E-3</v>
      </c>
    </row>
    <row r="56" spans="11:21" x14ac:dyDescent="0.25">
      <c r="K56" s="2" t="s">
        <v>3</v>
      </c>
      <c r="L56" s="2" t="s">
        <v>1</v>
      </c>
      <c r="M56" s="2" t="s">
        <v>1412</v>
      </c>
      <c r="N56" s="2" t="s">
        <v>71</v>
      </c>
      <c r="O56" s="2" t="s">
        <v>1413</v>
      </c>
      <c r="P56" s="1"/>
      <c r="Q56" s="1"/>
      <c r="R56" s="1"/>
      <c r="S56" s="5" t="str">
        <v>4Y2Y</v>
      </c>
      <c r="T56" s="6">
        <v>7.8000000000000005E-3</v>
      </c>
      <c r="U56" s="6">
        <v>7.0699999999999999E-3</v>
      </c>
    </row>
    <row r="57" spans="11:21" x14ac:dyDescent="0.25">
      <c r="K57" s="2" t="s">
        <v>3</v>
      </c>
      <c r="L57" s="2" t="s">
        <v>2</v>
      </c>
      <c r="M57" s="2" t="s">
        <v>1414</v>
      </c>
      <c r="N57" s="2" t="s">
        <v>72</v>
      </c>
      <c r="O57" s="2" t="s">
        <v>1415</v>
      </c>
      <c r="P57" s="1"/>
      <c r="Q57" s="1"/>
      <c r="R57" s="1"/>
      <c r="S57" s="5" t="str">
        <v>4Y3Y</v>
      </c>
      <c r="T57" s="6">
        <v>1.2199999999999999E-2</v>
      </c>
      <c r="U57" s="6">
        <v>1.145E-2</v>
      </c>
    </row>
    <row r="58" spans="11:21" x14ac:dyDescent="0.25">
      <c r="K58" s="2" t="s">
        <v>3</v>
      </c>
      <c r="L58" s="2" t="s">
        <v>3</v>
      </c>
      <c r="M58" s="2" t="s">
        <v>1416</v>
      </c>
      <c r="N58" s="2" t="s">
        <v>73</v>
      </c>
      <c r="O58" s="2" t="s">
        <v>1417</v>
      </c>
      <c r="P58" s="1"/>
      <c r="Q58" s="1"/>
      <c r="R58" s="1"/>
      <c r="S58" s="5" t="str">
        <v>4Y4Y</v>
      </c>
      <c r="T58" s="6">
        <v>1.72E-2</v>
      </c>
      <c r="U58" s="6">
        <v>1.6240000000000001E-2</v>
      </c>
    </row>
    <row r="59" spans="11:21" x14ac:dyDescent="0.25">
      <c r="K59" s="2" t="s">
        <v>3</v>
      </c>
      <c r="L59" s="2" t="s">
        <v>4</v>
      </c>
      <c r="M59" s="2" t="s">
        <v>1418</v>
      </c>
      <c r="N59" s="2" t="s">
        <v>74</v>
      </c>
      <c r="O59" s="2" t="s">
        <v>1419</v>
      </c>
      <c r="P59" s="1"/>
      <c r="Q59" s="1"/>
      <c r="R59" s="1"/>
      <c r="S59" s="5" t="str">
        <v>4Y5Y</v>
      </c>
      <c r="T59" s="6">
        <v>2.2400000000000003E-2</v>
      </c>
      <c r="U59" s="6">
        <v>2.2170000000000002E-2</v>
      </c>
    </row>
    <row r="60" spans="11:21" x14ac:dyDescent="0.25">
      <c r="K60" s="2" t="s">
        <v>3</v>
      </c>
      <c r="L60" s="2" t="s">
        <v>5</v>
      </c>
      <c r="M60" s="2" t="s">
        <v>1420</v>
      </c>
      <c r="N60" s="2" t="s">
        <v>75</v>
      </c>
      <c r="O60" s="2" t="s">
        <v>1421</v>
      </c>
      <c r="P60" s="1"/>
      <c r="Q60" s="1"/>
      <c r="R60" s="1"/>
      <c r="S60" s="5" t="str">
        <v>4Y6Y</v>
      </c>
      <c r="T60" s="6">
        <v>2.7699999999999999E-2</v>
      </c>
      <c r="U60" s="6">
        <v>2.8889999999999999E-2</v>
      </c>
    </row>
    <row r="61" spans="11:21" x14ac:dyDescent="0.25">
      <c r="K61" s="2" t="s">
        <v>3</v>
      </c>
      <c r="L61" s="2" t="s">
        <v>6</v>
      </c>
      <c r="M61" s="2" t="s">
        <v>1422</v>
      </c>
      <c r="N61" s="2" t="s">
        <v>77</v>
      </c>
      <c r="O61" s="2" t="s">
        <v>1423</v>
      </c>
      <c r="P61" s="1"/>
      <c r="Q61" s="1"/>
      <c r="R61" s="1"/>
      <c r="S61" s="5" t="str">
        <v>4Y7Y</v>
      </c>
      <c r="T61" s="6">
        <v>3.3099999999999997E-2</v>
      </c>
      <c r="U61" s="6">
        <v>3.3530000000000004E-2</v>
      </c>
    </row>
    <row r="62" spans="11:21" x14ac:dyDescent="0.25">
      <c r="K62" s="2" t="s">
        <v>3</v>
      </c>
      <c r="L62" s="2" t="s">
        <v>7</v>
      </c>
      <c r="M62" s="2" t="s">
        <v>1424</v>
      </c>
      <c r="N62" s="2" t="s">
        <v>79</v>
      </c>
      <c r="O62" s="2" t="s">
        <v>1425</v>
      </c>
      <c r="P62" s="1"/>
      <c r="Q62" s="1"/>
      <c r="R62" s="1"/>
      <c r="S62" s="5" t="str">
        <v>4Y8Y</v>
      </c>
      <c r="T62" s="6">
        <v>3.8800000000000001E-2</v>
      </c>
      <c r="U62" s="6">
        <v>3.8300000000000001E-2</v>
      </c>
    </row>
    <row r="63" spans="11:21" x14ac:dyDescent="0.25">
      <c r="K63" s="2" t="s">
        <v>3</v>
      </c>
      <c r="L63" s="2" t="s">
        <v>8</v>
      </c>
      <c r="M63" s="2" t="s">
        <v>1426</v>
      </c>
      <c r="N63" s="2" t="s">
        <v>80</v>
      </c>
      <c r="O63" s="2" t="s">
        <v>1427</v>
      </c>
      <c r="P63" s="1"/>
      <c r="Q63" s="1"/>
      <c r="R63" s="1"/>
      <c r="S63" s="5" t="str">
        <v>4Y9Y</v>
      </c>
      <c r="T63" s="6">
        <v>4.4299999999999999E-2</v>
      </c>
      <c r="U63" s="6">
        <v>4.369E-2</v>
      </c>
    </row>
    <row r="64" spans="11:21" x14ac:dyDescent="0.25">
      <c r="K64" s="2" t="s">
        <v>3</v>
      </c>
      <c r="L64" s="2" t="s">
        <v>9</v>
      </c>
      <c r="M64" s="2" t="s">
        <v>1428</v>
      </c>
      <c r="N64" s="2" t="s">
        <v>81</v>
      </c>
      <c r="O64" s="2" t="s">
        <v>1429</v>
      </c>
      <c r="P64" s="1"/>
      <c r="Q64" s="1"/>
      <c r="R64" s="1"/>
      <c r="S64" s="5" t="str">
        <v>4Y10Y</v>
      </c>
      <c r="T64" s="6">
        <v>0.05</v>
      </c>
      <c r="U64" s="6">
        <v>4.8829999999999998E-2</v>
      </c>
    </row>
    <row r="65" spans="11:21" x14ac:dyDescent="0.25">
      <c r="K65" s="2" t="s">
        <v>3</v>
      </c>
      <c r="L65" s="2" t="s">
        <v>10</v>
      </c>
      <c r="M65" s="2" t="s">
        <v>1430</v>
      </c>
      <c r="N65" s="2" t="s">
        <v>82</v>
      </c>
      <c r="O65" s="2" t="s">
        <v>1431</v>
      </c>
      <c r="P65" s="1"/>
      <c r="Q65" s="1"/>
      <c r="R65" s="1"/>
      <c r="S65" s="5" t="str">
        <v>4Y15Y</v>
      </c>
      <c r="T65" s="6">
        <v>7.2700000000000001E-2</v>
      </c>
      <c r="U65" s="6">
        <v>7.46E-2</v>
      </c>
    </row>
    <row r="66" spans="11:21" x14ac:dyDescent="0.25">
      <c r="K66" s="2" t="s">
        <v>3</v>
      </c>
      <c r="L66" s="2" t="s">
        <v>11</v>
      </c>
      <c r="M66" s="2" t="s">
        <v>1432</v>
      </c>
      <c r="N66" s="2" t="s">
        <v>83</v>
      </c>
      <c r="O66" s="2" t="s">
        <v>1433</v>
      </c>
      <c r="P66" s="1"/>
      <c r="Q66" s="1"/>
      <c r="R66" s="1"/>
      <c r="S66" s="5" t="str">
        <v>4Y20Y</v>
      </c>
      <c r="T66" s="6">
        <v>9.4E-2</v>
      </c>
      <c r="U66" s="6">
        <v>9.6850000000000006E-2</v>
      </c>
    </row>
    <row r="67" spans="11:21" x14ac:dyDescent="0.25">
      <c r="K67" s="2" t="s">
        <v>3</v>
      </c>
      <c r="L67" s="2" t="s">
        <v>12</v>
      </c>
      <c r="M67" s="2" t="s">
        <v>1434</v>
      </c>
      <c r="N67" s="2" t="s">
        <v>84</v>
      </c>
      <c r="O67" s="2" t="s">
        <v>1435</v>
      </c>
      <c r="P67" s="1"/>
      <c r="Q67" s="1"/>
      <c r="R67" s="1"/>
      <c r="S67" s="5" t="str">
        <v>4Y25Y</v>
      </c>
      <c r="T67" s="6">
        <v>0.114</v>
      </c>
      <c r="U67" s="6">
        <v>0.1115</v>
      </c>
    </row>
    <row r="68" spans="11:21" x14ac:dyDescent="0.25">
      <c r="K68" s="2" t="s">
        <v>3</v>
      </c>
      <c r="L68" s="2" t="s">
        <v>13</v>
      </c>
      <c r="M68" s="2" t="s">
        <v>1436</v>
      </c>
      <c r="N68" s="2" t="s">
        <v>85</v>
      </c>
      <c r="O68" s="2" t="s">
        <v>1437</v>
      </c>
      <c r="P68" s="1"/>
      <c r="Q68" s="1"/>
      <c r="R68" s="1"/>
      <c r="S68" s="5" t="str">
        <v>4Y30Y</v>
      </c>
      <c r="T68" s="6">
        <v>0.13300000000000001</v>
      </c>
      <c r="U68" s="6">
        <v>0.13019999999999998</v>
      </c>
    </row>
    <row r="69" spans="11:21" x14ac:dyDescent="0.25">
      <c r="K69" s="2" t="s">
        <v>4</v>
      </c>
      <c r="L69" s="2" t="s">
        <v>0</v>
      </c>
      <c r="M69" s="2" t="s">
        <v>56</v>
      </c>
      <c r="N69" s="2" t="s">
        <v>86</v>
      </c>
      <c r="O69" s="2" t="s">
        <v>1438</v>
      </c>
      <c r="P69" s="1"/>
      <c r="Q69" s="1"/>
      <c r="R69" s="1"/>
      <c r="S69" s="5" t="str">
        <v>5Y1Y</v>
      </c>
      <c r="T69" s="6">
        <v>4.7999999999999996E-3</v>
      </c>
      <c r="U69" s="6">
        <v>5.4900000000000001E-3</v>
      </c>
    </row>
    <row r="70" spans="11:21" x14ac:dyDescent="0.25">
      <c r="K70" s="2" t="s">
        <v>4</v>
      </c>
      <c r="L70" s="2" t="s">
        <v>1</v>
      </c>
      <c r="M70" s="2" t="s">
        <v>1439</v>
      </c>
      <c r="N70" s="2" t="s">
        <v>87</v>
      </c>
      <c r="O70" s="2" t="s">
        <v>1440</v>
      </c>
      <c r="P70" s="1"/>
      <c r="Q70" s="1"/>
      <c r="R70" s="1"/>
      <c r="S70" s="5" t="str">
        <v>5Y2Y</v>
      </c>
      <c r="T70" s="6">
        <v>9.8999999999999991E-3</v>
      </c>
      <c r="U70" s="6">
        <v>1.022E-2</v>
      </c>
    </row>
    <row r="71" spans="11:21" x14ac:dyDescent="0.25">
      <c r="K71" s="2" t="s">
        <v>4</v>
      </c>
      <c r="L71" s="2" t="s">
        <v>2</v>
      </c>
      <c r="M71" s="2" t="s">
        <v>1441</v>
      </c>
      <c r="N71" s="2" t="s">
        <v>88</v>
      </c>
      <c r="O71" s="2" t="s">
        <v>1442</v>
      </c>
      <c r="P71" s="1"/>
      <c r="Q71" s="1"/>
      <c r="R71" s="1"/>
      <c r="S71" s="5" t="str">
        <v>5Y3Y</v>
      </c>
      <c r="T71" s="6">
        <v>1.5300000000000001E-2</v>
      </c>
      <c r="U71" s="6">
        <v>1.541E-2</v>
      </c>
    </row>
    <row r="72" spans="11:21" x14ac:dyDescent="0.25">
      <c r="K72" s="2" t="s">
        <v>4</v>
      </c>
      <c r="L72" s="2" t="s">
        <v>3</v>
      </c>
      <c r="M72" s="2" t="s">
        <v>1443</v>
      </c>
      <c r="N72" s="2" t="s">
        <v>89</v>
      </c>
      <c r="O72" s="2" t="s">
        <v>1444</v>
      </c>
      <c r="P72" s="1"/>
      <c r="Q72" s="1"/>
      <c r="R72" s="1"/>
      <c r="S72" s="5" t="str">
        <v>5Y4Y</v>
      </c>
      <c r="T72" s="6">
        <v>2.1000000000000001E-2</v>
      </c>
      <c r="U72" s="6">
        <v>2.1330000000000002E-2</v>
      </c>
    </row>
    <row r="73" spans="11:21" x14ac:dyDescent="0.25">
      <c r="K73" s="2" t="s">
        <v>4</v>
      </c>
      <c r="L73" s="2" t="s">
        <v>4</v>
      </c>
      <c r="M73" s="2" t="s">
        <v>1445</v>
      </c>
      <c r="N73" s="2" t="s">
        <v>90</v>
      </c>
      <c r="O73" s="2" t="s">
        <v>1446</v>
      </c>
      <c r="P73" s="1"/>
      <c r="Q73" s="1"/>
      <c r="R73" s="1"/>
      <c r="S73" s="5" t="str">
        <v>5Y5Y</v>
      </c>
      <c r="T73" s="6">
        <v>2.6699999999999998E-2</v>
      </c>
      <c r="U73" s="6">
        <v>2.7970000000000002E-2</v>
      </c>
    </row>
    <row r="74" spans="11:21" x14ac:dyDescent="0.25">
      <c r="K74" s="2" t="s">
        <v>4</v>
      </c>
      <c r="L74" s="2" t="s">
        <v>5</v>
      </c>
      <c r="M74" s="2" t="s">
        <v>76</v>
      </c>
      <c r="N74" s="2" t="s">
        <v>91</v>
      </c>
      <c r="O74" s="2" t="s">
        <v>1447</v>
      </c>
      <c r="P74" s="1"/>
      <c r="Q74" s="1"/>
      <c r="R74" s="1"/>
      <c r="S74" s="5" t="str">
        <v>5Y6Y</v>
      </c>
      <c r="T74" s="6">
        <v>3.2599999999999997E-2</v>
      </c>
      <c r="U74" s="6">
        <v>3.3329999999999999E-2</v>
      </c>
    </row>
    <row r="75" spans="11:21" x14ac:dyDescent="0.25">
      <c r="K75" s="2" t="s">
        <v>4</v>
      </c>
      <c r="L75" s="2" t="s">
        <v>6</v>
      </c>
      <c r="M75" s="2" t="s">
        <v>1448</v>
      </c>
      <c r="N75" s="2" t="s">
        <v>92</v>
      </c>
      <c r="O75" s="2" t="s">
        <v>1449</v>
      </c>
      <c r="P75" s="1"/>
      <c r="Q75" s="1"/>
      <c r="R75" s="1"/>
      <c r="S75" s="5" t="str">
        <v>5Y7Y</v>
      </c>
      <c r="T75" s="6">
        <v>3.8599999999999995E-2</v>
      </c>
      <c r="U75" s="6">
        <v>3.8960000000000002E-2</v>
      </c>
    </row>
    <row r="76" spans="11:21" x14ac:dyDescent="0.25">
      <c r="K76" s="2" t="s">
        <v>4</v>
      </c>
      <c r="L76" s="2" t="s">
        <v>7</v>
      </c>
      <c r="M76" s="2" t="s">
        <v>1450</v>
      </c>
      <c r="N76" s="2" t="s">
        <v>93</v>
      </c>
      <c r="O76" s="2" t="s">
        <v>1451</v>
      </c>
      <c r="P76" s="1"/>
      <c r="Q76" s="1"/>
      <c r="R76" s="1"/>
      <c r="S76" s="5" t="str">
        <v>5Y8Y</v>
      </c>
      <c r="T76" s="6">
        <v>4.4600000000000001E-2</v>
      </c>
      <c r="U76" s="6">
        <v>4.5350000000000001E-2</v>
      </c>
    </row>
    <row r="77" spans="11:21" x14ac:dyDescent="0.25">
      <c r="K77" s="2" t="s">
        <v>4</v>
      </c>
      <c r="L77" s="2" t="s">
        <v>8</v>
      </c>
      <c r="M77" s="2" t="s">
        <v>1452</v>
      </c>
      <c r="N77" s="2" t="s">
        <v>94</v>
      </c>
      <c r="O77" s="2" t="s">
        <v>1453</v>
      </c>
      <c r="P77" s="1"/>
      <c r="Q77" s="1"/>
      <c r="R77" s="1"/>
      <c r="S77" s="5" t="str">
        <v>5Y9Y</v>
      </c>
      <c r="T77" s="6">
        <v>5.0700000000000002E-2</v>
      </c>
      <c r="U77" s="6">
        <v>5.1399999999999994E-2</v>
      </c>
    </row>
    <row r="78" spans="11:21" x14ac:dyDescent="0.25">
      <c r="K78" s="2" t="s">
        <v>4</v>
      </c>
      <c r="L78" s="2" t="s">
        <v>9</v>
      </c>
      <c r="M78" s="2" t="s">
        <v>1454</v>
      </c>
      <c r="N78" s="2" t="s">
        <v>95</v>
      </c>
      <c r="O78" s="2" t="s">
        <v>1455</v>
      </c>
      <c r="P78" s="1"/>
      <c r="Q78" s="1"/>
      <c r="R78" s="1"/>
      <c r="S78" s="5" t="str">
        <v>5Y10Y</v>
      </c>
      <c r="T78" s="6">
        <v>5.6900000000000006E-2</v>
      </c>
      <c r="U78" s="6">
        <v>5.7089999999999995E-2</v>
      </c>
    </row>
    <row r="79" spans="11:21" x14ac:dyDescent="0.25">
      <c r="K79" s="2" t="s">
        <v>4</v>
      </c>
      <c r="L79" s="2" t="s">
        <v>10</v>
      </c>
      <c r="M79" s="2" t="s">
        <v>1456</v>
      </c>
      <c r="N79" s="2" t="s">
        <v>96</v>
      </c>
      <c r="O79" s="2" t="s">
        <v>1457</v>
      </c>
      <c r="P79" s="1"/>
      <c r="Q79" s="1"/>
      <c r="R79" s="1"/>
      <c r="S79" s="5" t="str">
        <v>5Y15Y</v>
      </c>
      <c r="T79" s="6">
        <v>8.1000000000000003E-2</v>
      </c>
      <c r="U79" s="6">
        <v>8.5079999999999989E-2</v>
      </c>
    </row>
    <row r="80" spans="11:21" x14ac:dyDescent="0.25">
      <c r="K80" s="2" t="s">
        <v>4</v>
      </c>
      <c r="L80" s="2" t="s">
        <v>11</v>
      </c>
      <c r="M80" s="2" t="s">
        <v>1458</v>
      </c>
      <c r="N80" s="2" t="s">
        <v>97</v>
      </c>
      <c r="O80" s="2" t="s">
        <v>1459</v>
      </c>
      <c r="P80" s="1"/>
      <c r="Q80" s="1"/>
      <c r="R80" s="1"/>
      <c r="S80" s="5" t="str">
        <v>5Y20Y</v>
      </c>
      <c r="T80" s="6">
        <v>0.10300000000000001</v>
      </c>
      <c r="U80" s="6">
        <v>0.10679999999999999</v>
      </c>
    </row>
    <row r="81" spans="11:21" x14ac:dyDescent="0.25">
      <c r="K81" s="2" t="s">
        <v>4</v>
      </c>
      <c r="L81" s="2" t="s">
        <v>12</v>
      </c>
      <c r="M81" s="2" t="s">
        <v>1460</v>
      </c>
      <c r="N81" s="2" t="s">
        <v>98</v>
      </c>
      <c r="O81" s="2" t="s">
        <v>1461</v>
      </c>
      <c r="P81" s="1"/>
      <c r="Q81" s="1"/>
      <c r="R81" s="1"/>
      <c r="S81" s="5" t="str">
        <v>5Y25Y</v>
      </c>
      <c r="T81" s="6">
        <v>0.124</v>
      </c>
      <c r="U81" s="6">
        <v>0.1211</v>
      </c>
    </row>
    <row r="82" spans="11:21" x14ac:dyDescent="0.25">
      <c r="K82" s="2" t="s">
        <v>4</v>
      </c>
      <c r="L82" s="2" t="s">
        <v>13</v>
      </c>
      <c r="M82" s="2" t="s">
        <v>1462</v>
      </c>
      <c r="N82" s="2" t="s">
        <v>99</v>
      </c>
      <c r="O82" s="2" t="s">
        <v>1463</v>
      </c>
      <c r="P82" s="1"/>
      <c r="Q82" s="1"/>
      <c r="R82" s="1"/>
      <c r="S82" s="5" t="str">
        <v>5Y30Y</v>
      </c>
      <c r="T82" s="6">
        <v>0.14499999999999999</v>
      </c>
      <c r="U82" s="6">
        <v>0.14069999999999999</v>
      </c>
    </row>
    <row r="83" spans="11:21" x14ac:dyDescent="0.25">
      <c r="K83" s="2" t="s">
        <v>6</v>
      </c>
      <c r="L83" s="2" t="s">
        <v>0</v>
      </c>
      <c r="M83" s="2" t="s">
        <v>1464</v>
      </c>
      <c r="N83" s="2" t="s">
        <v>100</v>
      </c>
      <c r="O83" s="2" t="s">
        <v>1465</v>
      </c>
      <c r="P83" s="1"/>
      <c r="Q83" s="1"/>
      <c r="R83" s="1"/>
      <c r="S83" s="5" t="str">
        <v>7Y1Y</v>
      </c>
      <c r="T83" s="6">
        <v>6.5000000000000006E-3</v>
      </c>
      <c r="U83" s="6">
        <v>7.6500000000000005E-3</v>
      </c>
    </row>
    <row r="84" spans="11:21" x14ac:dyDescent="0.25">
      <c r="K84" s="2" t="s">
        <v>6</v>
      </c>
      <c r="L84" s="2" t="s">
        <v>1</v>
      </c>
      <c r="M84" s="2" t="s">
        <v>1466</v>
      </c>
      <c r="N84" s="2" t="s">
        <v>101</v>
      </c>
      <c r="O84" s="2" t="s">
        <v>1467</v>
      </c>
      <c r="P84" s="1"/>
      <c r="Q84" s="1"/>
      <c r="R84" s="1"/>
      <c r="S84" s="5" t="str">
        <v>7Y2Y</v>
      </c>
      <c r="T84" s="6">
        <v>1.32E-2</v>
      </c>
      <c r="U84" s="6">
        <v>1.34E-2</v>
      </c>
    </row>
    <row r="85" spans="11:21" x14ac:dyDescent="0.25">
      <c r="K85" s="2" t="s">
        <v>6</v>
      </c>
      <c r="L85" s="2" t="s">
        <v>2</v>
      </c>
      <c r="M85" s="2" t="s">
        <v>1468</v>
      </c>
      <c r="N85" s="2" t="s">
        <v>102</v>
      </c>
      <c r="O85" s="2" t="s">
        <v>1469</v>
      </c>
      <c r="P85" s="1"/>
      <c r="Q85" s="1"/>
      <c r="R85" s="1"/>
      <c r="S85" s="5" t="str">
        <v>7Y3Y</v>
      </c>
      <c r="T85" s="6">
        <v>1.9799999999999998E-2</v>
      </c>
      <c r="U85" s="6">
        <v>2.0310000000000002E-2</v>
      </c>
    </row>
    <row r="86" spans="11:21" x14ac:dyDescent="0.25">
      <c r="K86" s="2" t="s">
        <v>6</v>
      </c>
      <c r="L86" s="2" t="s">
        <v>3</v>
      </c>
      <c r="M86" s="2" t="s">
        <v>1470</v>
      </c>
      <c r="N86" s="2" t="s">
        <v>103</v>
      </c>
      <c r="O86" s="2" t="s">
        <v>1471</v>
      </c>
      <c r="P86" s="1"/>
      <c r="Q86" s="1"/>
      <c r="R86" s="1"/>
      <c r="S86" s="5" t="str">
        <v>7Y4Y</v>
      </c>
      <c r="T86" s="6">
        <v>2.6600000000000002E-2</v>
      </c>
      <c r="U86" s="6">
        <v>2.6210000000000001E-2</v>
      </c>
    </row>
    <row r="87" spans="11:21" x14ac:dyDescent="0.25">
      <c r="K87" s="2" t="s">
        <v>6</v>
      </c>
      <c r="L87" s="2" t="s">
        <v>4</v>
      </c>
      <c r="M87" s="2" t="s">
        <v>1472</v>
      </c>
      <c r="N87" s="2" t="s">
        <v>105</v>
      </c>
      <c r="O87" s="2" t="s">
        <v>1473</v>
      </c>
      <c r="P87" s="1"/>
      <c r="Q87" s="1"/>
      <c r="R87" s="1"/>
      <c r="S87" s="5" t="str">
        <v>7Y5Y</v>
      </c>
      <c r="T87" s="6">
        <v>3.3399999999999999E-2</v>
      </c>
      <c r="U87" s="6">
        <v>3.2629999999999999E-2</v>
      </c>
    </row>
    <row r="88" spans="11:21" x14ac:dyDescent="0.25">
      <c r="K88" s="2" t="s">
        <v>6</v>
      </c>
      <c r="L88" s="2" t="s">
        <v>5</v>
      </c>
      <c r="M88" s="2" t="s">
        <v>1474</v>
      </c>
      <c r="N88" s="2" t="s">
        <v>106</v>
      </c>
      <c r="O88" s="2" t="s">
        <v>1475</v>
      </c>
      <c r="P88" s="1"/>
      <c r="Q88" s="1"/>
      <c r="R88" s="1"/>
      <c r="S88" s="5" t="str">
        <v>7Y6Y</v>
      </c>
      <c r="T88" s="6">
        <v>4.0099999999999997E-2</v>
      </c>
      <c r="U88" s="6">
        <v>3.9789999999999999E-2</v>
      </c>
    </row>
    <row r="89" spans="11:21" x14ac:dyDescent="0.25">
      <c r="K89" s="2" t="s">
        <v>6</v>
      </c>
      <c r="L89" s="2" t="s">
        <v>6</v>
      </c>
      <c r="M89" s="2" t="s">
        <v>1476</v>
      </c>
      <c r="N89" s="2" t="s">
        <v>108</v>
      </c>
      <c r="O89" s="2" t="s">
        <v>1477</v>
      </c>
      <c r="P89" s="1"/>
      <c r="Q89" s="1"/>
      <c r="R89" s="1"/>
      <c r="S89" s="5" t="str">
        <v>7Y7Y</v>
      </c>
      <c r="T89" s="6">
        <v>4.6900000000000004E-2</v>
      </c>
      <c r="U89" s="6">
        <v>4.6760000000000003E-2</v>
      </c>
    </row>
    <row r="90" spans="11:21" x14ac:dyDescent="0.25">
      <c r="K90" s="2" t="s">
        <v>6</v>
      </c>
      <c r="L90" s="2" t="s">
        <v>7</v>
      </c>
      <c r="M90" s="2" t="s">
        <v>1478</v>
      </c>
      <c r="N90" s="2" t="s">
        <v>109</v>
      </c>
      <c r="O90" s="2" t="s">
        <v>1479</v>
      </c>
      <c r="P90" s="1"/>
      <c r="Q90" s="1"/>
      <c r="R90" s="1"/>
      <c r="S90" s="5" t="str">
        <v>7Y8Y</v>
      </c>
      <c r="T90" s="6">
        <v>5.3800000000000001E-2</v>
      </c>
      <c r="U90" s="6">
        <v>5.3120000000000001E-2</v>
      </c>
    </row>
    <row r="91" spans="11:21" x14ac:dyDescent="0.25">
      <c r="K91" s="2" t="s">
        <v>6</v>
      </c>
      <c r="L91" s="2" t="s">
        <v>8</v>
      </c>
      <c r="M91" s="2" t="s">
        <v>1480</v>
      </c>
      <c r="N91" s="2" t="s">
        <v>110</v>
      </c>
      <c r="O91" s="2" t="s">
        <v>1481</v>
      </c>
      <c r="P91" s="1"/>
      <c r="Q91" s="1"/>
      <c r="R91" s="1"/>
      <c r="S91" s="5" t="str">
        <v>7Y9Y</v>
      </c>
      <c r="T91" s="6">
        <v>6.0599999999999994E-2</v>
      </c>
      <c r="U91" s="6">
        <v>5.953E-2</v>
      </c>
    </row>
    <row r="92" spans="11:21" x14ac:dyDescent="0.25">
      <c r="K92" s="2" t="s">
        <v>6</v>
      </c>
      <c r="L92" s="2" t="s">
        <v>9</v>
      </c>
      <c r="M92" s="2" t="s">
        <v>1482</v>
      </c>
      <c r="N92" s="2" t="s">
        <v>111</v>
      </c>
      <c r="O92" s="2" t="s">
        <v>1483</v>
      </c>
      <c r="P92" s="1"/>
      <c r="Q92" s="1"/>
      <c r="R92" s="1"/>
      <c r="S92" s="5" t="str">
        <v>7Y10Y</v>
      </c>
      <c r="T92" s="6">
        <v>6.7099999999999993E-2</v>
      </c>
      <c r="U92" s="6">
        <v>6.6170000000000007E-2</v>
      </c>
    </row>
    <row r="93" spans="11:21" x14ac:dyDescent="0.25">
      <c r="K93" s="2" t="s">
        <v>6</v>
      </c>
      <c r="L93" s="2" t="s">
        <v>10</v>
      </c>
      <c r="M93" s="2" t="s">
        <v>1484</v>
      </c>
      <c r="N93" s="2" t="s">
        <v>112</v>
      </c>
      <c r="O93" s="2" t="s">
        <v>1485</v>
      </c>
      <c r="P93" s="1"/>
      <c r="Q93" s="1"/>
      <c r="R93" s="1"/>
      <c r="S93" s="5" t="str">
        <v>7Y15Y</v>
      </c>
      <c r="T93" s="6">
        <v>9.2200000000000004E-2</v>
      </c>
      <c r="U93" s="6">
        <v>0.1003</v>
      </c>
    </row>
    <row r="94" spans="11:21" x14ac:dyDescent="0.25">
      <c r="K94" s="2" t="s">
        <v>6</v>
      </c>
      <c r="L94" s="2" t="s">
        <v>11</v>
      </c>
      <c r="M94" s="2" t="s">
        <v>1486</v>
      </c>
      <c r="N94" s="2" t="s">
        <v>113</v>
      </c>
      <c r="O94" s="2" t="s">
        <v>1487</v>
      </c>
      <c r="P94" s="1"/>
      <c r="Q94" s="1"/>
      <c r="R94" s="1"/>
      <c r="S94" s="5" t="str">
        <v>7Y20Y</v>
      </c>
      <c r="T94" s="6">
        <v>0.11599999999999999</v>
      </c>
      <c r="U94" s="6">
        <v>0.1195</v>
      </c>
    </row>
    <row r="95" spans="11:21" x14ac:dyDescent="0.25">
      <c r="K95" s="2" t="s">
        <v>6</v>
      </c>
      <c r="L95" s="2" t="s">
        <v>12</v>
      </c>
      <c r="M95" s="2" t="s">
        <v>1488</v>
      </c>
      <c r="N95" s="2" t="s">
        <v>114</v>
      </c>
      <c r="O95" s="2" t="s">
        <v>1489</v>
      </c>
      <c r="P95" s="1"/>
      <c r="Q95" s="1"/>
      <c r="R95" s="1"/>
      <c r="S95" s="5" t="str">
        <v>7Y25Y</v>
      </c>
      <c r="T95" s="6">
        <v>0.13800000000000001</v>
      </c>
      <c r="U95" s="6">
        <v>0.1305</v>
      </c>
    </row>
    <row r="96" spans="11:21" x14ac:dyDescent="0.25">
      <c r="K96" s="2" t="s">
        <v>6</v>
      </c>
      <c r="L96" s="2" t="s">
        <v>13</v>
      </c>
      <c r="M96" s="2" t="s">
        <v>1490</v>
      </c>
      <c r="N96" s="2" t="s">
        <v>115</v>
      </c>
      <c r="O96" s="2" t="s">
        <v>1491</v>
      </c>
      <c r="P96" s="1"/>
      <c r="Q96" s="1"/>
      <c r="R96" s="1"/>
      <c r="S96" s="5" t="str">
        <v>7Y30Y</v>
      </c>
      <c r="T96" s="6">
        <v>0.16</v>
      </c>
      <c r="U96" s="6">
        <v>0.15590000000000001</v>
      </c>
    </row>
    <row r="97" spans="11:21" x14ac:dyDescent="0.25">
      <c r="K97" s="2" t="s">
        <v>9</v>
      </c>
      <c r="L97" s="2" t="s">
        <v>0</v>
      </c>
      <c r="M97" s="2" t="s">
        <v>1492</v>
      </c>
      <c r="N97" s="2" t="s">
        <v>116</v>
      </c>
      <c r="O97" s="2" t="s">
        <v>1493</v>
      </c>
      <c r="P97" s="1"/>
      <c r="Q97" s="1"/>
      <c r="R97" s="1"/>
      <c r="S97" s="5" t="str">
        <v>10Y1Y</v>
      </c>
      <c r="T97" s="6">
        <v>8.0000000000000002E-3</v>
      </c>
      <c r="U97" s="6">
        <v>9.3500000000000007E-3</v>
      </c>
    </row>
    <row r="98" spans="11:21" x14ac:dyDescent="0.25">
      <c r="K98" s="2" t="s">
        <v>9</v>
      </c>
      <c r="L98" s="2" t="s">
        <v>1</v>
      </c>
      <c r="M98" s="2" t="s">
        <v>1494</v>
      </c>
      <c r="N98" s="2" t="s">
        <v>117</v>
      </c>
      <c r="O98" s="2" t="s">
        <v>1495</v>
      </c>
      <c r="P98" s="1"/>
      <c r="Q98" s="1"/>
      <c r="R98" s="1"/>
      <c r="S98" s="5" t="str">
        <v>10Y2Y</v>
      </c>
      <c r="T98" s="6">
        <v>1.6200000000000003E-2</v>
      </c>
      <c r="U98" s="6">
        <v>1.6619999999999999E-2</v>
      </c>
    </row>
    <row r="99" spans="11:21" x14ac:dyDescent="0.25">
      <c r="K99" s="2" t="s">
        <v>9</v>
      </c>
      <c r="L99" s="2" t="s">
        <v>2</v>
      </c>
      <c r="M99" s="2" t="s">
        <v>1496</v>
      </c>
      <c r="N99" s="2" t="s">
        <v>118</v>
      </c>
      <c r="O99" s="2" t="s">
        <v>1497</v>
      </c>
      <c r="P99" s="1"/>
      <c r="Q99" s="1"/>
      <c r="R99" s="1"/>
      <c r="S99" s="5" t="str">
        <v>10Y3Y</v>
      </c>
      <c r="T99" s="6">
        <v>2.4300000000000002E-2</v>
      </c>
      <c r="U99" s="6">
        <v>2.4780000000000003E-2</v>
      </c>
    </row>
    <row r="100" spans="11:21" x14ac:dyDescent="0.25">
      <c r="K100" s="2" t="s">
        <v>9</v>
      </c>
      <c r="L100" s="2" t="s">
        <v>3</v>
      </c>
      <c r="M100" s="2" t="s">
        <v>1498</v>
      </c>
      <c r="N100" s="2" t="s">
        <v>119</v>
      </c>
      <c r="O100" s="2" t="s">
        <v>1499</v>
      </c>
      <c r="P100" s="1"/>
      <c r="Q100" s="1"/>
      <c r="R100" s="1"/>
      <c r="S100" s="5" t="str">
        <v>10Y4Y</v>
      </c>
      <c r="T100" s="6">
        <v>3.2199999999999999E-2</v>
      </c>
      <c r="U100" s="6">
        <v>3.2579999999999998E-2</v>
      </c>
    </row>
    <row r="101" spans="11:21" x14ac:dyDescent="0.25">
      <c r="K101" s="2" t="s">
        <v>9</v>
      </c>
      <c r="L101" s="2" t="s">
        <v>4</v>
      </c>
      <c r="M101" s="2" t="s">
        <v>1500</v>
      </c>
      <c r="N101" s="2" t="s">
        <v>121</v>
      </c>
      <c r="O101" s="2" t="s">
        <v>1501</v>
      </c>
      <c r="P101" s="1"/>
      <c r="Q101" s="1"/>
      <c r="R101" s="1"/>
      <c r="S101" s="5" t="str">
        <v>10Y5Y</v>
      </c>
      <c r="T101" s="6">
        <v>0.04</v>
      </c>
      <c r="U101" s="6">
        <v>3.993E-2</v>
      </c>
    </row>
    <row r="102" spans="11:21" x14ac:dyDescent="0.25">
      <c r="K102" s="2" t="s">
        <v>9</v>
      </c>
      <c r="L102" s="2" t="s">
        <v>5</v>
      </c>
      <c r="M102" s="2" t="s">
        <v>1502</v>
      </c>
      <c r="N102" s="2" t="s">
        <v>122</v>
      </c>
      <c r="O102" s="2" t="s">
        <v>1503</v>
      </c>
      <c r="P102" s="1"/>
      <c r="Q102" s="1"/>
      <c r="R102" s="1"/>
      <c r="S102" s="5" t="str">
        <v>10Y6Y</v>
      </c>
      <c r="T102" s="6">
        <v>4.7699999999999992E-2</v>
      </c>
      <c r="U102" s="6">
        <v>4.7480000000000001E-2</v>
      </c>
    </row>
    <row r="103" spans="11:21" x14ac:dyDescent="0.25">
      <c r="K103" s="2" t="s">
        <v>9</v>
      </c>
      <c r="L103" s="2" t="s">
        <v>6</v>
      </c>
      <c r="M103" s="2" t="s">
        <v>1504</v>
      </c>
      <c r="N103" s="2" t="s">
        <v>123</v>
      </c>
      <c r="O103" s="2" t="s">
        <v>1505</v>
      </c>
      <c r="P103" s="1"/>
      <c r="Q103" s="1"/>
      <c r="R103" s="1"/>
      <c r="S103" s="5" t="str">
        <v>10Y7Y</v>
      </c>
      <c r="T103" s="6">
        <v>5.5399999999999998E-2</v>
      </c>
      <c r="U103" s="6">
        <v>5.5309999999999998E-2</v>
      </c>
    </row>
    <row r="104" spans="11:21" x14ac:dyDescent="0.25">
      <c r="K104" s="2" t="s">
        <v>9</v>
      </c>
      <c r="L104" s="2" t="s">
        <v>7</v>
      </c>
      <c r="M104" s="2" t="s">
        <v>1506</v>
      </c>
      <c r="N104" s="2" t="s">
        <v>124</v>
      </c>
      <c r="O104" s="2" t="s">
        <v>1507</v>
      </c>
      <c r="P104" s="1"/>
      <c r="Q104" s="1"/>
      <c r="R104" s="1"/>
      <c r="S104" s="5" t="str">
        <v>10Y8Y</v>
      </c>
      <c r="T104" s="6">
        <v>6.2699999999999992E-2</v>
      </c>
      <c r="U104" s="6">
        <v>6.336E-2</v>
      </c>
    </row>
    <row r="105" spans="11:21" x14ac:dyDescent="0.25">
      <c r="K105" s="2" t="s">
        <v>9</v>
      </c>
      <c r="L105" s="2" t="s">
        <v>8</v>
      </c>
      <c r="M105" s="2" t="s">
        <v>1508</v>
      </c>
      <c r="N105" s="2" t="s">
        <v>125</v>
      </c>
      <c r="O105" s="2" t="s">
        <v>1509</v>
      </c>
      <c r="P105" s="1"/>
      <c r="Q105" s="1"/>
      <c r="R105" s="1"/>
      <c r="S105" s="5" t="str">
        <v>10Y9Y</v>
      </c>
      <c r="T105" s="6">
        <v>7.0000000000000007E-2</v>
      </c>
      <c r="U105" s="6">
        <v>7.1529999999999996E-2</v>
      </c>
    </row>
    <row r="106" spans="11:21" x14ac:dyDescent="0.25">
      <c r="K106" s="2" t="s">
        <v>9</v>
      </c>
      <c r="L106" s="2" t="s">
        <v>9</v>
      </c>
      <c r="M106" s="2" t="s">
        <v>1510</v>
      </c>
      <c r="N106" s="2" t="s">
        <v>126</v>
      </c>
      <c r="O106" s="2" t="s">
        <v>1511</v>
      </c>
      <c r="P106" s="1"/>
      <c r="Q106" s="1"/>
      <c r="R106" s="1"/>
      <c r="S106" s="5" t="str">
        <v>10Y10Y</v>
      </c>
      <c r="T106" s="6">
        <v>7.690000000000001E-2</v>
      </c>
      <c r="U106" s="6">
        <v>7.9770000000000008E-2</v>
      </c>
    </row>
    <row r="107" spans="11:21" x14ac:dyDescent="0.25">
      <c r="K107" s="2" t="s">
        <v>9</v>
      </c>
      <c r="L107" s="2" t="s">
        <v>10</v>
      </c>
      <c r="M107" s="2" t="s">
        <v>1512</v>
      </c>
      <c r="N107" s="2" t="s">
        <v>127</v>
      </c>
      <c r="O107" s="2" t="s">
        <v>1513</v>
      </c>
      <c r="P107" s="1"/>
      <c r="Q107" s="1"/>
      <c r="R107" s="1"/>
      <c r="S107" s="5" t="str">
        <v>10Y15Y</v>
      </c>
      <c r="T107" s="6">
        <v>0.10300000000000001</v>
      </c>
      <c r="U107" s="6">
        <v>0.11210000000000001</v>
      </c>
    </row>
    <row r="108" spans="11:21" x14ac:dyDescent="0.25">
      <c r="K108" s="2" t="s">
        <v>9</v>
      </c>
      <c r="L108" s="2" t="s">
        <v>11</v>
      </c>
      <c r="M108" s="2" t="s">
        <v>1514</v>
      </c>
      <c r="N108" s="2" t="s">
        <v>128</v>
      </c>
      <c r="O108" s="2" t="s">
        <v>1515</v>
      </c>
      <c r="P108" s="1"/>
      <c r="Q108" s="1"/>
      <c r="R108" s="1"/>
      <c r="S108" s="5" t="str">
        <v>10Y20Y</v>
      </c>
      <c r="T108" s="6">
        <v>0.128</v>
      </c>
      <c r="U108" s="6">
        <v>0.1298</v>
      </c>
    </row>
    <row r="109" spans="11:21" x14ac:dyDescent="0.25">
      <c r="K109" s="2" t="s">
        <v>9</v>
      </c>
      <c r="L109" s="2" t="s">
        <v>12</v>
      </c>
      <c r="M109" s="2" t="s">
        <v>1516</v>
      </c>
      <c r="N109" s="2" t="s">
        <v>129</v>
      </c>
      <c r="O109" s="2" t="s">
        <v>1517</v>
      </c>
      <c r="P109" s="1"/>
      <c r="Q109" s="1"/>
      <c r="R109" s="1"/>
      <c r="S109" s="5" t="str">
        <v>10Y25Y</v>
      </c>
      <c r="T109" s="6">
        <v>0.152</v>
      </c>
      <c r="U109" s="6">
        <v>0.14710000000000001</v>
      </c>
    </row>
    <row r="110" spans="11:21" x14ac:dyDescent="0.25">
      <c r="K110" s="2" t="s">
        <v>9</v>
      </c>
      <c r="L110" s="2" t="s">
        <v>13</v>
      </c>
      <c r="M110" s="2" t="s">
        <v>1518</v>
      </c>
      <c r="N110" s="2" t="s">
        <v>130</v>
      </c>
      <c r="O110" s="2" t="s">
        <v>1519</v>
      </c>
      <c r="P110" s="1"/>
      <c r="Q110" s="1"/>
      <c r="R110" s="1"/>
      <c r="S110" s="5" t="str">
        <v>10Y30Y</v>
      </c>
      <c r="T110" s="6">
        <v>0.17600000000000002</v>
      </c>
      <c r="U110" s="6">
        <v>0.1734</v>
      </c>
    </row>
    <row r="111" spans="11:21" x14ac:dyDescent="0.25">
      <c r="K111" s="2" t="s">
        <v>10</v>
      </c>
      <c r="L111" s="2" t="s">
        <v>0</v>
      </c>
      <c r="M111" s="2" t="s">
        <v>1520</v>
      </c>
      <c r="N111" s="2" t="s">
        <v>132</v>
      </c>
      <c r="O111" s="2" t="s">
        <v>1521</v>
      </c>
      <c r="P111" s="1"/>
      <c r="Q111" s="1"/>
      <c r="R111" s="1"/>
      <c r="S111" s="5" t="str">
        <v>15Y1Y</v>
      </c>
      <c r="T111" s="6">
        <v>9.0000000000000011E-3</v>
      </c>
      <c r="U111" s="6">
        <v>9.3400000000000011E-3</v>
      </c>
    </row>
    <row r="112" spans="11:21" x14ac:dyDescent="0.25">
      <c r="K112" s="2" t="s">
        <v>10</v>
      </c>
      <c r="L112" s="2" t="s">
        <v>1</v>
      </c>
      <c r="M112" s="2" t="s">
        <v>1522</v>
      </c>
      <c r="N112" s="2" t="s">
        <v>133</v>
      </c>
      <c r="O112" s="2" t="s">
        <v>1523</v>
      </c>
      <c r="P112" s="1"/>
      <c r="Q112" s="1"/>
      <c r="R112" s="1"/>
      <c r="S112" s="5" t="str">
        <v>15Y2Y</v>
      </c>
      <c r="T112" s="6">
        <v>1.8100000000000002E-2</v>
      </c>
      <c r="U112" s="6">
        <v>1.8530000000000001E-2</v>
      </c>
    </row>
    <row r="113" spans="11:21" x14ac:dyDescent="0.25">
      <c r="K113" s="2" t="s">
        <v>10</v>
      </c>
      <c r="L113" s="2" t="s">
        <v>2</v>
      </c>
      <c r="M113" s="2" t="s">
        <v>1524</v>
      </c>
      <c r="N113" s="2" t="s">
        <v>134</v>
      </c>
      <c r="O113" s="2" t="s">
        <v>1525</v>
      </c>
      <c r="P113" s="1"/>
      <c r="Q113" s="1"/>
      <c r="R113" s="1"/>
      <c r="S113" s="5" t="str">
        <v>15Y3Y</v>
      </c>
      <c r="T113" s="6">
        <v>2.7000000000000003E-2</v>
      </c>
      <c r="U113" s="6">
        <v>2.7530000000000002E-2</v>
      </c>
    </row>
    <row r="114" spans="11:21" x14ac:dyDescent="0.25">
      <c r="K114" s="2" t="s">
        <v>10</v>
      </c>
      <c r="L114" s="2" t="s">
        <v>3</v>
      </c>
      <c r="M114" s="2" t="s">
        <v>1526</v>
      </c>
      <c r="N114" s="2" t="s">
        <v>135</v>
      </c>
      <c r="O114" s="2" t="s">
        <v>1527</v>
      </c>
      <c r="P114" s="1"/>
      <c r="Q114" s="1"/>
      <c r="R114" s="1"/>
      <c r="S114" s="5" t="str">
        <v>15Y4Y</v>
      </c>
      <c r="T114" s="6">
        <v>3.5799999999999998E-2</v>
      </c>
      <c r="U114" s="6">
        <v>3.6179999999999997E-2</v>
      </c>
    </row>
    <row r="115" spans="11:21" x14ac:dyDescent="0.25">
      <c r="K115" s="2" t="s">
        <v>10</v>
      </c>
      <c r="L115" s="2" t="s">
        <v>4</v>
      </c>
      <c r="M115" s="2" t="s">
        <v>1528</v>
      </c>
      <c r="N115" s="2" t="s">
        <v>136</v>
      </c>
      <c r="O115" s="2" t="s">
        <v>1529</v>
      </c>
      <c r="P115" s="1"/>
      <c r="Q115" s="1"/>
      <c r="R115" s="1"/>
      <c r="S115" s="5" t="str">
        <v>15Y5Y</v>
      </c>
      <c r="T115" s="6">
        <v>4.4500000000000005E-2</v>
      </c>
      <c r="U115" s="6">
        <v>4.4450000000000003E-2</v>
      </c>
    </row>
    <row r="116" spans="11:21" x14ac:dyDescent="0.25">
      <c r="K116" s="2" t="s">
        <v>10</v>
      </c>
      <c r="L116" s="2" t="s">
        <v>5</v>
      </c>
      <c r="M116" s="2" t="s">
        <v>1530</v>
      </c>
      <c r="N116" s="2" t="s">
        <v>137</v>
      </c>
      <c r="O116" s="2" t="s">
        <v>1531</v>
      </c>
      <c r="P116" s="1"/>
      <c r="Q116" s="1"/>
      <c r="R116" s="1"/>
      <c r="S116" s="5" t="str">
        <v>15Y6Y</v>
      </c>
      <c r="T116" s="6">
        <v>5.2900000000000003E-2</v>
      </c>
      <c r="U116" s="6">
        <v>5.3070000000000006E-2</v>
      </c>
    </row>
    <row r="117" spans="11:21" x14ac:dyDescent="0.25">
      <c r="K117" s="2" t="s">
        <v>10</v>
      </c>
      <c r="L117" s="2" t="s">
        <v>6</v>
      </c>
      <c r="M117" s="2" t="s">
        <v>1532</v>
      </c>
      <c r="N117" s="2" t="s">
        <v>138</v>
      </c>
      <c r="O117" s="2" t="s">
        <v>1533</v>
      </c>
      <c r="P117" s="1"/>
      <c r="Q117" s="1"/>
      <c r="R117" s="1"/>
      <c r="S117" s="5" t="str">
        <v>15Y7Y</v>
      </c>
      <c r="T117" s="6">
        <v>6.0999999999999999E-2</v>
      </c>
      <c r="U117" s="6">
        <v>6.053E-2</v>
      </c>
    </row>
    <row r="118" spans="11:21" x14ac:dyDescent="0.25">
      <c r="K118" s="2" t="s">
        <v>10</v>
      </c>
      <c r="L118" s="2" t="s">
        <v>7</v>
      </c>
      <c r="M118" s="2" t="s">
        <v>1534</v>
      </c>
      <c r="N118" s="2" t="s">
        <v>140</v>
      </c>
      <c r="O118" s="2" t="s">
        <v>1535</v>
      </c>
      <c r="P118" s="1"/>
      <c r="Q118" s="1"/>
      <c r="R118" s="1"/>
      <c r="S118" s="5" t="str">
        <v>15Y8Y</v>
      </c>
      <c r="T118" s="6">
        <v>6.8900000000000003E-2</v>
      </c>
      <c r="U118" s="6">
        <v>6.7769999999999997E-2</v>
      </c>
    </row>
    <row r="119" spans="11:21" x14ac:dyDescent="0.25">
      <c r="K119" s="2" t="s">
        <v>10</v>
      </c>
      <c r="L119" s="2" t="s">
        <v>8</v>
      </c>
      <c r="M119" s="2" t="s">
        <v>1536</v>
      </c>
      <c r="N119" s="2" t="s">
        <v>141</v>
      </c>
      <c r="O119" s="2" t="s">
        <v>1537</v>
      </c>
      <c r="P119" s="1"/>
      <c r="Q119" s="1"/>
      <c r="R119" s="1"/>
      <c r="S119" s="5" t="str">
        <v>15Y9Y</v>
      </c>
      <c r="T119" s="6">
        <v>7.6799999999999993E-2</v>
      </c>
      <c r="U119" s="6">
        <v>7.5590000000000004E-2</v>
      </c>
    </row>
    <row r="120" spans="11:21" x14ac:dyDescent="0.25">
      <c r="K120" s="2" t="s">
        <v>10</v>
      </c>
      <c r="L120" s="2" t="s">
        <v>9</v>
      </c>
      <c r="M120" s="2" t="s">
        <v>1538</v>
      </c>
      <c r="N120" s="2" t="s">
        <v>142</v>
      </c>
      <c r="O120" s="2" t="s">
        <v>1539</v>
      </c>
      <c r="P120" s="1"/>
      <c r="Q120" s="1"/>
      <c r="R120" s="1"/>
      <c r="S120" s="5" t="str">
        <v>15Y10Y</v>
      </c>
      <c r="T120" s="6">
        <v>8.4100000000000008E-2</v>
      </c>
      <c r="U120" s="6">
        <v>8.3610000000000004E-2</v>
      </c>
    </row>
    <row r="121" spans="11:21" x14ac:dyDescent="0.25">
      <c r="K121" s="2" t="s">
        <v>10</v>
      </c>
      <c r="L121" s="2" t="s">
        <v>10</v>
      </c>
      <c r="M121" s="2" t="s">
        <v>1540</v>
      </c>
      <c r="N121" s="2" t="s">
        <v>143</v>
      </c>
      <c r="O121" s="2" t="s">
        <v>1541</v>
      </c>
      <c r="P121" s="1"/>
      <c r="Q121" s="1"/>
      <c r="R121" s="1"/>
      <c r="S121" s="5" t="str">
        <v>15Y15Y</v>
      </c>
      <c r="T121" s="6">
        <v>0.11199999999999999</v>
      </c>
      <c r="U121" s="6">
        <v>0.11810000000000001</v>
      </c>
    </row>
    <row r="122" spans="11:21" x14ac:dyDescent="0.25">
      <c r="K122" s="2" t="s">
        <v>10</v>
      </c>
      <c r="L122" s="2" t="s">
        <v>11</v>
      </c>
      <c r="M122" s="2" t="s">
        <v>1542</v>
      </c>
      <c r="N122" s="2" t="s">
        <v>144</v>
      </c>
      <c r="O122" s="2" t="s">
        <v>1543</v>
      </c>
      <c r="P122" s="1"/>
      <c r="Q122" s="1"/>
      <c r="R122" s="1"/>
      <c r="S122" s="5" t="str">
        <v>15Y20Y</v>
      </c>
      <c r="T122" s="6">
        <v>0.13600000000000001</v>
      </c>
      <c r="U122" s="6">
        <v>0.13880000000000001</v>
      </c>
    </row>
    <row r="123" spans="11:21" x14ac:dyDescent="0.25">
      <c r="K123" s="2" t="s">
        <v>10</v>
      </c>
      <c r="L123" s="2" t="s">
        <v>12</v>
      </c>
      <c r="M123" s="2" t="s">
        <v>1544</v>
      </c>
      <c r="N123" s="2" t="s">
        <v>145</v>
      </c>
      <c r="O123" s="2" t="s">
        <v>1545</v>
      </c>
      <c r="P123" s="1"/>
      <c r="Q123" s="1"/>
      <c r="R123" s="1"/>
      <c r="S123" s="5" t="str">
        <v>15Y25Y</v>
      </c>
      <c r="T123" s="6">
        <v>0.16</v>
      </c>
      <c r="U123" s="6">
        <v>0.16079999999999997</v>
      </c>
    </row>
    <row r="124" spans="11:21" x14ac:dyDescent="0.25">
      <c r="K124" s="2" t="s">
        <v>11</v>
      </c>
      <c r="L124" s="2" t="s">
        <v>0</v>
      </c>
      <c r="M124" s="2" t="s">
        <v>1546</v>
      </c>
      <c r="N124" s="2" t="s">
        <v>146</v>
      </c>
      <c r="O124" s="2" t="s">
        <v>1547</v>
      </c>
      <c r="P124" s="1"/>
      <c r="Q124" s="1"/>
      <c r="R124" s="1"/>
      <c r="S124" s="5" t="str">
        <v>20Y1Y</v>
      </c>
      <c r="T124" s="6">
        <v>9.3999999999999986E-3</v>
      </c>
      <c r="U124" s="6">
        <v>1.0780000000000001E-2</v>
      </c>
    </row>
    <row r="125" spans="11:21" x14ac:dyDescent="0.25">
      <c r="K125" s="2" t="s">
        <v>11</v>
      </c>
      <c r="L125" s="2" t="s">
        <v>1</v>
      </c>
      <c r="M125" s="2" t="s">
        <v>1548</v>
      </c>
      <c r="N125" s="2" t="s">
        <v>147</v>
      </c>
      <c r="O125" s="2" t="s">
        <v>1549</v>
      </c>
      <c r="P125" s="1"/>
      <c r="Q125" s="1"/>
      <c r="R125" s="1"/>
      <c r="S125" s="5" t="str">
        <v>20Y2Y</v>
      </c>
      <c r="T125" s="6">
        <v>1.8799999999999997E-2</v>
      </c>
      <c r="U125" s="6">
        <v>2.0160000000000001E-2</v>
      </c>
    </row>
    <row r="126" spans="11:21" x14ac:dyDescent="0.25">
      <c r="K126" s="2" t="s">
        <v>11</v>
      </c>
      <c r="L126" s="2" t="s">
        <v>2</v>
      </c>
      <c r="M126" s="2" t="s">
        <v>1550</v>
      </c>
      <c r="N126" s="2" t="s">
        <v>148</v>
      </c>
      <c r="O126" s="2" t="s">
        <v>1551</v>
      </c>
      <c r="P126" s="1"/>
      <c r="Q126" s="1"/>
      <c r="R126" s="1"/>
      <c r="S126" s="5" t="str">
        <v>20Y3Y</v>
      </c>
      <c r="T126" s="6">
        <v>2.7999999999999997E-2</v>
      </c>
      <c r="U126" s="6">
        <v>2.8910000000000002E-2</v>
      </c>
    </row>
    <row r="127" spans="11:21" x14ac:dyDescent="0.25">
      <c r="K127" s="2" t="s">
        <v>11</v>
      </c>
      <c r="L127" s="2" t="s">
        <v>3</v>
      </c>
      <c r="M127" s="2" t="s">
        <v>1552</v>
      </c>
      <c r="N127" s="2" t="s">
        <v>149</v>
      </c>
      <c r="O127" s="2" t="s">
        <v>1553</v>
      </c>
      <c r="P127" s="1"/>
      <c r="Q127" s="1"/>
      <c r="R127" s="1"/>
      <c r="S127" s="5" t="str">
        <v>20Y4Y</v>
      </c>
      <c r="T127" s="6">
        <v>3.6900000000000002E-2</v>
      </c>
      <c r="U127" s="6">
        <v>3.7810000000000003E-2</v>
      </c>
    </row>
    <row r="128" spans="11:21" x14ac:dyDescent="0.25">
      <c r="K128" s="2" t="s">
        <v>11</v>
      </c>
      <c r="L128" s="2" t="s">
        <v>4</v>
      </c>
      <c r="M128" s="2" t="s">
        <v>191</v>
      </c>
      <c r="N128" s="2" t="s">
        <v>150</v>
      </c>
      <c r="O128" s="2" t="s">
        <v>1554</v>
      </c>
      <c r="P128" s="1"/>
      <c r="Q128" s="1"/>
      <c r="R128" s="1"/>
      <c r="S128" s="5" t="str">
        <v>20Y5Y</v>
      </c>
      <c r="T128" s="6">
        <v>4.5700000000000005E-2</v>
      </c>
      <c r="U128" s="6">
        <v>4.6679999999999999E-2</v>
      </c>
    </row>
    <row r="129" spans="11:21" x14ac:dyDescent="0.25">
      <c r="K129" s="2" t="s">
        <v>11</v>
      </c>
      <c r="L129" s="2" t="s">
        <v>5</v>
      </c>
      <c r="M129" s="2" t="s">
        <v>1555</v>
      </c>
      <c r="N129" s="2" t="s">
        <v>151</v>
      </c>
      <c r="O129" s="2" t="s">
        <v>1556</v>
      </c>
      <c r="P129" s="1"/>
      <c r="Q129" s="1"/>
      <c r="R129" s="1"/>
      <c r="S129" s="5" t="str">
        <v>20Y6Y</v>
      </c>
      <c r="T129" s="6">
        <v>5.4400000000000004E-2</v>
      </c>
      <c r="U129" s="6">
        <v>5.5660000000000001E-2</v>
      </c>
    </row>
    <row r="130" spans="11:21" x14ac:dyDescent="0.25">
      <c r="K130" s="2" t="s">
        <v>11</v>
      </c>
      <c r="L130" s="2" t="s">
        <v>6</v>
      </c>
      <c r="M130" s="2" t="s">
        <v>1557</v>
      </c>
      <c r="N130" s="2" t="s">
        <v>152</v>
      </c>
      <c r="O130" s="2" t="s">
        <v>1558</v>
      </c>
      <c r="P130" s="1"/>
      <c r="Q130" s="1"/>
      <c r="R130" s="1"/>
      <c r="S130" s="5" t="str">
        <v>20Y7Y</v>
      </c>
      <c r="T130" s="6">
        <v>6.2699999999999992E-2</v>
      </c>
      <c r="U130" s="6">
        <v>6.4630000000000007E-2</v>
      </c>
    </row>
    <row r="131" spans="11:21" x14ac:dyDescent="0.25">
      <c r="K131" s="2" t="s">
        <v>11</v>
      </c>
      <c r="L131" s="2" t="s">
        <v>7</v>
      </c>
      <c r="M131" s="2" t="s">
        <v>1559</v>
      </c>
      <c r="N131" s="2" t="s">
        <v>153</v>
      </c>
      <c r="O131" s="2" t="s">
        <v>1560</v>
      </c>
      <c r="P131" s="1"/>
      <c r="Q131" s="1"/>
      <c r="R131" s="1"/>
      <c r="S131" s="5" t="str">
        <v>20Y8Y</v>
      </c>
      <c r="T131" s="6">
        <v>7.0599999999999996E-2</v>
      </c>
      <c r="U131" s="6">
        <v>7.3630000000000001E-2</v>
      </c>
    </row>
    <row r="132" spans="11:21" x14ac:dyDescent="0.25">
      <c r="K132" s="2" t="s">
        <v>11</v>
      </c>
      <c r="L132" s="2" t="s">
        <v>8</v>
      </c>
      <c r="M132" s="2" t="s">
        <v>1561</v>
      </c>
      <c r="N132" s="2" t="s">
        <v>154</v>
      </c>
      <c r="O132" s="2" t="s">
        <v>1562</v>
      </c>
      <c r="P132" s="1"/>
      <c r="Q132" s="1"/>
      <c r="R132" s="1"/>
      <c r="S132" s="5" t="str">
        <v>20Y9Y</v>
      </c>
      <c r="T132" s="6">
        <v>7.8399999999999997E-2</v>
      </c>
      <c r="U132" s="6">
        <v>8.2479999999999998E-2</v>
      </c>
    </row>
    <row r="133" spans="11:21" x14ac:dyDescent="0.25">
      <c r="K133" s="2" t="s">
        <v>11</v>
      </c>
      <c r="L133" s="2" t="s">
        <v>9</v>
      </c>
      <c r="M133" s="2" t="s">
        <v>1563</v>
      </c>
      <c r="N133" s="2" t="s">
        <v>155</v>
      </c>
      <c r="O133" s="2" t="s">
        <v>1564</v>
      </c>
      <c r="P133" s="1"/>
      <c r="Q133" s="1"/>
      <c r="R133" s="1"/>
      <c r="S133" s="5" t="str">
        <v>20Y10Y</v>
      </c>
      <c r="T133" s="6">
        <v>8.6099999999999996E-2</v>
      </c>
      <c r="U133" s="6">
        <v>9.0959999999999999E-2</v>
      </c>
    </row>
    <row r="134" spans="11:21" x14ac:dyDescent="0.25">
      <c r="K134" s="2" t="s">
        <v>11</v>
      </c>
      <c r="L134" s="2" t="s">
        <v>10</v>
      </c>
      <c r="M134" s="2" t="s">
        <v>1565</v>
      </c>
      <c r="N134" s="2" t="s">
        <v>156</v>
      </c>
      <c r="O134" s="2" t="s">
        <v>1566</v>
      </c>
      <c r="P134" s="1"/>
      <c r="Q134" s="1"/>
      <c r="R134" s="1"/>
      <c r="S134" s="5" t="str">
        <v>20Y15Y</v>
      </c>
      <c r="T134" s="6">
        <v>0.115</v>
      </c>
      <c r="U134" s="6">
        <v>0.1182</v>
      </c>
    </row>
    <row r="135" spans="11:21" x14ac:dyDescent="0.25">
      <c r="K135" s="2" t="s">
        <v>11</v>
      </c>
      <c r="L135" s="2" t="s">
        <v>11</v>
      </c>
      <c r="M135" s="2" t="s">
        <v>1567</v>
      </c>
      <c r="N135" s="2" t="s">
        <v>157</v>
      </c>
      <c r="O135" s="2" t="s">
        <v>1568</v>
      </c>
      <c r="P135" s="1"/>
      <c r="Q135" s="1"/>
      <c r="R135" s="1"/>
      <c r="S135" s="5" t="str">
        <v>20Y20Y</v>
      </c>
      <c r="T135" s="6">
        <v>0.13900000000000001</v>
      </c>
      <c r="U135" s="6">
        <v>0.14360000000000001</v>
      </c>
    </row>
    <row r="136" spans="11:21" x14ac:dyDescent="0.25">
      <c r="K136" s="2" t="s">
        <v>12</v>
      </c>
      <c r="L136" s="2" t="s">
        <v>0</v>
      </c>
      <c r="M136" s="2" t="s">
        <v>1569</v>
      </c>
      <c r="N136" s="2" t="s">
        <v>159</v>
      </c>
      <c r="O136" s="2" t="s">
        <v>1570</v>
      </c>
      <c r="P136" s="1"/>
      <c r="Q136" s="1"/>
      <c r="R136" s="1"/>
      <c r="S136" s="5" t="str">
        <v>25Y1Y</v>
      </c>
      <c r="T136" s="6">
        <v>9.3999999999999986E-3</v>
      </c>
      <c r="U136" s="6">
        <v>1.048E-2</v>
      </c>
    </row>
    <row r="137" spans="11:21" x14ac:dyDescent="0.25">
      <c r="K137" s="2" t="s">
        <v>12</v>
      </c>
      <c r="L137" s="2" t="s">
        <v>1</v>
      </c>
      <c r="M137" s="2" t="s">
        <v>1571</v>
      </c>
      <c r="N137" s="2" t="s">
        <v>160</v>
      </c>
      <c r="O137" s="2" t="s">
        <v>1572</v>
      </c>
      <c r="P137" s="1"/>
      <c r="Q137" s="1"/>
      <c r="R137" s="1"/>
      <c r="S137" s="5" t="str">
        <v>25Y2Y</v>
      </c>
      <c r="T137" s="6">
        <v>1.89E-2</v>
      </c>
      <c r="U137" s="6">
        <v>2.0760000000000001E-2</v>
      </c>
    </row>
    <row r="138" spans="11:21" x14ac:dyDescent="0.25">
      <c r="K138" s="2" t="s">
        <v>12</v>
      </c>
      <c r="L138" s="2" t="s">
        <v>2</v>
      </c>
      <c r="M138" s="2" t="s">
        <v>341</v>
      </c>
      <c r="N138" s="2" t="s">
        <v>161</v>
      </c>
      <c r="O138" s="2" t="s">
        <v>1573</v>
      </c>
      <c r="P138" s="1"/>
      <c r="Q138" s="1"/>
      <c r="R138" s="1"/>
      <c r="S138" s="5" t="str">
        <v>25Y3Y</v>
      </c>
      <c r="T138" s="6">
        <v>2.81E-2</v>
      </c>
      <c r="U138" s="6">
        <v>3.0950000000000002E-2</v>
      </c>
    </row>
    <row r="139" spans="11:21" x14ac:dyDescent="0.25">
      <c r="K139" s="2" t="s">
        <v>12</v>
      </c>
      <c r="L139" s="2" t="s">
        <v>3</v>
      </c>
      <c r="M139" s="2" t="s">
        <v>569</v>
      </c>
      <c r="N139" s="2" t="s">
        <v>162</v>
      </c>
      <c r="O139" s="2" t="s">
        <v>1574</v>
      </c>
      <c r="P139" s="1"/>
      <c r="Q139" s="1"/>
      <c r="R139" s="1"/>
      <c r="S139" s="5" t="str">
        <v>25Y4Y</v>
      </c>
      <c r="T139" s="6">
        <v>3.7000000000000005E-2</v>
      </c>
      <c r="U139" s="6">
        <v>4.0590000000000001E-2</v>
      </c>
    </row>
    <row r="140" spans="11:21" x14ac:dyDescent="0.25">
      <c r="K140" s="2" t="s">
        <v>12</v>
      </c>
      <c r="L140" s="2" t="s">
        <v>4</v>
      </c>
      <c r="M140" s="2" t="s">
        <v>1575</v>
      </c>
      <c r="N140" s="2" t="s">
        <v>164</v>
      </c>
      <c r="O140" s="2" t="s">
        <v>1576</v>
      </c>
      <c r="P140" s="1"/>
      <c r="Q140" s="1"/>
      <c r="R140" s="1"/>
      <c r="S140" s="5" t="str">
        <v>25Y5Y</v>
      </c>
      <c r="T140" s="6">
        <v>4.5599999999999995E-2</v>
      </c>
      <c r="U140" s="6">
        <v>4.9669999999999999E-2</v>
      </c>
    </row>
    <row r="141" spans="11:21" x14ac:dyDescent="0.25">
      <c r="K141" s="2" t="s">
        <v>12</v>
      </c>
      <c r="L141" s="2" t="s">
        <v>5</v>
      </c>
      <c r="M141" s="2" t="s">
        <v>1577</v>
      </c>
      <c r="N141" s="2" t="s">
        <v>165</v>
      </c>
      <c r="O141" s="2" t="s">
        <v>1578</v>
      </c>
      <c r="P141" s="1"/>
      <c r="Q141" s="1"/>
      <c r="R141" s="1"/>
      <c r="S141" s="5" t="str">
        <v>25Y6Y</v>
      </c>
      <c r="T141" s="6">
        <v>5.4000000000000006E-2</v>
      </c>
      <c r="U141" s="6">
        <v>5.6280000000000004E-2</v>
      </c>
    </row>
    <row r="142" spans="11:21" x14ac:dyDescent="0.25">
      <c r="K142" s="2" t="s">
        <v>12</v>
      </c>
      <c r="L142" s="2" t="s">
        <v>6</v>
      </c>
      <c r="M142" s="2" t="s">
        <v>1579</v>
      </c>
      <c r="N142" s="2" t="s">
        <v>166</v>
      </c>
      <c r="O142" s="2" t="s">
        <v>1580</v>
      </c>
      <c r="P142" s="1"/>
      <c r="Q142" s="1"/>
      <c r="R142" s="1"/>
      <c r="S142" s="5" t="str">
        <v>25Y7Y</v>
      </c>
      <c r="T142" s="6">
        <v>6.2100000000000002E-2</v>
      </c>
      <c r="U142" s="6">
        <v>6.2119999999999995E-2</v>
      </c>
    </row>
    <row r="143" spans="11:21" x14ac:dyDescent="0.25">
      <c r="K143" s="2" t="s">
        <v>12</v>
      </c>
      <c r="L143" s="2" t="s">
        <v>7</v>
      </c>
      <c r="M143" s="2" t="s">
        <v>1581</v>
      </c>
      <c r="N143" s="2" t="s">
        <v>167</v>
      </c>
      <c r="O143" s="2" t="s">
        <v>1582</v>
      </c>
      <c r="P143" s="1"/>
      <c r="Q143" s="1"/>
      <c r="R143" s="1"/>
      <c r="S143" s="5" t="str">
        <v>25Y8Y</v>
      </c>
      <c r="T143" s="6">
        <v>6.9800000000000001E-2</v>
      </c>
      <c r="U143" s="6">
        <v>6.8760000000000002E-2</v>
      </c>
    </row>
    <row r="144" spans="11:21" x14ac:dyDescent="0.25">
      <c r="K144" s="2" t="s">
        <v>12</v>
      </c>
      <c r="L144" s="2" t="s">
        <v>8</v>
      </c>
      <c r="M144" s="2" t="s">
        <v>1583</v>
      </c>
      <c r="N144" s="2" t="s">
        <v>168</v>
      </c>
      <c r="O144" s="2" t="s">
        <v>1584</v>
      </c>
      <c r="P144" s="1"/>
      <c r="Q144" s="1"/>
      <c r="R144" s="1"/>
      <c r="S144" s="5" t="str">
        <v>25Y9Y</v>
      </c>
      <c r="T144" s="6">
        <v>7.7699999999999991E-2</v>
      </c>
      <c r="U144" s="6">
        <v>7.5660000000000005E-2</v>
      </c>
    </row>
    <row r="145" spans="11:21" x14ac:dyDescent="0.25">
      <c r="K145" s="2" t="s">
        <v>12</v>
      </c>
      <c r="L145" s="2" t="s">
        <v>9</v>
      </c>
      <c r="M145" s="2" t="s">
        <v>1585</v>
      </c>
      <c r="N145" s="2" t="s">
        <v>169</v>
      </c>
      <c r="O145" s="2" t="s">
        <v>1586</v>
      </c>
      <c r="P145" s="1"/>
      <c r="Q145" s="1"/>
      <c r="R145" s="1"/>
      <c r="S145" s="5" t="str">
        <v>25Y10Y</v>
      </c>
      <c r="T145" s="6">
        <v>8.4900000000000003E-2</v>
      </c>
      <c r="U145" s="6">
        <v>8.2360000000000003E-2</v>
      </c>
    </row>
    <row r="146" spans="11:21" x14ac:dyDescent="0.25">
      <c r="K146" s="2" t="s">
        <v>12</v>
      </c>
      <c r="L146" s="2" t="s">
        <v>10</v>
      </c>
      <c r="M146" s="2" t="s">
        <v>1587</v>
      </c>
      <c r="N146" s="2" t="s">
        <v>170</v>
      </c>
      <c r="O146" s="2" t="s">
        <v>1588</v>
      </c>
      <c r="P146" s="1"/>
      <c r="Q146" s="1"/>
      <c r="R146" s="1"/>
      <c r="S146" s="5" t="str">
        <v>25Y15Y</v>
      </c>
      <c r="T146" s="6">
        <v>0.114</v>
      </c>
      <c r="U146" s="6">
        <v>0.1116</v>
      </c>
    </row>
    <row r="147" spans="11:21" x14ac:dyDescent="0.25">
      <c r="K147" s="2" t="s">
        <v>13</v>
      </c>
      <c r="L147" s="2" t="s">
        <v>0</v>
      </c>
      <c r="M147" s="2" t="s">
        <v>1589</v>
      </c>
      <c r="N147" s="2" t="s">
        <v>172</v>
      </c>
      <c r="O147" s="2" t="s">
        <v>1590</v>
      </c>
      <c r="P147" s="1"/>
      <c r="Q147" s="1"/>
      <c r="R147" s="1"/>
      <c r="S147" s="5" t="str">
        <v>30Y1Y</v>
      </c>
      <c r="T147" s="6">
        <v>9.300000000000001E-3</v>
      </c>
      <c r="U147" s="6">
        <v>8.6599999999999993E-3</v>
      </c>
    </row>
    <row r="148" spans="11:21" x14ac:dyDescent="0.25">
      <c r="K148" s="2" t="s">
        <v>13</v>
      </c>
      <c r="L148" s="2" t="s">
        <v>1</v>
      </c>
      <c r="M148" s="2" t="s">
        <v>1591</v>
      </c>
      <c r="N148" s="2" t="s">
        <v>173</v>
      </c>
      <c r="O148" s="2" t="s">
        <v>1592</v>
      </c>
      <c r="P148" s="1"/>
      <c r="Q148" s="1"/>
      <c r="R148" s="1"/>
      <c r="S148" s="5" t="str">
        <v>30Y2Y</v>
      </c>
      <c r="T148" s="6">
        <v>1.8700000000000001E-2</v>
      </c>
      <c r="U148" s="6">
        <v>1.7420000000000001E-2</v>
      </c>
    </row>
    <row r="149" spans="11:21" x14ac:dyDescent="0.25">
      <c r="K149" s="2" t="s">
        <v>13</v>
      </c>
      <c r="L149" s="2" t="s">
        <v>2</v>
      </c>
      <c r="M149" s="2" t="s">
        <v>1593</v>
      </c>
      <c r="N149" s="2" t="s">
        <v>174</v>
      </c>
      <c r="O149" s="2" t="s">
        <v>1594</v>
      </c>
      <c r="P149" s="1"/>
      <c r="Q149" s="1"/>
      <c r="R149" s="1"/>
      <c r="S149" s="5" t="str">
        <v>30Y3Y</v>
      </c>
      <c r="T149" s="6">
        <v>2.76E-2</v>
      </c>
      <c r="U149" s="6">
        <v>2.7570000000000001E-2</v>
      </c>
    </row>
    <row r="150" spans="11:21" x14ac:dyDescent="0.25">
      <c r="K150" s="2" t="s">
        <v>13</v>
      </c>
      <c r="L150" s="2" t="s">
        <v>3</v>
      </c>
      <c r="M150" s="2" t="s">
        <v>1595</v>
      </c>
      <c r="N150" s="2" t="s">
        <v>175</v>
      </c>
      <c r="O150" s="2" t="s">
        <v>1596</v>
      </c>
      <c r="P150" s="1"/>
      <c r="Q150" s="1"/>
      <c r="R150" s="1"/>
      <c r="S150" s="5" t="str">
        <v>30Y4Y</v>
      </c>
      <c r="T150" s="6">
        <v>3.6200000000000003E-2</v>
      </c>
      <c r="U150" s="6">
        <v>3.7719999999999997E-2</v>
      </c>
    </row>
    <row r="151" spans="11:21" x14ac:dyDescent="0.25">
      <c r="K151" s="2" t="s">
        <v>13</v>
      </c>
      <c r="L151" s="2" t="s">
        <v>4</v>
      </c>
      <c r="M151" s="2" t="s">
        <v>1597</v>
      </c>
      <c r="N151" s="2" t="s">
        <v>176</v>
      </c>
      <c r="O151" s="2" t="s">
        <v>1598</v>
      </c>
      <c r="P151" s="1"/>
      <c r="Q151" s="1"/>
      <c r="R151" s="1"/>
      <c r="S151" s="5" t="str">
        <v>30Y5Y</v>
      </c>
      <c r="T151" s="6">
        <v>4.4299999999999999E-2</v>
      </c>
      <c r="U151" s="6">
        <v>4.734E-2</v>
      </c>
    </row>
    <row r="152" spans="11:21" x14ac:dyDescent="0.25">
      <c r="K152" s="2" t="s">
        <v>13</v>
      </c>
      <c r="L152" s="2" t="s">
        <v>5</v>
      </c>
      <c r="M152" s="2" t="s">
        <v>1599</v>
      </c>
      <c r="N152" s="2" t="s">
        <v>178</v>
      </c>
      <c r="O152" s="2" t="s">
        <v>1600</v>
      </c>
      <c r="P152" s="1"/>
      <c r="Q152" s="1"/>
      <c r="R152" s="1"/>
      <c r="S152" s="5" t="str">
        <v>30Y6Y</v>
      </c>
      <c r="T152" s="6">
        <v>5.2300000000000006E-2</v>
      </c>
      <c r="U152" s="6">
        <v>5.6500000000000002E-2</v>
      </c>
    </row>
    <row r="153" spans="11:21" x14ac:dyDescent="0.25">
      <c r="K153" s="2" t="s">
        <v>13</v>
      </c>
      <c r="L153" s="2" t="s">
        <v>6</v>
      </c>
      <c r="M153" s="2" t="s">
        <v>1601</v>
      </c>
      <c r="N153" s="2" t="s">
        <v>179</v>
      </c>
      <c r="O153" s="2" t="s">
        <v>1602</v>
      </c>
      <c r="P153" s="1"/>
      <c r="Q153" s="1"/>
      <c r="R153" s="1"/>
      <c r="S153" s="5" t="str">
        <v>30Y7Y</v>
      </c>
      <c r="T153" s="6">
        <v>6.0199999999999997E-2</v>
      </c>
      <c r="U153" s="6">
        <v>6.4860000000000001E-2</v>
      </c>
    </row>
    <row r="154" spans="11:21" x14ac:dyDescent="0.25">
      <c r="K154" s="2" t="s">
        <v>13</v>
      </c>
      <c r="L154" s="2" t="s">
        <v>7</v>
      </c>
      <c r="M154" s="2" t="s">
        <v>1603</v>
      </c>
      <c r="N154" s="2" t="s">
        <v>180</v>
      </c>
      <c r="O154" s="2" t="s">
        <v>1604</v>
      </c>
      <c r="P154" s="1"/>
      <c r="Q154" s="1"/>
      <c r="R154" s="1"/>
      <c r="S154" s="5" t="str">
        <v>30Y8Y</v>
      </c>
      <c r="T154" s="6">
        <v>6.7699999999999996E-2</v>
      </c>
      <c r="U154" s="6">
        <v>7.2789999999999994E-2</v>
      </c>
    </row>
    <row r="155" spans="11:21" x14ac:dyDescent="0.25">
      <c r="K155" s="2" t="s">
        <v>13</v>
      </c>
      <c r="L155" s="2" t="s">
        <v>8</v>
      </c>
      <c r="M155" s="2" t="s">
        <v>1605</v>
      </c>
      <c r="N155" s="2" t="s">
        <v>181</v>
      </c>
      <c r="O155" s="2" t="s">
        <v>1606</v>
      </c>
      <c r="P155" s="1"/>
      <c r="Q155" s="1"/>
      <c r="R155" s="1"/>
      <c r="S155" s="5" t="str">
        <v>30Y9Y</v>
      </c>
      <c r="T155" s="6">
        <v>7.5399999999999995E-2</v>
      </c>
      <c r="U155" s="6">
        <v>8.0269999999999994E-2</v>
      </c>
    </row>
    <row r="156" spans="11:21" x14ac:dyDescent="0.25">
      <c r="K156" s="2" t="s">
        <v>13</v>
      </c>
      <c r="L156" s="2" t="s">
        <v>9</v>
      </c>
      <c r="M156" s="2" t="s">
        <v>1607</v>
      </c>
      <c r="N156" s="2" t="s">
        <v>182</v>
      </c>
      <c r="O156" s="2" t="s">
        <v>1608</v>
      </c>
      <c r="S156" s="4" t="str">
        <v>30Y10Y</v>
      </c>
      <c r="T156" s="4">
        <v>8.2599999999999993E-2</v>
      </c>
      <c r="U156" s="4">
        <v>8.7050000000000002E-2</v>
      </c>
    </row>
  </sheetData>
  <mergeCells count="2">
    <mergeCell ref="B2:I6"/>
    <mergeCell ref="K12:O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54"/>
  <sheetViews>
    <sheetView showGridLines="0" zoomScale="70" zoomScaleNormal="70" workbookViewId="0">
      <selection activeCell="S37" sqref="A2:S37"/>
    </sheetView>
  </sheetViews>
  <sheetFormatPr defaultRowHeight="15" x14ac:dyDescent="0.25"/>
  <cols>
    <col min="1" max="1" width="2.85546875" customWidth="1"/>
    <col min="2" max="9" width="12.85546875" customWidth="1"/>
    <col min="10" max="10" width="2.85546875" customWidth="1"/>
    <col min="11" max="18" width="12.85546875" customWidth="1"/>
    <col min="19" max="19" width="2.85546875" customWidth="1"/>
    <col min="20" max="20" width="15.28515625" bestFit="1" customWidth="1"/>
    <col min="21" max="21" width="15" bestFit="1" customWidth="1"/>
    <col min="25" max="25" width="2.85546875" customWidth="1"/>
    <col min="27" max="27" width="9.28515625" bestFit="1" customWidth="1"/>
    <col min="28" max="28" width="12" bestFit="1" customWidth="1"/>
    <col min="29" max="34" width="9.28515625" bestFit="1" customWidth="1"/>
  </cols>
  <sheetData>
    <row r="2" spans="2:34" ht="15" customHeight="1" x14ac:dyDescent="0.25">
      <c r="B2" s="23" t="s">
        <v>223</v>
      </c>
      <c r="C2" s="23"/>
      <c r="D2" s="23"/>
      <c r="E2" s="23"/>
      <c r="F2" s="23"/>
      <c r="G2" s="23"/>
      <c r="H2" s="23"/>
      <c r="I2" s="23"/>
      <c r="K2" s="20"/>
      <c r="L2" s="20"/>
      <c r="M2" s="20"/>
      <c r="N2" s="20"/>
      <c r="O2" s="20"/>
      <c r="P2" s="20"/>
      <c r="Q2" s="20"/>
      <c r="R2" s="20"/>
    </row>
    <row r="3" spans="2:34" ht="15" customHeight="1" x14ac:dyDescent="0.25">
      <c r="B3" s="23"/>
      <c r="C3" s="23"/>
      <c r="D3" s="23"/>
      <c r="E3" s="23"/>
      <c r="F3" s="23"/>
      <c r="G3" s="23"/>
      <c r="H3" s="23"/>
      <c r="I3" s="23"/>
      <c r="K3" s="20"/>
      <c r="L3" s="20"/>
      <c r="M3" s="20"/>
      <c r="N3" s="20"/>
      <c r="O3" s="20"/>
      <c r="P3" s="20"/>
      <c r="Q3" s="20"/>
      <c r="R3" s="20"/>
    </row>
    <row r="4" spans="2:34" ht="15" customHeight="1" x14ac:dyDescent="0.25">
      <c r="B4" s="23"/>
      <c r="C4" s="23"/>
      <c r="D4" s="23"/>
      <c r="E4" s="23"/>
      <c r="F4" s="23"/>
      <c r="G4" s="23"/>
      <c r="H4" s="23"/>
      <c r="I4" s="23"/>
      <c r="K4" s="20"/>
      <c r="L4" s="20"/>
      <c r="M4" s="20"/>
      <c r="N4" s="20"/>
      <c r="O4" s="20"/>
      <c r="P4" s="20"/>
      <c r="Q4" s="20"/>
      <c r="R4" s="20"/>
    </row>
    <row r="6" spans="2:34" x14ac:dyDescent="0.25">
      <c r="T6" s="9" t="s">
        <v>25</v>
      </c>
      <c r="U6" s="9" t="s">
        <v>26</v>
      </c>
      <c r="V6" s="16" t="s">
        <v>27</v>
      </c>
      <c r="W6" s="16" t="s">
        <v>192</v>
      </c>
      <c r="X6" s="16" t="s">
        <v>24</v>
      </c>
      <c r="Z6" s="15" t="str">
        <f>V6</f>
        <v>FD</v>
      </c>
      <c r="AA6" s="3">
        <v>0</v>
      </c>
      <c r="AB6" s="3">
        <v>1</v>
      </c>
      <c r="AC6" s="3">
        <v>2</v>
      </c>
      <c r="AD6" s="3">
        <v>5</v>
      </c>
      <c r="AE6" s="3">
        <v>10</v>
      </c>
      <c r="AF6" s="3">
        <v>20</v>
      </c>
      <c r="AG6" s="3">
        <v>30</v>
      </c>
      <c r="AH6" s="3">
        <v>40</v>
      </c>
    </row>
    <row r="7" spans="2:34" x14ac:dyDescent="0.25">
      <c r="T7" s="7">
        <v>0</v>
      </c>
      <c r="U7" s="7">
        <v>0</v>
      </c>
      <c r="V7" s="18">
        <v>2E-3</v>
      </c>
      <c r="W7" s="18">
        <v>3.0000000000000001E-3</v>
      </c>
      <c r="X7" s="19">
        <v>3.0000000000000001E-3</v>
      </c>
      <c r="Z7" s="3">
        <v>0</v>
      </c>
      <c r="AA7" s="14">
        <f t="array" ref="AA7:AH14">INDEX($V$7:$V$54,MATCH($Z$7:$Z$14&amp;$AA$6:$AH$6,$T$7:$T$54&amp;$U$7:$U$54,0))</f>
        <v>2E-3</v>
      </c>
      <c r="AB7" s="14">
        <v>0</v>
      </c>
      <c r="AC7" s="14">
        <v>4.0000000000000001E-3</v>
      </c>
      <c r="AD7" s="14">
        <v>4.0000000000000001E-3</v>
      </c>
      <c r="AE7" s="14">
        <v>6.0000000000000001E-3</v>
      </c>
      <c r="AF7" s="14">
        <v>1E-3</v>
      </c>
      <c r="AG7" s="14">
        <v>5.0000000000000001E-3</v>
      </c>
      <c r="AH7" s="14">
        <v>5.0000000000000001E-3</v>
      </c>
    </row>
    <row r="8" spans="2:34" x14ac:dyDescent="0.25">
      <c r="T8" s="7">
        <v>1</v>
      </c>
      <c r="U8" s="7">
        <v>0</v>
      </c>
      <c r="V8" s="18">
        <v>0</v>
      </c>
      <c r="W8" s="18">
        <v>0</v>
      </c>
      <c r="X8" s="19">
        <v>0</v>
      </c>
      <c r="Z8" s="3">
        <v>1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5.0000000000000001E-3</v>
      </c>
      <c r="AH8" s="14" t="e">
        <v>#N/A</v>
      </c>
    </row>
    <row r="9" spans="2:34" x14ac:dyDescent="0.25">
      <c r="T9" s="7">
        <v>2</v>
      </c>
      <c r="U9" s="7">
        <v>0</v>
      </c>
      <c r="V9" s="18">
        <v>1E-3</v>
      </c>
      <c r="W9" s="18">
        <v>0</v>
      </c>
      <c r="X9" s="19">
        <v>0</v>
      </c>
      <c r="Z9" s="3">
        <v>2</v>
      </c>
      <c r="AA9" s="14">
        <v>1E-3</v>
      </c>
      <c r="AB9" s="14">
        <v>1E-3</v>
      </c>
      <c r="AC9" s="14">
        <v>1E-3</v>
      </c>
      <c r="AD9" s="14">
        <v>1E-3</v>
      </c>
      <c r="AE9" s="14">
        <v>0</v>
      </c>
      <c r="AF9" s="14">
        <v>0</v>
      </c>
      <c r="AG9" s="14">
        <v>5.0000000000000001E-3</v>
      </c>
      <c r="AH9" s="14" t="e">
        <v>#N/A</v>
      </c>
    </row>
    <row r="10" spans="2:34" x14ac:dyDescent="0.25">
      <c r="T10" s="7">
        <v>5</v>
      </c>
      <c r="U10" s="7">
        <v>0</v>
      </c>
      <c r="V10" s="18">
        <v>2E-3</v>
      </c>
      <c r="W10" s="18">
        <v>3.0000000000000001E-3</v>
      </c>
      <c r="X10" s="19">
        <v>3.0000000000000001E-3</v>
      </c>
      <c r="Z10" s="3">
        <v>5</v>
      </c>
      <c r="AA10" s="14">
        <v>2E-3</v>
      </c>
      <c r="AB10" s="14">
        <v>2E-3</v>
      </c>
      <c r="AC10" s="14">
        <v>2E-3</v>
      </c>
      <c r="AD10" s="14">
        <v>2E-3</v>
      </c>
      <c r="AE10" s="14">
        <v>3.0000000000000001E-3</v>
      </c>
      <c r="AF10" s="14">
        <v>2E-3</v>
      </c>
      <c r="AG10" s="14">
        <v>5.0000000000000001E-3</v>
      </c>
      <c r="AH10" s="14" t="e">
        <v>#N/A</v>
      </c>
    </row>
    <row r="11" spans="2:34" x14ac:dyDescent="0.25">
      <c r="T11" s="7">
        <v>10</v>
      </c>
      <c r="U11" s="7">
        <v>0</v>
      </c>
      <c r="V11" s="18">
        <v>2E-3</v>
      </c>
      <c r="W11" s="18">
        <v>0</v>
      </c>
      <c r="X11" s="19">
        <v>0</v>
      </c>
      <c r="Z11" s="3">
        <v>10</v>
      </c>
      <c r="AA11" s="14">
        <v>2E-3</v>
      </c>
      <c r="AB11" s="14">
        <v>2E-3</v>
      </c>
      <c r="AC11" s="14">
        <v>1E-3</v>
      </c>
      <c r="AD11" s="14">
        <v>2E-3</v>
      </c>
      <c r="AE11" s="14">
        <v>0</v>
      </c>
      <c r="AF11" s="14">
        <v>0</v>
      </c>
      <c r="AG11" s="14">
        <v>5.0000000000000001E-3</v>
      </c>
      <c r="AH11" s="14" t="e">
        <v>#N/A</v>
      </c>
    </row>
    <row r="12" spans="2:34" x14ac:dyDescent="0.25">
      <c r="T12" s="7">
        <v>20</v>
      </c>
      <c r="U12" s="7">
        <v>0</v>
      </c>
      <c r="V12" s="18">
        <v>2E-3</v>
      </c>
      <c r="W12" s="18">
        <v>4.0000000000000001E-3</v>
      </c>
      <c r="X12" s="19">
        <v>4.0000000000000001E-3</v>
      </c>
      <c r="Z12" s="3">
        <v>20</v>
      </c>
      <c r="AA12" s="14">
        <v>2E-3</v>
      </c>
      <c r="AB12" s="14">
        <v>0</v>
      </c>
      <c r="AC12" s="14">
        <v>3.0000000000000001E-3</v>
      </c>
      <c r="AD12" s="14">
        <v>0</v>
      </c>
      <c r="AE12" s="14">
        <v>2E-3</v>
      </c>
      <c r="AF12" s="14">
        <v>5.0000000000000001E-3</v>
      </c>
      <c r="AG12" s="14" t="e">
        <v>#N/A</v>
      </c>
      <c r="AH12" s="14" t="e">
        <v>#N/A</v>
      </c>
    </row>
    <row r="13" spans="2:34" x14ac:dyDescent="0.25">
      <c r="T13" s="7">
        <v>30</v>
      </c>
      <c r="U13" s="7">
        <v>0</v>
      </c>
      <c r="V13" s="18">
        <v>0</v>
      </c>
      <c r="W13" s="18">
        <v>0</v>
      </c>
      <c r="X13" s="19">
        <v>0</v>
      </c>
      <c r="Z13" s="3">
        <v>30</v>
      </c>
      <c r="AA13" s="14">
        <v>0</v>
      </c>
      <c r="AB13" s="14">
        <v>0</v>
      </c>
      <c r="AC13" s="14">
        <v>3.0000000000000001E-3</v>
      </c>
      <c r="AD13" s="14">
        <v>0</v>
      </c>
      <c r="AE13" s="14">
        <v>5.0000000000000001E-3</v>
      </c>
      <c r="AF13" s="14" t="e">
        <v>#N/A</v>
      </c>
      <c r="AG13" s="14" t="e">
        <v>#N/A</v>
      </c>
      <c r="AH13" s="14" t="e">
        <v>#N/A</v>
      </c>
    </row>
    <row r="14" spans="2:34" x14ac:dyDescent="0.25">
      <c r="T14" s="7">
        <v>40</v>
      </c>
      <c r="U14" s="7">
        <v>0</v>
      </c>
      <c r="V14" s="18">
        <v>5.0000000000000001E-3</v>
      </c>
      <c r="W14" s="18">
        <v>5.0000000000000001E-3</v>
      </c>
      <c r="X14" s="19">
        <v>5.0000000000000001E-3</v>
      </c>
      <c r="Z14" s="3">
        <v>40</v>
      </c>
      <c r="AA14" s="14">
        <v>5.0000000000000001E-3</v>
      </c>
      <c r="AB14" s="14" t="e">
        <v>#N/A</v>
      </c>
      <c r="AC14" s="14" t="e">
        <v>#N/A</v>
      </c>
      <c r="AD14" s="14" t="e">
        <v>#N/A</v>
      </c>
      <c r="AE14" s="14" t="e">
        <v>#N/A</v>
      </c>
      <c r="AF14" s="14" t="e">
        <v>#N/A</v>
      </c>
      <c r="AG14" s="14" t="e">
        <v>#N/A</v>
      </c>
      <c r="AH14" s="14" t="e">
        <v>#N/A</v>
      </c>
    </row>
    <row r="15" spans="2:34" x14ac:dyDescent="0.25">
      <c r="T15" s="7">
        <v>0</v>
      </c>
      <c r="U15" s="7">
        <v>1</v>
      </c>
      <c r="V15" s="18">
        <v>0</v>
      </c>
      <c r="W15" s="18">
        <v>0</v>
      </c>
      <c r="X15" s="19">
        <v>0</v>
      </c>
    </row>
    <row r="16" spans="2:34" x14ac:dyDescent="0.25">
      <c r="T16" s="7">
        <v>1</v>
      </c>
      <c r="U16" s="7">
        <v>1</v>
      </c>
      <c r="V16" s="18">
        <v>0</v>
      </c>
      <c r="W16" s="18">
        <v>0</v>
      </c>
      <c r="X16" s="19">
        <v>0</v>
      </c>
      <c r="Z16" s="15" t="str">
        <f>W6</f>
        <v>AD</v>
      </c>
      <c r="AA16" s="3">
        <v>0</v>
      </c>
      <c r="AB16" s="3">
        <v>1</v>
      </c>
      <c r="AC16" s="3">
        <v>2</v>
      </c>
      <c r="AD16" s="3">
        <v>5</v>
      </c>
      <c r="AE16" s="3">
        <v>10</v>
      </c>
      <c r="AF16" s="3">
        <v>20</v>
      </c>
      <c r="AG16" s="3">
        <v>30</v>
      </c>
      <c r="AH16" s="3">
        <v>40</v>
      </c>
    </row>
    <row r="17" spans="20:34" x14ac:dyDescent="0.25">
      <c r="T17" s="7">
        <v>2</v>
      </c>
      <c r="U17" s="7">
        <v>1</v>
      </c>
      <c r="V17" s="18">
        <v>1E-3</v>
      </c>
      <c r="W17" s="18">
        <v>1E-3</v>
      </c>
      <c r="X17" s="19">
        <v>1E-3</v>
      </c>
      <c r="Z17" s="3">
        <v>0</v>
      </c>
      <c r="AA17" s="14">
        <f t="array" ref="AA17:AH24">INDEX($W$7:$W$54,MATCH($Z$17:$Z$24&amp;$AA$16:$AH$16,$T$7:$T$54&amp;$U$7:$U$54,0))</f>
        <v>3.0000000000000001E-3</v>
      </c>
      <c r="AB17" s="14">
        <v>0</v>
      </c>
      <c r="AC17" s="14">
        <v>4.0000000000000001E-3</v>
      </c>
      <c r="AD17" s="14">
        <v>7.0000000000000001E-3</v>
      </c>
      <c r="AE17" s="14">
        <v>0</v>
      </c>
      <c r="AF17" s="14">
        <v>0</v>
      </c>
      <c r="AG17" s="14">
        <v>5.0000000000000001E-3</v>
      </c>
      <c r="AH17" s="14">
        <v>5.0000000000000001E-3</v>
      </c>
    </row>
    <row r="18" spans="20:34" x14ac:dyDescent="0.25">
      <c r="T18" s="7">
        <v>5</v>
      </c>
      <c r="U18" s="7">
        <v>1</v>
      </c>
      <c r="V18" s="18">
        <v>2E-3</v>
      </c>
      <c r="W18" s="18">
        <v>0</v>
      </c>
      <c r="X18" s="19">
        <v>0</v>
      </c>
      <c r="Z18" s="3">
        <v>1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5.0000000000000001E-3</v>
      </c>
      <c r="AH18" s="14" t="e">
        <v>#N/A</v>
      </c>
    </row>
    <row r="19" spans="20:34" x14ac:dyDescent="0.25">
      <c r="T19" s="7">
        <v>10</v>
      </c>
      <c r="U19" s="7">
        <v>1</v>
      </c>
      <c r="V19" s="18">
        <v>2E-3</v>
      </c>
      <c r="W19" s="18">
        <v>3.0000000000000001E-3</v>
      </c>
      <c r="X19" s="19">
        <v>3.0000000000000001E-3</v>
      </c>
      <c r="Z19" s="3">
        <v>2</v>
      </c>
      <c r="AA19" s="14">
        <v>0</v>
      </c>
      <c r="AB19" s="14">
        <v>1E-3</v>
      </c>
      <c r="AC19" s="14">
        <v>0</v>
      </c>
      <c r="AD19" s="14">
        <v>0</v>
      </c>
      <c r="AE19" s="14">
        <v>2E-3</v>
      </c>
      <c r="AF19" s="14">
        <v>0</v>
      </c>
      <c r="AG19" s="14">
        <v>5.0000000000000001E-3</v>
      </c>
      <c r="AH19" s="14" t="e">
        <v>#N/A</v>
      </c>
    </row>
    <row r="20" spans="20:34" x14ac:dyDescent="0.25">
      <c r="T20" s="7">
        <v>20</v>
      </c>
      <c r="U20" s="7">
        <v>1</v>
      </c>
      <c r="V20" s="18">
        <v>0</v>
      </c>
      <c r="W20" s="18">
        <v>0</v>
      </c>
      <c r="X20" s="19">
        <v>0</v>
      </c>
      <c r="Z20" s="3">
        <v>5</v>
      </c>
      <c r="AA20" s="14">
        <v>3.0000000000000001E-3</v>
      </c>
      <c r="AB20" s="14">
        <v>0</v>
      </c>
      <c r="AC20" s="14">
        <v>3.0000000000000001E-3</v>
      </c>
      <c r="AD20" s="14">
        <v>1E-3</v>
      </c>
      <c r="AE20" s="14">
        <v>0</v>
      </c>
      <c r="AF20" s="14">
        <v>0</v>
      </c>
      <c r="AG20" s="14">
        <v>5.0000000000000001E-3</v>
      </c>
      <c r="AH20" s="14" t="e">
        <v>#N/A</v>
      </c>
    </row>
    <row r="21" spans="20:34" x14ac:dyDescent="0.25">
      <c r="T21" s="7">
        <v>30</v>
      </c>
      <c r="U21" s="7">
        <v>1</v>
      </c>
      <c r="V21" s="18">
        <v>0</v>
      </c>
      <c r="W21" s="18">
        <v>7.0000000000000001E-3</v>
      </c>
      <c r="X21" s="19">
        <v>7.0000000000000001E-3</v>
      </c>
      <c r="Z21" s="3">
        <v>10</v>
      </c>
      <c r="AA21" s="14">
        <v>0</v>
      </c>
      <c r="AB21" s="14">
        <v>3.0000000000000001E-3</v>
      </c>
      <c r="AC21" s="14">
        <v>2E-3</v>
      </c>
      <c r="AD21" s="14">
        <v>2E-3</v>
      </c>
      <c r="AE21" s="14">
        <v>2E-3</v>
      </c>
      <c r="AF21" s="14">
        <v>0</v>
      </c>
      <c r="AG21" s="14">
        <v>5.0000000000000001E-3</v>
      </c>
      <c r="AH21" s="14" t="e">
        <v>#N/A</v>
      </c>
    </row>
    <row r="22" spans="20:34" x14ac:dyDescent="0.25">
      <c r="T22" s="7">
        <v>0</v>
      </c>
      <c r="U22" s="7">
        <v>2</v>
      </c>
      <c r="V22" s="18">
        <v>4.0000000000000001E-3</v>
      </c>
      <c r="W22" s="18">
        <v>4.0000000000000001E-3</v>
      </c>
      <c r="X22" s="19">
        <v>4.0000000000000001E-3</v>
      </c>
      <c r="Z22" s="3">
        <v>20</v>
      </c>
      <c r="AA22" s="14">
        <v>4.0000000000000001E-3</v>
      </c>
      <c r="AB22" s="14">
        <v>0</v>
      </c>
      <c r="AC22" s="14">
        <v>0</v>
      </c>
      <c r="AD22" s="14">
        <v>0</v>
      </c>
      <c r="AE22" s="14">
        <v>0</v>
      </c>
      <c r="AF22" s="14">
        <v>5.0000000000000001E-3</v>
      </c>
      <c r="AG22" s="14" t="e">
        <v>#N/A</v>
      </c>
      <c r="AH22" s="14" t="e">
        <v>#N/A</v>
      </c>
    </row>
    <row r="23" spans="20:34" x14ac:dyDescent="0.25">
      <c r="T23" s="7">
        <v>1</v>
      </c>
      <c r="U23" s="7">
        <v>2</v>
      </c>
      <c r="V23" s="18">
        <v>0</v>
      </c>
      <c r="W23" s="18">
        <v>0</v>
      </c>
      <c r="X23" s="19">
        <v>0</v>
      </c>
      <c r="Z23" s="3">
        <v>30</v>
      </c>
      <c r="AA23" s="14">
        <v>0</v>
      </c>
      <c r="AB23" s="14">
        <v>7.0000000000000001E-3</v>
      </c>
      <c r="AC23" s="14">
        <v>0</v>
      </c>
      <c r="AD23" s="14">
        <v>0</v>
      </c>
      <c r="AE23" s="14">
        <v>5.0000000000000001E-3</v>
      </c>
      <c r="AF23" s="14" t="e">
        <v>#N/A</v>
      </c>
      <c r="AG23" s="14" t="e">
        <v>#N/A</v>
      </c>
      <c r="AH23" s="14" t="e">
        <v>#N/A</v>
      </c>
    </row>
    <row r="24" spans="20:34" x14ac:dyDescent="0.25">
      <c r="T24" s="7">
        <v>2</v>
      </c>
      <c r="U24" s="7">
        <v>2</v>
      </c>
      <c r="V24" s="18">
        <v>1E-3</v>
      </c>
      <c r="W24" s="18">
        <v>0</v>
      </c>
      <c r="X24" s="19">
        <v>0</v>
      </c>
      <c r="Z24" s="3">
        <v>40</v>
      </c>
      <c r="AA24" s="14">
        <v>5.0000000000000001E-3</v>
      </c>
      <c r="AB24" s="14" t="e">
        <v>#N/A</v>
      </c>
      <c r="AC24" s="14" t="e">
        <v>#N/A</v>
      </c>
      <c r="AD24" s="14" t="e">
        <v>#N/A</v>
      </c>
      <c r="AE24" s="14" t="e">
        <v>#N/A</v>
      </c>
      <c r="AF24" s="14" t="e">
        <v>#N/A</v>
      </c>
      <c r="AG24" s="14" t="e">
        <v>#N/A</v>
      </c>
      <c r="AH24" s="14" t="e">
        <v>#N/A</v>
      </c>
    </row>
    <row r="25" spans="20:34" x14ac:dyDescent="0.25">
      <c r="T25" s="7">
        <v>5</v>
      </c>
      <c r="U25" s="7">
        <v>2</v>
      </c>
      <c r="V25" s="18">
        <v>2E-3</v>
      </c>
      <c r="W25" s="18">
        <v>3.0000000000000001E-3</v>
      </c>
      <c r="X25" s="19">
        <v>3.0000000000000001E-3</v>
      </c>
    </row>
    <row r="26" spans="20:34" x14ac:dyDescent="0.25">
      <c r="T26" s="7">
        <v>10</v>
      </c>
      <c r="U26" s="7">
        <v>2</v>
      </c>
      <c r="V26" s="18">
        <v>1E-3</v>
      </c>
      <c r="W26" s="18">
        <v>2E-3</v>
      </c>
      <c r="X26" s="19">
        <v>2E-3</v>
      </c>
      <c r="Z26" s="15" t="str">
        <f>X6</f>
        <v>AAD</v>
      </c>
      <c r="AA26" s="3">
        <v>0</v>
      </c>
      <c r="AB26" s="3">
        <v>1</v>
      </c>
      <c r="AC26" s="3">
        <v>2</v>
      </c>
      <c r="AD26" s="3">
        <v>5</v>
      </c>
      <c r="AE26" s="3">
        <v>10</v>
      </c>
      <c r="AF26" s="3">
        <v>20</v>
      </c>
      <c r="AG26" s="3">
        <v>30</v>
      </c>
      <c r="AH26" s="3">
        <v>40</v>
      </c>
    </row>
    <row r="27" spans="20:34" x14ac:dyDescent="0.25">
      <c r="T27" s="7">
        <v>20</v>
      </c>
      <c r="U27" s="7">
        <v>2</v>
      </c>
      <c r="V27" s="18">
        <v>3.0000000000000001E-3</v>
      </c>
      <c r="W27" s="18">
        <v>0</v>
      </c>
      <c r="X27" s="19">
        <v>0</v>
      </c>
      <c r="Z27" s="3">
        <v>0</v>
      </c>
      <c r="AA27" s="14">
        <f t="array" ref="AA27:AH34">INDEX($X$7:$X$54,MATCH($Z$17:$Z$24&amp;$AA$16:$AH$16,$T$7:$T$54&amp;$U$7:$U$54,0))</f>
        <v>3.0000000000000001E-3</v>
      </c>
      <c r="AB27" s="14">
        <v>0</v>
      </c>
      <c r="AC27" s="14">
        <v>4.0000000000000001E-3</v>
      </c>
      <c r="AD27" s="14">
        <v>7.0000000000000001E-3</v>
      </c>
      <c r="AE27" s="14">
        <v>0</v>
      </c>
      <c r="AF27" s="14">
        <v>0</v>
      </c>
      <c r="AG27" s="14">
        <v>5.0000000000000001E-3</v>
      </c>
      <c r="AH27" s="14">
        <v>5.0000000000000001E-3</v>
      </c>
    </row>
    <row r="28" spans="20:34" x14ac:dyDescent="0.25">
      <c r="T28" s="7">
        <v>30</v>
      </c>
      <c r="U28" s="7">
        <v>2</v>
      </c>
      <c r="V28" s="18">
        <v>3.0000000000000001E-3</v>
      </c>
      <c r="W28" s="18">
        <v>0</v>
      </c>
      <c r="X28" s="19">
        <v>0</v>
      </c>
      <c r="Z28" s="3">
        <v>1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5.0000000000000001E-3</v>
      </c>
      <c r="AH28" s="14" t="e">
        <v>#N/A</v>
      </c>
    </row>
    <row r="29" spans="20:34" x14ac:dyDescent="0.25">
      <c r="T29" s="7">
        <v>0</v>
      </c>
      <c r="U29" s="7">
        <v>5</v>
      </c>
      <c r="V29" s="18">
        <v>4.0000000000000001E-3</v>
      </c>
      <c r="W29" s="18">
        <v>7.0000000000000001E-3</v>
      </c>
      <c r="X29" s="19">
        <v>7.0000000000000001E-3</v>
      </c>
      <c r="Z29" s="3">
        <v>2</v>
      </c>
      <c r="AA29" s="14">
        <v>0</v>
      </c>
      <c r="AB29" s="14">
        <v>1E-3</v>
      </c>
      <c r="AC29" s="14">
        <v>0</v>
      </c>
      <c r="AD29" s="14">
        <v>0</v>
      </c>
      <c r="AE29" s="14">
        <v>2E-3</v>
      </c>
      <c r="AF29" s="14">
        <v>0</v>
      </c>
      <c r="AG29" s="14">
        <v>5.0000000000000001E-3</v>
      </c>
      <c r="AH29" s="14" t="e">
        <v>#N/A</v>
      </c>
    </row>
    <row r="30" spans="20:34" x14ac:dyDescent="0.25">
      <c r="T30" s="7">
        <v>1</v>
      </c>
      <c r="U30" s="7">
        <v>5</v>
      </c>
      <c r="V30" s="18">
        <v>0</v>
      </c>
      <c r="W30" s="18">
        <v>0</v>
      </c>
      <c r="X30" s="19">
        <v>0</v>
      </c>
      <c r="Z30" s="3">
        <v>5</v>
      </c>
      <c r="AA30" s="14">
        <v>3.0000000000000001E-3</v>
      </c>
      <c r="AB30" s="14">
        <v>0</v>
      </c>
      <c r="AC30" s="14">
        <v>3.0000000000000001E-3</v>
      </c>
      <c r="AD30" s="14">
        <v>1E-3</v>
      </c>
      <c r="AE30" s="14">
        <v>0</v>
      </c>
      <c r="AF30" s="14">
        <v>0</v>
      </c>
      <c r="AG30" s="14">
        <v>5.0000000000000001E-3</v>
      </c>
      <c r="AH30" s="14" t="e">
        <v>#N/A</v>
      </c>
    </row>
    <row r="31" spans="20:34" x14ac:dyDescent="0.25">
      <c r="T31" s="7">
        <v>2</v>
      </c>
      <c r="U31" s="7">
        <v>5</v>
      </c>
      <c r="V31" s="18">
        <v>1E-3</v>
      </c>
      <c r="W31" s="18">
        <v>0</v>
      </c>
      <c r="X31" s="19">
        <v>0</v>
      </c>
      <c r="Z31" s="3">
        <v>10</v>
      </c>
      <c r="AA31" s="14">
        <v>0</v>
      </c>
      <c r="AB31" s="14">
        <v>3.0000000000000001E-3</v>
      </c>
      <c r="AC31" s="14">
        <v>2E-3</v>
      </c>
      <c r="AD31" s="14">
        <v>2E-3</v>
      </c>
      <c r="AE31" s="14">
        <v>2E-3</v>
      </c>
      <c r="AF31" s="14">
        <v>0</v>
      </c>
      <c r="AG31" s="14">
        <v>5.0000000000000001E-3</v>
      </c>
      <c r="AH31" s="14" t="e">
        <v>#N/A</v>
      </c>
    </row>
    <row r="32" spans="20:34" x14ac:dyDescent="0.25">
      <c r="T32" s="7">
        <v>5</v>
      </c>
      <c r="U32" s="7">
        <v>5</v>
      </c>
      <c r="V32" s="18">
        <v>2E-3</v>
      </c>
      <c r="W32" s="18">
        <v>1E-3</v>
      </c>
      <c r="X32" s="19">
        <v>1E-3</v>
      </c>
      <c r="Z32" s="3">
        <v>20</v>
      </c>
      <c r="AA32" s="14">
        <v>4.0000000000000001E-3</v>
      </c>
      <c r="AB32" s="14">
        <v>0</v>
      </c>
      <c r="AC32" s="14">
        <v>0</v>
      </c>
      <c r="AD32" s="14">
        <v>0</v>
      </c>
      <c r="AE32" s="14">
        <v>0</v>
      </c>
      <c r="AF32" s="14">
        <v>5.0000000000000001E-3</v>
      </c>
      <c r="AG32" s="14" t="e">
        <v>#N/A</v>
      </c>
      <c r="AH32" s="14" t="e">
        <v>#N/A</v>
      </c>
    </row>
    <row r="33" spans="20:34" x14ac:dyDescent="0.25">
      <c r="T33" s="7">
        <v>10</v>
      </c>
      <c r="U33" s="7">
        <v>5</v>
      </c>
      <c r="V33" s="18">
        <v>2E-3</v>
      </c>
      <c r="W33" s="18">
        <v>2E-3</v>
      </c>
      <c r="X33" s="19">
        <v>2E-3</v>
      </c>
      <c r="Z33" s="3">
        <v>30</v>
      </c>
      <c r="AA33" s="14">
        <v>0</v>
      </c>
      <c r="AB33" s="14">
        <v>7.0000000000000001E-3</v>
      </c>
      <c r="AC33" s="14">
        <v>0</v>
      </c>
      <c r="AD33" s="14">
        <v>0</v>
      </c>
      <c r="AE33" s="14">
        <v>5.0000000000000001E-3</v>
      </c>
      <c r="AF33" s="14" t="e">
        <v>#N/A</v>
      </c>
      <c r="AG33" s="14" t="e">
        <v>#N/A</v>
      </c>
      <c r="AH33" s="14" t="e">
        <v>#N/A</v>
      </c>
    </row>
    <row r="34" spans="20:34" x14ac:dyDescent="0.25">
      <c r="T34" s="7">
        <v>20</v>
      </c>
      <c r="U34" s="7">
        <v>5</v>
      </c>
      <c r="V34" s="18">
        <v>0</v>
      </c>
      <c r="W34" s="18">
        <v>0</v>
      </c>
      <c r="X34" s="19">
        <v>0</v>
      </c>
      <c r="Z34" s="3">
        <v>40</v>
      </c>
      <c r="AA34" s="14">
        <v>5.0000000000000001E-3</v>
      </c>
      <c r="AB34" s="14" t="e">
        <v>#N/A</v>
      </c>
      <c r="AC34" s="14" t="e">
        <v>#N/A</v>
      </c>
      <c r="AD34" s="14" t="e">
        <v>#N/A</v>
      </c>
      <c r="AE34" s="14" t="e">
        <v>#N/A</v>
      </c>
      <c r="AF34" s="14" t="e">
        <v>#N/A</v>
      </c>
      <c r="AG34" s="14" t="e">
        <v>#N/A</v>
      </c>
      <c r="AH34" s="14" t="e">
        <v>#N/A</v>
      </c>
    </row>
    <row r="35" spans="20:34" x14ac:dyDescent="0.25">
      <c r="T35" s="7">
        <v>30</v>
      </c>
      <c r="U35" s="7">
        <v>5</v>
      </c>
      <c r="V35" s="18">
        <v>0</v>
      </c>
      <c r="W35" s="18">
        <v>0</v>
      </c>
      <c r="X35" s="19">
        <v>0</v>
      </c>
    </row>
    <row r="36" spans="20:34" x14ac:dyDescent="0.25">
      <c r="T36" s="7">
        <v>0</v>
      </c>
      <c r="U36" s="7">
        <v>10</v>
      </c>
      <c r="V36" s="18">
        <v>6.0000000000000001E-3</v>
      </c>
      <c r="W36" s="18">
        <v>0</v>
      </c>
      <c r="X36" s="19">
        <v>0</v>
      </c>
    </row>
    <row r="37" spans="20:34" x14ac:dyDescent="0.25">
      <c r="T37" s="7">
        <v>1</v>
      </c>
      <c r="U37" s="7">
        <v>10</v>
      </c>
      <c r="V37" s="18">
        <v>0</v>
      </c>
      <c r="W37" s="18">
        <v>0</v>
      </c>
      <c r="X37" s="19">
        <v>0</v>
      </c>
    </row>
    <row r="38" spans="20:34" x14ac:dyDescent="0.25">
      <c r="T38" s="7">
        <v>2</v>
      </c>
      <c r="U38" s="7">
        <v>10</v>
      </c>
      <c r="V38" s="18">
        <v>0</v>
      </c>
      <c r="W38" s="18">
        <v>2E-3</v>
      </c>
      <c r="X38" s="19">
        <v>2E-3</v>
      </c>
    </row>
    <row r="39" spans="20:34" x14ac:dyDescent="0.25">
      <c r="T39" s="7">
        <v>5</v>
      </c>
      <c r="U39" s="7">
        <v>10</v>
      </c>
      <c r="V39" s="18">
        <v>3.0000000000000001E-3</v>
      </c>
      <c r="W39" s="18">
        <v>0</v>
      </c>
      <c r="X39" s="19">
        <v>0</v>
      </c>
    </row>
    <row r="40" spans="20:34" x14ac:dyDescent="0.25">
      <c r="T40" s="7">
        <v>10</v>
      </c>
      <c r="U40" s="7">
        <v>10</v>
      </c>
      <c r="V40" s="18">
        <v>0</v>
      </c>
      <c r="W40" s="18">
        <v>2E-3</v>
      </c>
      <c r="X40" s="19">
        <v>2E-3</v>
      </c>
    </row>
    <row r="41" spans="20:34" x14ac:dyDescent="0.25">
      <c r="T41" s="7">
        <v>20</v>
      </c>
      <c r="U41" s="7">
        <v>10</v>
      </c>
      <c r="V41" s="18">
        <v>2E-3</v>
      </c>
      <c r="W41" s="18">
        <v>0</v>
      </c>
      <c r="X41" s="19">
        <v>0</v>
      </c>
    </row>
    <row r="42" spans="20:34" x14ac:dyDescent="0.25">
      <c r="T42" s="7">
        <v>30</v>
      </c>
      <c r="U42" s="7">
        <v>10</v>
      </c>
      <c r="V42" s="18">
        <v>5.0000000000000001E-3</v>
      </c>
      <c r="W42" s="18">
        <v>5.0000000000000001E-3</v>
      </c>
      <c r="X42" s="19">
        <v>5.0000000000000001E-3</v>
      </c>
    </row>
    <row r="43" spans="20:34" x14ac:dyDescent="0.25">
      <c r="T43" s="7">
        <v>0</v>
      </c>
      <c r="U43" s="7">
        <v>20</v>
      </c>
      <c r="V43" s="18">
        <v>1E-3</v>
      </c>
      <c r="W43" s="18">
        <v>0</v>
      </c>
      <c r="X43" s="19">
        <v>0</v>
      </c>
    </row>
    <row r="44" spans="20:34" x14ac:dyDescent="0.25">
      <c r="T44" s="7">
        <v>1</v>
      </c>
      <c r="U44" s="7">
        <v>20</v>
      </c>
      <c r="V44" s="18">
        <v>0</v>
      </c>
      <c r="W44" s="18">
        <v>0</v>
      </c>
      <c r="X44" s="19">
        <v>0</v>
      </c>
    </row>
    <row r="45" spans="20:34" x14ac:dyDescent="0.25">
      <c r="T45" s="7">
        <v>2</v>
      </c>
      <c r="U45" s="7">
        <v>20</v>
      </c>
      <c r="V45" s="18">
        <v>0</v>
      </c>
      <c r="W45" s="18">
        <v>0</v>
      </c>
      <c r="X45" s="19">
        <v>0</v>
      </c>
    </row>
    <row r="46" spans="20:34" x14ac:dyDescent="0.25">
      <c r="T46" s="7">
        <v>5</v>
      </c>
      <c r="U46" s="7">
        <v>20</v>
      </c>
      <c r="V46" s="18">
        <v>2E-3</v>
      </c>
      <c r="W46" s="18">
        <v>0</v>
      </c>
      <c r="X46" s="19">
        <v>0</v>
      </c>
    </row>
    <row r="47" spans="20:34" x14ac:dyDescent="0.25">
      <c r="T47" s="7">
        <v>10</v>
      </c>
      <c r="U47" s="7">
        <v>20</v>
      </c>
      <c r="V47" s="18">
        <v>0</v>
      </c>
      <c r="W47" s="18">
        <v>0</v>
      </c>
      <c r="X47" s="19">
        <v>0</v>
      </c>
    </row>
    <row r="48" spans="20:34" x14ac:dyDescent="0.25">
      <c r="T48" s="7">
        <v>20</v>
      </c>
      <c r="U48" s="7">
        <v>20</v>
      </c>
      <c r="V48" s="18">
        <v>5.0000000000000001E-3</v>
      </c>
      <c r="W48" s="18">
        <v>5.0000000000000001E-3</v>
      </c>
      <c r="X48" s="19">
        <v>5.0000000000000001E-3</v>
      </c>
    </row>
    <row r="49" spans="20:24" x14ac:dyDescent="0.25">
      <c r="T49" s="7">
        <v>0</v>
      </c>
      <c r="U49" s="7">
        <v>30</v>
      </c>
      <c r="V49" s="18">
        <v>5.0000000000000001E-3</v>
      </c>
      <c r="W49" s="18">
        <v>5.0000000000000001E-3</v>
      </c>
      <c r="X49" s="19">
        <v>5.0000000000000001E-3</v>
      </c>
    </row>
    <row r="50" spans="20:24" x14ac:dyDescent="0.25">
      <c r="T50" s="7">
        <v>1</v>
      </c>
      <c r="U50" s="7">
        <v>30</v>
      </c>
      <c r="V50" s="18">
        <v>5.0000000000000001E-3</v>
      </c>
      <c r="W50" s="18">
        <v>5.0000000000000001E-3</v>
      </c>
      <c r="X50" s="19">
        <v>5.0000000000000001E-3</v>
      </c>
    </row>
    <row r="51" spans="20:24" x14ac:dyDescent="0.25">
      <c r="T51" s="7">
        <v>2</v>
      </c>
      <c r="U51" s="7">
        <v>30</v>
      </c>
      <c r="V51" s="18">
        <v>5.0000000000000001E-3</v>
      </c>
      <c r="W51" s="18">
        <v>5.0000000000000001E-3</v>
      </c>
      <c r="X51" s="19">
        <v>5.0000000000000001E-3</v>
      </c>
    </row>
    <row r="52" spans="20:24" x14ac:dyDescent="0.25">
      <c r="T52" s="7">
        <v>5</v>
      </c>
      <c r="U52" s="7">
        <v>30</v>
      </c>
      <c r="V52" s="18">
        <v>5.0000000000000001E-3</v>
      </c>
      <c r="W52" s="18">
        <v>5.0000000000000001E-3</v>
      </c>
      <c r="X52" s="19">
        <v>5.0000000000000001E-3</v>
      </c>
    </row>
    <row r="53" spans="20:24" x14ac:dyDescent="0.25">
      <c r="T53" s="7">
        <v>10</v>
      </c>
      <c r="U53" s="7">
        <v>30</v>
      </c>
      <c r="V53" s="18">
        <v>5.0000000000000001E-3</v>
      </c>
      <c r="W53" s="18">
        <v>5.0000000000000001E-3</v>
      </c>
      <c r="X53" s="19">
        <v>5.0000000000000001E-3</v>
      </c>
    </row>
    <row r="54" spans="20:24" x14ac:dyDescent="0.25">
      <c r="T54" s="7">
        <v>0</v>
      </c>
      <c r="U54" s="7">
        <v>40</v>
      </c>
      <c r="V54" s="18">
        <v>5.0000000000000001E-3</v>
      </c>
      <c r="W54" s="18">
        <v>5.0000000000000001E-3</v>
      </c>
      <c r="X54" s="19">
        <v>5.0000000000000001E-3</v>
      </c>
    </row>
  </sheetData>
  <mergeCells count="1">
    <mergeCell ref="B2:I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31" zoomScale="80" zoomScaleNormal="80" workbookViewId="0">
      <selection activeCell="A2" sqref="A2:J3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21" t="s">
        <v>210</v>
      </c>
      <c r="C2" s="21"/>
      <c r="D2" s="21"/>
      <c r="E2" s="21"/>
      <c r="F2" s="21"/>
      <c r="G2" s="21"/>
      <c r="H2" s="21"/>
      <c r="I2" s="21"/>
      <c r="J2" s="17"/>
      <c r="K2" s="17"/>
      <c r="L2" s="17"/>
      <c r="M2" s="17"/>
      <c r="N2" s="17"/>
      <c r="O2" s="17"/>
    </row>
    <row r="3" spans="2:37" ht="15" customHeight="1" x14ac:dyDescent="0.25">
      <c r="B3" s="21"/>
      <c r="C3" s="21"/>
      <c r="D3" s="21"/>
      <c r="E3" s="21"/>
      <c r="F3" s="21"/>
      <c r="G3" s="21"/>
      <c r="H3" s="21"/>
      <c r="I3" s="21"/>
      <c r="J3" s="17"/>
      <c r="K3" s="17"/>
      <c r="L3" s="17"/>
      <c r="M3" s="17"/>
      <c r="N3" s="17"/>
      <c r="O3" s="17"/>
    </row>
    <row r="4" spans="2:37" ht="15" customHeight="1" x14ac:dyDescent="0.25">
      <c r="B4" s="21"/>
      <c r="C4" s="21"/>
      <c r="D4" s="21"/>
      <c r="E4" s="21"/>
      <c r="F4" s="21"/>
      <c r="G4" s="21"/>
      <c r="H4" s="21"/>
      <c r="I4" s="21"/>
      <c r="J4" s="17"/>
      <c r="K4" s="17"/>
      <c r="L4" s="17"/>
      <c r="M4" s="17"/>
      <c r="N4" s="17"/>
      <c r="O4" s="17"/>
    </row>
    <row r="5" spans="2:37" ht="15" customHeight="1" x14ac:dyDescent="0.25">
      <c r="B5" s="21"/>
      <c r="C5" s="21"/>
      <c r="D5" s="21"/>
      <c r="E5" s="21"/>
      <c r="F5" s="21"/>
      <c r="G5" s="21"/>
      <c r="H5" s="21"/>
      <c r="I5" s="21"/>
      <c r="J5" s="17"/>
      <c r="K5" s="17"/>
      <c r="L5" s="17"/>
      <c r="M5" s="17"/>
      <c r="N5" s="17"/>
      <c r="O5" s="17"/>
    </row>
    <row r="6" spans="2:37" ht="15" customHeight="1" x14ac:dyDescent="0.25">
      <c r="B6" s="21"/>
      <c r="C6" s="21"/>
      <c r="D6" s="21"/>
      <c r="E6" s="21"/>
      <c r="F6" s="21"/>
      <c r="G6" s="21"/>
      <c r="H6" s="21"/>
      <c r="I6" s="21"/>
      <c r="J6" s="17"/>
      <c r="K6" s="17"/>
      <c r="L6" s="17"/>
      <c r="M6" s="17"/>
      <c r="N6" s="17"/>
      <c r="O6" s="17"/>
      <c r="S6" s="11"/>
      <c r="T6" s="3"/>
      <c r="U6" s="3"/>
    </row>
    <row r="7" spans="2:37" x14ac:dyDescent="0.25">
      <c r="B7" t="s">
        <v>216</v>
      </c>
      <c r="S7" s="12" t="s">
        <v>14</v>
      </c>
      <c r="T7" s="13">
        <v>9</v>
      </c>
      <c r="U7" s="13">
        <v>8</v>
      </c>
    </row>
    <row r="8" spans="2:37" x14ac:dyDescent="0.25">
      <c r="S8" s="12" t="s">
        <v>15</v>
      </c>
      <c r="T8" s="13">
        <v>6</v>
      </c>
      <c r="U8" s="13">
        <v>6</v>
      </c>
    </row>
    <row r="10" spans="2:37" x14ac:dyDescent="0.25">
      <c r="K10" s="10" t="s">
        <v>19</v>
      </c>
      <c r="L10" s="10"/>
      <c r="M10" s="10"/>
      <c r="N10" s="10"/>
      <c r="O10" s="10"/>
      <c r="Q10" s="10" t="s">
        <v>20</v>
      </c>
      <c r="R10" s="10"/>
      <c r="S10" s="10"/>
      <c r="T10" s="10"/>
      <c r="U10" s="10"/>
      <c r="W10" s="10" t="s">
        <v>17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22" t="s">
        <v>18</v>
      </c>
      <c r="L12" s="22"/>
      <c r="M12" s="22"/>
      <c r="N12" s="22"/>
      <c r="O12" s="22"/>
      <c r="Q12" s="3" t="s">
        <v>16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225</v>
      </c>
      <c r="N13" s="2" t="s">
        <v>21</v>
      </c>
      <c r="O13" s="2" t="s">
        <v>226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7.0999999999999995E-3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227</v>
      </c>
      <c r="N14" s="2" t="s">
        <v>28</v>
      </c>
      <c r="O14" s="2" t="s">
        <v>228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1.2330000000000001E-2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229</v>
      </c>
      <c r="N15" s="2" t="s">
        <v>29</v>
      </c>
      <c r="O15" s="2" t="s">
        <v>230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1.652E-2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231</v>
      </c>
      <c r="N16" s="2" t="s">
        <v>30</v>
      </c>
      <c r="O16" s="2" t="s">
        <v>232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2.0720000000000002E-2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233</v>
      </c>
      <c r="N17" s="2" t="s">
        <v>31</v>
      </c>
      <c r="O17" s="2" t="s">
        <v>234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2.4060000000000002E-2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235</v>
      </c>
      <c r="N18" s="2" t="s">
        <v>32</v>
      </c>
      <c r="O18" s="2" t="s">
        <v>236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2.681E-2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237</v>
      </c>
      <c r="N19" s="2" t="s">
        <v>33</v>
      </c>
      <c r="O19" s="2" t="s">
        <v>238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2.9489999999999999E-2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239</v>
      </c>
      <c r="N20" s="2" t="s">
        <v>34</v>
      </c>
      <c r="O20" s="2" t="s">
        <v>240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3.2120000000000003E-2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241</v>
      </c>
      <c r="N21" s="2" t="s">
        <v>35</v>
      </c>
      <c r="O21" s="2" t="s">
        <v>242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3.4669999999999999E-2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243</v>
      </c>
      <c r="N22" s="2" t="s">
        <v>36</v>
      </c>
      <c r="O22" s="2" t="s">
        <v>244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3.6760000000000001E-2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245</v>
      </c>
      <c r="N23" s="2" t="s">
        <v>37</v>
      </c>
      <c r="O23" s="2" t="s">
        <v>246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4.5429999999999998E-2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247</v>
      </c>
      <c r="N24" s="2" t="s">
        <v>38</v>
      </c>
      <c r="O24" s="2" t="s">
        <v>248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5.423E-2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12</v>
      </c>
      <c r="M25" s="2" t="s">
        <v>249</v>
      </c>
      <c r="N25" s="2" t="s">
        <v>39</v>
      </c>
      <c r="O25" s="2" t="s">
        <v>250</v>
      </c>
      <c r="P25" s="1"/>
      <c r="Q25" s="5" t="s">
        <v>12</v>
      </c>
      <c r="R25" s="1"/>
      <c r="S25" s="5" t="str">
        <v>1Y25Y</v>
      </c>
      <c r="T25" s="6">
        <v>5.9000000000000004E-2</v>
      </c>
      <c r="U25" s="6">
        <v>6.6659999999999997E-2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13</v>
      </c>
      <c r="M26" s="2" t="s">
        <v>251</v>
      </c>
      <c r="N26" s="2" t="s">
        <v>40</v>
      </c>
      <c r="O26" s="2" t="s">
        <v>252</v>
      </c>
      <c r="P26" s="1"/>
      <c r="Q26" s="5" t="s">
        <v>13</v>
      </c>
      <c r="R26" s="1"/>
      <c r="S26" s="5" t="str">
        <v>1Y30Y</v>
      </c>
      <c r="T26" s="6">
        <v>6.9900000000000004E-2</v>
      </c>
      <c r="U26" s="6">
        <v>7.9920000000000005E-2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131</v>
      </c>
      <c r="N27" s="2" t="s">
        <v>41</v>
      </c>
      <c r="O27" s="2" t="s">
        <v>253</v>
      </c>
      <c r="P27" s="1"/>
      <c r="Q27" s="1"/>
      <c r="R27" s="1"/>
      <c r="S27" s="5" t="str">
        <v>2Y1Y</v>
      </c>
      <c r="T27" s="6">
        <v>1.5E-3</v>
      </c>
      <c r="U27" s="6">
        <v>9.9399999999999992E-3</v>
      </c>
    </row>
    <row r="28" spans="11:37" x14ac:dyDescent="0.25">
      <c r="K28" s="2" t="s">
        <v>1</v>
      </c>
      <c r="L28" s="2" t="s">
        <v>1</v>
      </c>
      <c r="M28" s="2" t="s">
        <v>254</v>
      </c>
      <c r="N28" s="2" t="s">
        <v>42</v>
      </c>
      <c r="O28" s="2" t="s">
        <v>255</v>
      </c>
      <c r="P28" s="1"/>
      <c r="Q28" s="1"/>
      <c r="R28" s="1"/>
      <c r="S28" s="5" t="str">
        <v>2Y2Y</v>
      </c>
      <c r="T28" s="6">
        <v>3.5999999999999999E-3</v>
      </c>
      <c r="U28" s="6">
        <v>1.7340000000000001E-2</v>
      </c>
    </row>
    <row r="29" spans="11:37" x14ac:dyDescent="0.25">
      <c r="K29" s="2" t="s">
        <v>1</v>
      </c>
      <c r="L29" s="2" t="s">
        <v>2</v>
      </c>
      <c r="M29" s="2" t="s">
        <v>256</v>
      </c>
      <c r="N29" s="2" t="s">
        <v>43</v>
      </c>
      <c r="O29" s="2" t="s">
        <v>257</v>
      </c>
      <c r="P29" s="1"/>
      <c r="Q29" s="1"/>
      <c r="R29" s="1"/>
      <c r="S29" s="5" t="str">
        <v>2Y3Y</v>
      </c>
      <c r="T29" s="6">
        <v>6.0999999999999995E-3</v>
      </c>
      <c r="U29" s="6">
        <v>2.3740000000000001E-2</v>
      </c>
    </row>
    <row r="30" spans="11:37" x14ac:dyDescent="0.25">
      <c r="K30" s="2" t="s">
        <v>1</v>
      </c>
      <c r="L30" s="2" t="s">
        <v>3</v>
      </c>
      <c r="M30" s="2" t="s">
        <v>258</v>
      </c>
      <c r="N30" s="2" t="s">
        <v>44</v>
      </c>
      <c r="O30" s="2" t="s">
        <v>259</v>
      </c>
      <c r="P30" s="1"/>
      <c r="Q30" s="1"/>
      <c r="R30" s="1"/>
      <c r="S30" s="5" t="str">
        <v>2Y4Y</v>
      </c>
      <c r="T30" s="6">
        <v>8.8999999999999999E-3</v>
      </c>
      <c r="U30" s="6">
        <v>2.9649999999999999E-2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260</v>
      </c>
      <c r="N31" s="2" t="s">
        <v>45</v>
      </c>
      <c r="O31" s="2" t="s">
        <v>261</v>
      </c>
      <c r="P31" s="1"/>
      <c r="Q31" s="1"/>
      <c r="R31" s="1"/>
      <c r="S31" s="5" t="str">
        <v>2Y5Y</v>
      </c>
      <c r="T31" s="6">
        <v>1.23E-2</v>
      </c>
      <c r="U31" s="6">
        <v>3.4319999999999996E-2</v>
      </c>
      <c r="W31" s="9" t="str">
        <f t="array" ref="W31:W44">$Q$13:$Q$26</f>
        <v>1Y</v>
      </c>
      <c r="X31" s="7">
        <f t="array" ref="X31:AK44">INDEX($U$13:$U$156,MATCH($W$31:$W$44&amp;$X$30:$AK$30,$S$13:$S$156,0))</f>
        <v>7.0999999999999995E-3</v>
      </c>
      <c r="Y31" s="7">
        <v>1.2330000000000001E-2</v>
      </c>
      <c r="Z31" s="7">
        <v>1.652E-2</v>
      </c>
      <c r="AA31" s="7">
        <v>2.0720000000000002E-2</v>
      </c>
      <c r="AB31" s="7">
        <v>2.4060000000000002E-2</v>
      </c>
      <c r="AC31" s="7">
        <v>2.681E-2</v>
      </c>
      <c r="AD31" s="7">
        <v>2.9489999999999999E-2</v>
      </c>
      <c r="AE31" s="7">
        <v>3.2120000000000003E-2</v>
      </c>
      <c r="AF31" s="7">
        <v>3.4669999999999999E-2</v>
      </c>
      <c r="AG31" s="7">
        <v>3.6760000000000001E-2</v>
      </c>
      <c r="AH31" s="7">
        <v>4.5429999999999998E-2</v>
      </c>
      <c r="AI31" s="7">
        <v>5.423E-2</v>
      </c>
      <c r="AJ31" s="7">
        <v>6.6659999999999997E-2</v>
      </c>
      <c r="AK31" s="7">
        <v>7.9920000000000005E-2</v>
      </c>
    </row>
    <row r="32" spans="11:37" x14ac:dyDescent="0.25">
      <c r="K32" s="2" t="s">
        <v>1</v>
      </c>
      <c r="L32" s="2" t="s">
        <v>5</v>
      </c>
      <c r="M32" s="2" t="s">
        <v>262</v>
      </c>
      <c r="N32" s="2" t="s">
        <v>46</v>
      </c>
      <c r="O32" s="2" t="s">
        <v>263</v>
      </c>
      <c r="P32" s="1"/>
      <c r="Q32" s="1"/>
      <c r="R32" s="1"/>
      <c r="S32" s="5" t="str">
        <v>2Y6Y</v>
      </c>
      <c r="T32" s="6">
        <v>1.5900000000000001E-2</v>
      </c>
      <c r="U32" s="6">
        <v>3.8379999999999997E-2</v>
      </c>
      <c r="W32" s="9" t="str">
        <v>2Y</v>
      </c>
      <c r="X32" s="7">
        <v>9.9399999999999992E-3</v>
      </c>
      <c r="Y32" s="7">
        <v>1.7340000000000001E-2</v>
      </c>
      <c r="Z32" s="7">
        <v>2.3740000000000001E-2</v>
      </c>
      <c r="AA32" s="7">
        <v>2.9649999999999999E-2</v>
      </c>
      <c r="AB32" s="7">
        <v>3.4319999999999996E-2</v>
      </c>
      <c r="AC32" s="7">
        <v>3.8379999999999997E-2</v>
      </c>
      <c r="AD32" s="7">
        <v>4.2380000000000001E-2</v>
      </c>
      <c r="AE32" s="7">
        <v>4.6280000000000002E-2</v>
      </c>
      <c r="AF32" s="7">
        <v>4.9850000000000005E-2</v>
      </c>
      <c r="AG32" s="7">
        <v>5.2880000000000003E-2</v>
      </c>
      <c r="AH32" s="7">
        <v>6.6390000000000005E-2</v>
      </c>
      <c r="AI32" s="7">
        <v>8.0649999999999999E-2</v>
      </c>
      <c r="AJ32" s="7">
        <v>9.9499999999999991E-2</v>
      </c>
      <c r="AK32" s="7">
        <v>0.1207</v>
      </c>
    </row>
    <row r="33" spans="11:37" x14ac:dyDescent="0.25">
      <c r="K33" s="2" t="s">
        <v>1</v>
      </c>
      <c r="L33" s="2" t="s">
        <v>6</v>
      </c>
      <c r="M33" s="2" t="s">
        <v>264</v>
      </c>
      <c r="N33" s="2" t="s">
        <v>47</v>
      </c>
      <c r="O33" s="2" t="s">
        <v>265</v>
      </c>
      <c r="P33" s="1"/>
      <c r="Q33" s="1"/>
      <c r="R33" s="1"/>
      <c r="S33" s="5" t="str">
        <v>2Y7Y</v>
      </c>
      <c r="T33" s="6">
        <v>1.9799999999999998E-2</v>
      </c>
      <c r="U33" s="6">
        <v>4.2380000000000001E-2</v>
      </c>
      <c r="W33" s="9" t="str">
        <v>3Y</v>
      </c>
      <c r="X33" s="7">
        <v>9.9500000000000005E-3</v>
      </c>
      <c r="Y33" s="7">
        <v>1.7689999999999997E-2</v>
      </c>
      <c r="Z33" s="7">
        <v>2.426E-2</v>
      </c>
      <c r="AA33" s="7">
        <v>2.989E-2</v>
      </c>
      <c r="AB33" s="7">
        <v>3.4540000000000001E-2</v>
      </c>
      <c r="AC33" s="7">
        <v>3.8800000000000001E-2</v>
      </c>
      <c r="AD33" s="7">
        <v>4.2999999999999997E-2</v>
      </c>
      <c r="AE33" s="7">
        <v>4.6890000000000001E-2</v>
      </c>
      <c r="AF33" s="7">
        <v>5.0320000000000004E-2</v>
      </c>
      <c r="AG33" s="7">
        <v>5.3330000000000002E-2</v>
      </c>
      <c r="AH33" s="7">
        <v>6.7269999999999996E-2</v>
      </c>
      <c r="AI33" s="7">
        <v>8.3430000000000004E-2</v>
      </c>
      <c r="AJ33" s="7">
        <v>0.1043</v>
      </c>
      <c r="AK33" s="7">
        <v>0.13059999999999999</v>
      </c>
    </row>
    <row r="34" spans="11:37" x14ac:dyDescent="0.25">
      <c r="K34" s="2" t="s">
        <v>1</v>
      </c>
      <c r="L34" s="2" t="s">
        <v>7</v>
      </c>
      <c r="M34" s="2" t="s">
        <v>266</v>
      </c>
      <c r="N34" s="2" t="s">
        <v>48</v>
      </c>
      <c r="O34" s="2" t="s">
        <v>267</v>
      </c>
      <c r="P34" s="1"/>
      <c r="Q34" s="1"/>
      <c r="R34" s="1"/>
      <c r="S34" s="5" t="str">
        <v>2Y8Y</v>
      </c>
      <c r="T34" s="6">
        <v>2.3799999999999998E-2</v>
      </c>
      <c r="U34" s="6">
        <v>4.6280000000000002E-2</v>
      </c>
      <c r="W34" s="9" t="str">
        <v>4Y</v>
      </c>
      <c r="X34" s="7">
        <v>1.04E-2</v>
      </c>
      <c r="Y34" s="7">
        <v>1.847E-2</v>
      </c>
      <c r="Z34" s="7">
        <v>2.4940000000000004E-2</v>
      </c>
      <c r="AA34" s="7">
        <v>3.0609999999999998E-2</v>
      </c>
      <c r="AB34" s="7">
        <v>3.5499999999999997E-2</v>
      </c>
      <c r="AC34" s="7">
        <v>3.9989999999999998E-2</v>
      </c>
      <c r="AD34" s="7">
        <v>4.4240000000000002E-2</v>
      </c>
      <c r="AE34" s="7">
        <v>4.8070000000000002E-2</v>
      </c>
      <c r="AF34" s="7">
        <v>5.1520000000000003E-2</v>
      </c>
      <c r="AG34" s="7">
        <v>5.4649999999999997E-2</v>
      </c>
      <c r="AH34" s="7">
        <v>6.9249999999999992E-2</v>
      </c>
      <c r="AI34" s="7">
        <v>8.7499999999999994E-2</v>
      </c>
      <c r="AJ34" s="7">
        <v>0.1101</v>
      </c>
      <c r="AK34" s="7">
        <v>0.1414</v>
      </c>
    </row>
    <row r="35" spans="11:37" x14ac:dyDescent="0.25">
      <c r="K35" s="2" t="s">
        <v>1</v>
      </c>
      <c r="L35" s="2" t="s">
        <v>8</v>
      </c>
      <c r="M35" s="2" t="s">
        <v>268</v>
      </c>
      <c r="N35" s="2" t="s">
        <v>49</v>
      </c>
      <c r="O35" s="2" t="s">
        <v>269</v>
      </c>
      <c r="P35" s="1"/>
      <c r="Q35" s="1"/>
      <c r="R35" s="1"/>
      <c r="S35" s="5" t="str">
        <v>2Y9Y</v>
      </c>
      <c r="T35" s="6">
        <v>2.81E-2</v>
      </c>
      <c r="U35" s="6">
        <v>4.9850000000000005E-2</v>
      </c>
      <c r="W35" s="9" t="str">
        <v>5Y</v>
      </c>
      <c r="X35" s="7">
        <v>1.073E-2</v>
      </c>
      <c r="Y35" s="7">
        <v>1.8680000000000002E-2</v>
      </c>
      <c r="Z35" s="7">
        <v>2.512E-2</v>
      </c>
      <c r="AA35" s="7">
        <v>3.0950000000000002E-2</v>
      </c>
      <c r="AB35" s="7">
        <v>3.6049999999999999E-2</v>
      </c>
      <c r="AC35" s="7">
        <v>4.0599999999999997E-2</v>
      </c>
      <c r="AD35" s="7">
        <v>4.4760000000000001E-2</v>
      </c>
      <c r="AE35" s="7">
        <v>4.8570000000000002E-2</v>
      </c>
      <c r="AF35" s="7">
        <v>5.21E-2</v>
      </c>
      <c r="AG35" s="7">
        <v>5.5229999999999994E-2</v>
      </c>
      <c r="AH35" s="7">
        <v>7.0179999999999992E-2</v>
      </c>
      <c r="AI35" s="7">
        <v>9.0410000000000004E-2</v>
      </c>
      <c r="AJ35" s="7">
        <v>0.1144</v>
      </c>
      <c r="AK35" s="7">
        <v>0.15060000000000001</v>
      </c>
    </row>
    <row r="36" spans="11:37" x14ac:dyDescent="0.25">
      <c r="K36" s="2" t="s">
        <v>1</v>
      </c>
      <c r="L36" s="2" t="s">
        <v>9</v>
      </c>
      <c r="M36" s="2" t="s">
        <v>270</v>
      </c>
      <c r="N36" s="2" t="s">
        <v>50</v>
      </c>
      <c r="O36" s="2" t="s">
        <v>271</v>
      </c>
      <c r="P36" s="1"/>
      <c r="Q36" s="1"/>
      <c r="R36" s="1"/>
      <c r="S36" s="5" t="str">
        <v>2Y10Y</v>
      </c>
      <c r="T36" s="6">
        <v>3.2400000000000005E-2</v>
      </c>
      <c r="U36" s="6">
        <v>5.2880000000000003E-2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272</v>
      </c>
      <c r="N37" s="2" t="s">
        <v>51</v>
      </c>
      <c r="O37" s="2" t="s">
        <v>273</v>
      </c>
      <c r="P37" s="1"/>
      <c r="Q37" s="1"/>
      <c r="R37" s="1"/>
      <c r="S37" s="5" t="str">
        <v>2Y15Y</v>
      </c>
      <c r="T37" s="6">
        <v>5.0300000000000004E-2</v>
      </c>
      <c r="U37" s="6">
        <v>6.6390000000000005E-2</v>
      </c>
      <c r="W37" s="9" t="str">
        <v>7Y</v>
      </c>
      <c r="X37" s="7">
        <v>1.0820000000000001E-2</v>
      </c>
      <c r="Y37" s="7">
        <v>1.9299999999999998E-2</v>
      </c>
      <c r="Z37" s="7">
        <v>2.6520000000000002E-2</v>
      </c>
      <c r="AA37" s="7">
        <v>3.3000000000000002E-2</v>
      </c>
      <c r="AB37" s="7">
        <v>3.8390000000000001E-2</v>
      </c>
      <c r="AC37" s="7">
        <v>4.3189999999999999E-2</v>
      </c>
      <c r="AD37" s="7">
        <v>4.777E-2</v>
      </c>
      <c r="AE37" s="7">
        <v>5.203E-2</v>
      </c>
      <c r="AF37" s="7">
        <v>5.604E-2</v>
      </c>
      <c r="AG37" s="7">
        <v>5.96E-2</v>
      </c>
      <c r="AH37" s="7">
        <v>7.6850000000000002E-2</v>
      </c>
      <c r="AI37" s="7">
        <v>0.1002</v>
      </c>
      <c r="AJ37" s="7">
        <v>0.1278</v>
      </c>
      <c r="AK37" s="7">
        <v>0.1711</v>
      </c>
    </row>
    <row r="38" spans="11:37" x14ac:dyDescent="0.25">
      <c r="K38" s="2" t="s">
        <v>1</v>
      </c>
      <c r="L38" s="2" t="s">
        <v>11</v>
      </c>
      <c r="M38" s="2" t="s">
        <v>274</v>
      </c>
      <c r="N38" s="2" t="s">
        <v>52</v>
      </c>
      <c r="O38" s="2" t="s">
        <v>275</v>
      </c>
      <c r="P38" s="1"/>
      <c r="Q38" s="1"/>
      <c r="R38" s="1"/>
      <c r="S38" s="5" t="str">
        <v>2Y20Y</v>
      </c>
      <c r="T38" s="6">
        <v>6.6600000000000006E-2</v>
      </c>
      <c r="U38" s="6">
        <v>8.0649999999999999E-2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12</v>
      </c>
      <c r="M39" s="2" t="s">
        <v>276</v>
      </c>
      <c r="N39" s="2" t="s">
        <v>53</v>
      </c>
      <c r="O39" s="2" t="s">
        <v>277</v>
      </c>
      <c r="P39" s="1"/>
      <c r="Q39" s="1"/>
      <c r="R39" s="1"/>
      <c r="S39" s="5" t="str">
        <v>2Y25Y</v>
      </c>
      <c r="T39" s="6">
        <v>8.2500000000000004E-2</v>
      </c>
      <c r="U39" s="6">
        <v>9.9499999999999991E-2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13</v>
      </c>
      <c r="M40" s="2" t="s">
        <v>278</v>
      </c>
      <c r="N40" s="2" t="s">
        <v>54</v>
      </c>
      <c r="O40" s="2" t="s">
        <v>279</v>
      </c>
      <c r="P40" s="1"/>
      <c r="Q40" s="1"/>
      <c r="R40" s="1"/>
      <c r="S40" s="5" t="str">
        <v>2Y30Y</v>
      </c>
      <c r="T40" s="6">
        <v>9.7299999999999998E-2</v>
      </c>
      <c r="U40" s="6">
        <v>0.1207</v>
      </c>
      <c r="W40" s="9" t="str">
        <v>10Y</v>
      </c>
      <c r="X40" s="7">
        <v>1.1160000000000002E-2</v>
      </c>
      <c r="Y40" s="7">
        <v>1.9859999999999999E-2</v>
      </c>
      <c r="Z40" s="7">
        <v>2.7229999999999997E-2</v>
      </c>
      <c r="AA40" s="7">
        <v>3.3889999999999997E-2</v>
      </c>
      <c r="AB40" s="7">
        <v>3.9580000000000004E-2</v>
      </c>
      <c r="AC40" s="7">
        <v>4.4850000000000001E-2</v>
      </c>
      <c r="AD40" s="7">
        <v>4.9820000000000003E-2</v>
      </c>
      <c r="AE40" s="7">
        <v>5.4450000000000005E-2</v>
      </c>
      <c r="AF40" s="7">
        <v>5.8730000000000004E-2</v>
      </c>
      <c r="AG40" s="7">
        <v>6.2489999999999997E-2</v>
      </c>
      <c r="AH40" s="7">
        <v>8.446999999999999E-2</v>
      </c>
      <c r="AI40" s="7">
        <v>0.11109999999999999</v>
      </c>
      <c r="AJ40" s="7">
        <v>0.14929999999999999</v>
      </c>
      <c r="AK40" s="7">
        <v>0.20469999999999999</v>
      </c>
    </row>
    <row r="41" spans="11:37" x14ac:dyDescent="0.25">
      <c r="K41" s="2" t="s">
        <v>2</v>
      </c>
      <c r="L41" s="2" t="s">
        <v>0</v>
      </c>
      <c r="M41" s="2" t="s">
        <v>280</v>
      </c>
      <c r="N41" s="2" t="s">
        <v>55</v>
      </c>
      <c r="O41" s="2" t="s">
        <v>281</v>
      </c>
      <c r="P41" s="1"/>
      <c r="Q41" s="1"/>
      <c r="R41" s="1"/>
      <c r="S41" s="5" t="str">
        <v>3Y1Y</v>
      </c>
      <c r="T41" s="6">
        <v>2.5999999999999999E-3</v>
      </c>
      <c r="U41" s="6">
        <v>9.9500000000000005E-3</v>
      </c>
      <c r="W41" s="9" t="str">
        <v>15Y</v>
      </c>
      <c r="X41" s="7">
        <v>1.1770000000000001E-2</v>
      </c>
      <c r="Y41" s="7">
        <v>2.1070000000000002E-2</v>
      </c>
      <c r="Z41" s="7">
        <v>2.903E-2</v>
      </c>
      <c r="AA41" s="7">
        <v>3.6080000000000001E-2</v>
      </c>
      <c r="AB41" s="7">
        <v>4.1779999999999998E-2</v>
      </c>
      <c r="AC41" s="7">
        <v>4.7129999999999998E-2</v>
      </c>
      <c r="AD41" s="7">
        <v>5.2580000000000002E-2</v>
      </c>
      <c r="AE41" s="7">
        <v>5.8019999999999995E-2</v>
      </c>
      <c r="AF41" s="7">
        <v>6.3310000000000005E-2</v>
      </c>
      <c r="AG41" s="7">
        <v>6.8269999999999997E-2</v>
      </c>
      <c r="AH41" s="7">
        <v>9.4990000000000005E-2</v>
      </c>
      <c r="AI41" s="7">
        <v>0.1386</v>
      </c>
      <c r="AJ41" s="7">
        <v>0.2021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282</v>
      </c>
      <c r="N42" s="2" t="s">
        <v>57</v>
      </c>
      <c r="O42" s="2" t="s">
        <v>283</v>
      </c>
      <c r="P42" s="1"/>
      <c r="Q42" s="1"/>
      <c r="R42" s="1"/>
      <c r="S42" s="5" t="str">
        <v>3Y2Y</v>
      </c>
      <c r="T42" s="6">
        <v>5.6000000000000008E-3</v>
      </c>
      <c r="U42" s="6">
        <v>1.7689999999999997E-2</v>
      </c>
      <c r="W42" s="9" t="str">
        <v>20Y</v>
      </c>
      <c r="X42" s="7">
        <v>1.0749999999999999E-2</v>
      </c>
      <c r="Y42" s="7">
        <v>1.9720000000000001E-2</v>
      </c>
      <c r="Z42" s="7">
        <v>2.7709999999999999E-2</v>
      </c>
      <c r="AA42" s="7">
        <v>3.5040000000000002E-2</v>
      </c>
      <c r="AB42" s="7">
        <v>4.1429999999999995E-2</v>
      </c>
      <c r="AC42" s="7">
        <v>4.7710000000000002E-2</v>
      </c>
      <c r="AD42" s="7">
        <v>5.3840000000000006E-2</v>
      </c>
      <c r="AE42" s="7">
        <v>5.9810000000000002E-2</v>
      </c>
      <c r="AF42" s="7">
        <v>6.5689999999999998E-2</v>
      </c>
      <c r="AG42" s="7">
        <v>7.1349999999999997E-2</v>
      </c>
      <c r="AH42" s="7">
        <v>0.11380000000000001</v>
      </c>
      <c r="AI42" s="7">
        <v>0.17859999999999998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284</v>
      </c>
      <c r="N43" s="2" t="s">
        <v>58</v>
      </c>
      <c r="O43" s="2" t="s">
        <v>285</v>
      </c>
      <c r="P43" s="1"/>
      <c r="Q43" s="1"/>
      <c r="R43" s="1"/>
      <c r="S43" s="5" t="str">
        <v>3Y3Y</v>
      </c>
      <c r="T43" s="6">
        <v>9.1000000000000004E-3</v>
      </c>
      <c r="U43" s="6">
        <v>2.426E-2</v>
      </c>
      <c r="W43" s="9" t="str">
        <v>25Y</v>
      </c>
      <c r="X43" s="7">
        <v>1.2889999999999999E-2</v>
      </c>
      <c r="Y43" s="7">
        <v>2.3799999999999998E-2</v>
      </c>
      <c r="Z43" s="7">
        <v>3.3329999999999999E-2</v>
      </c>
      <c r="AA43" s="7">
        <v>4.2030000000000005E-2</v>
      </c>
      <c r="AB43" s="7">
        <v>4.9800000000000004E-2</v>
      </c>
      <c r="AC43" s="7">
        <v>5.7950000000000002E-2</v>
      </c>
      <c r="AD43" s="7">
        <v>6.7320000000000005E-2</v>
      </c>
      <c r="AE43" s="7">
        <v>7.7969999999999998E-2</v>
      </c>
      <c r="AF43" s="7">
        <v>8.9529999999999998E-2</v>
      </c>
      <c r="AG43" s="7">
        <v>0.10189999999999999</v>
      </c>
      <c r="AH43" s="7">
        <v>0.1736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286</v>
      </c>
      <c r="N44" s="2" t="s">
        <v>59</v>
      </c>
      <c r="O44" s="2" t="s">
        <v>287</v>
      </c>
      <c r="P44" s="1"/>
      <c r="Q44" s="1"/>
      <c r="R44" s="1"/>
      <c r="S44" s="5" t="str">
        <v>3Y4Y</v>
      </c>
      <c r="T44" s="6">
        <v>1.3100000000000001E-2</v>
      </c>
      <c r="U44" s="6">
        <v>2.989E-2</v>
      </c>
      <c r="W44" s="9" t="str">
        <v>30Y</v>
      </c>
      <c r="X44" s="7">
        <v>1.393E-2</v>
      </c>
      <c r="Y44" s="7">
        <v>2.6970000000000001E-2</v>
      </c>
      <c r="Z44" s="7">
        <v>4.0129999999999999E-2</v>
      </c>
      <c r="AA44" s="7">
        <v>5.3739999999999996E-2</v>
      </c>
      <c r="AB44" s="7">
        <v>6.7390000000000005E-2</v>
      </c>
      <c r="AC44" s="7">
        <v>8.183E-2</v>
      </c>
      <c r="AD44" s="7">
        <v>9.6869999999999998E-2</v>
      </c>
      <c r="AE44" s="7">
        <v>0.1124</v>
      </c>
      <c r="AF44" s="7">
        <v>0.1285</v>
      </c>
      <c r="AG44" s="7">
        <v>0.14510000000000001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288</v>
      </c>
      <c r="N45" s="2" t="s">
        <v>60</v>
      </c>
      <c r="O45" s="2" t="s">
        <v>289</v>
      </c>
      <c r="P45" s="1"/>
      <c r="Q45" s="1"/>
      <c r="R45" s="1"/>
      <c r="S45" s="5" t="str">
        <v>3Y5Y</v>
      </c>
      <c r="T45" s="6">
        <v>1.7399999999999999E-2</v>
      </c>
      <c r="U45" s="6">
        <v>3.4540000000000001E-2</v>
      </c>
    </row>
    <row r="46" spans="11:37" x14ac:dyDescent="0.25">
      <c r="K46" s="2" t="s">
        <v>2</v>
      </c>
      <c r="L46" s="2" t="s">
        <v>5</v>
      </c>
      <c r="M46" s="2" t="s">
        <v>290</v>
      </c>
      <c r="N46" s="2" t="s">
        <v>61</v>
      </c>
      <c r="O46" s="2" t="s">
        <v>291</v>
      </c>
      <c r="P46" s="1"/>
      <c r="Q46" s="1"/>
      <c r="R46" s="1"/>
      <c r="S46" s="5" t="str">
        <v>3Y6Y</v>
      </c>
      <c r="T46" s="6">
        <v>2.2000000000000002E-2</v>
      </c>
      <c r="U46" s="6">
        <v>3.8800000000000001E-2</v>
      </c>
    </row>
    <row r="47" spans="11:37" x14ac:dyDescent="0.25">
      <c r="K47" s="2" t="s">
        <v>2</v>
      </c>
      <c r="L47" s="2" t="s">
        <v>6</v>
      </c>
      <c r="M47" s="2" t="s">
        <v>292</v>
      </c>
      <c r="N47" s="2" t="s">
        <v>62</v>
      </c>
      <c r="O47" s="2" t="s">
        <v>293</v>
      </c>
      <c r="P47" s="1"/>
      <c r="Q47" s="1"/>
      <c r="R47" s="1"/>
      <c r="S47" s="5" t="str">
        <v>3Y7Y</v>
      </c>
      <c r="T47" s="6">
        <v>2.69E-2</v>
      </c>
      <c r="U47" s="6">
        <v>4.2999999999999997E-2</v>
      </c>
    </row>
    <row r="48" spans="11:37" x14ac:dyDescent="0.25">
      <c r="K48" s="2" t="s">
        <v>2</v>
      </c>
      <c r="L48" s="2" t="s">
        <v>7</v>
      </c>
      <c r="M48" s="2" t="s">
        <v>294</v>
      </c>
      <c r="N48" s="2" t="s">
        <v>63</v>
      </c>
      <c r="O48" s="2" t="s">
        <v>295</v>
      </c>
      <c r="P48" s="1"/>
      <c r="Q48" s="1"/>
      <c r="R48" s="1"/>
      <c r="S48" s="5" t="str">
        <v>3Y8Y</v>
      </c>
      <c r="T48" s="6">
        <v>3.1899999999999998E-2</v>
      </c>
      <c r="U48" s="6">
        <v>4.6890000000000001E-2</v>
      </c>
    </row>
    <row r="49" spans="11:21" x14ac:dyDescent="0.25">
      <c r="K49" s="2" t="s">
        <v>2</v>
      </c>
      <c r="L49" s="2" t="s">
        <v>8</v>
      </c>
      <c r="M49" s="2" t="s">
        <v>296</v>
      </c>
      <c r="N49" s="2" t="s">
        <v>64</v>
      </c>
      <c r="O49" s="2" t="s">
        <v>297</v>
      </c>
      <c r="P49" s="1"/>
      <c r="Q49" s="1"/>
      <c r="R49" s="1"/>
      <c r="S49" s="5" t="str">
        <v>3Y9Y</v>
      </c>
      <c r="T49" s="6">
        <v>3.6900000000000002E-2</v>
      </c>
      <c r="U49" s="6">
        <v>5.0320000000000004E-2</v>
      </c>
    </row>
    <row r="50" spans="11:21" x14ac:dyDescent="0.25">
      <c r="K50" s="2" t="s">
        <v>2</v>
      </c>
      <c r="L50" s="2" t="s">
        <v>9</v>
      </c>
      <c r="M50" s="2" t="s">
        <v>298</v>
      </c>
      <c r="N50" s="2" t="s">
        <v>65</v>
      </c>
      <c r="O50" s="2" t="s">
        <v>299</v>
      </c>
      <c r="P50" s="1"/>
      <c r="Q50" s="1"/>
      <c r="R50" s="1"/>
      <c r="S50" s="5" t="str">
        <v>3Y10Y</v>
      </c>
      <c r="T50" s="6">
        <v>4.1900000000000007E-2</v>
      </c>
      <c r="U50" s="6">
        <v>5.3330000000000002E-2</v>
      </c>
    </row>
    <row r="51" spans="11:21" x14ac:dyDescent="0.25">
      <c r="K51" s="2" t="s">
        <v>2</v>
      </c>
      <c r="L51" s="2" t="s">
        <v>10</v>
      </c>
      <c r="M51" s="2" t="s">
        <v>300</v>
      </c>
      <c r="N51" s="2" t="s">
        <v>66</v>
      </c>
      <c r="O51" s="2" t="s">
        <v>301</v>
      </c>
      <c r="P51" s="1"/>
      <c r="Q51" s="1"/>
      <c r="R51" s="1"/>
      <c r="S51" s="5" t="str">
        <v>3Y15Y</v>
      </c>
      <c r="T51" s="6">
        <v>6.2400000000000004E-2</v>
      </c>
      <c r="U51" s="6">
        <v>6.7269999999999996E-2</v>
      </c>
    </row>
    <row r="52" spans="11:21" x14ac:dyDescent="0.25">
      <c r="K52" s="2" t="s">
        <v>2</v>
      </c>
      <c r="L52" s="2" t="s">
        <v>11</v>
      </c>
      <c r="M52" s="2" t="s">
        <v>302</v>
      </c>
      <c r="N52" s="2" t="s">
        <v>67</v>
      </c>
      <c r="O52" s="2" t="s">
        <v>303</v>
      </c>
      <c r="P52" s="1"/>
      <c r="Q52" s="1"/>
      <c r="R52" s="1"/>
      <c r="S52" s="5" t="str">
        <v>3Y20Y</v>
      </c>
      <c r="T52" s="6">
        <v>8.1900000000000001E-2</v>
      </c>
      <c r="U52" s="6">
        <v>8.3430000000000004E-2</v>
      </c>
    </row>
    <row r="53" spans="11:21" x14ac:dyDescent="0.25">
      <c r="K53" s="2" t="s">
        <v>2</v>
      </c>
      <c r="L53" s="2" t="s">
        <v>12</v>
      </c>
      <c r="M53" s="2" t="s">
        <v>304</v>
      </c>
      <c r="N53" s="2" t="s">
        <v>68</v>
      </c>
      <c r="O53" s="2" t="s">
        <v>305</v>
      </c>
      <c r="P53" s="1"/>
      <c r="Q53" s="1"/>
      <c r="R53" s="1"/>
      <c r="S53" s="5" t="str">
        <v>3Y25Y</v>
      </c>
      <c r="T53" s="6">
        <v>0.1</v>
      </c>
      <c r="U53" s="6">
        <v>0.1043</v>
      </c>
    </row>
    <row r="54" spans="11:21" x14ac:dyDescent="0.25">
      <c r="K54" s="2" t="s">
        <v>2</v>
      </c>
      <c r="L54" s="2" t="s">
        <v>13</v>
      </c>
      <c r="M54" s="2" t="s">
        <v>306</v>
      </c>
      <c r="N54" s="2" t="s">
        <v>69</v>
      </c>
      <c r="O54" s="2" t="s">
        <v>307</v>
      </c>
      <c r="P54" s="1"/>
      <c r="Q54" s="1"/>
      <c r="R54" s="1"/>
      <c r="S54" s="5" t="str">
        <v>3Y30Y</v>
      </c>
      <c r="T54" s="6">
        <v>0.11699999999999999</v>
      </c>
      <c r="U54" s="6">
        <v>0.13059999999999999</v>
      </c>
    </row>
    <row r="55" spans="11:21" x14ac:dyDescent="0.25">
      <c r="K55" s="2" t="s">
        <v>3</v>
      </c>
      <c r="L55" s="2" t="s">
        <v>0</v>
      </c>
      <c r="M55" s="2" t="s">
        <v>308</v>
      </c>
      <c r="N55" s="2" t="s">
        <v>70</v>
      </c>
      <c r="O55" s="2" t="s">
        <v>309</v>
      </c>
      <c r="P55" s="1"/>
      <c r="Q55" s="1"/>
      <c r="R55" s="1"/>
      <c r="S55" s="5" t="str">
        <v>4Y1Y</v>
      </c>
      <c r="T55" s="6">
        <v>3.7000000000000002E-3</v>
      </c>
      <c r="U55" s="6">
        <v>1.04E-2</v>
      </c>
    </row>
    <row r="56" spans="11:21" x14ac:dyDescent="0.25">
      <c r="K56" s="2" t="s">
        <v>3</v>
      </c>
      <c r="L56" s="2" t="s">
        <v>1</v>
      </c>
      <c r="M56" s="2" t="s">
        <v>310</v>
      </c>
      <c r="N56" s="2" t="s">
        <v>71</v>
      </c>
      <c r="O56" s="2" t="s">
        <v>311</v>
      </c>
      <c r="P56" s="1"/>
      <c r="Q56" s="1"/>
      <c r="R56" s="1"/>
      <c r="S56" s="5" t="str">
        <v>4Y2Y</v>
      </c>
      <c r="T56" s="6">
        <v>7.8000000000000005E-3</v>
      </c>
      <c r="U56" s="6">
        <v>1.847E-2</v>
      </c>
    </row>
    <row r="57" spans="11:21" x14ac:dyDescent="0.25">
      <c r="K57" s="2" t="s">
        <v>3</v>
      </c>
      <c r="L57" s="2" t="s">
        <v>2</v>
      </c>
      <c r="M57" s="2" t="s">
        <v>312</v>
      </c>
      <c r="N57" s="2" t="s">
        <v>72</v>
      </c>
      <c r="O57" s="2" t="s">
        <v>313</v>
      </c>
      <c r="P57" s="1"/>
      <c r="Q57" s="1"/>
      <c r="R57" s="1"/>
      <c r="S57" s="5" t="str">
        <v>4Y3Y</v>
      </c>
      <c r="T57" s="6">
        <v>1.2199999999999999E-2</v>
      </c>
      <c r="U57" s="6">
        <v>2.4940000000000004E-2</v>
      </c>
    </row>
    <row r="58" spans="11:21" x14ac:dyDescent="0.25">
      <c r="K58" s="2" t="s">
        <v>3</v>
      </c>
      <c r="L58" s="2" t="s">
        <v>3</v>
      </c>
      <c r="M58" s="2" t="s">
        <v>314</v>
      </c>
      <c r="N58" s="2" t="s">
        <v>73</v>
      </c>
      <c r="O58" s="2" t="s">
        <v>315</v>
      </c>
      <c r="P58" s="1"/>
      <c r="Q58" s="1"/>
      <c r="R58" s="1"/>
      <c r="S58" s="5" t="str">
        <v>4Y4Y</v>
      </c>
      <c r="T58" s="6">
        <v>1.72E-2</v>
      </c>
      <c r="U58" s="6">
        <v>3.0609999999999998E-2</v>
      </c>
    </row>
    <row r="59" spans="11:21" x14ac:dyDescent="0.25">
      <c r="K59" s="2" t="s">
        <v>3</v>
      </c>
      <c r="L59" s="2" t="s">
        <v>4</v>
      </c>
      <c r="M59" s="2" t="s">
        <v>316</v>
      </c>
      <c r="N59" s="2" t="s">
        <v>74</v>
      </c>
      <c r="O59" s="2" t="s">
        <v>317</v>
      </c>
      <c r="P59" s="1"/>
      <c r="Q59" s="1"/>
      <c r="R59" s="1"/>
      <c r="S59" s="5" t="str">
        <v>4Y5Y</v>
      </c>
      <c r="T59" s="6">
        <v>2.2400000000000003E-2</v>
      </c>
      <c r="U59" s="6">
        <v>3.5499999999999997E-2</v>
      </c>
    </row>
    <row r="60" spans="11:21" x14ac:dyDescent="0.25">
      <c r="K60" s="2" t="s">
        <v>3</v>
      </c>
      <c r="L60" s="2" t="s">
        <v>5</v>
      </c>
      <c r="M60" s="2" t="s">
        <v>318</v>
      </c>
      <c r="N60" s="2" t="s">
        <v>75</v>
      </c>
      <c r="O60" s="2" t="s">
        <v>319</v>
      </c>
      <c r="P60" s="1"/>
      <c r="Q60" s="1"/>
      <c r="R60" s="1"/>
      <c r="S60" s="5" t="str">
        <v>4Y6Y</v>
      </c>
      <c r="T60" s="6">
        <v>2.7699999999999999E-2</v>
      </c>
      <c r="U60" s="6">
        <v>3.9989999999999998E-2</v>
      </c>
    </row>
    <row r="61" spans="11:21" x14ac:dyDescent="0.25">
      <c r="K61" s="2" t="s">
        <v>3</v>
      </c>
      <c r="L61" s="2" t="s">
        <v>6</v>
      </c>
      <c r="M61" s="2" t="s">
        <v>320</v>
      </c>
      <c r="N61" s="2" t="s">
        <v>77</v>
      </c>
      <c r="O61" s="2" t="s">
        <v>321</v>
      </c>
      <c r="P61" s="1"/>
      <c r="Q61" s="1"/>
      <c r="R61" s="1"/>
      <c r="S61" s="5" t="str">
        <v>4Y7Y</v>
      </c>
      <c r="T61" s="6">
        <v>3.3099999999999997E-2</v>
      </c>
      <c r="U61" s="6">
        <v>4.4240000000000002E-2</v>
      </c>
    </row>
    <row r="62" spans="11:21" x14ac:dyDescent="0.25">
      <c r="K62" s="2" t="s">
        <v>3</v>
      </c>
      <c r="L62" s="2" t="s">
        <v>7</v>
      </c>
      <c r="M62" s="2" t="s">
        <v>322</v>
      </c>
      <c r="N62" s="2" t="s">
        <v>79</v>
      </c>
      <c r="O62" s="2" t="s">
        <v>323</v>
      </c>
      <c r="P62" s="1"/>
      <c r="Q62" s="1"/>
      <c r="R62" s="1"/>
      <c r="S62" s="5" t="str">
        <v>4Y8Y</v>
      </c>
      <c r="T62" s="6">
        <v>3.8800000000000001E-2</v>
      </c>
      <c r="U62" s="6">
        <v>4.8070000000000002E-2</v>
      </c>
    </row>
    <row r="63" spans="11:21" x14ac:dyDescent="0.25">
      <c r="K63" s="2" t="s">
        <v>3</v>
      </c>
      <c r="L63" s="2" t="s">
        <v>8</v>
      </c>
      <c r="M63" s="2" t="s">
        <v>324</v>
      </c>
      <c r="N63" s="2" t="s">
        <v>80</v>
      </c>
      <c r="O63" s="2" t="s">
        <v>325</v>
      </c>
      <c r="P63" s="1"/>
      <c r="Q63" s="1"/>
      <c r="R63" s="1"/>
      <c r="S63" s="5" t="str">
        <v>4Y9Y</v>
      </c>
      <c r="T63" s="6">
        <v>4.4299999999999999E-2</v>
      </c>
      <c r="U63" s="6">
        <v>5.1520000000000003E-2</v>
      </c>
    </row>
    <row r="64" spans="11:21" x14ac:dyDescent="0.25">
      <c r="K64" s="2" t="s">
        <v>3</v>
      </c>
      <c r="L64" s="2" t="s">
        <v>9</v>
      </c>
      <c r="M64" s="2" t="s">
        <v>177</v>
      </c>
      <c r="N64" s="2" t="s">
        <v>81</v>
      </c>
      <c r="O64" s="2" t="s">
        <v>326</v>
      </c>
      <c r="P64" s="1"/>
      <c r="Q64" s="1"/>
      <c r="R64" s="1"/>
      <c r="S64" s="5" t="str">
        <v>4Y10Y</v>
      </c>
      <c r="T64" s="6">
        <v>0.05</v>
      </c>
      <c r="U64" s="6">
        <v>5.4649999999999997E-2</v>
      </c>
    </row>
    <row r="65" spans="11:21" x14ac:dyDescent="0.25">
      <c r="K65" s="2" t="s">
        <v>3</v>
      </c>
      <c r="L65" s="2" t="s">
        <v>10</v>
      </c>
      <c r="M65" s="2" t="s">
        <v>327</v>
      </c>
      <c r="N65" s="2" t="s">
        <v>82</v>
      </c>
      <c r="O65" s="2" t="s">
        <v>328</v>
      </c>
      <c r="P65" s="1"/>
      <c r="Q65" s="1"/>
      <c r="R65" s="1"/>
      <c r="S65" s="5" t="str">
        <v>4Y15Y</v>
      </c>
      <c r="T65" s="6">
        <v>7.2700000000000001E-2</v>
      </c>
      <c r="U65" s="6">
        <v>6.9249999999999992E-2</v>
      </c>
    </row>
    <row r="66" spans="11:21" x14ac:dyDescent="0.25">
      <c r="K66" s="2" t="s">
        <v>3</v>
      </c>
      <c r="L66" s="2" t="s">
        <v>11</v>
      </c>
      <c r="M66" s="2" t="s">
        <v>329</v>
      </c>
      <c r="N66" s="2" t="s">
        <v>83</v>
      </c>
      <c r="O66" s="2" t="s">
        <v>330</v>
      </c>
      <c r="P66" s="1"/>
      <c r="Q66" s="1"/>
      <c r="R66" s="1"/>
      <c r="S66" s="5" t="str">
        <v>4Y20Y</v>
      </c>
      <c r="T66" s="6">
        <v>9.4E-2</v>
      </c>
      <c r="U66" s="6">
        <v>8.7499999999999994E-2</v>
      </c>
    </row>
    <row r="67" spans="11:21" x14ac:dyDescent="0.25">
      <c r="K67" s="2" t="s">
        <v>3</v>
      </c>
      <c r="L67" s="2" t="s">
        <v>12</v>
      </c>
      <c r="M67" s="2" t="s">
        <v>331</v>
      </c>
      <c r="N67" s="2" t="s">
        <v>84</v>
      </c>
      <c r="O67" s="2" t="s">
        <v>332</v>
      </c>
      <c r="P67" s="1"/>
      <c r="Q67" s="1"/>
      <c r="R67" s="1"/>
      <c r="S67" s="5" t="str">
        <v>4Y25Y</v>
      </c>
      <c r="T67" s="6">
        <v>0.114</v>
      </c>
      <c r="U67" s="6">
        <v>0.1101</v>
      </c>
    </row>
    <row r="68" spans="11:21" x14ac:dyDescent="0.25">
      <c r="K68" s="2" t="s">
        <v>3</v>
      </c>
      <c r="L68" s="2" t="s">
        <v>13</v>
      </c>
      <c r="M68" s="2" t="s">
        <v>333</v>
      </c>
      <c r="N68" s="2" t="s">
        <v>85</v>
      </c>
      <c r="O68" s="2" t="s">
        <v>334</v>
      </c>
      <c r="P68" s="1"/>
      <c r="Q68" s="1"/>
      <c r="R68" s="1"/>
      <c r="S68" s="5" t="str">
        <v>4Y30Y</v>
      </c>
      <c r="T68" s="6">
        <v>0.13300000000000001</v>
      </c>
      <c r="U68" s="6">
        <v>0.1414</v>
      </c>
    </row>
    <row r="69" spans="11:21" x14ac:dyDescent="0.25">
      <c r="K69" s="2" t="s">
        <v>4</v>
      </c>
      <c r="L69" s="2" t="s">
        <v>0</v>
      </c>
      <c r="M69" s="2" t="s">
        <v>335</v>
      </c>
      <c r="N69" s="2" t="s">
        <v>86</v>
      </c>
      <c r="O69" s="2" t="s">
        <v>336</v>
      </c>
      <c r="P69" s="1"/>
      <c r="Q69" s="1"/>
      <c r="R69" s="1"/>
      <c r="S69" s="5" t="str">
        <v>5Y1Y</v>
      </c>
      <c r="T69" s="6">
        <v>4.7999999999999996E-3</v>
      </c>
      <c r="U69" s="6">
        <v>1.073E-2</v>
      </c>
    </row>
    <row r="70" spans="11:21" x14ac:dyDescent="0.25">
      <c r="K70" s="2" t="s">
        <v>4</v>
      </c>
      <c r="L70" s="2" t="s">
        <v>1</v>
      </c>
      <c r="M70" s="2" t="s">
        <v>337</v>
      </c>
      <c r="N70" s="2" t="s">
        <v>87</v>
      </c>
      <c r="O70" s="2" t="s">
        <v>338</v>
      </c>
      <c r="P70" s="1"/>
      <c r="Q70" s="1"/>
      <c r="R70" s="1"/>
      <c r="S70" s="5" t="str">
        <v>5Y2Y</v>
      </c>
      <c r="T70" s="6">
        <v>9.8999999999999991E-3</v>
      </c>
      <c r="U70" s="6">
        <v>1.8680000000000002E-2</v>
      </c>
    </row>
    <row r="71" spans="11:21" x14ac:dyDescent="0.25">
      <c r="K71" s="2" t="s">
        <v>4</v>
      </c>
      <c r="L71" s="2" t="s">
        <v>2</v>
      </c>
      <c r="M71" s="2" t="s">
        <v>339</v>
      </c>
      <c r="N71" s="2" t="s">
        <v>88</v>
      </c>
      <c r="O71" s="2" t="s">
        <v>340</v>
      </c>
      <c r="P71" s="1"/>
      <c r="Q71" s="1"/>
      <c r="R71" s="1"/>
      <c r="S71" s="5" t="str">
        <v>5Y3Y</v>
      </c>
      <c r="T71" s="6">
        <v>1.5300000000000001E-2</v>
      </c>
      <c r="U71" s="6">
        <v>2.512E-2</v>
      </c>
    </row>
    <row r="72" spans="11:21" x14ac:dyDescent="0.25">
      <c r="K72" s="2" t="s">
        <v>4</v>
      </c>
      <c r="L72" s="2" t="s">
        <v>3</v>
      </c>
      <c r="M72" s="2" t="s">
        <v>341</v>
      </c>
      <c r="N72" s="2" t="s">
        <v>89</v>
      </c>
      <c r="O72" s="2" t="s">
        <v>342</v>
      </c>
      <c r="P72" s="1"/>
      <c r="Q72" s="1"/>
      <c r="R72" s="1"/>
      <c r="S72" s="5" t="str">
        <v>5Y4Y</v>
      </c>
      <c r="T72" s="6">
        <v>2.1000000000000001E-2</v>
      </c>
      <c r="U72" s="6">
        <v>3.0950000000000002E-2</v>
      </c>
    </row>
    <row r="73" spans="11:21" x14ac:dyDescent="0.25">
      <c r="K73" s="2" t="s">
        <v>4</v>
      </c>
      <c r="L73" s="2" t="s">
        <v>4</v>
      </c>
      <c r="M73" s="2" t="s">
        <v>343</v>
      </c>
      <c r="N73" s="2" t="s">
        <v>90</v>
      </c>
      <c r="O73" s="2" t="s">
        <v>344</v>
      </c>
      <c r="P73" s="1"/>
      <c r="Q73" s="1"/>
      <c r="R73" s="1"/>
      <c r="S73" s="5" t="str">
        <v>5Y5Y</v>
      </c>
      <c r="T73" s="6">
        <v>2.6699999999999998E-2</v>
      </c>
      <c r="U73" s="6">
        <v>3.6049999999999999E-2</v>
      </c>
    </row>
    <row r="74" spans="11:21" x14ac:dyDescent="0.25">
      <c r="K74" s="2" t="s">
        <v>4</v>
      </c>
      <c r="L74" s="2" t="s">
        <v>5</v>
      </c>
      <c r="M74" s="2" t="s">
        <v>345</v>
      </c>
      <c r="N74" s="2" t="s">
        <v>91</v>
      </c>
      <c r="O74" s="2" t="s">
        <v>346</v>
      </c>
      <c r="P74" s="1"/>
      <c r="Q74" s="1"/>
      <c r="R74" s="1"/>
      <c r="S74" s="5" t="str">
        <v>5Y6Y</v>
      </c>
      <c r="T74" s="6">
        <v>3.2599999999999997E-2</v>
      </c>
      <c r="U74" s="6">
        <v>4.0599999999999997E-2</v>
      </c>
    </row>
    <row r="75" spans="11:21" x14ac:dyDescent="0.25">
      <c r="K75" s="2" t="s">
        <v>4</v>
      </c>
      <c r="L75" s="2" t="s">
        <v>6</v>
      </c>
      <c r="M75" s="2" t="s">
        <v>208</v>
      </c>
      <c r="N75" s="2" t="s">
        <v>92</v>
      </c>
      <c r="O75" s="2" t="s">
        <v>347</v>
      </c>
      <c r="P75" s="1"/>
      <c r="Q75" s="1"/>
      <c r="R75" s="1"/>
      <c r="S75" s="5" t="str">
        <v>5Y7Y</v>
      </c>
      <c r="T75" s="6">
        <v>3.8599999999999995E-2</v>
      </c>
      <c r="U75" s="6">
        <v>4.4760000000000001E-2</v>
      </c>
    </row>
    <row r="76" spans="11:21" x14ac:dyDescent="0.25">
      <c r="K76" s="2" t="s">
        <v>4</v>
      </c>
      <c r="L76" s="2" t="s">
        <v>7</v>
      </c>
      <c r="M76" s="2" t="s">
        <v>348</v>
      </c>
      <c r="N76" s="2" t="s">
        <v>93</v>
      </c>
      <c r="O76" s="2" t="s">
        <v>349</v>
      </c>
      <c r="P76" s="1"/>
      <c r="Q76" s="1"/>
      <c r="R76" s="1"/>
      <c r="S76" s="5" t="str">
        <v>5Y8Y</v>
      </c>
      <c r="T76" s="6">
        <v>4.4600000000000001E-2</v>
      </c>
      <c r="U76" s="6">
        <v>4.8570000000000002E-2</v>
      </c>
    </row>
    <row r="77" spans="11:21" x14ac:dyDescent="0.25">
      <c r="K77" s="2" t="s">
        <v>4</v>
      </c>
      <c r="L77" s="2" t="s">
        <v>8</v>
      </c>
      <c r="M77" s="2" t="s">
        <v>350</v>
      </c>
      <c r="N77" s="2" t="s">
        <v>94</v>
      </c>
      <c r="O77" s="2" t="s">
        <v>351</v>
      </c>
      <c r="P77" s="1"/>
      <c r="Q77" s="1"/>
      <c r="R77" s="1"/>
      <c r="S77" s="5" t="str">
        <v>5Y9Y</v>
      </c>
      <c r="T77" s="6">
        <v>5.0700000000000002E-2</v>
      </c>
      <c r="U77" s="6">
        <v>5.21E-2</v>
      </c>
    </row>
    <row r="78" spans="11:21" x14ac:dyDescent="0.25">
      <c r="K78" s="2" t="s">
        <v>4</v>
      </c>
      <c r="L78" s="2" t="s">
        <v>9</v>
      </c>
      <c r="M78" s="2" t="s">
        <v>352</v>
      </c>
      <c r="N78" s="2" t="s">
        <v>95</v>
      </c>
      <c r="O78" s="2" t="s">
        <v>353</v>
      </c>
      <c r="P78" s="1"/>
      <c r="Q78" s="1"/>
      <c r="R78" s="1"/>
      <c r="S78" s="5" t="str">
        <v>5Y10Y</v>
      </c>
      <c r="T78" s="6">
        <v>5.6900000000000006E-2</v>
      </c>
      <c r="U78" s="6">
        <v>5.5229999999999994E-2</v>
      </c>
    </row>
    <row r="79" spans="11:21" x14ac:dyDescent="0.25">
      <c r="K79" s="2" t="s">
        <v>4</v>
      </c>
      <c r="L79" s="2" t="s">
        <v>10</v>
      </c>
      <c r="M79" s="2" t="s">
        <v>354</v>
      </c>
      <c r="N79" s="2" t="s">
        <v>96</v>
      </c>
      <c r="O79" s="2" t="s">
        <v>355</v>
      </c>
      <c r="P79" s="1"/>
      <c r="Q79" s="1"/>
      <c r="R79" s="1"/>
      <c r="S79" s="5" t="str">
        <v>5Y15Y</v>
      </c>
      <c r="T79" s="6">
        <v>8.1000000000000003E-2</v>
      </c>
      <c r="U79" s="6">
        <v>7.0179999999999992E-2</v>
      </c>
    </row>
    <row r="80" spans="11:21" x14ac:dyDescent="0.25">
      <c r="K80" s="2" t="s">
        <v>4</v>
      </c>
      <c r="L80" s="2" t="s">
        <v>11</v>
      </c>
      <c r="M80" s="2" t="s">
        <v>356</v>
      </c>
      <c r="N80" s="2" t="s">
        <v>97</v>
      </c>
      <c r="O80" s="2" t="s">
        <v>357</v>
      </c>
      <c r="P80" s="1"/>
      <c r="Q80" s="1"/>
      <c r="R80" s="1"/>
      <c r="S80" s="5" t="str">
        <v>5Y20Y</v>
      </c>
      <c r="T80" s="6">
        <v>0.10300000000000001</v>
      </c>
      <c r="U80" s="6">
        <v>9.0410000000000004E-2</v>
      </c>
    </row>
    <row r="81" spans="11:21" x14ac:dyDescent="0.25">
      <c r="K81" s="2" t="s">
        <v>4</v>
      </c>
      <c r="L81" s="2" t="s">
        <v>12</v>
      </c>
      <c r="M81" s="2" t="s">
        <v>358</v>
      </c>
      <c r="N81" s="2" t="s">
        <v>98</v>
      </c>
      <c r="O81" s="2" t="s">
        <v>359</v>
      </c>
      <c r="P81" s="1"/>
      <c r="Q81" s="1"/>
      <c r="R81" s="1"/>
      <c r="S81" s="5" t="str">
        <v>5Y25Y</v>
      </c>
      <c r="T81" s="6">
        <v>0.124</v>
      </c>
      <c r="U81" s="6">
        <v>0.1144</v>
      </c>
    </row>
    <row r="82" spans="11:21" x14ac:dyDescent="0.25">
      <c r="K82" s="2" t="s">
        <v>4</v>
      </c>
      <c r="L82" s="2" t="s">
        <v>13</v>
      </c>
      <c r="M82" s="2" t="s">
        <v>360</v>
      </c>
      <c r="N82" s="2" t="s">
        <v>99</v>
      </c>
      <c r="O82" s="2" t="s">
        <v>361</v>
      </c>
      <c r="P82" s="1"/>
      <c r="Q82" s="1"/>
      <c r="R82" s="1"/>
      <c r="S82" s="5" t="str">
        <v>5Y30Y</v>
      </c>
      <c r="T82" s="6">
        <v>0.14499999999999999</v>
      </c>
      <c r="U82" s="6">
        <v>0.15060000000000001</v>
      </c>
    </row>
    <row r="83" spans="11:21" x14ac:dyDescent="0.25">
      <c r="K83" s="2" t="s">
        <v>6</v>
      </c>
      <c r="L83" s="2" t="s">
        <v>0</v>
      </c>
      <c r="M83" s="2" t="s">
        <v>362</v>
      </c>
      <c r="N83" s="2" t="s">
        <v>100</v>
      </c>
      <c r="O83" s="2" t="s">
        <v>363</v>
      </c>
      <c r="P83" s="1"/>
      <c r="Q83" s="1"/>
      <c r="R83" s="1"/>
      <c r="S83" s="5" t="str">
        <v>7Y1Y</v>
      </c>
      <c r="T83" s="6">
        <v>6.5000000000000006E-3</v>
      </c>
      <c r="U83" s="6">
        <v>1.0820000000000001E-2</v>
      </c>
    </row>
    <row r="84" spans="11:21" x14ac:dyDescent="0.25">
      <c r="K84" s="2" t="s">
        <v>6</v>
      </c>
      <c r="L84" s="2" t="s">
        <v>1</v>
      </c>
      <c r="M84" s="2" t="s">
        <v>364</v>
      </c>
      <c r="N84" s="2" t="s">
        <v>101</v>
      </c>
      <c r="O84" s="2" t="s">
        <v>365</v>
      </c>
      <c r="P84" s="1"/>
      <c r="Q84" s="1"/>
      <c r="R84" s="1"/>
      <c r="S84" s="5" t="str">
        <v>7Y2Y</v>
      </c>
      <c r="T84" s="6">
        <v>1.32E-2</v>
      </c>
      <c r="U84" s="6">
        <v>1.9299999999999998E-2</v>
      </c>
    </row>
    <row r="85" spans="11:21" x14ac:dyDescent="0.25">
      <c r="K85" s="2" t="s">
        <v>6</v>
      </c>
      <c r="L85" s="2" t="s">
        <v>2</v>
      </c>
      <c r="M85" s="2" t="s">
        <v>366</v>
      </c>
      <c r="N85" s="2" t="s">
        <v>102</v>
      </c>
      <c r="O85" s="2" t="s">
        <v>367</v>
      </c>
      <c r="P85" s="1"/>
      <c r="Q85" s="1"/>
      <c r="R85" s="1"/>
      <c r="S85" s="5" t="str">
        <v>7Y3Y</v>
      </c>
      <c r="T85" s="6">
        <v>1.9799999999999998E-2</v>
      </c>
      <c r="U85" s="6">
        <v>2.6520000000000002E-2</v>
      </c>
    </row>
    <row r="86" spans="11:21" x14ac:dyDescent="0.25">
      <c r="K86" s="2" t="s">
        <v>6</v>
      </c>
      <c r="L86" s="2" t="s">
        <v>3</v>
      </c>
      <c r="M86" s="2" t="s">
        <v>368</v>
      </c>
      <c r="N86" s="2" t="s">
        <v>103</v>
      </c>
      <c r="O86" s="2" t="s">
        <v>369</v>
      </c>
      <c r="P86" s="1"/>
      <c r="Q86" s="1"/>
      <c r="R86" s="1"/>
      <c r="S86" s="5" t="str">
        <v>7Y4Y</v>
      </c>
      <c r="T86" s="6">
        <v>2.6600000000000002E-2</v>
      </c>
      <c r="U86" s="6">
        <v>3.3000000000000002E-2</v>
      </c>
    </row>
    <row r="87" spans="11:21" x14ac:dyDescent="0.25">
      <c r="K87" s="2" t="s">
        <v>6</v>
      </c>
      <c r="L87" s="2" t="s">
        <v>4</v>
      </c>
      <c r="M87" s="2" t="s">
        <v>370</v>
      </c>
      <c r="N87" s="2" t="s">
        <v>105</v>
      </c>
      <c r="O87" s="2" t="s">
        <v>371</v>
      </c>
      <c r="P87" s="1"/>
      <c r="Q87" s="1"/>
      <c r="R87" s="1"/>
      <c r="S87" s="5" t="str">
        <v>7Y5Y</v>
      </c>
      <c r="T87" s="6">
        <v>3.3399999999999999E-2</v>
      </c>
      <c r="U87" s="6">
        <v>3.8390000000000001E-2</v>
      </c>
    </row>
    <row r="88" spans="11:21" x14ac:dyDescent="0.25">
      <c r="K88" s="2" t="s">
        <v>6</v>
      </c>
      <c r="L88" s="2" t="s">
        <v>5</v>
      </c>
      <c r="M88" s="2" t="s">
        <v>372</v>
      </c>
      <c r="N88" s="2" t="s">
        <v>106</v>
      </c>
      <c r="O88" s="2" t="s">
        <v>373</v>
      </c>
      <c r="P88" s="1"/>
      <c r="Q88" s="1"/>
      <c r="R88" s="1"/>
      <c r="S88" s="5" t="str">
        <v>7Y6Y</v>
      </c>
      <c r="T88" s="6">
        <v>4.0099999999999997E-2</v>
      </c>
      <c r="U88" s="6">
        <v>4.3189999999999999E-2</v>
      </c>
    </row>
    <row r="89" spans="11:21" x14ac:dyDescent="0.25">
      <c r="K89" s="2" t="s">
        <v>6</v>
      </c>
      <c r="L89" s="2" t="s">
        <v>6</v>
      </c>
      <c r="M89" s="2" t="s">
        <v>374</v>
      </c>
      <c r="N89" s="2" t="s">
        <v>108</v>
      </c>
      <c r="O89" s="2" t="s">
        <v>375</v>
      </c>
      <c r="P89" s="1"/>
      <c r="Q89" s="1"/>
      <c r="R89" s="1"/>
      <c r="S89" s="5" t="str">
        <v>7Y7Y</v>
      </c>
      <c r="T89" s="6">
        <v>4.6900000000000004E-2</v>
      </c>
      <c r="U89" s="6">
        <v>4.777E-2</v>
      </c>
    </row>
    <row r="90" spans="11:21" x14ac:dyDescent="0.25">
      <c r="K90" s="2" t="s">
        <v>6</v>
      </c>
      <c r="L90" s="2" t="s">
        <v>7</v>
      </c>
      <c r="M90" s="2" t="s">
        <v>376</v>
      </c>
      <c r="N90" s="2" t="s">
        <v>109</v>
      </c>
      <c r="O90" s="2" t="s">
        <v>377</v>
      </c>
      <c r="P90" s="1"/>
      <c r="Q90" s="1"/>
      <c r="R90" s="1"/>
      <c r="S90" s="5" t="str">
        <v>7Y8Y</v>
      </c>
      <c r="T90" s="6">
        <v>5.3800000000000001E-2</v>
      </c>
      <c r="U90" s="6">
        <v>5.203E-2</v>
      </c>
    </row>
    <row r="91" spans="11:21" x14ac:dyDescent="0.25">
      <c r="K91" s="2" t="s">
        <v>6</v>
      </c>
      <c r="L91" s="2" t="s">
        <v>8</v>
      </c>
      <c r="M91" s="2" t="s">
        <v>378</v>
      </c>
      <c r="N91" s="2" t="s">
        <v>110</v>
      </c>
      <c r="O91" s="2" t="s">
        <v>379</v>
      </c>
      <c r="P91" s="1"/>
      <c r="Q91" s="1"/>
      <c r="R91" s="1"/>
      <c r="S91" s="5" t="str">
        <v>7Y9Y</v>
      </c>
      <c r="T91" s="6">
        <v>6.0599999999999994E-2</v>
      </c>
      <c r="U91" s="6">
        <v>5.604E-2</v>
      </c>
    </row>
    <row r="92" spans="11:21" x14ac:dyDescent="0.25">
      <c r="K92" s="2" t="s">
        <v>6</v>
      </c>
      <c r="L92" s="2" t="s">
        <v>9</v>
      </c>
      <c r="M92" s="2" t="s">
        <v>380</v>
      </c>
      <c r="N92" s="2" t="s">
        <v>111</v>
      </c>
      <c r="O92" s="2" t="s">
        <v>381</v>
      </c>
      <c r="P92" s="1"/>
      <c r="Q92" s="1"/>
      <c r="R92" s="1"/>
      <c r="S92" s="5" t="str">
        <v>7Y10Y</v>
      </c>
      <c r="T92" s="6">
        <v>6.7099999999999993E-2</v>
      </c>
      <c r="U92" s="6">
        <v>5.96E-2</v>
      </c>
    </row>
    <row r="93" spans="11:21" x14ac:dyDescent="0.25">
      <c r="K93" s="2" t="s">
        <v>6</v>
      </c>
      <c r="L93" s="2" t="s">
        <v>10</v>
      </c>
      <c r="M93" s="2" t="s">
        <v>382</v>
      </c>
      <c r="N93" s="2" t="s">
        <v>112</v>
      </c>
      <c r="O93" s="2" t="s">
        <v>383</v>
      </c>
      <c r="P93" s="1"/>
      <c r="Q93" s="1"/>
      <c r="R93" s="1"/>
      <c r="S93" s="5" t="str">
        <v>7Y15Y</v>
      </c>
      <c r="T93" s="6">
        <v>9.2200000000000004E-2</v>
      </c>
      <c r="U93" s="6">
        <v>7.6850000000000002E-2</v>
      </c>
    </row>
    <row r="94" spans="11:21" x14ac:dyDescent="0.25">
      <c r="K94" s="2" t="s">
        <v>6</v>
      </c>
      <c r="L94" s="2" t="s">
        <v>11</v>
      </c>
      <c r="M94" s="2" t="s">
        <v>384</v>
      </c>
      <c r="N94" s="2" t="s">
        <v>113</v>
      </c>
      <c r="O94" s="2" t="s">
        <v>385</v>
      </c>
      <c r="P94" s="1"/>
      <c r="Q94" s="1"/>
      <c r="R94" s="1"/>
      <c r="S94" s="5" t="str">
        <v>7Y20Y</v>
      </c>
      <c r="T94" s="6">
        <v>0.11599999999999999</v>
      </c>
      <c r="U94" s="6">
        <v>0.1002</v>
      </c>
    </row>
    <row r="95" spans="11:21" x14ac:dyDescent="0.25">
      <c r="K95" s="2" t="s">
        <v>6</v>
      </c>
      <c r="L95" s="2" t="s">
        <v>12</v>
      </c>
      <c r="M95" s="2" t="s">
        <v>386</v>
      </c>
      <c r="N95" s="2" t="s">
        <v>114</v>
      </c>
      <c r="O95" s="2" t="s">
        <v>387</v>
      </c>
      <c r="P95" s="1"/>
      <c r="Q95" s="1"/>
      <c r="R95" s="1"/>
      <c r="S95" s="5" t="str">
        <v>7Y25Y</v>
      </c>
      <c r="T95" s="6">
        <v>0.13800000000000001</v>
      </c>
      <c r="U95" s="6">
        <v>0.1278</v>
      </c>
    </row>
    <row r="96" spans="11:21" x14ac:dyDescent="0.25">
      <c r="K96" s="2" t="s">
        <v>6</v>
      </c>
      <c r="L96" s="2" t="s">
        <v>13</v>
      </c>
      <c r="M96" s="2" t="s">
        <v>388</v>
      </c>
      <c r="N96" s="2" t="s">
        <v>115</v>
      </c>
      <c r="O96" s="2" t="s">
        <v>389</v>
      </c>
      <c r="P96" s="1"/>
      <c r="Q96" s="1"/>
      <c r="R96" s="1"/>
      <c r="S96" s="5" t="str">
        <v>7Y30Y</v>
      </c>
      <c r="T96" s="6">
        <v>0.16</v>
      </c>
      <c r="U96" s="6">
        <v>0.1711</v>
      </c>
    </row>
    <row r="97" spans="11:21" x14ac:dyDescent="0.25">
      <c r="K97" s="2" t="s">
        <v>9</v>
      </c>
      <c r="L97" s="2" t="s">
        <v>0</v>
      </c>
      <c r="M97" s="2" t="s">
        <v>390</v>
      </c>
      <c r="N97" s="2" t="s">
        <v>116</v>
      </c>
      <c r="O97" s="2" t="s">
        <v>391</v>
      </c>
      <c r="P97" s="1"/>
      <c r="Q97" s="1"/>
      <c r="R97" s="1"/>
      <c r="S97" s="5" t="str">
        <v>10Y1Y</v>
      </c>
      <c r="T97" s="6">
        <v>8.0000000000000002E-3</v>
      </c>
      <c r="U97" s="6">
        <v>1.1160000000000002E-2</v>
      </c>
    </row>
    <row r="98" spans="11:21" x14ac:dyDescent="0.25">
      <c r="K98" s="2" t="s">
        <v>9</v>
      </c>
      <c r="L98" s="2" t="s">
        <v>1</v>
      </c>
      <c r="M98" s="2" t="s">
        <v>392</v>
      </c>
      <c r="N98" s="2" t="s">
        <v>117</v>
      </c>
      <c r="O98" s="2" t="s">
        <v>393</v>
      </c>
      <c r="P98" s="1"/>
      <c r="Q98" s="1"/>
      <c r="R98" s="1"/>
      <c r="S98" s="5" t="str">
        <v>10Y2Y</v>
      </c>
      <c r="T98" s="6">
        <v>1.6200000000000003E-2</v>
      </c>
      <c r="U98" s="6">
        <v>1.9859999999999999E-2</v>
      </c>
    </row>
    <row r="99" spans="11:21" x14ac:dyDescent="0.25">
      <c r="K99" s="2" t="s">
        <v>9</v>
      </c>
      <c r="L99" s="2" t="s">
        <v>2</v>
      </c>
      <c r="M99" s="2" t="s">
        <v>394</v>
      </c>
      <c r="N99" s="2" t="s">
        <v>118</v>
      </c>
      <c r="O99" s="2" t="s">
        <v>395</v>
      </c>
      <c r="P99" s="1"/>
      <c r="Q99" s="1"/>
      <c r="R99" s="1"/>
      <c r="S99" s="5" t="str">
        <v>10Y3Y</v>
      </c>
      <c r="T99" s="6">
        <v>2.4300000000000002E-2</v>
      </c>
      <c r="U99" s="6">
        <v>2.7229999999999997E-2</v>
      </c>
    </row>
    <row r="100" spans="11:21" x14ac:dyDescent="0.25">
      <c r="K100" s="2" t="s">
        <v>9</v>
      </c>
      <c r="L100" s="2" t="s">
        <v>3</v>
      </c>
      <c r="M100" s="2" t="s">
        <v>396</v>
      </c>
      <c r="N100" s="2" t="s">
        <v>119</v>
      </c>
      <c r="O100" s="2" t="s">
        <v>397</v>
      </c>
      <c r="P100" s="1"/>
      <c r="Q100" s="1"/>
      <c r="R100" s="1"/>
      <c r="S100" s="5" t="str">
        <v>10Y4Y</v>
      </c>
      <c r="T100" s="6">
        <v>3.2199999999999999E-2</v>
      </c>
      <c r="U100" s="6">
        <v>3.3889999999999997E-2</v>
      </c>
    </row>
    <row r="101" spans="11:21" x14ac:dyDescent="0.25">
      <c r="K101" s="2" t="s">
        <v>9</v>
      </c>
      <c r="L101" s="2" t="s">
        <v>4</v>
      </c>
      <c r="M101" s="2" t="s">
        <v>398</v>
      </c>
      <c r="N101" s="2" t="s">
        <v>121</v>
      </c>
      <c r="O101" s="2" t="s">
        <v>399</v>
      </c>
      <c r="P101" s="1"/>
      <c r="Q101" s="1"/>
      <c r="R101" s="1"/>
      <c r="S101" s="5" t="str">
        <v>10Y5Y</v>
      </c>
      <c r="T101" s="6">
        <v>0.04</v>
      </c>
      <c r="U101" s="6">
        <v>3.9580000000000004E-2</v>
      </c>
    </row>
    <row r="102" spans="11:21" x14ac:dyDescent="0.25">
      <c r="K102" s="2" t="s">
        <v>9</v>
      </c>
      <c r="L102" s="2" t="s">
        <v>5</v>
      </c>
      <c r="M102" s="2" t="s">
        <v>400</v>
      </c>
      <c r="N102" s="2" t="s">
        <v>122</v>
      </c>
      <c r="O102" s="2" t="s">
        <v>401</v>
      </c>
      <c r="P102" s="1"/>
      <c r="Q102" s="1"/>
      <c r="R102" s="1"/>
      <c r="S102" s="5" t="str">
        <v>10Y6Y</v>
      </c>
      <c r="T102" s="6">
        <v>4.7699999999999992E-2</v>
      </c>
      <c r="U102" s="6">
        <v>4.4850000000000001E-2</v>
      </c>
    </row>
    <row r="103" spans="11:21" x14ac:dyDescent="0.25">
      <c r="K103" s="2" t="s">
        <v>9</v>
      </c>
      <c r="L103" s="2" t="s">
        <v>6</v>
      </c>
      <c r="M103" s="2" t="s">
        <v>201</v>
      </c>
      <c r="N103" s="2" t="s">
        <v>123</v>
      </c>
      <c r="O103" s="2" t="s">
        <v>402</v>
      </c>
      <c r="P103" s="1"/>
      <c r="Q103" s="1"/>
      <c r="R103" s="1"/>
      <c r="S103" s="5" t="str">
        <v>10Y7Y</v>
      </c>
      <c r="T103" s="6">
        <v>5.5399999999999998E-2</v>
      </c>
      <c r="U103" s="6">
        <v>4.9820000000000003E-2</v>
      </c>
    </row>
    <row r="104" spans="11:21" x14ac:dyDescent="0.25">
      <c r="K104" s="2" t="s">
        <v>9</v>
      </c>
      <c r="L104" s="2" t="s">
        <v>7</v>
      </c>
      <c r="M104" s="2" t="s">
        <v>403</v>
      </c>
      <c r="N104" s="2" t="s">
        <v>124</v>
      </c>
      <c r="O104" s="2" t="s">
        <v>404</v>
      </c>
      <c r="P104" s="1"/>
      <c r="Q104" s="1"/>
      <c r="R104" s="1"/>
      <c r="S104" s="5" t="str">
        <v>10Y8Y</v>
      </c>
      <c r="T104" s="6">
        <v>6.2699999999999992E-2</v>
      </c>
      <c r="U104" s="6">
        <v>5.4450000000000005E-2</v>
      </c>
    </row>
    <row r="105" spans="11:21" x14ac:dyDescent="0.25">
      <c r="K105" s="2" t="s">
        <v>9</v>
      </c>
      <c r="L105" s="2" t="s">
        <v>8</v>
      </c>
      <c r="M105" s="2" t="s">
        <v>405</v>
      </c>
      <c r="N105" s="2" t="s">
        <v>125</v>
      </c>
      <c r="O105" s="2" t="s">
        <v>406</v>
      </c>
      <c r="P105" s="1"/>
      <c r="Q105" s="1"/>
      <c r="R105" s="1"/>
      <c r="S105" s="5" t="str">
        <v>10Y9Y</v>
      </c>
      <c r="T105" s="6">
        <v>7.0000000000000007E-2</v>
      </c>
      <c r="U105" s="6">
        <v>5.8730000000000004E-2</v>
      </c>
    </row>
    <row r="106" spans="11:21" x14ac:dyDescent="0.25">
      <c r="K106" s="2" t="s">
        <v>9</v>
      </c>
      <c r="L106" s="2" t="s">
        <v>9</v>
      </c>
      <c r="M106" s="2" t="s">
        <v>407</v>
      </c>
      <c r="N106" s="2" t="s">
        <v>126</v>
      </c>
      <c r="O106" s="2" t="s">
        <v>408</v>
      </c>
      <c r="P106" s="1"/>
      <c r="Q106" s="1"/>
      <c r="R106" s="1"/>
      <c r="S106" s="5" t="str">
        <v>10Y10Y</v>
      </c>
      <c r="T106" s="6">
        <v>7.690000000000001E-2</v>
      </c>
      <c r="U106" s="6">
        <v>6.2489999999999997E-2</v>
      </c>
    </row>
    <row r="107" spans="11:21" x14ac:dyDescent="0.25">
      <c r="K107" s="2" t="s">
        <v>9</v>
      </c>
      <c r="L107" s="2" t="s">
        <v>10</v>
      </c>
      <c r="M107" s="2" t="s">
        <v>409</v>
      </c>
      <c r="N107" s="2" t="s">
        <v>127</v>
      </c>
      <c r="O107" s="2" t="s">
        <v>410</v>
      </c>
      <c r="P107" s="1"/>
      <c r="Q107" s="1"/>
      <c r="R107" s="1"/>
      <c r="S107" s="5" t="str">
        <v>10Y15Y</v>
      </c>
      <c r="T107" s="6">
        <v>0.10300000000000001</v>
      </c>
      <c r="U107" s="6">
        <v>8.446999999999999E-2</v>
      </c>
    </row>
    <row r="108" spans="11:21" x14ac:dyDescent="0.25">
      <c r="K108" s="2" t="s">
        <v>9</v>
      </c>
      <c r="L108" s="2" t="s">
        <v>11</v>
      </c>
      <c r="M108" s="2" t="s">
        <v>411</v>
      </c>
      <c r="N108" s="2" t="s">
        <v>128</v>
      </c>
      <c r="O108" s="2" t="s">
        <v>412</v>
      </c>
      <c r="P108" s="1"/>
      <c r="Q108" s="1"/>
      <c r="R108" s="1"/>
      <c r="S108" s="5" t="str">
        <v>10Y20Y</v>
      </c>
      <c r="T108" s="6">
        <v>0.128</v>
      </c>
      <c r="U108" s="6">
        <v>0.11109999999999999</v>
      </c>
    </row>
    <row r="109" spans="11:21" x14ac:dyDescent="0.25">
      <c r="K109" s="2" t="s">
        <v>9</v>
      </c>
      <c r="L109" s="2" t="s">
        <v>12</v>
      </c>
      <c r="M109" s="2" t="s">
        <v>413</v>
      </c>
      <c r="N109" s="2" t="s">
        <v>129</v>
      </c>
      <c r="O109" s="2" t="s">
        <v>414</v>
      </c>
      <c r="P109" s="1"/>
      <c r="Q109" s="1"/>
      <c r="R109" s="1"/>
      <c r="S109" s="5" t="str">
        <v>10Y25Y</v>
      </c>
      <c r="T109" s="6">
        <v>0.152</v>
      </c>
      <c r="U109" s="6">
        <v>0.14929999999999999</v>
      </c>
    </row>
    <row r="110" spans="11:21" x14ac:dyDescent="0.25">
      <c r="K110" s="2" t="s">
        <v>9</v>
      </c>
      <c r="L110" s="2" t="s">
        <v>13</v>
      </c>
      <c r="M110" s="2" t="s">
        <v>415</v>
      </c>
      <c r="N110" s="2" t="s">
        <v>130</v>
      </c>
      <c r="O110" s="2" t="s">
        <v>416</v>
      </c>
      <c r="P110" s="1"/>
      <c r="Q110" s="1"/>
      <c r="R110" s="1"/>
      <c r="S110" s="5" t="str">
        <v>10Y30Y</v>
      </c>
      <c r="T110" s="6">
        <v>0.17600000000000002</v>
      </c>
      <c r="U110" s="6">
        <v>0.20469999999999999</v>
      </c>
    </row>
    <row r="111" spans="11:21" x14ac:dyDescent="0.25">
      <c r="K111" s="2" t="s">
        <v>10</v>
      </c>
      <c r="L111" s="2" t="s">
        <v>0</v>
      </c>
      <c r="M111" s="2" t="s">
        <v>417</v>
      </c>
      <c r="N111" s="2" t="s">
        <v>132</v>
      </c>
      <c r="O111" s="2" t="s">
        <v>418</v>
      </c>
      <c r="P111" s="1"/>
      <c r="Q111" s="1"/>
      <c r="R111" s="1"/>
      <c r="S111" s="5" t="str">
        <v>15Y1Y</v>
      </c>
      <c r="T111" s="6">
        <v>9.0000000000000011E-3</v>
      </c>
      <c r="U111" s="6">
        <v>1.1770000000000001E-2</v>
      </c>
    </row>
    <row r="112" spans="11:21" x14ac:dyDescent="0.25">
      <c r="K112" s="2" t="s">
        <v>10</v>
      </c>
      <c r="L112" s="2" t="s">
        <v>1</v>
      </c>
      <c r="M112" s="2" t="s">
        <v>419</v>
      </c>
      <c r="N112" s="2" t="s">
        <v>133</v>
      </c>
      <c r="O112" s="2" t="s">
        <v>420</v>
      </c>
      <c r="P112" s="1"/>
      <c r="Q112" s="1"/>
      <c r="R112" s="1"/>
      <c r="S112" s="5" t="str">
        <v>15Y2Y</v>
      </c>
      <c r="T112" s="6">
        <v>1.8100000000000002E-2</v>
      </c>
      <c r="U112" s="6">
        <v>2.1070000000000002E-2</v>
      </c>
    </row>
    <row r="113" spans="11:21" x14ac:dyDescent="0.25">
      <c r="K113" s="2" t="s">
        <v>10</v>
      </c>
      <c r="L113" s="2" t="s">
        <v>2</v>
      </c>
      <c r="M113" s="2" t="s">
        <v>421</v>
      </c>
      <c r="N113" s="2" t="s">
        <v>134</v>
      </c>
      <c r="O113" s="2" t="s">
        <v>422</v>
      </c>
      <c r="P113" s="1"/>
      <c r="Q113" s="1"/>
      <c r="R113" s="1"/>
      <c r="S113" s="5" t="str">
        <v>15Y3Y</v>
      </c>
      <c r="T113" s="6">
        <v>2.7000000000000003E-2</v>
      </c>
      <c r="U113" s="6">
        <v>2.903E-2</v>
      </c>
    </row>
    <row r="114" spans="11:21" x14ac:dyDescent="0.25">
      <c r="K114" s="2" t="s">
        <v>10</v>
      </c>
      <c r="L114" s="2" t="s">
        <v>3</v>
      </c>
      <c r="M114" s="2" t="s">
        <v>423</v>
      </c>
      <c r="N114" s="2" t="s">
        <v>135</v>
      </c>
      <c r="O114" s="2" t="s">
        <v>424</v>
      </c>
      <c r="P114" s="1"/>
      <c r="Q114" s="1"/>
      <c r="R114" s="1"/>
      <c r="S114" s="5" t="str">
        <v>15Y4Y</v>
      </c>
      <c r="T114" s="6">
        <v>3.5799999999999998E-2</v>
      </c>
      <c r="U114" s="6">
        <v>3.6080000000000001E-2</v>
      </c>
    </row>
    <row r="115" spans="11:21" x14ac:dyDescent="0.25">
      <c r="K115" s="2" t="s">
        <v>10</v>
      </c>
      <c r="L115" s="2" t="s">
        <v>4</v>
      </c>
      <c r="M115" s="2" t="s">
        <v>425</v>
      </c>
      <c r="N115" s="2" t="s">
        <v>136</v>
      </c>
      <c r="O115" s="2" t="s">
        <v>426</v>
      </c>
      <c r="P115" s="1"/>
      <c r="Q115" s="1"/>
      <c r="R115" s="1"/>
      <c r="S115" s="5" t="str">
        <v>15Y5Y</v>
      </c>
      <c r="T115" s="6">
        <v>4.4500000000000005E-2</v>
      </c>
      <c r="U115" s="6">
        <v>4.1779999999999998E-2</v>
      </c>
    </row>
    <row r="116" spans="11:21" x14ac:dyDescent="0.25">
      <c r="K116" s="2" t="s">
        <v>10</v>
      </c>
      <c r="L116" s="2" t="s">
        <v>5</v>
      </c>
      <c r="M116" s="2" t="s">
        <v>427</v>
      </c>
      <c r="N116" s="2" t="s">
        <v>137</v>
      </c>
      <c r="O116" s="2" t="s">
        <v>428</v>
      </c>
      <c r="P116" s="1"/>
      <c r="Q116" s="1"/>
      <c r="R116" s="1"/>
      <c r="S116" s="5" t="str">
        <v>15Y6Y</v>
      </c>
      <c r="T116" s="6">
        <v>5.2900000000000003E-2</v>
      </c>
      <c r="U116" s="6">
        <v>4.7129999999999998E-2</v>
      </c>
    </row>
    <row r="117" spans="11:21" x14ac:dyDescent="0.25">
      <c r="K117" s="2" t="s">
        <v>10</v>
      </c>
      <c r="L117" s="2" t="s">
        <v>6</v>
      </c>
      <c r="M117" s="2" t="s">
        <v>429</v>
      </c>
      <c r="N117" s="2" t="s">
        <v>138</v>
      </c>
      <c r="O117" s="2" t="s">
        <v>430</v>
      </c>
      <c r="P117" s="1"/>
      <c r="Q117" s="1"/>
      <c r="R117" s="1"/>
      <c r="S117" s="5" t="str">
        <v>15Y7Y</v>
      </c>
      <c r="T117" s="6">
        <v>6.0999999999999999E-2</v>
      </c>
      <c r="U117" s="6">
        <v>5.2580000000000002E-2</v>
      </c>
    </row>
    <row r="118" spans="11:21" x14ac:dyDescent="0.25">
      <c r="K118" s="2" t="s">
        <v>10</v>
      </c>
      <c r="L118" s="2" t="s">
        <v>7</v>
      </c>
      <c r="M118" s="2" t="s">
        <v>431</v>
      </c>
      <c r="N118" s="2" t="s">
        <v>140</v>
      </c>
      <c r="O118" s="2" t="s">
        <v>432</v>
      </c>
      <c r="P118" s="1"/>
      <c r="Q118" s="1"/>
      <c r="R118" s="1"/>
      <c r="S118" s="5" t="str">
        <v>15Y8Y</v>
      </c>
      <c r="T118" s="6">
        <v>6.8900000000000003E-2</v>
      </c>
      <c r="U118" s="6">
        <v>5.8019999999999995E-2</v>
      </c>
    </row>
    <row r="119" spans="11:21" x14ac:dyDescent="0.25">
      <c r="K119" s="2" t="s">
        <v>10</v>
      </c>
      <c r="L119" s="2" t="s">
        <v>8</v>
      </c>
      <c r="M119" s="2" t="s">
        <v>433</v>
      </c>
      <c r="N119" s="2" t="s">
        <v>141</v>
      </c>
      <c r="O119" s="2" t="s">
        <v>434</v>
      </c>
      <c r="P119" s="1"/>
      <c r="Q119" s="1"/>
      <c r="R119" s="1"/>
      <c r="S119" s="5" t="str">
        <v>15Y9Y</v>
      </c>
      <c r="T119" s="6">
        <v>7.6799999999999993E-2</v>
      </c>
      <c r="U119" s="6">
        <v>6.3310000000000005E-2</v>
      </c>
    </row>
    <row r="120" spans="11:21" x14ac:dyDescent="0.25">
      <c r="K120" s="2" t="s">
        <v>10</v>
      </c>
      <c r="L120" s="2" t="s">
        <v>9</v>
      </c>
      <c r="M120" s="2" t="s">
        <v>139</v>
      </c>
      <c r="N120" s="2" t="s">
        <v>142</v>
      </c>
      <c r="O120" s="2" t="s">
        <v>435</v>
      </c>
      <c r="P120" s="1"/>
      <c r="Q120" s="1"/>
      <c r="R120" s="1"/>
      <c r="S120" s="5" t="str">
        <v>15Y10Y</v>
      </c>
      <c r="T120" s="6">
        <v>8.4100000000000008E-2</v>
      </c>
      <c r="U120" s="6">
        <v>6.8269999999999997E-2</v>
      </c>
    </row>
    <row r="121" spans="11:21" x14ac:dyDescent="0.25">
      <c r="K121" s="2" t="s">
        <v>10</v>
      </c>
      <c r="L121" s="2" t="s">
        <v>10</v>
      </c>
      <c r="M121" s="2" t="s">
        <v>436</v>
      </c>
      <c r="N121" s="2" t="s">
        <v>143</v>
      </c>
      <c r="O121" s="2" t="s">
        <v>437</v>
      </c>
      <c r="P121" s="1"/>
      <c r="Q121" s="1"/>
      <c r="R121" s="1"/>
      <c r="S121" s="5" t="str">
        <v>15Y15Y</v>
      </c>
      <c r="T121" s="6">
        <v>0.11199999999999999</v>
      </c>
      <c r="U121" s="6">
        <v>9.4990000000000005E-2</v>
      </c>
    </row>
    <row r="122" spans="11:21" x14ac:dyDescent="0.25">
      <c r="K122" s="2" t="s">
        <v>10</v>
      </c>
      <c r="L122" s="2" t="s">
        <v>11</v>
      </c>
      <c r="M122" s="2" t="s">
        <v>438</v>
      </c>
      <c r="N122" s="2" t="s">
        <v>144</v>
      </c>
      <c r="O122" s="2" t="s">
        <v>439</v>
      </c>
      <c r="P122" s="1"/>
      <c r="Q122" s="1"/>
      <c r="R122" s="1"/>
      <c r="S122" s="5" t="str">
        <v>15Y20Y</v>
      </c>
      <c r="T122" s="6">
        <v>0.13600000000000001</v>
      </c>
      <c r="U122" s="6">
        <v>0.1386</v>
      </c>
    </row>
    <row r="123" spans="11:21" x14ac:dyDescent="0.25">
      <c r="K123" s="2" t="s">
        <v>10</v>
      </c>
      <c r="L123" s="2" t="s">
        <v>12</v>
      </c>
      <c r="M123" s="2" t="s">
        <v>440</v>
      </c>
      <c r="N123" s="2" t="s">
        <v>145</v>
      </c>
      <c r="O123" s="2" t="s">
        <v>441</v>
      </c>
      <c r="P123" s="1"/>
      <c r="Q123" s="1"/>
      <c r="R123" s="1"/>
      <c r="S123" s="5" t="str">
        <v>15Y25Y</v>
      </c>
      <c r="T123" s="6">
        <v>0.16</v>
      </c>
      <c r="U123" s="6">
        <v>0.2021</v>
      </c>
    </row>
    <row r="124" spans="11:21" x14ac:dyDescent="0.25">
      <c r="K124" s="2" t="s">
        <v>11</v>
      </c>
      <c r="L124" s="2" t="s">
        <v>0</v>
      </c>
      <c r="M124" s="2" t="s">
        <v>442</v>
      </c>
      <c r="N124" s="2" t="s">
        <v>146</v>
      </c>
      <c r="O124" s="2" t="s">
        <v>443</v>
      </c>
      <c r="P124" s="1"/>
      <c r="Q124" s="1"/>
      <c r="R124" s="1"/>
      <c r="S124" s="5" t="str">
        <v>20Y1Y</v>
      </c>
      <c r="T124" s="6">
        <v>9.3999999999999986E-3</v>
      </c>
      <c r="U124" s="6">
        <v>1.0749999999999999E-2</v>
      </c>
    </row>
    <row r="125" spans="11:21" x14ac:dyDescent="0.25">
      <c r="K125" s="2" t="s">
        <v>11</v>
      </c>
      <c r="L125" s="2" t="s">
        <v>1</v>
      </c>
      <c r="M125" s="2" t="s">
        <v>444</v>
      </c>
      <c r="N125" s="2" t="s">
        <v>147</v>
      </c>
      <c r="O125" s="2" t="s">
        <v>445</v>
      </c>
      <c r="P125" s="1"/>
      <c r="Q125" s="1"/>
      <c r="R125" s="1"/>
      <c r="S125" s="5" t="str">
        <v>20Y2Y</v>
      </c>
      <c r="T125" s="6">
        <v>1.8799999999999997E-2</v>
      </c>
      <c r="U125" s="6">
        <v>1.9720000000000001E-2</v>
      </c>
    </row>
    <row r="126" spans="11:21" x14ac:dyDescent="0.25">
      <c r="K126" s="2" t="s">
        <v>11</v>
      </c>
      <c r="L126" s="2" t="s">
        <v>2</v>
      </c>
      <c r="M126" s="2" t="s">
        <v>446</v>
      </c>
      <c r="N126" s="2" t="s">
        <v>148</v>
      </c>
      <c r="O126" s="2" t="s">
        <v>447</v>
      </c>
      <c r="P126" s="1"/>
      <c r="Q126" s="1"/>
      <c r="R126" s="1"/>
      <c r="S126" s="5" t="str">
        <v>20Y3Y</v>
      </c>
      <c r="T126" s="6">
        <v>2.7999999999999997E-2</v>
      </c>
      <c r="U126" s="6">
        <v>2.7709999999999999E-2</v>
      </c>
    </row>
    <row r="127" spans="11:21" x14ac:dyDescent="0.25">
      <c r="K127" s="2" t="s">
        <v>11</v>
      </c>
      <c r="L127" s="2" t="s">
        <v>3</v>
      </c>
      <c r="M127" s="2" t="s">
        <v>448</v>
      </c>
      <c r="N127" s="2" t="s">
        <v>149</v>
      </c>
      <c r="O127" s="2" t="s">
        <v>449</v>
      </c>
      <c r="P127" s="1"/>
      <c r="Q127" s="1"/>
      <c r="R127" s="1"/>
      <c r="S127" s="5" t="str">
        <v>20Y4Y</v>
      </c>
      <c r="T127" s="6">
        <v>3.6900000000000002E-2</v>
      </c>
      <c r="U127" s="6">
        <v>3.5040000000000002E-2</v>
      </c>
    </row>
    <row r="128" spans="11:21" x14ac:dyDescent="0.25">
      <c r="K128" s="2" t="s">
        <v>11</v>
      </c>
      <c r="L128" s="2" t="s">
        <v>4</v>
      </c>
      <c r="M128" s="2" t="s">
        <v>450</v>
      </c>
      <c r="N128" s="2" t="s">
        <v>150</v>
      </c>
      <c r="O128" s="2" t="s">
        <v>451</v>
      </c>
      <c r="P128" s="1"/>
      <c r="Q128" s="1"/>
      <c r="R128" s="1"/>
      <c r="S128" s="5" t="str">
        <v>20Y5Y</v>
      </c>
      <c r="T128" s="6">
        <v>4.5700000000000005E-2</v>
      </c>
      <c r="U128" s="6">
        <v>4.1429999999999995E-2</v>
      </c>
    </row>
    <row r="129" spans="11:21" x14ac:dyDescent="0.25">
      <c r="K129" s="2" t="s">
        <v>11</v>
      </c>
      <c r="L129" s="2" t="s">
        <v>5</v>
      </c>
      <c r="M129" s="2" t="s">
        <v>107</v>
      </c>
      <c r="N129" s="2" t="s">
        <v>151</v>
      </c>
      <c r="O129" s="2" t="s">
        <v>452</v>
      </c>
      <c r="P129" s="1"/>
      <c r="Q129" s="1"/>
      <c r="R129" s="1"/>
      <c r="S129" s="5" t="str">
        <v>20Y6Y</v>
      </c>
      <c r="T129" s="6">
        <v>5.4400000000000004E-2</v>
      </c>
      <c r="U129" s="6">
        <v>4.7710000000000002E-2</v>
      </c>
    </row>
    <row r="130" spans="11:21" x14ac:dyDescent="0.25">
      <c r="K130" s="2" t="s">
        <v>11</v>
      </c>
      <c r="L130" s="2" t="s">
        <v>6</v>
      </c>
      <c r="M130" s="2" t="s">
        <v>206</v>
      </c>
      <c r="N130" s="2" t="s">
        <v>152</v>
      </c>
      <c r="O130" s="2" t="s">
        <v>453</v>
      </c>
      <c r="P130" s="1"/>
      <c r="Q130" s="1"/>
      <c r="R130" s="1"/>
      <c r="S130" s="5" t="str">
        <v>20Y7Y</v>
      </c>
      <c r="T130" s="6">
        <v>6.2699999999999992E-2</v>
      </c>
      <c r="U130" s="6">
        <v>5.3840000000000006E-2</v>
      </c>
    </row>
    <row r="131" spans="11:21" x14ac:dyDescent="0.25">
      <c r="K131" s="2" t="s">
        <v>11</v>
      </c>
      <c r="L131" s="2" t="s">
        <v>7</v>
      </c>
      <c r="M131" s="2" t="s">
        <v>207</v>
      </c>
      <c r="N131" s="2" t="s">
        <v>153</v>
      </c>
      <c r="O131" s="2" t="s">
        <v>454</v>
      </c>
      <c r="P131" s="1"/>
      <c r="Q131" s="1"/>
      <c r="R131" s="1"/>
      <c r="S131" s="5" t="str">
        <v>20Y8Y</v>
      </c>
      <c r="T131" s="6">
        <v>7.0599999999999996E-2</v>
      </c>
      <c r="U131" s="6">
        <v>5.9810000000000002E-2</v>
      </c>
    </row>
    <row r="132" spans="11:21" x14ac:dyDescent="0.25">
      <c r="K132" s="2" t="s">
        <v>11</v>
      </c>
      <c r="L132" s="2" t="s">
        <v>8</v>
      </c>
      <c r="M132" s="2" t="s">
        <v>455</v>
      </c>
      <c r="N132" s="2" t="s">
        <v>154</v>
      </c>
      <c r="O132" s="2" t="s">
        <v>456</v>
      </c>
      <c r="P132" s="1"/>
      <c r="Q132" s="1"/>
      <c r="R132" s="1"/>
      <c r="S132" s="5" t="str">
        <v>20Y9Y</v>
      </c>
      <c r="T132" s="6">
        <v>7.8399999999999997E-2</v>
      </c>
      <c r="U132" s="6">
        <v>6.5689999999999998E-2</v>
      </c>
    </row>
    <row r="133" spans="11:21" x14ac:dyDescent="0.25">
      <c r="K133" s="2" t="s">
        <v>11</v>
      </c>
      <c r="L133" s="2" t="s">
        <v>9</v>
      </c>
      <c r="M133" s="2" t="s">
        <v>457</v>
      </c>
      <c r="N133" s="2" t="s">
        <v>155</v>
      </c>
      <c r="O133" s="2" t="s">
        <v>458</v>
      </c>
      <c r="P133" s="1"/>
      <c r="Q133" s="1"/>
      <c r="R133" s="1"/>
      <c r="S133" s="5" t="str">
        <v>20Y10Y</v>
      </c>
      <c r="T133" s="6">
        <v>8.6099999999999996E-2</v>
      </c>
      <c r="U133" s="6">
        <v>7.1349999999999997E-2</v>
      </c>
    </row>
    <row r="134" spans="11:21" x14ac:dyDescent="0.25">
      <c r="K134" s="2" t="s">
        <v>11</v>
      </c>
      <c r="L134" s="2" t="s">
        <v>10</v>
      </c>
      <c r="M134" s="2" t="s">
        <v>459</v>
      </c>
      <c r="N134" s="2" t="s">
        <v>156</v>
      </c>
      <c r="O134" s="2" t="s">
        <v>460</v>
      </c>
      <c r="P134" s="1"/>
      <c r="Q134" s="1"/>
      <c r="R134" s="1"/>
      <c r="S134" s="5" t="str">
        <v>20Y15Y</v>
      </c>
      <c r="T134" s="6">
        <v>0.115</v>
      </c>
      <c r="U134" s="6">
        <v>0.11380000000000001</v>
      </c>
    </row>
    <row r="135" spans="11:21" x14ac:dyDescent="0.25">
      <c r="K135" s="2" t="s">
        <v>11</v>
      </c>
      <c r="L135" s="2" t="s">
        <v>11</v>
      </c>
      <c r="M135" s="2" t="s">
        <v>461</v>
      </c>
      <c r="N135" s="2" t="s">
        <v>157</v>
      </c>
      <c r="O135" s="2" t="s">
        <v>462</v>
      </c>
      <c r="P135" s="1"/>
      <c r="Q135" s="1"/>
      <c r="R135" s="1"/>
      <c r="S135" s="5" t="str">
        <v>20Y20Y</v>
      </c>
      <c r="T135" s="6">
        <v>0.13900000000000001</v>
      </c>
      <c r="U135" s="6">
        <v>0.17859999999999998</v>
      </c>
    </row>
    <row r="136" spans="11:21" x14ac:dyDescent="0.25">
      <c r="K136" s="2" t="s">
        <v>12</v>
      </c>
      <c r="L136" s="2" t="s">
        <v>0</v>
      </c>
      <c r="M136" s="2" t="s">
        <v>463</v>
      </c>
      <c r="N136" s="2" t="s">
        <v>159</v>
      </c>
      <c r="O136" s="2" t="s">
        <v>464</v>
      </c>
      <c r="P136" s="1"/>
      <c r="Q136" s="1"/>
      <c r="R136" s="1"/>
      <c r="S136" s="5" t="str">
        <v>25Y1Y</v>
      </c>
      <c r="T136" s="6">
        <v>9.3999999999999986E-3</v>
      </c>
      <c r="U136" s="6">
        <v>1.2889999999999999E-2</v>
      </c>
    </row>
    <row r="137" spans="11:21" x14ac:dyDescent="0.25">
      <c r="K137" s="2" t="s">
        <v>12</v>
      </c>
      <c r="L137" s="2" t="s">
        <v>1</v>
      </c>
      <c r="M137" s="2" t="s">
        <v>195</v>
      </c>
      <c r="N137" s="2" t="s">
        <v>160</v>
      </c>
      <c r="O137" s="2" t="s">
        <v>465</v>
      </c>
      <c r="P137" s="1"/>
      <c r="Q137" s="1"/>
      <c r="R137" s="1"/>
      <c r="S137" s="5" t="str">
        <v>25Y2Y</v>
      </c>
      <c r="T137" s="6">
        <v>1.89E-2</v>
      </c>
      <c r="U137" s="6">
        <v>2.3799999999999998E-2</v>
      </c>
    </row>
    <row r="138" spans="11:21" x14ac:dyDescent="0.25">
      <c r="K138" s="2" t="s">
        <v>12</v>
      </c>
      <c r="L138" s="2" t="s">
        <v>2</v>
      </c>
      <c r="M138" s="2" t="s">
        <v>76</v>
      </c>
      <c r="N138" s="2" t="s">
        <v>161</v>
      </c>
      <c r="O138" s="2" t="s">
        <v>466</v>
      </c>
      <c r="P138" s="1"/>
      <c r="Q138" s="1"/>
      <c r="R138" s="1"/>
      <c r="S138" s="5" t="str">
        <v>25Y3Y</v>
      </c>
      <c r="T138" s="6">
        <v>2.81E-2</v>
      </c>
      <c r="U138" s="6">
        <v>3.3329999999999999E-2</v>
      </c>
    </row>
    <row r="139" spans="11:21" x14ac:dyDescent="0.25">
      <c r="K139" s="2" t="s">
        <v>12</v>
      </c>
      <c r="L139" s="2" t="s">
        <v>3</v>
      </c>
      <c r="M139" s="2" t="s">
        <v>467</v>
      </c>
      <c r="N139" s="2" t="s">
        <v>162</v>
      </c>
      <c r="O139" s="2" t="s">
        <v>468</v>
      </c>
      <c r="P139" s="1"/>
      <c r="Q139" s="1"/>
      <c r="R139" s="1"/>
      <c r="S139" s="5" t="str">
        <v>25Y4Y</v>
      </c>
      <c r="T139" s="6">
        <v>3.7000000000000005E-2</v>
      </c>
      <c r="U139" s="6">
        <v>4.2030000000000005E-2</v>
      </c>
    </row>
    <row r="140" spans="11:21" x14ac:dyDescent="0.25">
      <c r="K140" s="2" t="s">
        <v>12</v>
      </c>
      <c r="L140" s="2" t="s">
        <v>4</v>
      </c>
      <c r="M140" s="2" t="s">
        <v>469</v>
      </c>
      <c r="N140" s="2" t="s">
        <v>164</v>
      </c>
      <c r="O140" s="2" t="s">
        <v>470</v>
      </c>
      <c r="P140" s="1"/>
      <c r="Q140" s="1"/>
      <c r="R140" s="1"/>
      <c r="S140" s="5" t="str">
        <v>25Y5Y</v>
      </c>
      <c r="T140" s="6">
        <v>4.5599999999999995E-2</v>
      </c>
      <c r="U140" s="6">
        <v>4.9800000000000004E-2</v>
      </c>
    </row>
    <row r="141" spans="11:21" x14ac:dyDescent="0.25">
      <c r="K141" s="2" t="s">
        <v>12</v>
      </c>
      <c r="L141" s="2" t="s">
        <v>5</v>
      </c>
      <c r="M141" s="2" t="s">
        <v>184</v>
      </c>
      <c r="N141" s="2" t="s">
        <v>165</v>
      </c>
      <c r="O141" s="2" t="s">
        <v>471</v>
      </c>
      <c r="P141" s="1"/>
      <c r="Q141" s="1"/>
      <c r="R141" s="1"/>
      <c r="S141" s="5" t="str">
        <v>25Y6Y</v>
      </c>
      <c r="T141" s="6">
        <v>5.4000000000000006E-2</v>
      </c>
      <c r="U141" s="6">
        <v>5.7950000000000002E-2</v>
      </c>
    </row>
    <row r="142" spans="11:21" x14ac:dyDescent="0.25">
      <c r="K142" s="2" t="s">
        <v>12</v>
      </c>
      <c r="L142" s="2" t="s">
        <v>6</v>
      </c>
      <c r="M142" s="2" t="s">
        <v>472</v>
      </c>
      <c r="N142" s="2" t="s">
        <v>166</v>
      </c>
      <c r="O142" s="2" t="s">
        <v>473</v>
      </c>
      <c r="P142" s="1"/>
      <c r="Q142" s="1"/>
      <c r="R142" s="1"/>
      <c r="S142" s="5" t="str">
        <v>25Y7Y</v>
      </c>
      <c r="T142" s="6">
        <v>6.2100000000000002E-2</v>
      </c>
      <c r="U142" s="6">
        <v>6.7320000000000005E-2</v>
      </c>
    </row>
    <row r="143" spans="11:21" x14ac:dyDescent="0.25">
      <c r="K143" s="2" t="s">
        <v>12</v>
      </c>
      <c r="L143" s="2" t="s">
        <v>7</v>
      </c>
      <c r="M143" s="2" t="s">
        <v>474</v>
      </c>
      <c r="N143" s="2" t="s">
        <v>167</v>
      </c>
      <c r="O143" s="2" t="s">
        <v>475</v>
      </c>
      <c r="P143" s="1"/>
      <c r="Q143" s="1"/>
      <c r="R143" s="1"/>
      <c r="S143" s="5" t="str">
        <v>25Y8Y</v>
      </c>
      <c r="T143" s="6">
        <v>6.9800000000000001E-2</v>
      </c>
      <c r="U143" s="6">
        <v>7.7969999999999998E-2</v>
      </c>
    </row>
    <row r="144" spans="11:21" x14ac:dyDescent="0.25">
      <c r="K144" s="2" t="s">
        <v>12</v>
      </c>
      <c r="L144" s="2" t="s">
        <v>8</v>
      </c>
      <c r="M144" s="2" t="s">
        <v>476</v>
      </c>
      <c r="N144" s="2" t="s">
        <v>168</v>
      </c>
      <c r="O144" s="2" t="s">
        <v>477</v>
      </c>
      <c r="P144" s="1"/>
      <c r="Q144" s="1"/>
      <c r="R144" s="1"/>
      <c r="S144" s="5" t="str">
        <v>25Y9Y</v>
      </c>
      <c r="T144" s="6">
        <v>7.7699999999999991E-2</v>
      </c>
      <c r="U144" s="6">
        <v>8.9529999999999998E-2</v>
      </c>
    </row>
    <row r="145" spans="11:21" x14ac:dyDescent="0.25">
      <c r="K145" s="2" t="s">
        <v>12</v>
      </c>
      <c r="L145" s="2" t="s">
        <v>9</v>
      </c>
      <c r="M145" s="2" t="s">
        <v>478</v>
      </c>
      <c r="N145" s="2" t="s">
        <v>169</v>
      </c>
      <c r="O145" s="2" t="s">
        <v>479</v>
      </c>
      <c r="P145" s="1"/>
      <c r="Q145" s="1"/>
      <c r="R145" s="1"/>
      <c r="S145" s="5" t="str">
        <v>25Y10Y</v>
      </c>
      <c r="T145" s="6">
        <v>8.4900000000000003E-2</v>
      </c>
      <c r="U145" s="6">
        <v>0.10189999999999999</v>
      </c>
    </row>
    <row r="146" spans="11:21" x14ac:dyDescent="0.25">
      <c r="K146" s="2" t="s">
        <v>12</v>
      </c>
      <c r="L146" s="2" t="s">
        <v>10</v>
      </c>
      <c r="M146" s="2" t="s">
        <v>480</v>
      </c>
      <c r="N146" s="2" t="s">
        <v>170</v>
      </c>
      <c r="O146" s="2" t="s">
        <v>481</v>
      </c>
      <c r="P146" s="1"/>
      <c r="Q146" s="1"/>
      <c r="R146" s="1"/>
      <c r="S146" s="5" t="str">
        <v>25Y15Y</v>
      </c>
      <c r="T146" s="6">
        <v>0.114</v>
      </c>
      <c r="U146" s="6">
        <v>0.1736</v>
      </c>
    </row>
    <row r="147" spans="11:21" x14ac:dyDescent="0.25">
      <c r="K147" s="2" t="s">
        <v>13</v>
      </c>
      <c r="L147" s="2" t="s">
        <v>0</v>
      </c>
      <c r="M147" s="2" t="s">
        <v>482</v>
      </c>
      <c r="N147" s="2" t="s">
        <v>172</v>
      </c>
      <c r="O147" s="2" t="s">
        <v>483</v>
      </c>
      <c r="P147" s="1"/>
      <c r="Q147" s="1"/>
      <c r="R147" s="1"/>
      <c r="S147" s="5" t="str">
        <v>30Y1Y</v>
      </c>
      <c r="T147" s="6">
        <v>9.300000000000001E-3</v>
      </c>
      <c r="U147" s="6">
        <v>1.393E-2</v>
      </c>
    </row>
    <row r="148" spans="11:21" x14ac:dyDescent="0.25">
      <c r="K148" s="2" t="s">
        <v>13</v>
      </c>
      <c r="L148" s="2" t="s">
        <v>1</v>
      </c>
      <c r="M148" s="2" t="s">
        <v>484</v>
      </c>
      <c r="N148" s="2" t="s">
        <v>173</v>
      </c>
      <c r="O148" s="2" t="s">
        <v>485</v>
      </c>
      <c r="P148" s="1"/>
      <c r="Q148" s="1"/>
      <c r="R148" s="1"/>
      <c r="S148" s="5" t="str">
        <v>30Y2Y</v>
      </c>
      <c r="T148" s="6">
        <v>1.8700000000000001E-2</v>
      </c>
      <c r="U148" s="6">
        <v>2.6970000000000001E-2</v>
      </c>
    </row>
    <row r="149" spans="11:21" x14ac:dyDescent="0.25">
      <c r="K149" s="2" t="s">
        <v>13</v>
      </c>
      <c r="L149" s="2" t="s">
        <v>2</v>
      </c>
      <c r="M149" s="2" t="s">
        <v>486</v>
      </c>
      <c r="N149" s="2" t="s">
        <v>174</v>
      </c>
      <c r="O149" s="2" t="s">
        <v>487</v>
      </c>
      <c r="P149" s="1"/>
      <c r="Q149" s="1"/>
      <c r="R149" s="1"/>
      <c r="S149" s="5" t="str">
        <v>30Y3Y</v>
      </c>
      <c r="T149" s="6">
        <v>2.76E-2</v>
      </c>
      <c r="U149" s="6">
        <v>4.0129999999999999E-2</v>
      </c>
    </row>
    <row r="150" spans="11:21" x14ac:dyDescent="0.25">
      <c r="K150" s="2" t="s">
        <v>13</v>
      </c>
      <c r="L150" s="2" t="s">
        <v>3</v>
      </c>
      <c r="M150" s="2" t="s">
        <v>488</v>
      </c>
      <c r="N150" s="2" t="s">
        <v>175</v>
      </c>
      <c r="O150" s="2" t="s">
        <v>489</v>
      </c>
      <c r="P150" s="1"/>
      <c r="Q150" s="1"/>
      <c r="R150" s="1"/>
      <c r="S150" s="5" t="str">
        <v>30Y4Y</v>
      </c>
      <c r="T150" s="6">
        <v>3.6200000000000003E-2</v>
      </c>
      <c r="U150" s="6">
        <v>5.3739999999999996E-2</v>
      </c>
    </row>
    <row r="151" spans="11:21" x14ac:dyDescent="0.25">
      <c r="K151" s="2" t="s">
        <v>13</v>
      </c>
      <c r="L151" s="2" t="s">
        <v>4</v>
      </c>
      <c r="M151" s="2" t="s">
        <v>490</v>
      </c>
      <c r="N151" s="2" t="s">
        <v>176</v>
      </c>
      <c r="O151" s="2" t="s">
        <v>491</v>
      </c>
      <c r="P151" s="1"/>
      <c r="Q151" s="1"/>
      <c r="R151" s="1"/>
      <c r="S151" s="5" t="str">
        <v>30Y5Y</v>
      </c>
      <c r="T151" s="6">
        <v>4.4299999999999999E-2</v>
      </c>
      <c r="U151" s="6">
        <v>6.7390000000000005E-2</v>
      </c>
    </row>
    <row r="152" spans="11:21" x14ac:dyDescent="0.25">
      <c r="K152" s="2" t="s">
        <v>13</v>
      </c>
      <c r="L152" s="2" t="s">
        <v>5</v>
      </c>
      <c r="M152" s="2" t="s">
        <v>492</v>
      </c>
      <c r="N152" s="2" t="s">
        <v>178</v>
      </c>
      <c r="O152" s="2" t="s">
        <v>493</v>
      </c>
      <c r="P152" s="1"/>
      <c r="Q152" s="1"/>
      <c r="R152" s="1"/>
      <c r="S152" s="5" t="str">
        <v>30Y6Y</v>
      </c>
      <c r="T152" s="6">
        <v>5.2300000000000006E-2</v>
      </c>
      <c r="U152" s="6">
        <v>8.183E-2</v>
      </c>
    </row>
    <row r="153" spans="11:21" x14ac:dyDescent="0.25">
      <c r="K153" s="2" t="s">
        <v>13</v>
      </c>
      <c r="L153" s="2" t="s">
        <v>6</v>
      </c>
      <c r="M153" s="2" t="s">
        <v>494</v>
      </c>
      <c r="N153" s="2" t="s">
        <v>179</v>
      </c>
      <c r="O153" s="2" t="s">
        <v>495</v>
      </c>
      <c r="P153" s="1"/>
      <c r="Q153" s="1"/>
      <c r="R153" s="1"/>
      <c r="S153" s="5" t="str">
        <v>30Y7Y</v>
      </c>
      <c r="T153" s="6">
        <v>6.0199999999999997E-2</v>
      </c>
      <c r="U153" s="6">
        <v>9.6869999999999998E-2</v>
      </c>
    </row>
    <row r="154" spans="11:21" x14ac:dyDescent="0.25">
      <c r="K154" s="2" t="s">
        <v>13</v>
      </c>
      <c r="L154" s="2" t="s">
        <v>7</v>
      </c>
      <c r="M154" s="2" t="s">
        <v>496</v>
      </c>
      <c r="N154" s="2" t="s">
        <v>180</v>
      </c>
      <c r="O154" s="2" t="s">
        <v>497</v>
      </c>
      <c r="P154" s="1"/>
      <c r="Q154" s="1"/>
      <c r="R154" s="1"/>
      <c r="S154" s="5" t="str">
        <v>30Y8Y</v>
      </c>
      <c r="T154" s="6">
        <v>6.7699999999999996E-2</v>
      </c>
      <c r="U154" s="6">
        <v>0.1124</v>
      </c>
    </row>
    <row r="155" spans="11:21" x14ac:dyDescent="0.25">
      <c r="K155" s="2" t="s">
        <v>13</v>
      </c>
      <c r="L155" s="2" t="s">
        <v>8</v>
      </c>
      <c r="M155" s="2" t="s">
        <v>498</v>
      </c>
      <c r="N155" s="2" t="s">
        <v>181</v>
      </c>
      <c r="O155" s="2" t="s">
        <v>499</v>
      </c>
      <c r="P155" s="1"/>
      <c r="Q155" s="1"/>
      <c r="R155" s="1"/>
      <c r="S155" s="5" t="str">
        <v>30Y9Y</v>
      </c>
      <c r="T155" s="6">
        <v>7.5399999999999995E-2</v>
      </c>
      <c r="U155" s="6">
        <v>0.1285</v>
      </c>
    </row>
    <row r="156" spans="11:21" x14ac:dyDescent="0.25">
      <c r="K156" s="2" t="s">
        <v>13</v>
      </c>
      <c r="L156" s="2" t="s">
        <v>9</v>
      </c>
      <c r="M156" s="2" t="s">
        <v>500</v>
      </c>
      <c r="N156" s="2" t="s">
        <v>182</v>
      </c>
      <c r="O156" s="2" t="s">
        <v>501</v>
      </c>
      <c r="S156" s="4" t="str">
        <v>30Y10Y</v>
      </c>
      <c r="T156" s="4">
        <v>8.2599999999999993E-2</v>
      </c>
      <c r="U156" s="4">
        <v>0.14510000000000001</v>
      </c>
    </row>
  </sheetData>
  <mergeCells count="2">
    <mergeCell ref="B2:I6"/>
    <mergeCell ref="K12:O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31" zoomScale="80" zoomScaleNormal="80" workbookViewId="0">
      <selection activeCell="A2" sqref="A2:J3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21" t="s">
        <v>211</v>
      </c>
      <c r="C2" s="21"/>
      <c r="D2" s="21"/>
      <c r="E2" s="21"/>
      <c r="F2" s="21"/>
      <c r="G2" s="21"/>
      <c r="H2" s="21"/>
      <c r="I2" s="21"/>
      <c r="J2" s="17"/>
      <c r="K2" s="17"/>
      <c r="L2" s="17"/>
      <c r="M2" s="17"/>
      <c r="N2" s="17"/>
      <c r="O2" s="17"/>
    </row>
    <row r="3" spans="2:37" ht="15" customHeight="1" x14ac:dyDescent="0.25">
      <c r="B3" s="21"/>
      <c r="C3" s="21"/>
      <c r="D3" s="21"/>
      <c r="E3" s="21"/>
      <c r="F3" s="21"/>
      <c r="G3" s="21"/>
      <c r="H3" s="21"/>
      <c r="I3" s="21"/>
      <c r="J3" s="17"/>
      <c r="K3" s="17"/>
      <c r="L3" s="17"/>
      <c r="M3" s="17"/>
      <c r="N3" s="17"/>
      <c r="O3" s="17"/>
    </row>
    <row r="4" spans="2:37" ht="15" customHeight="1" x14ac:dyDescent="0.25">
      <c r="B4" s="21"/>
      <c r="C4" s="21"/>
      <c r="D4" s="21"/>
      <c r="E4" s="21"/>
      <c r="F4" s="21"/>
      <c r="G4" s="21"/>
      <c r="H4" s="21"/>
      <c r="I4" s="21"/>
      <c r="J4" s="17"/>
      <c r="K4" s="17"/>
      <c r="L4" s="17"/>
      <c r="M4" s="17"/>
      <c r="N4" s="17"/>
      <c r="O4" s="17"/>
    </row>
    <row r="5" spans="2:37" ht="15" customHeight="1" x14ac:dyDescent="0.25">
      <c r="B5" s="21"/>
      <c r="C5" s="21"/>
      <c r="D5" s="21"/>
      <c r="E5" s="21"/>
      <c r="F5" s="21"/>
      <c r="G5" s="21"/>
      <c r="H5" s="21"/>
      <c r="I5" s="21"/>
      <c r="J5" s="17"/>
      <c r="K5" s="17"/>
      <c r="L5" s="17"/>
      <c r="M5" s="17"/>
      <c r="N5" s="17"/>
      <c r="O5" s="17"/>
    </row>
    <row r="6" spans="2:37" ht="15" customHeight="1" x14ac:dyDescent="0.25">
      <c r="B6" s="21"/>
      <c r="C6" s="21"/>
      <c r="D6" s="21"/>
      <c r="E6" s="21"/>
      <c r="F6" s="21"/>
      <c r="G6" s="21"/>
      <c r="H6" s="21"/>
      <c r="I6" s="21"/>
      <c r="J6" s="17"/>
      <c r="K6" s="17"/>
      <c r="L6" s="17"/>
      <c r="M6" s="17"/>
      <c r="N6" s="17"/>
      <c r="O6" s="17"/>
      <c r="S6" s="11"/>
      <c r="T6" s="3"/>
      <c r="U6" s="3"/>
    </row>
    <row r="7" spans="2:37" x14ac:dyDescent="0.25">
      <c r="B7" t="s">
        <v>217</v>
      </c>
      <c r="S7" s="12" t="s">
        <v>14</v>
      </c>
      <c r="T7" s="13">
        <v>9</v>
      </c>
      <c r="U7" s="13">
        <v>8</v>
      </c>
    </row>
    <row r="8" spans="2:37" x14ac:dyDescent="0.25">
      <c r="S8" s="12" t="s">
        <v>15</v>
      </c>
      <c r="T8" s="13">
        <v>6</v>
      </c>
      <c r="U8" s="13">
        <v>6</v>
      </c>
    </row>
    <row r="10" spans="2:37" x14ac:dyDescent="0.25">
      <c r="K10" s="10" t="s">
        <v>19</v>
      </c>
      <c r="L10" s="10"/>
      <c r="M10" s="10"/>
      <c r="N10" s="10"/>
      <c r="O10" s="10"/>
      <c r="Q10" s="10" t="s">
        <v>20</v>
      </c>
      <c r="R10" s="10"/>
      <c r="S10" s="10"/>
      <c r="T10" s="10"/>
      <c r="U10" s="10"/>
      <c r="W10" s="10" t="s">
        <v>17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22" t="s">
        <v>18</v>
      </c>
      <c r="L12" s="22"/>
      <c r="M12" s="22"/>
      <c r="N12" s="22"/>
      <c r="O12" s="22"/>
      <c r="Q12" s="3" t="s">
        <v>16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502</v>
      </c>
      <c r="N13" s="2" t="s">
        <v>21</v>
      </c>
      <c r="O13" s="2" t="s">
        <v>503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6.9799999999999992E-3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417</v>
      </c>
      <c r="N14" s="2" t="s">
        <v>28</v>
      </c>
      <c r="O14" s="2" t="s">
        <v>504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1.1770000000000001E-2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505</v>
      </c>
      <c r="N15" s="2" t="s">
        <v>29</v>
      </c>
      <c r="O15" s="2" t="s">
        <v>506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1.5349999999999999E-2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507</v>
      </c>
      <c r="N16" s="2" t="s">
        <v>30</v>
      </c>
      <c r="O16" s="2" t="s">
        <v>508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1.8939999999999999E-2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509</v>
      </c>
      <c r="N17" s="2" t="s">
        <v>31</v>
      </c>
      <c r="O17" s="2" t="s">
        <v>510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2.1749999999999999E-2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511</v>
      </c>
      <c r="N18" s="2" t="s">
        <v>32</v>
      </c>
      <c r="O18" s="2" t="s">
        <v>512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2.4009999999999997E-2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513</v>
      </c>
      <c r="N19" s="2" t="s">
        <v>33</v>
      </c>
      <c r="O19" s="2" t="s">
        <v>514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2.622E-2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515</v>
      </c>
      <c r="N20" s="2" t="s">
        <v>34</v>
      </c>
      <c r="O20" s="2" t="s">
        <v>516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2.8370000000000003E-2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517</v>
      </c>
      <c r="N21" s="2" t="s">
        <v>35</v>
      </c>
      <c r="O21" s="2" t="s">
        <v>518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3.0459999999999997E-2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519</v>
      </c>
      <c r="N22" s="2" t="s">
        <v>36</v>
      </c>
      <c r="O22" s="2" t="s">
        <v>520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3.2210000000000003E-2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521</v>
      </c>
      <c r="N23" s="2" t="s">
        <v>37</v>
      </c>
      <c r="O23" s="2" t="s">
        <v>522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3.9539999999999999E-2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196</v>
      </c>
      <c r="N24" s="2" t="s">
        <v>38</v>
      </c>
      <c r="O24" s="2" t="s">
        <v>523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4.6920000000000003E-2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12</v>
      </c>
      <c r="M25" s="2" t="s">
        <v>524</v>
      </c>
      <c r="N25" s="2" t="s">
        <v>39</v>
      </c>
      <c r="O25" s="2" t="s">
        <v>525</v>
      </c>
      <c r="P25" s="1"/>
      <c r="Q25" s="5" t="s">
        <v>12</v>
      </c>
      <c r="R25" s="1"/>
      <c r="S25" s="5" t="str">
        <v>1Y25Y</v>
      </c>
      <c r="T25" s="6">
        <v>5.9000000000000004E-2</v>
      </c>
      <c r="U25" s="6">
        <v>5.7110000000000001E-2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13</v>
      </c>
      <c r="M26" s="2" t="s">
        <v>526</v>
      </c>
      <c r="N26" s="2" t="s">
        <v>40</v>
      </c>
      <c r="O26" s="2" t="s">
        <v>527</v>
      </c>
      <c r="P26" s="1"/>
      <c r="Q26" s="5" t="s">
        <v>13</v>
      </c>
      <c r="R26" s="1"/>
      <c r="S26" s="5" t="str">
        <v>1Y30Y</v>
      </c>
      <c r="T26" s="6">
        <v>6.9900000000000004E-2</v>
      </c>
      <c r="U26" s="6">
        <v>6.8199999999999997E-2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528</v>
      </c>
      <c r="N27" s="2" t="s">
        <v>41</v>
      </c>
      <c r="O27" s="2" t="s">
        <v>529</v>
      </c>
      <c r="P27" s="1"/>
      <c r="Q27" s="1"/>
      <c r="R27" s="1"/>
      <c r="S27" s="5" t="str">
        <v>2Y1Y</v>
      </c>
      <c r="T27" s="6">
        <v>1.5E-3</v>
      </c>
      <c r="U27" s="6">
        <v>9.6600000000000002E-3</v>
      </c>
    </row>
    <row r="28" spans="11:37" x14ac:dyDescent="0.25">
      <c r="K28" s="2" t="s">
        <v>1</v>
      </c>
      <c r="L28" s="2" t="s">
        <v>1</v>
      </c>
      <c r="M28" s="2" t="s">
        <v>530</v>
      </c>
      <c r="N28" s="2" t="s">
        <v>42</v>
      </c>
      <c r="O28" s="2" t="s">
        <v>531</v>
      </c>
      <c r="P28" s="1"/>
      <c r="Q28" s="1"/>
      <c r="R28" s="1"/>
      <c r="S28" s="5" t="str">
        <v>2Y2Y</v>
      </c>
      <c r="T28" s="6">
        <v>3.5999999999999999E-3</v>
      </c>
      <c r="U28" s="6">
        <v>1.6289999999999999E-2</v>
      </c>
    </row>
    <row r="29" spans="11:37" x14ac:dyDescent="0.25">
      <c r="K29" s="2" t="s">
        <v>1</v>
      </c>
      <c r="L29" s="2" t="s">
        <v>2</v>
      </c>
      <c r="M29" s="2" t="s">
        <v>532</v>
      </c>
      <c r="N29" s="2" t="s">
        <v>43</v>
      </c>
      <c r="O29" s="2" t="s">
        <v>533</v>
      </c>
      <c r="P29" s="1"/>
      <c r="Q29" s="1"/>
      <c r="R29" s="1"/>
      <c r="S29" s="5" t="str">
        <v>2Y3Y</v>
      </c>
      <c r="T29" s="6">
        <v>6.0999999999999995E-3</v>
      </c>
      <c r="U29" s="6">
        <v>2.1690000000000001E-2</v>
      </c>
    </row>
    <row r="30" spans="11:37" x14ac:dyDescent="0.25">
      <c r="K30" s="2" t="s">
        <v>1</v>
      </c>
      <c r="L30" s="2" t="s">
        <v>3</v>
      </c>
      <c r="M30" s="2" t="s">
        <v>534</v>
      </c>
      <c r="N30" s="2" t="s">
        <v>44</v>
      </c>
      <c r="O30" s="2" t="s">
        <v>535</v>
      </c>
      <c r="P30" s="1"/>
      <c r="Q30" s="1"/>
      <c r="R30" s="1"/>
      <c r="S30" s="5" t="str">
        <v>2Y4Y</v>
      </c>
      <c r="T30" s="6">
        <v>8.8999999999999999E-3</v>
      </c>
      <c r="U30" s="6">
        <v>2.6680000000000002E-2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536</v>
      </c>
      <c r="N31" s="2" t="s">
        <v>45</v>
      </c>
      <c r="O31" s="2" t="s">
        <v>537</v>
      </c>
      <c r="P31" s="1"/>
      <c r="Q31" s="1"/>
      <c r="R31" s="1"/>
      <c r="S31" s="5" t="str">
        <v>2Y5Y</v>
      </c>
      <c r="T31" s="6">
        <v>1.23E-2</v>
      </c>
      <c r="U31" s="6">
        <v>3.0529999999999998E-2</v>
      </c>
      <c r="W31" s="9" t="str">
        <f t="array" ref="W31:W44">$Q$13:$Q$26</f>
        <v>1Y</v>
      </c>
      <c r="X31" s="7">
        <f t="array" ref="X31:AK44">INDEX($U$13:$U$156,MATCH($W$31:$W$44&amp;$X$30:$AK$30,$S$13:$S$156,0))</f>
        <v>6.9799999999999992E-3</v>
      </c>
      <c r="Y31" s="7">
        <v>1.1770000000000001E-2</v>
      </c>
      <c r="Z31" s="7">
        <v>1.5349999999999999E-2</v>
      </c>
      <c r="AA31" s="7">
        <v>1.8939999999999999E-2</v>
      </c>
      <c r="AB31" s="7">
        <v>2.1749999999999999E-2</v>
      </c>
      <c r="AC31" s="7">
        <v>2.4009999999999997E-2</v>
      </c>
      <c r="AD31" s="7">
        <v>2.622E-2</v>
      </c>
      <c r="AE31" s="7">
        <v>2.8370000000000003E-2</v>
      </c>
      <c r="AF31" s="7">
        <v>3.0459999999999997E-2</v>
      </c>
      <c r="AG31" s="7">
        <v>3.2210000000000003E-2</v>
      </c>
      <c r="AH31" s="7">
        <v>3.9539999999999999E-2</v>
      </c>
      <c r="AI31" s="7">
        <v>4.6920000000000003E-2</v>
      </c>
      <c r="AJ31" s="7">
        <v>5.7110000000000001E-2</v>
      </c>
      <c r="AK31" s="7">
        <v>6.8199999999999997E-2</v>
      </c>
    </row>
    <row r="32" spans="11:37" x14ac:dyDescent="0.25">
      <c r="K32" s="2" t="s">
        <v>1</v>
      </c>
      <c r="L32" s="2" t="s">
        <v>5</v>
      </c>
      <c r="M32" s="2" t="s">
        <v>538</v>
      </c>
      <c r="N32" s="2" t="s">
        <v>46</v>
      </c>
      <c r="O32" s="2" t="s">
        <v>539</v>
      </c>
      <c r="P32" s="1"/>
      <c r="Q32" s="1"/>
      <c r="R32" s="1"/>
      <c r="S32" s="5" t="str">
        <v>2Y6Y</v>
      </c>
      <c r="T32" s="6">
        <v>1.5900000000000001E-2</v>
      </c>
      <c r="U32" s="6">
        <v>3.3799999999999997E-2</v>
      </c>
      <c r="W32" s="9" t="str">
        <v>2Y</v>
      </c>
      <c r="X32" s="7">
        <v>9.6600000000000002E-3</v>
      </c>
      <c r="Y32" s="7">
        <v>1.6289999999999999E-2</v>
      </c>
      <c r="Z32" s="7">
        <v>2.1690000000000001E-2</v>
      </c>
      <c r="AA32" s="7">
        <v>2.6680000000000002E-2</v>
      </c>
      <c r="AB32" s="7">
        <v>3.0529999999999998E-2</v>
      </c>
      <c r="AC32" s="7">
        <v>3.3799999999999997E-2</v>
      </c>
      <c r="AD32" s="7">
        <v>3.7019999999999997E-2</v>
      </c>
      <c r="AE32" s="7">
        <v>4.0170000000000004E-2</v>
      </c>
      <c r="AF32" s="7">
        <v>4.308E-2</v>
      </c>
      <c r="AG32" s="7">
        <v>4.5570000000000006E-2</v>
      </c>
      <c r="AH32" s="7">
        <v>5.6749999999999995E-2</v>
      </c>
      <c r="AI32" s="7">
        <v>6.8449999999999997E-2</v>
      </c>
      <c r="AJ32" s="7">
        <v>8.3599999999999994E-2</v>
      </c>
      <c r="AK32" s="7">
        <v>0.1013</v>
      </c>
    </row>
    <row r="33" spans="11:37" x14ac:dyDescent="0.25">
      <c r="K33" s="2" t="s">
        <v>1</v>
      </c>
      <c r="L33" s="2" t="s">
        <v>6</v>
      </c>
      <c r="M33" s="2" t="s">
        <v>540</v>
      </c>
      <c r="N33" s="2" t="s">
        <v>47</v>
      </c>
      <c r="O33" s="2" t="s">
        <v>541</v>
      </c>
      <c r="P33" s="1"/>
      <c r="Q33" s="1"/>
      <c r="R33" s="1"/>
      <c r="S33" s="5" t="str">
        <v>2Y7Y</v>
      </c>
      <c r="T33" s="6">
        <v>1.9799999999999998E-2</v>
      </c>
      <c r="U33" s="6">
        <v>3.7019999999999997E-2</v>
      </c>
      <c r="W33" s="9" t="str">
        <v>3Y</v>
      </c>
      <c r="X33" s="7">
        <v>9.300000000000001E-3</v>
      </c>
      <c r="Y33" s="7">
        <v>1.6040000000000002E-2</v>
      </c>
      <c r="Z33" s="7">
        <v>2.1610000000000001E-2</v>
      </c>
      <c r="AA33" s="7">
        <v>2.6329999999999999E-2</v>
      </c>
      <c r="AB33" s="7">
        <v>3.0219999999999997E-2</v>
      </c>
      <c r="AC33" s="7">
        <v>3.3799999999999997E-2</v>
      </c>
      <c r="AD33" s="7">
        <v>3.7309999999999996E-2</v>
      </c>
      <c r="AE33" s="7">
        <v>4.0590000000000001E-2</v>
      </c>
      <c r="AF33" s="7">
        <v>4.3529999999999999E-2</v>
      </c>
      <c r="AG33" s="7">
        <v>4.616E-2</v>
      </c>
      <c r="AH33" s="7">
        <v>5.8479999999999997E-2</v>
      </c>
      <c r="AI33" s="7">
        <v>7.2260000000000005E-2</v>
      </c>
      <c r="AJ33" s="7">
        <v>8.9139999999999997E-2</v>
      </c>
      <c r="AK33" s="7">
        <v>0.1115</v>
      </c>
    </row>
    <row r="34" spans="11:37" x14ac:dyDescent="0.25">
      <c r="K34" s="2" t="s">
        <v>1</v>
      </c>
      <c r="L34" s="2" t="s">
        <v>7</v>
      </c>
      <c r="M34" s="2" t="s">
        <v>542</v>
      </c>
      <c r="N34" s="2" t="s">
        <v>48</v>
      </c>
      <c r="O34" s="2" t="s">
        <v>543</v>
      </c>
      <c r="P34" s="1"/>
      <c r="Q34" s="1"/>
      <c r="R34" s="1"/>
      <c r="S34" s="5" t="str">
        <v>2Y8Y</v>
      </c>
      <c r="T34" s="6">
        <v>2.3799999999999998E-2</v>
      </c>
      <c r="U34" s="6">
        <v>4.0170000000000004E-2</v>
      </c>
      <c r="W34" s="9" t="str">
        <v>4Y</v>
      </c>
      <c r="X34" s="7">
        <v>9.5599999999999991E-3</v>
      </c>
      <c r="Y34" s="7">
        <v>1.6590000000000001E-2</v>
      </c>
      <c r="Z34" s="7">
        <v>2.2040000000000001E-2</v>
      </c>
      <c r="AA34" s="7">
        <v>2.6840000000000003E-2</v>
      </c>
      <c r="AB34" s="7">
        <v>3.1009999999999999E-2</v>
      </c>
      <c r="AC34" s="7">
        <v>3.4869999999999998E-2</v>
      </c>
      <c r="AD34" s="7">
        <v>3.8550000000000001E-2</v>
      </c>
      <c r="AE34" s="7">
        <v>4.1900000000000007E-2</v>
      </c>
      <c r="AF34" s="7">
        <v>4.4979999999999999E-2</v>
      </c>
      <c r="AG34" s="7">
        <v>4.7830000000000004E-2</v>
      </c>
      <c r="AH34" s="7">
        <v>6.123E-2</v>
      </c>
      <c r="AI34" s="7">
        <v>7.6980000000000007E-2</v>
      </c>
      <c r="AJ34" s="7">
        <v>9.5429999999999987E-2</v>
      </c>
      <c r="AK34" s="7">
        <v>0.12240000000000001</v>
      </c>
    </row>
    <row r="35" spans="11:37" x14ac:dyDescent="0.25">
      <c r="K35" s="2" t="s">
        <v>1</v>
      </c>
      <c r="L35" s="2" t="s">
        <v>8</v>
      </c>
      <c r="M35" s="2" t="s">
        <v>544</v>
      </c>
      <c r="N35" s="2" t="s">
        <v>49</v>
      </c>
      <c r="O35" s="2" t="s">
        <v>545</v>
      </c>
      <c r="P35" s="1"/>
      <c r="Q35" s="1"/>
      <c r="R35" s="1"/>
      <c r="S35" s="5" t="str">
        <v>2Y9Y</v>
      </c>
      <c r="T35" s="6">
        <v>2.81E-2</v>
      </c>
      <c r="U35" s="6">
        <v>4.308E-2</v>
      </c>
      <c r="W35" s="9" t="str">
        <v>5Y</v>
      </c>
      <c r="X35" s="7">
        <v>9.8899999999999995E-3</v>
      </c>
      <c r="Y35" s="7">
        <v>1.6810000000000002E-2</v>
      </c>
      <c r="Z35" s="7">
        <v>2.2259999999999999E-2</v>
      </c>
      <c r="AA35" s="7">
        <v>2.726E-2</v>
      </c>
      <c r="AB35" s="7">
        <v>3.1640000000000001E-2</v>
      </c>
      <c r="AC35" s="7">
        <v>3.5630000000000002E-2</v>
      </c>
      <c r="AD35" s="7">
        <v>3.934E-2</v>
      </c>
      <c r="AE35" s="7">
        <v>4.2790000000000002E-2</v>
      </c>
      <c r="AF35" s="7">
        <v>4.6050000000000008E-2</v>
      </c>
      <c r="AG35" s="7">
        <v>4.9009999999999998E-2</v>
      </c>
      <c r="AH35" s="7">
        <v>6.3299999999999995E-2</v>
      </c>
      <c r="AI35" s="7">
        <v>8.0890000000000004E-2</v>
      </c>
      <c r="AJ35" s="7">
        <v>0.10060000000000001</v>
      </c>
      <c r="AK35" s="7">
        <v>0.1321</v>
      </c>
    </row>
    <row r="36" spans="11:37" x14ac:dyDescent="0.25">
      <c r="K36" s="2" t="s">
        <v>1</v>
      </c>
      <c r="L36" s="2" t="s">
        <v>9</v>
      </c>
      <c r="M36" s="2" t="s">
        <v>546</v>
      </c>
      <c r="N36" s="2" t="s">
        <v>50</v>
      </c>
      <c r="O36" s="2" t="s">
        <v>547</v>
      </c>
      <c r="P36" s="1"/>
      <c r="Q36" s="1"/>
      <c r="R36" s="1"/>
      <c r="S36" s="5" t="str">
        <v>2Y10Y</v>
      </c>
      <c r="T36" s="6">
        <v>3.2400000000000005E-2</v>
      </c>
      <c r="U36" s="6">
        <v>4.5570000000000006E-2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548</v>
      </c>
      <c r="N37" s="2" t="s">
        <v>51</v>
      </c>
      <c r="O37" s="2" t="s">
        <v>549</v>
      </c>
      <c r="P37" s="1"/>
      <c r="Q37" s="1"/>
      <c r="R37" s="1"/>
      <c r="S37" s="5" t="str">
        <v>2Y15Y</v>
      </c>
      <c r="T37" s="6">
        <v>5.0300000000000004E-2</v>
      </c>
      <c r="U37" s="6">
        <v>5.6749999999999995E-2</v>
      </c>
      <c r="W37" s="9" t="str">
        <v>7Y</v>
      </c>
      <c r="X37" s="7">
        <v>1.0049999999999998E-2</v>
      </c>
      <c r="Y37" s="7">
        <v>1.7490000000000002E-2</v>
      </c>
      <c r="Z37" s="7">
        <v>2.368E-2</v>
      </c>
      <c r="AA37" s="7">
        <v>2.928E-2</v>
      </c>
      <c r="AB37" s="7">
        <v>3.3980000000000003E-2</v>
      </c>
      <c r="AC37" s="7">
        <v>3.8220000000000004E-2</v>
      </c>
      <c r="AD37" s="7">
        <v>4.231E-2</v>
      </c>
      <c r="AE37" s="7">
        <v>4.616E-2</v>
      </c>
      <c r="AF37" s="7">
        <v>4.9859999999999995E-2</v>
      </c>
      <c r="AG37" s="7">
        <v>5.3259999999999995E-2</v>
      </c>
      <c r="AH37" s="7">
        <v>6.9699999999999998E-2</v>
      </c>
      <c r="AI37" s="7">
        <v>8.9939999999999992E-2</v>
      </c>
      <c r="AJ37" s="7">
        <v>0.114</v>
      </c>
      <c r="AK37" s="7">
        <v>0.15329999999999999</v>
      </c>
    </row>
    <row r="38" spans="11:37" x14ac:dyDescent="0.25">
      <c r="K38" s="2" t="s">
        <v>1</v>
      </c>
      <c r="L38" s="2" t="s">
        <v>11</v>
      </c>
      <c r="M38" s="2" t="s">
        <v>550</v>
      </c>
      <c r="N38" s="2" t="s">
        <v>52</v>
      </c>
      <c r="O38" s="2" t="s">
        <v>551</v>
      </c>
      <c r="P38" s="1"/>
      <c r="Q38" s="1"/>
      <c r="R38" s="1"/>
      <c r="S38" s="5" t="str">
        <v>2Y20Y</v>
      </c>
      <c r="T38" s="6">
        <v>6.6600000000000006E-2</v>
      </c>
      <c r="U38" s="6">
        <v>6.8449999999999997E-2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12</v>
      </c>
      <c r="M39" s="2" t="s">
        <v>552</v>
      </c>
      <c r="N39" s="2" t="s">
        <v>53</v>
      </c>
      <c r="O39" s="2" t="s">
        <v>553</v>
      </c>
      <c r="P39" s="1"/>
      <c r="Q39" s="1"/>
      <c r="R39" s="1"/>
      <c r="S39" s="5" t="str">
        <v>2Y25Y</v>
      </c>
      <c r="T39" s="6">
        <v>8.2500000000000004E-2</v>
      </c>
      <c r="U39" s="6">
        <v>8.3599999999999994E-2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13</v>
      </c>
      <c r="M40" s="2" t="s">
        <v>554</v>
      </c>
      <c r="N40" s="2" t="s">
        <v>54</v>
      </c>
      <c r="O40" s="2" t="s">
        <v>555</v>
      </c>
      <c r="P40" s="1"/>
      <c r="Q40" s="1"/>
      <c r="R40" s="1"/>
      <c r="S40" s="5" t="str">
        <v>2Y30Y</v>
      </c>
      <c r="T40" s="6">
        <v>9.7299999999999998E-2</v>
      </c>
      <c r="U40" s="6">
        <v>0.1013</v>
      </c>
      <c r="W40" s="9" t="str">
        <v>10Y</v>
      </c>
      <c r="X40" s="7">
        <v>1.034E-2</v>
      </c>
      <c r="Y40" s="7">
        <v>1.8020000000000001E-2</v>
      </c>
      <c r="Z40" s="7">
        <v>2.4409999999999998E-2</v>
      </c>
      <c r="AA40" s="7">
        <v>3.024E-2</v>
      </c>
      <c r="AB40" s="7">
        <v>3.526E-2</v>
      </c>
      <c r="AC40" s="7">
        <v>3.9960000000000002E-2</v>
      </c>
      <c r="AD40" s="7">
        <v>4.446E-2</v>
      </c>
      <c r="AE40" s="7">
        <v>4.8739999999999999E-2</v>
      </c>
      <c r="AF40" s="7">
        <v>5.2789999999999997E-2</v>
      </c>
      <c r="AG40" s="7">
        <v>5.6459999999999996E-2</v>
      </c>
      <c r="AH40" s="7">
        <v>7.6799999999999993E-2</v>
      </c>
      <c r="AI40" s="7">
        <v>0.10050000000000001</v>
      </c>
      <c r="AJ40" s="7">
        <v>0.1353</v>
      </c>
      <c r="AK40" s="7">
        <v>0.1867</v>
      </c>
    </row>
    <row r="41" spans="11:37" x14ac:dyDescent="0.25">
      <c r="K41" s="2" t="s">
        <v>2</v>
      </c>
      <c r="L41" s="2" t="s">
        <v>0</v>
      </c>
      <c r="M41" s="2" t="s">
        <v>556</v>
      </c>
      <c r="N41" s="2" t="s">
        <v>55</v>
      </c>
      <c r="O41" s="2" t="s">
        <v>557</v>
      </c>
      <c r="P41" s="1"/>
      <c r="Q41" s="1"/>
      <c r="R41" s="1"/>
      <c r="S41" s="5" t="str">
        <v>3Y1Y</v>
      </c>
      <c r="T41" s="6">
        <v>2.5999999999999999E-3</v>
      </c>
      <c r="U41" s="6">
        <v>9.300000000000001E-3</v>
      </c>
      <c r="W41" s="9" t="str">
        <v>15Y</v>
      </c>
      <c r="X41" s="7">
        <v>1.1359999999999999E-2</v>
      </c>
      <c r="Y41" s="7">
        <v>2.001E-2</v>
      </c>
      <c r="Z41" s="7">
        <v>2.7349999999999999E-2</v>
      </c>
      <c r="AA41" s="7">
        <v>3.3939999999999998E-2</v>
      </c>
      <c r="AB41" s="7">
        <v>3.9390000000000001E-2</v>
      </c>
      <c r="AC41" s="7">
        <v>4.4640000000000006E-2</v>
      </c>
      <c r="AD41" s="7">
        <v>4.9950000000000001E-2</v>
      </c>
      <c r="AE41" s="7">
        <v>5.5239999999999997E-2</v>
      </c>
      <c r="AF41" s="7">
        <v>6.0430000000000005E-2</v>
      </c>
      <c r="AG41" s="7">
        <v>6.541000000000001E-2</v>
      </c>
      <c r="AH41" s="7">
        <v>9.1920000000000002E-2</v>
      </c>
      <c r="AI41" s="7">
        <v>0.13189999999999999</v>
      </c>
      <c r="AJ41" s="7">
        <v>0.18909999999999999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558</v>
      </c>
      <c r="N42" s="2" t="s">
        <v>57</v>
      </c>
      <c r="O42" s="2" t="s">
        <v>559</v>
      </c>
      <c r="P42" s="1"/>
      <c r="Q42" s="1"/>
      <c r="R42" s="1"/>
      <c r="S42" s="5" t="str">
        <v>3Y2Y</v>
      </c>
      <c r="T42" s="6">
        <v>5.6000000000000008E-3</v>
      </c>
      <c r="U42" s="6">
        <v>1.6040000000000002E-2</v>
      </c>
      <c r="W42" s="9" t="str">
        <v>20Y</v>
      </c>
      <c r="X42" s="7">
        <v>1.052E-2</v>
      </c>
      <c r="Y42" s="7">
        <v>1.9E-2</v>
      </c>
      <c r="Z42" s="7">
        <v>2.6450000000000001E-2</v>
      </c>
      <c r="AA42" s="7">
        <v>3.3399999999999999E-2</v>
      </c>
      <c r="AB42" s="7">
        <v>3.9629999999999999E-2</v>
      </c>
      <c r="AC42" s="7">
        <v>4.5730000000000007E-2</v>
      </c>
      <c r="AD42" s="7">
        <v>5.1799999999999999E-2</v>
      </c>
      <c r="AE42" s="7">
        <v>5.7790000000000001E-2</v>
      </c>
      <c r="AF42" s="7">
        <v>6.3739999999999991E-2</v>
      </c>
      <c r="AG42" s="7">
        <v>6.9569999999999993E-2</v>
      </c>
      <c r="AH42" s="7">
        <v>0.1101</v>
      </c>
      <c r="AI42" s="7">
        <v>0.16930000000000001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560</v>
      </c>
      <c r="N43" s="2" t="s">
        <v>58</v>
      </c>
      <c r="O43" s="2" t="s">
        <v>561</v>
      </c>
      <c r="P43" s="1"/>
      <c r="Q43" s="1"/>
      <c r="R43" s="1"/>
      <c r="S43" s="5" t="str">
        <v>3Y3Y</v>
      </c>
      <c r="T43" s="6">
        <v>9.1000000000000004E-3</v>
      </c>
      <c r="U43" s="6">
        <v>2.1610000000000001E-2</v>
      </c>
      <c r="W43" s="9" t="str">
        <v>25Y</v>
      </c>
      <c r="X43" s="7">
        <v>1.204E-2</v>
      </c>
      <c r="Y43" s="7">
        <v>2.2040000000000001E-2</v>
      </c>
      <c r="Z43" s="7">
        <v>3.0830000000000003E-2</v>
      </c>
      <c r="AA43" s="7">
        <v>3.9030000000000002E-2</v>
      </c>
      <c r="AB43" s="7">
        <v>4.6600000000000003E-2</v>
      </c>
      <c r="AC43" s="7">
        <v>5.4560000000000004E-2</v>
      </c>
      <c r="AD43" s="7">
        <v>6.3589999999999994E-2</v>
      </c>
      <c r="AE43" s="7">
        <v>7.3550000000000004E-2</v>
      </c>
      <c r="AF43" s="7">
        <v>8.4269999999999998E-2</v>
      </c>
      <c r="AG43" s="7">
        <v>9.5690000000000011E-2</v>
      </c>
      <c r="AH43" s="7">
        <v>0.16159999999999999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562</v>
      </c>
      <c r="N44" s="2" t="s">
        <v>59</v>
      </c>
      <c r="O44" s="2" t="s">
        <v>563</v>
      </c>
      <c r="P44" s="1"/>
      <c r="Q44" s="1"/>
      <c r="R44" s="1"/>
      <c r="S44" s="5" t="str">
        <v>3Y4Y</v>
      </c>
      <c r="T44" s="6">
        <v>1.3100000000000001E-2</v>
      </c>
      <c r="U44" s="6">
        <v>2.6329999999999999E-2</v>
      </c>
      <c r="W44" s="9" t="str">
        <v>30Y</v>
      </c>
      <c r="X44" s="7">
        <v>1.307E-2</v>
      </c>
      <c r="Y44" s="7">
        <v>2.5059999999999999E-2</v>
      </c>
      <c r="Z44" s="7">
        <v>3.7130000000000003E-2</v>
      </c>
      <c r="AA44" s="7">
        <v>4.9540000000000001E-2</v>
      </c>
      <c r="AB44" s="7">
        <v>6.2050000000000001E-2</v>
      </c>
      <c r="AC44" s="7">
        <v>7.5240000000000001E-2</v>
      </c>
      <c r="AD44" s="7">
        <v>8.9109999999999995E-2</v>
      </c>
      <c r="AE44" s="7">
        <v>0.10339999999999999</v>
      </c>
      <c r="AF44" s="7">
        <v>0.1183</v>
      </c>
      <c r="AG44" s="7">
        <v>0.13369999999999999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564</v>
      </c>
      <c r="N45" s="2" t="s">
        <v>60</v>
      </c>
      <c r="O45" s="2" t="s">
        <v>565</v>
      </c>
      <c r="P45" s="1"/>
      <c r="Q45" s="1"/>
      <c r="R45" s="1"/>
      <c r="S45" s="5" t="str">
        <v>3Y5Y</v>
      </c>
      <c r="T45" s="6">
        <v>1.7399999999999999E-2</v>
      </c>
      <c r="U45" s="6">
        <v>3.0219999999999997E-2</v>
      </c>
    </row>
    <row r="46" spans="11:37" x14ac:dyDescent="0.25">
      <c r="K46" s="2" t="s">
        <v>2</v>
      </c>
      <c r="L46" s="2" t="s">
        <v>5</v>
      </c>
      <c r="M46" s="2" t="s">
        <v>538</v>
      </c>
      <c r="N46" s="2" t="s">
        <v>61</v>
      </c>
      <c r="O46" s="2" t="s">
        <v>566</v>
      </c>
      <c r="P46" s="1"/>
      <c r="Q46" s="1"/>
      <c r="R46" s="1"/>
      <c r="S46" s="5" t="str">
        <v>3Y6Y</v>
      </c>
      <c r="T46" s="6">
        <v>2.2000000000000002E-2</v>
      </c>
      <c r="U46" s="6">
        <v>3.3799999999999997E-2</v>
      </c>
    </row>
    <row r="47" spans="11:37" x14ac:dyDescent="0.25">
      <c r="K47" s="2" t="s">
        <v>2</v>
      </c>
      <c r="L47" s="2" t="s">
        <v>6</v>
      </c>
      <c r="M47" s="2" t="s">
        <v>567</v>
      </c>
      <c r="N47" s="2" t="s">
        <v>62</v>
      </c>
      <c r="O47" s="2" t="s">
        <v>568</v>
      </c>
      <c r="P47" s="1"/>
      <c r="Q47" s="1"/>
      <c r="R47" s="1"/>
      <c r="S47" s="5" t="str">
        <v>3Y7Y</v>
      </c>
      <c r="T47" s="6">
        <v>2.69E-2</v>
      </c>
      <c r="U47" s="6">
        <v>3.7309999999999996E-2</v>
      </c>
    </row>
    <row r="48" spans="11:37" x14ac:dyDescent="0.25">
      <c r="K48" s="2" t="s">
        <v>2</v>
      </c>
      <c r="L48" s="2" t="s">
        <v>7</v>
      </c>
      <c r="M48" s="2" t="s">
        <v>569</v>
      </c>
      <c r="N48" s="2" t="s">
        <v>63</v>
      </c>
      <c r="O48" s="2" t="s">
        <v>570</v>
      </c>
      <c r="P48" s="1"/>
      <c r="Q48" s="1"/>
      <c r="R48" s="1"/>
      <c r="S48" s="5" t="str">
        <v>3Y8Y</v>
      </c>
      <c r="T48" s="6">
        <v>3.1899999999999998E-2</v>
      </c>
      <c r="U48" s="6">
        <v>4.0590000000000001E-2</v>
      </c>
    </row>
    <row r="49" spans="11:21" x14ac:dyDescent="0.25">
      <c r="K49" s="2" t="s">
        <v>2</v>
      </c>
      <c r="L49" s="2" t="s">
        <v>8</v>
      </c>
      <c r="M49" s="2" t="s">
        <v>571</v>
      </c>
      <c r="N49" s="2" t="s">
        <v>64</v>
      </c>
      <c r="O49" s="2" t="s">
        <v>572</v>
      </c>
      <c r="P49" s="1"/>
      <c r="Q49" s="1"/>
      <c r="R49" s="1"/>
      <c r="S49" s="5" t="str">
        <v>3Y9Y</v>
      </c>
      <c r="T49" s="6">
        <v>3.6900000000000002E-2</v>
      </c>
      <c r="U49" s="6">
        <v>4.3529999999999999E-2</v>
      </c>
    </row>
    <row r="50" spans="11:21" x14ac:dyDescent="0.25">
      <c r="K50" s="2" t="s">
        <v>2</v>
      </c>
      <c r="L50" s="2" t="s">
        <v>9</v>
      </c>
      <c r="M50" s="2" t="s">
        <v>573</v>
      </c>
      <c r="N50" s="2" t="s">
        <v>65</v>
      </c>
      <c r="O50" s="2" t="s">
        <v>574</v>
      </c>
      <c r="P50" s="1"/>
      <c r="Q50" s="1"/>
      <c r="R50" s="1"/>
      <c r="S50" s="5" t="str">
        <v>3Y10Y</v>
      </c>
      <c r="T50" s="6">
        <v>4.1900000000000007E-2</v>
      </c>
      <c r="U50" s="6">
        <v>4.616E-2</v>
      </c>
    </row>
    <row r="51" spans="11:21" x14ac:dyDescent="0.25">
      <c r="K51" s="2" t="s">
        <v>2</v>
      </c>
      <c r="L51" s="2" t="s">
        <v>10</v>
      </c>
      <c r="M51" s="2" t="s">
        <v>575</v>
      </c>
      <c r="N51" s="2" t="s">
        <v>66</v>
      </c>
      <c r="O51" s="2" t="s">
        <v>576</v>
      </c>
      <c r="P51" s="1"/>
      <c r="Q51" s="1"/>
      <c r="R51" s="1"/>
      <c r="S51" s="5" t="str">
        <v>3Y15Y</v>
      </c>
      <c r="T51" s="6">
        <v>6.2400000000000004E-2</v>
      </c>
      <c r="U51" s="6">
        <v>5.8479999999999997E-2</v>
      </c>
    </row>
    <row r="52" spans="11:21" x14ac:dyDescent="0.25">
      <c r="K52" s="2" t="s">
        <v>2</v>
      </c>
      <c r="L52" s="2" t="s">
        <v>11</v>
      </c>
      <c r="M52" s="2" t="s">
        <v>577</v>
      </c>
      <c r="N52" s="2" t="s">
        <v>67</v>
      </c>
      <c r="O52" s="2" t="s">
        <v>578</v>
      </c>
      <c r="P52" s="1"/>
      <c r="Q52" s="1"/>
      <c r="R52" s="1"/>
      <c r="S52" s="5" t="str">
        <v>3Y20Y</v>
      </c>
      <c r="T52" s="6">
        <v>8.1900000000000001E-2</v>
      </c>
      <c r="U52" s="6">
        <v>7.2260000000000005E-2</v>
      </c>
    </row>
    <row r="53" spans="11:21" x14ac:dyDescent="0.25">
      <c r="K53" s="2" t="s">
        <v>2</v>
      </c>
      <c r="L53" s="2" t="s">
        <v>12</v>
      </c>
      <c r="M53" s="2" t="s">
        <v>579</v>
      </c>
      <c r="N53" s="2" t="s">
        <v>68</v>
      </c>
      <c r="O53" s="2" t="s">
        <v>580</v>
      </c>
      <c r="P53" s="1"/>
      <c r="Q53" s="1"/>
      <c r="R53" s="1"/>
      <c r="S53" s="5" t="str">
        <v>3Y25Y</v>
      </c>
      <c r="T53" s="6">
        <v>0.1</v>
      </c>
      <c r="U53" s="6">
        <v>8.9139999999999997E-2</v>
      </c>
    </row>
    <row r="54" spans="11:21" x14ac:dyDescent="0.25">
      <c r="K54" s="2" t="s">
        <v>2</v>
      </c>
      <c r="L54" s="2" t="s">
        <v>13</v>
      </c>
      <c r="M54" s="2" t="s">
        <v>581</v>
      </c>
      <c r="N54" s="2" t="s">
        <v>69</v>
      </c>
      <c r="O54" s="2" t="s">
        <v>582</v>
      </c>
      <c r="P54" s="1"/>
      <c r="Q54" s="1"/>
      <c r="R54" s="1"/>
      <c r="S54" s="5" t="str">
        <v>3Y30Y</v>
      </c>
      <c r="T54" s="6">
        <v>0.11699999999999999</v>
      </c>
      <c r="U54" s="6">
        <v>0.1115</v>
      </c>
    </row>
    <row r="55" spans="11:21" x14ac:dyDescent="0.25">
      <c r="K55" s="2" t="s">
        <v>3</v>
      </c>
      <c r="L55" s="2" t="s">
        <v>0</v>
      </c>
      <c r="M55" s="2" t="s">
        <v>193</v>
      </c>
      <c r="N55" s="2" t="s">
        <v>70</v>
      </c>
      <c r="O55" s="2" t="s">
        <v>583</v>
      </c>
      <c r="P55" s="1"/>
      <c r="Q55" s="1"/>
      <c r="R55" s="1"/>
      <c r="S55" s="5" t="str">
        <v>4Y1Y</v>
      </c>
      <c r="T55" s="6">
        <v>3.7000000000000002E-3</v>
      </c>
      <c r="U55" s="6">
        <v>9.5599999999999991E-3</v>
      </c>
    </row>
    <row r="56" spans="11:21" x14ac:dyDescent="0.25">
      <c r="K56" s="2" t="s">
        <v>3</v>
      </c>
      <c r="L56" s="2" t="s">
        <v>1</v>
      </c>
      <c r="M56" s="2" t="s">
        <v>584</v>
      </c>
      <c r="N56" s="2" t="s">
        <v>71</v>
      </c>
      <c r="O56" s="2" t="s">
        <v>585</v>
      </c>
      <c r="P56" s="1"/>
      <c r="Q56" s="1"/>
      <c r="R56" s="1"/>
      <c r="S56" s="5" t="str">
        <v>4Y2Y</v>
      </c>
      <c r="T56" s="6">
        <v>7.8000000000000005E-3</v>
      </c>
      <c r="U56" s="6">
        <v>1.6590000000000001E-2</v>
      </c>
    </row>
    <row r="57" spans="11:21" x14ac:dyDescent="0.25">
      <c r="K57" s="2" t="s">
        <v>3</v>
      </c>
      <c r="L57" s="2" t="s">
        <v>2</v>
      </c>
      <c r="M57" s="2" t="s">
        <v>586</v>
      </c>
      <c r="N57" s="2" t="s">
        <v>72</v>
      </c>
      <c r="O57" s="2" t="s">
        <v>587</v>
      </c>
      <c r="P57" s="1"/>
      <c r="Q57" s="1"/>
      <c r="R57" s="1"/>
      <c r="S57" s="5" t="str">
        <v>4Y3Y</v>
      </c>
      <c r="T57" s="6">
        <v>1.2199999999999999E-2</v>
      </c>
      <c r="U57" s="6">
        <v>2.2040000000000001E-2</v>
      </c>
    </row>
    <row r="58" spans="11:21" x14ac:dyDescent="0.25">
      <c r="K58" s="2" t="s">
        <v>3</v>
      </c>
      <c r="L58" s="2" t="s">
        <v>3</v>
      </c>
      <c r="M58" s="2" t="s">
        <v>588</v>
      </c>
      <c r="N58" s="2" t="s">
        <v>73</v>
      </c>
      <c r="O58" s="2" t="s">
        <v>589</v>
      </c>
      <c r="P58" s="1"/>
      <c r="Q58" s="1"/>
      <c r="R58" s="1"/>
      <c r="S58" s="5" t="str">
        <v>4Y4Y</v>
      </c>
      <c r="T58" s="6">
        <v>1.72E-2</v>
      </c>
      <c r="U58" s="6">
        <v>2.6840000000000003E-2</v>
      </c>
    </row>
    <row r="59" spans="11:21" x14ac:dyDescent="0.25">
      <c r="K59" s="2" t="s">
        <v>3</v>
      </c>
      <c r="L59" s="2" t="s">
        <v>4</v>
      </c>
      <c r="M59" s="2" t="s">
        <v>590</v>
      </c>
      <c r="N59" s="2" t="s">
        <v>74</v>
      </c>
      <c r="O59" s="2" t="s">
        <v>591</v>
      </c>
      <c r="P59" s="1"/>
      <c r="Q59" s="1"/>
      <c r="R59" s="1"/>
      <c r="S59" s="5" t="str">
        <v>4Y5Y</v>
      </c>
      <c r="T59" s="6">
        <v>2.2400000000000003E-2</v>
      </c>
      <c r="U59" s="6">
        <v>3.1009999999999999E-2</v>
      </c>
    </row>
    <row r="60" spans="11:21" x14ac:dyDescent="0.25">
      <c r="K60" s="2" t="s">
        <v>3</v>
      </c>
      <c r="L60" s="2" t="s">
        <v>5</v>
      </c>
      <c r="M60" s="2" t="s">
        <v>592</v>
      </c>
      <c r="N60" s="2" t="s">
        <v>75</v>
      </c>
      <c r="O60" s="2" t="s">
        <v>593</v>
      </c>
      <c r="P60" s="1"/>
      <c r="Q60" s="1"/>
      <c r="R60" s="1"/>
      <c r="S60" s="5" t="str">
        <v>4Y6Y</v>
      </c>
      <c r="T60" s="6">
        <v>2.7699999999999999E-2</v>
      </c>
      <c r="U60" s="6">
        <v>3.4869999999999998E-2</v>
      </c>
    </row>
    <row r="61" spans="11:21" x14ac:dyDescent="0.25">
      <c r="K61" s="2" t="s">
        <v>3</v>
      </c>
      <c r="L61" s="2" t="s">
        <v>6</v>
      </c>
      <c r="M61" s="2" t="s">
        <v>594</v>
      </c>
      <c r="N61" s="2" t="s">
        <v>77</v>
      </c>
      <c r="O61" s="2" t="s">
        <v>595</v>
      </c>
      <c r="P61" s="1"/>
      <c r="Q61" s="1"/>
      <c r="R61" s="1"/>
      <c r="S61" s="5" t="str">
        <v>4Y7Y</v>
      </c>
      <c r="T61" s="6">
        <v>3.3099999999999997E-2</v>
      </c>
      <c r="U61" s="6">
        <v>3.8550000000000001E-2</v>
      </c>
    </row>
    <row r="62" spans="11:21" x14ac:dyDescent="0.25">
      <c r="K62" s="2" t="s">
        <v>3</v>
      </c>
      <c r="L62" s="2" t="s">
        <v>7</v>
      </c>
      <c r="M62" s="2" t="s">
        <v>596</v>
      </c>
      <c r="N62" s="2" t="s">
        <v>79</v>
      </c>
      <c r="O62" s="2" t="s">
        <v>597</v>
      </c>
      <c r="P62" s="1"/>
      <c r="Q62" s="1"/>
      <c r="R62" s="1"/>
      <c r="S62" s="5" t="str">
        <v>4Y8Y</v>
      </c>
      <c r="T62" s="6">
        <v>3.8800000000000001E-2</v>
      </c>
      <c r="U62" s="6">
        <v>4.1900000000000007E-2</v>
      </c>
    </row>
    <row r="63" spans="11:21" x14ac:dyDescent="0.25">
      <c r="K63" s="2" t="s">
        <v>3</v>
      </c>
      <c r="L63" s="2" t="s">
        <v>8</v>
      </c>
      <c r="M63" s="2" t="s">
        <v>187</v>
      </c>
      <c r="N63" s="2" t="s">
        <v>80</v>
      </c>
      <c r="O63" s="2" t="s">
        <v>598</v>
      </c>
      <c r="P63" s="1"/>
      <c r="Q63" s="1"/>
      <c r="R63" s="1"/>
      <c r="S63" s="5" t="str">
        <v>4Y9Y</v>
      </c>
      <c r="T63" s="6">
        <v>4.4299999999999999E-2</v>
      </c>
      <c r="U63" s="6">
        <v>4.4979999999999999E-2</v>
      </c>
    </row>
    <row r="64" spans="11:21" x14ac:dyDescent="0.25">
      <c r="K64" s="2" t="s">
        <v>3</v>
      </c>
      <c r="L64" s="2" t="s">
        <v>9</v>
      </c>
      <c r="M64" s="2" t="s">
        <v>599</v>
      </c>
      <c r="N64" s="2" t="s">
        <v>81</v>
      </c>
      <c r="O64" s="2" t="s">
        <v>600</v>
      </c>
      <c r="P64" s="1"/>
      <c r="Q64" s="1"/>
      <c r="R64" s="1"/>
      <c r="S64" s="5" t="str">
        <v>4Y10Y</v>
      </c>
      <c r="T64" s="6">
        <v>0.05</v>
      </c>
      <c r="U64" s="6">
        <v>4.7830000000000004E-2</v>
      </c>
    </row>
    <row r="65" spans="11:21" x14ac:dyDescent="0.25">
      <c r="K65" s="2" t="s">
        <v>3</v>
      </c>
      <c r="L65" s="2" t="s">
        <v>10</v>
      </c>
      <c r="M65" s="2" t="s">
        <v>601</v>
      </c>
      <c r="N65" s="2" t="s">
        <v>82</v>
      </c>
      <c r="O65" s="2" t="s">
        <v>602</v>
      </c>
      <c r="P65" s="1"/>
      <c r="Q65" s="1"/>
      <c r="R65" s="1"/>
      <c r="S65" s="5" t="str">
        <v>4Y15Y</v>
      </c>
      <c r="T65" s="6">
        <v>7.2700000000000001E-2</v>
      </c>
      <c r="U65" s="6">
        <v>6.123E-2</v>
      </c>
    </row>
    <row r="66" spans="11:21" x14ac:dyDescent="0.25">
      <c r="K66" s="2" t="s">
        <v>3</v>
      </c>
      <c r="L66" s="2" t="s">
        <v>11</v>
      </c>
      <c r="M66" s="2" t="s">
        <v>603</v>
      </c>
      <c r="N66" s="2" t="s">
        <v>83</v>
      </c>
      <c r="O66" s="2" t="s">
        <v>604</v>
      </c>
      <c r="P66" s="1"/>
      <c r="Q66" s="1"/>
      <c r="R66" s="1"/>
      <c r="S66" s="5" t="str">
        <v>4Y20Y</v>
      </c>
      <c r="T66" s="6">
        <v>9.4E-2</v>
      </c>
      <c r="U66" s="6">
        <v>7.6980000000000007E-2</v>
      </c>
    </row>
    <row r="67" spans="11:21" x14ac:dyDescent="0.25">
      <c r="K67" s="2" t="s">
        <v>3</v>
      </c>
      <c r="L67" s="2" t="s">
        <v>12</v>
      </c>
      <c r="M67" s="2" t="s">
        <v>605</v>
      </c>
      <c r="N67" s="2" t="s">
        <v>84</v>
      </c>
      <c r="O67" s="2" t="s">
        <v>606</v>
      </c>
      <c r="P67" s="1"/>
      <c r="Q67" s="1"/>
      <c r="R67" s="1"/>
      <c r="S67" s="5" t="str">
        <v>4Y25Y</v>
      </c>
      <c r="T67" s="6">
        <v>0.114</v>
      </c>
      <c r="U67" s="6">
        <v>9.5429999999999987E-2</v>
      </c>
    </row>
    <row r="68" spans="11:21" x14ac:dyDescent="0.25">
      <c r="K68" s="2" t="s">
        <v>3</v>
      </c>
      <c r="L68" s="2" t="s">
        <v>13</v>
      </c>
      <c r="M68" s="2" t="s">
        <v>607</v>
      </c>
      <c r="N68" s="2" t="s">
        <v>85</v>
      </c>
      <c r="O68" s="2" t="s">
        <v>608</v>
      </c>
      <c r="P68" s="1"/>
      <c r="Q68" s="1"/>
      <c r="R68" s="1"/>
      <c r="S68" s="5" t="str">
        <v>4Y30Y</v>
      </c>
      <c r="T68" s="6">
        <v>0.13300000000000001</v>
      </c>
      <c r="U68" s="6">
        <v>0.12240000000000001</v>
      </c>
    </row>
    <row r="69" spans="11:21" x14ac:dyDescent="0.25">
      <c r="K69" s="2" t="s">
        <v>4</v>
      </c>
      <c r="L69" s="2" t="s">
        <v>0</v>
      </c>
      <c r="M69" s="2" t="s">
        <v>609</v>
      </c>
      <c r="N69" s="2" t="s">
        <v>86</v>
      </c>
      <c r="O69" s="2" t="s">
        <v>610</v>
      </c>
      <c r="P69" s="1"/>
      <c r="Q69" s="1"/>
      <c r="R69" s="1"/>
      <c r="S69" s="5" t="str">
        <v>5Y1Y</v>
      </c>
      <c r="T69" s="6">
        <v>4.7999999999999996E-3</v>
      </c>
      <c r="U69" s="6">
        <v>9.8899999999999995E-3</v>
      </c>
    </row>
    <row r="70" spans="11:21" x14ac:dyDescent="0.25">
      <c r="K70" s="2" t="s">
        <v>4</v>
      </c>
      <c r="L70" s="2" t="s">
        <v>1</v>
      </c>
      <c r="M70" s="2" t="s">
        <v>611</v>
      </c>
      <c r="N70" s="2" t="s">
        <v>87</v>
      </c>
      <c r="O70" s="2" t="s">
        <v>612</v>
      </c>
      <c r="P70" s="1"/>
      <c r="Q70" s="1"/>
      <c r="R70" s="1"/>
      <c r="S70" s="5" t="str">
        <v>5Y2Y</v>
      </c>
      <c r="T70" s="6">
        <v>9.8999999999999991E-3</v>
      </c>
      <c r="U70" s="6">
        <v>1.6810000000000002E-2</v>
      </c>
    </row>
    <row r="71" spans="11:21" x14ac:dyDescent="0.25">
      <c r="K71" s="2" t="s">
        <v>4</v>
      </c>
      <c r="L71" s="2" t="s">
        <v>2</v>
      </c>
      <c r="M71" s="2" t="s">
        <v>613</v>
      </c>
      <c r="N71" s="2" t="s">
        <v>88</v>
      </c>
      <c r="O71" s="2" t="s">
        <v>614</v>
      </c>
      <c r="P71" s="1"/>
      <c r="Q71" s="1"/>
      <c r="R71" s="1"/>
      <c r="S71" s="5" t="str">
        <v>5Y3Y</v>
      </c>
      <c r="T71" s="6">
        <v>1.5300000000000001E-2</v>
      </c>
      <c r="U71" s="6">
        <v>2.2259999999999999E-2</v>
      </c>
    </row>
    <row r="72" spans="11:21" x14ac:dyDescent="0.25">
      <c r="K72" s="2" t="s">
        <v>4</v>
      </c>
      <c r="L72" s="2" t="s">
        <v>3</v>
      </c>
      <c r="M72" s="2" t="s">
        <v>615</v>
      </c>
      <c r="N72" s="2" t="s">
        <v>89</v>
      </c>
      <c r="O72" s="2" t="s">
        <v>616</v>
      </c>
      <c r="P72" s="1"/>
      <c r="Q72" s="1"/>
      <c r="R72" s="1"/>
      <c r="S72" s="5" t="str">
        <v>5Y4Y</v>
      </c>
      <c r="T72" s="6">
        <v>2.1000000000000001E-2</v>
      </c>
      <c r="U72" s="6">
        <v>2.726E-2</v>
      </c>
    </row>
    <row r="73" spans="11:21" x14ac:dyDescent="0.25">
      <c r="K73" s="2" t="s">
        <v>4</v>
      </c>
      <c r="L73" s="2" t="s">
        <v>4</v>
      </c>
      <c r="M73" s="2" t="s">
        <v>617</v>
      </c>
      <c r="N73" s="2" t="s">
        <v>90</v>
      </c>
      <c r="O73" s="2" t="s">
        <v>618</v>
      </c>
      <c r="P73" s="1"/>
      <c r="Q73" s="1"/>
      <c r="R73" s="1"/>
      <c r="S73" s="5" t="str">
        <v>5Y5Y</v>
      </c>
      <c r="T73" s="6">
        <v>2.6699999999999998E-2</v>
      </c>
      <c r="U73" s="6">
        <v>3.1640000000000001E-2</v>
      </c>
    </row>
    <row r="74" spans="11:21" x14ac:dyDescent="0.25">
      <c r="K74" s="2" t="s">
        <v>4</v>
      </c>
      <c r="L74" s="2" t="s">
        <v>5</v>
      </c>
      <c r="M74" s="2" t="s">
        <v>619</v>
      </c>
      <c r="N74" s="2" t="s">
        <v>91</v>
      </c>
      <c r="O74" s="2" t="s">
        <v>620</v>
      </c>
      <c r="P74" s="1"/>
      <c r="Q74" s="1"/>
      <c r="R74" s="1"/>
      <c r="S74" s="5" t="str">
        <v>5Y6Y</v>
      </c>
      <c r="T74" s="6">
        <v>3.2599999999999997E-2</v>
      </c>
      <c r="U74" s="6">
        <v>3.5630000000000002E-2</v>
      </c>
    </row>
    <row r="75" spans="11:21" x14ac:dyDescent="0.25">
      <c r="K75" s="2" t="s">
        <v>4</v>
      </c>
      <c r="L75" s="2" t="s">
        <v>6</v>
      </c>
      <c r="M75" s="2" t="s">
        <v>621</v>
      </c>
      <c r="N75" s="2" t="s">
        <v>92</v>
      </c>
      <c r="O75" s="2" t="s">
        <v>622</v>
      </c>
      <c r="P75" s="1"/>
      <c r="Q75" s="1"/>
      <c r="R75" s="1"/>
      <c r="S75" s="5" t="str">
        <v>5Y7Y</v>
      </c>
      <c r="T75" s="6">
        <v>3.8599999999999995E-2</v>
      </c>
      <c r="U75" s="6">
        <v>3.934E-2</v>
      </c>
    </row>
    <row r="76" spans="11:21" x14ac:dyDescent="0.25">
      <c r="K76" s="2" t="s">
        <v>4</v>
      </c>
      <c r="L76" s="2" t="s">
        <v>7</v>
      </c>
      <c r="M76" s="2" t="s">
        <v>623</v>
      </c>
      <c r="N76" s="2" t="s">
        <v>93</v>
      </c>
      <c r="O76" s="2" t="s">
        <v>624</v>
      </c>
      <c r="P76" s="1"/>
      <c r="Q76" s="1"/>
      <c r="R76" s="1"/>
      <c r="S76" s="5" t="str">
        <v>5Y8Y</v>
      </c>
      <c r="T76" s="6">
        <v>4.4600000000000001E-2</v>
      </c>
      <c r="U76" s="6">
        <v>4.2790000000000002E-2</v>
      </c>
    </row>
    <row r="77" spans="11:21" x14ac:dyDescent="0.25">
      <c r="K77" s="2" t="s">
        <v>4</v>
      </c>
      <c r="L77" s="2" t="s">
        <v>8</v>
      </c>
      <c r="M77" s="2" t="s">
        <v>625</v>
      </c>
      <c r="N77" s="2" t="s">
        <v>94</v>
      </c>
      <c r="O77" s="2" t="s">
        <v>626</v>
      </c>
      <c r="P77" s="1"/>
      <c r="Q77" s="1"/>
      <c r="R77" s="1"/>
      <c r="S77" s="5" t="str">
        <v>5Y9Y</v>
      </c>
      <c r="T77" s="6">
        <v>5.0700000000000002E-2</v>
      </c>
      <c r="U77" s="6">
        <v>4.6050000000000008E-2</v>
      </c>
    </row>
    <row r="78" spans="11:21" x14ac:dyDescent="0.25">
      <c r="K78" s="2" t="s">
        <v>4</v>
      </c>
      <c r="L78" s="2" t="s">
        <v>9</v>
      </c>
      <c r="M78" s="2" t="s">
        <v>627</v>
      </c>
      <c r="N78" s="2" t="s">
        <v>95</v>
      </c>
      <c r="O78" s="2" t="s">
        <v>628</v>
      </c>
      <c r="P78" s="1"/>
      <c r="Q78" s="1"/>
      <c r="R78" s="1"/>
      <c r="S78" s="5" t="str">
        <v>5Y10Y</v>
      </c>
      <c r="T78" s="6">
        <v>5.6900000000000006E-2</v>
      </c>
      <c r="U78" s="6">
        <v>4.9009999999999998E-2</v>
      </c>
    </row>
    <row r="79" spans="11:21" x14ac:dyDescent="0.25">
      <c r="K79" s="2" t="s">
        <v>4</v>
      </c>
      <c r="L79" s="2" t="s">
        <v>10</v>
      </c>
      <c r="M79" s="2" t="s">
        <v>629</v>
      </c>
      <c r="N79" s="2" t="s">
        <v>96</v>
      </c>
      <c r="O79" s="2" t="s">
        <v>630</v>
      </c>
      <c r="P79" s="1"/>
      <c r="Q79" s="1"/>
      <c r="R79" s="1"/>
      <c r="S79" s="5" t="str">
        <v>5Y15Y</v>
      </c>
      <c r="T79" s="6">
        <v>8.1000000000000003E-2</v>
      </c>
      <c r="U79" s="6">
        <v>6.3299999999999995E-2</v>
      </c>
    </row>
    <row r="80" spans="11:21" x14ac:dyDescent="0.25">
      <c r="K80" s="2" t="s">
        <v>4</v>
      </c>
      <c r="L80" s="2" t="s">
        <v>11</v>
      </c>
      <c r="M80" s="2" t="s">
        <v>631</v>
      </c>
      <c r="N80" s="2" t="s">
        <v>97</v>
      </c>
      <c r="O80" s="2" t="s">
        <v>632</v>
      </c>
      <c r="P80" s="1"/>
      <c r="Q80" s="1"/>
      <c r="R80" s="1"/>
      <c r="S80" s="5" t="str">
        <v>5Y20Y</v>
      </c>
      <c r="T80" s="6">
        <v>0.10300000000000001</v>
      </c>
      <c r="U80" s="6">
        <v>8.0890000000000004E-2</v>
      </c>
    </row>
    <row r="81" spans="11:21" x14ac:dyDescent="0.25">
      <c r="K81" s="2" t="s">
        <v>4</v>
      </c>
      <c r="L81" s="2" t="s">
        <v>12</v>
      </c>
      <c r="M81" s="2" t="s">
        <v>633</v>
      </c>
      <c r="N81" s="2" t="s">
        <v>98</v>
      </c>
      <c r="O81" s="2" t="s">
        <v>634</v>
      </c>
      <c r="P81" s="1"/>
      <c r="Q81" s="1"/>
      <c r="R81" s="1"/>
      <c r="S81" s="5" t="str">
        <v>5Y25Y</v>
      </c>
      <c r="T81" s="6">
        <v>0.124</v>
      </c>
      <c r="U81" s="6">
        <v>0.10060000000000001</v>
      </c>
    </row>
    <row r="82" spans="11:21" x14ac:dyDescent="0.25">
      <c r="K82" s="2" t="s">
        <v>4</v>
      </c>
      <c r="L82" s="2" t="s">
        <v>13</v>
      </c>
      <c r="M82" s="2" t="s">
        <v>635</v>
      </c>
      <c r="N82" s="2" t="s">
        <v>99</v>
      </c>
      <c r="O82" s="2" t="s">
        <v>636</v>
      </c>
      <c r="P82" s="1"/>
      <c r="Q82" s="1"/>
      <c r="R82" s="1"/>
      <c r="S82" s="5" t="str">
        <v>5Y30Y</v>
      </c>
      <c r="T82" s="6">
        <v>0.14499999999999999</v>
      </c>
      <c r="U82" s="6">
        <v>0.1321</v>
      </c>
    </row>
    <row r="83" spans="11:21" x14ac:dyDescent="0.25">
      <c r="K83" s="2" t="s">
        <v>6</v>
      </c>
      <c r="L83" s="2" t="s">
        <v>0</v>
      </c>
      <c r="M83" s="2" t="s">
        <v>637</v>
      </c>
      <c r="N83" s="2" t="s">
        <v>100</v>
      </c>
      <c r="O83" s="2" t="s">
        <v>638</v>
      </c>
      <c r="P83" s="1"/>
      <c r="Q83" s="1"/>
      <c r="R83" s="1"/>
      <c r="S83" s="5" t="str">
        <v>7Y1Y</v>
      </c>
      <c r="T83" s="6">
        <v>6.5000000000000006E-3</v>
      </c>
      <c r="U83" s="6">
        <v>1.0049999999999998E-2</v>
      </c>
    </row>
    <row r="84" spans="11:21" x14ac:dyDescent="0.25">
      <c r="K84" s="2" t="s">
        <v>6</v>
      </c>
      <c r="L84" s="2" t="s">
        <v>1</v>
      </c>
      <c r="M84" s="2" t="s">
        <v>639</v>
      </c>
      <c r="N84" s="2" t="s">
        <v>101</v>
      </c>
      <c r="O84" s="2" t="s">
        <v>640</v>
      </c>
      <c r="P84" s="1"/>
      <c r="Q84" s="1"/>
      <c r="R84" s="1"/>
      <c r="S84" s="5" t="str">
        <v>7Y2Y</v>
      </c>
      <c r="T84" s="6">
        <v>1.32E-2</v>
      </c>
      <c r="U84" s="6">
        <v>1.7490000000000002E-2</v>
      </c>
    </row>
    <row r="85" spans="11:21" x14ac:dyDescent="0.25">
      <c r="K85" s="2" t="s">
        <v>6</v>
      </c>
      <c r="L85" s="2" t="s">
        <v>2</v>
      </c>
      <c r="M85" s="2" t="s">
        <v>641</v>
      </c>
      <c r="N85" s="2" t="s">
        <v>102</v>
      </c>
      <c r="O85" s="2" t="s">
        <v>642</v>
      </c>
      <c r="P85" s="1"/>
      <c r="Q85" s="1"/>
      <c r="R85" s="1"/>
      <c r="S85" s="5" t="str">
        <v>7Y3Y</v>
      </c>
      <c r="T85" s="6">
        <v>1.9799999999999998E-2</v>
      </c>
      <c r="U85" s="6">
        <v>2.368E-2</v>
      </c>
    </row>
    <row r="86" spans="11:21" x14ac:dyDescent="0.25">
      <c r="K86" s="2" t="s">
        <v>6</v>
      </c>
      <c r="L86" s="2" t="s">
        <v>3</v>
      </c>
      <c r="M86" s="2" t="s">
        <v>643</v>
      </c>
      <c r="N86" s="2" t="s">
        <v>103</v>
      </c>
      <c r="O86" s="2" t="s">
        <v>644</v>
      </c>
      <c r="P86" s="1"/>
      <c r="Q86" s="1"/>
      <c r="R86" s="1"/>
      <c r="S86" s="5" t="str">
        <v>7Y4Y</v>
      </c>
      <c r="T86" s="6">
        <v>2.6600000000000002E-2</v>
      </c>
      <c r="U86" s="6">
        <v>2.928E-2</v>
      </c>
    </row>
    <row r="87" spans="11:21" x14ac:dyDescent="0.25">
      <c r="K87" s="2" t="s">
        <v>6</v>
      </c>
      <c r="L87" s="2" t="s">
        <v>4</v>
      </c>
      <c r="M87" s="2" t="s">
        <v>645</v>
      </c>
      <c r="N87" s="2" t="s">
        <v>105</v>
      </c>
      <c r="O87" s="2" t="s">
        <v>646</v>
      </c>
      <c r="P87" s="1"/>
      <c r="Q87" s="1"/>
      <c r="R87" s="1"/>
      <c r="S87" s="5" t="str">
        <v>7Y5Y</v>
      </c>
      <c r="T87" s="6">
        <v>3.3399999999999999E-2</v>
      </c>
      <c r="U87" s="6">
        <v>3.3980000000000003E-2</v>
      </c>
    </row>
    <row r="88" spans="11:21" x14ac:dyDescent="0.25">
      <c r="K88" s="2" t="s">
        <v>6</v>
      </c>
      <c r="L88" s="2" t="s">
        <v>5</v>
      </c>
      <c r="M88" s="2" t="s">
        <v>647</v>
      </c>
      <c r="N88" s="2" t="s">
        <v>106</v>
      </c>
      <c r="O88" s="2" t="s">
        <v>648</v>
      </c>
      <c r="P88" s="1"/>
      <c r="Q88" s="1"/>
      <c r="R88" s="1"/>
      <c r="S88" s="5" t="str">
        <v>7Y6Y</v>
      </c>
      <c r="T88" s="6">
        <v>4.0099999999999997E-2</v>
      </c>
      <c r="U88" s="6">
        <v>3.8220000000000004E-2</v>
      </c>
    </row>
    <row r="89" spans="11:21" x14ac:dyDescent="0.25">
      <c r="K89" s="2" t="s">
        <v>6</v>
      </c>
      <c r="L89" s="2" t="s">
        <v>6</v>
      </c>
      <c r="M89" s="2" t="s">
        <v>649</v>
      </c>
      <c r="N89" s="2" t="s">
        <v>108</v>
      </c>
      <c r="O89" s="2" t="s">
        <v>650</v>
      </c>
      <c r="P89" s="1"/>
      <c r="Q89" s="1"/>
      <c r="R89" s="1"/>
      <c r="S89" s="5" t="str">
        <v>7Y7Y</v>
      </c>
      <c r="T89" s="6">
        <v>4.6900000000000004E-2</v>
      </c>
      <c r="U89" s="6">
        <v>4.231E-2</v>
      </c>
    </row>
    <row r="90" spans="11:21" x14ac:dyDescent="0.25">
      <c r="K90" s="2" t="s">
        <v>6</v>
      </c>
      <c r="L90" s="2" t="s">
        <v>7</v>
      </c>
      <c r="M90" s="2" t="s">
        <v>573</v>
      </c>
      <c r="N90" s="2" t="s">
        <v>109</v>
      </c>
      <c r="O90" s="2" t="s">
        <v>651</v>
      </c>
      <c r="P90" s="1"/>
      <c r="Q90" s="1"/>
      <c r="R90" s="1"/>
      <c r="S90" s="5" t="str">
        <v>7Y8Y</v>
      </c>
      <c r="T90" s="6">
        <v>5.3800000000000001E-2</v>
      </c>
      <c r="U90" s="6">
        <v>4.616E-2</v>
      </c>
    </row>
    <row r="91" spans="11:21" x14ac:dyDescent="0.25">
      <c r="K91" s="2" t="s">
        <v>6</v>
      </c>
      <c r="L91" s="2" t="s">
        <v>8</v>
      </c>
      <c r="M91" s="2" t="s">
        <v>652</v>
      </c>
      <c r="N91" s="2" t="s">
        <v>110</v>
      </c>
      <c r="O91" s="2" t="s">
        <v>653</v>
      </c>
      <c r="P91" s="1"/>
      <c r="Q91" s="1"/>
      <c r="R91" s="1"/>
      <c r="S91" s="5" t="str">
        <v>7Y9Y</v>
      </c>
      <c r="T91" s="6">
        <v>6.0599999999999994E-2</v>
      </c>
      <c r="U91" s="6">
        <v>4.9859999999999995E-2</v>
      </c>
    </row>
    <row r="92" spans="11:21" x14ac:dyDescent="0.25">
      <c r="K92" s="2" t="s">
        <v>6</v>
      </c>
      <c r="L92" s="2" t="s">
        <v>9</v>
      </c>
      <c r="M92" s="2" t="s">
        <v>654</v>
      </c>
      <c r="N92" s="2" t="s">
        <v>111</v>
      </c>
      <c r="O92" s="2" t="s">
        <v>655</v>
      </c>
      <c r="P92" s="1"/>
      <c r="Q92" s="1"/>
      <c r="R92" s="1"/>
      <c r="S92" s="5" t="str">
        <v>7Y10Y</v>
      </c>
      <c r="T92" s="6">
        <v>6.7099999999999993E-2</v>
      </c>
      <c r="U92" s="6">
        <v>5.3259999999999995E-2</v>
      </c>
    </row>
    <row r="93" spans="11:21" x14ac:dyDescent="0.25">
      <c r="K93" s="2" t="s">
        <v>6</v>
      </c>
      <c r="L93" s="2" t="s">
        <v>10</v>
      </c>
      <c r="M93" s="2" t="s">
        <v>656</v>
      </c>
      <c r="N93" s="2" t="s">
        <v>112</v>
      </c>
      <c r="O93" s="2" t="s">
        <v>657</v>
      </c>
      <c r="P93" s="1"/>
      <c r="Q93" s="1"/>
      <c r="R93" s="1"/>
      <c r="S93" s="5" t="str">
        <v>7Y15Y</v>
      </c>
      <c r="T93" s="6">
        <v>9.2200000000000004E-2</v>
      </c>
      <c r="U93" s="6">
        <v>6.9699999999999998E-2</v>
      </c>
    </row>
    <row r="94" spans="11:21" x14ac:dyDescent="0.25">
      <c r="K94" s="2" t="s">
        <v>6</v>
      </c>
      <c r="L94" s="2" t="s">
        <v>11</v>
      </c>
      <c r="M94" s="2" t="s">
        <v>658</v>
      </c>
      <c r="N94" s="2" t="s">
        <v>113</v>
      </c>
      <c r="O94" s="2" t="s">
        <v>659</v>
      </c>
      <c r="P94" s="1"/>
      <c r="Q94" s="1"/>
      <c r="R94" s="1"/>
      <c r="S94" s="5" t="str">
        <v>7Y20Y</v>
      </c>
      <c r="T94" s="6">
        <v>0.11599999999999999</v>
      </c>
      <c r="U94" s="6">
        <v>8.9939999999999992E-2</v>
      </c>
    </row>
    <row r="95" spans="11:21" x14ac:dyDescent="0.25">
      <c r="K95" s="2" t="s">
        <v>6</v>
      </c>
      <c r="L95" s="2" t="s">
        <v>12</v>
      </c>
      <c r="M95" s="2" t="s">
        <v>660</v>
      </c>
      <c r="N95" s="2" t="s">
        <v>114</v>
      </c>
      <c r="O95" s="2" t="s">
        <v>661</v>
      </c>
      <c r="P95" s="1"/>
      <c r="Q95" s="1"/>
      <c r="R95" s="1"/>
      <c r="S95" s="5" t="str">
        <v>7Y25Y</v>
      </c>
      <c r="T95" s="6">
        <v>0.13800000000000001</v>
      </c>
      <c r="U95" s="6">
        <v>0.114</v>
      </c>
    </row>
    <row r="96" spans="11:21" x14ac:dyDescent="0.25">
      <c r="K96" s="2" t="s">
        <v>6</v>
      </c>
      <c r="L96" s="2" t="s">
        <v>13</v>
      </c>
      <c r="M96" s="2" t="s">
        <v>662</v>
      </c>
      <c r="N96" s="2" t="s">
        <v>115</v>
      </c>
      <c r="O96" s="2" t="s">
        <v>663</v>
      </c>
      <c r="P96" s="1"/>
      <c r="Q96" s="1"/>
      <c r="R96" s="1"/>
      <c r="S96" s="5" t="str">
        <v>7Y30Y</v>
      </c>
      <c r="T96" s="6">
        <v>0.16</v>
      </c>
      <c r="U96" s="6">
        <v>0.15329999999999999</v>
      </c>
    </row>
    <row r="97" spans="11:21" x14ac:dyDescent="0.25">
      <c r="K97" s="2" t="s">
        <v>9</v>
      </c>
      <c r="L97" s="2" t="s">
        <v>0</v>
      </c>
      <c r="M97" s="2" t="s">
        <v>664</v>
      </c>
      <c r="N97" s="2" t="s">
        <v>116</v>
      </c>
      <c r="O97" s="2" t="s">
        <v>665</v>
      </c>
      <c r="P97" s="1"/>
      <c r="Q97" s="1"/>
      <c r="R97" s="1"/>
      <c r="S97" s="5" t="str">
        <v>10Y1Y</v>
      </c>
      <c r="T97" s="6">
        <v>8.0000000000000002E-3</v>
      </c>
      <c r="U97" s="6">
        <v>1.034E-2</v>
      </c>
    </row>
    <row r="98" spans="11:21" x14ac:dyDescent="0.25">
      <c r="K98" s="2" t="s">
        <v>9</v>
      </c>
      <c r="L98" s="2" t="s">
        <v>1</v>
      </c>
      <c r="M98" s="2" t="s">
        <v>666</v>
      </c>
      <c r="N98" s="2" t="s">
        <v>117</v>
      </c>
      <c r="O98" s="2" t="s">
        <v>667</v>
      </c>
      <c r="P98" s="1"/>
      <c r="Q98" s="1"/>
      <c r="R98" s="1"/>
      <c r="S98" s="5" t="str">
        <v>10Y2Y</v>
      </c>
      <c r="T98" s="6">
        <v>1.6200000000000003E-2</v>
      </c>
      <c r="U98" s="6">
        <v>1.8020000000000001E-2</v>
      </c>
    </row>
    <row r="99" spans="11:21" x14ac:dyDescent="0.25">
      <c r="K99" s="2" t="s">
        <v>9</v>
      </c>
      <c r="L99" s="2" t="s">
        <v>2</v>
      </c>
      <c r="M99" s="2" t="s">
        <v>202</v>
      </c>
      <c r="N99" s="2" t="s">
        <v>118</v>
      </c>
      <c r="O99" s="2" t="s">
        <v>668</v>
      </c>
      <c r="P99" s="1"/>
      <c r="Q99" s="1"/>
      <c r="R99" s="1"/>
      <c r="S99" s="5" t="str">
        <v>10Y3Y</v>
      </c>
      <c r="T99" s="6">
        <v>2.4300000000000002E-2</v>
      </c>
      <c r="U99" s="6">
        <v>2.4409999999999998E-2</v>
      </c>
    </row>
    <row r="100" spans="11:21" x14ac:dyDescent="0.25">
      <c r="K100" s="2" t="s">
        <v>9</v>
      </c>
      <c r="L100" s="2" t="s">
        <v>3</v>
      </c>
      <c r="M100" s="2" t="s">
        <v>669</v>
      </c>
      <c r="N100" s="2" t="s">
        <v>119</v>
      </c>
      <c r="O100" s="2" t="s">
        <v>670</v>
      </c>
      <c r="P100" s="1"/>
      <c r="Q100" s="1"/>
      <c r="R100" s="1"/>
      <c r="S100" s="5" t="str">
        <v>10Y4Y</v>
      </c>
      <c r="T100" s="6">
        <v>3.2199999999999999E-2</v>
      </c>
      <c r="U100" s="6">
        <v>3.024E-2</v>
      </c>
    </row>
    <row r="101" spans="11:21" x14ac:dyDescent="0.25">
      <c r="K101" s="2" t="s">
        <v>9</v>
      </c>
      <c r="L101" s="2" t="s">
        <v>4</v>
      </c>
      <c r="M101" s="2" t="s">
        <v>671</v>
      </c>
      <c r="N101" s="2" t="s">
        <v>121</v>
      </c>
      <c r="O101" s="2" t="s">
        <v>672</v>
      </c>
      <c r="P101" s="1"/>
      <c r="Q101" s="1"/>
      <c r="R101" s="1"/>
      <c r="S101" s="5" t="str">
        <v>10Y5Y</v>
      </c>
      <c r="T101" s="6">
        <v>0.04</v>
      </c>
      <c r="U101" s="6">
        <v>3.526E-2</v>
      </c>
    </row>
    <row r="102" spans="11:21" x14ac:dyDescent="0.25">
      <c r="K102" s="2" t="s">
        <v>9</v>
      </c>
      <c r="L102" s="2" t="s">
        <v>5</v>
      </c>
      <c r="M102" s="2" t="s">
        <v>120</v>
      </c>
      <c r="N102" s="2" t="s">
        <v>122</v>
      </c>
      <c r="O102" s="2" t="s">
        <v>673</v>
      </c>
      <c r="P102" s="1"/>
      <c r="Q102" s="1"/>
      <c r="R102" s="1"/>
      <c r="S102" s="5" t="str">
        <v>10Y6Y</v>
      </c>
      <c r="T102" s="6">
        <v>4.7699999999999992E-2</v>
      </c>
      <c r="U102" s="6">
        <v>3.9960000000000002E-2</v>
      </c>
    </row>
    <row r="103" spans="11:21" x14ac:dyDescent="0.25">
      <c r="K103" s="2" t="s">
        <v>9</v>
      </c>
      <c r="L103" s="2" t="s">
        <v>6</v>
      </c>
      <c r="M103" s="2" t="s">
        <v>674</v>
      </c>
      <c r="N103" s="2" t="s">
        <v>123</v>
      </c>
      <c r="O103" s="2" t="s">
        <v>675</v>
      </c>
      <c r="P103" s="1"/>
      <c r="Q103" s="1"/>
      <c r="R103" s="1"/>
      <c r="S103" s="5" t="str">
        <v>10Y7Y</v>
      </c>
      <c r="T103" s="6">
        <v>5.5399999999999998E-2</v>
      </c>
      <c r="U103" s="6">
        <v>4.446E-2</v>
      </c>
    </row>
    <row r="104" spans="11:21" x14ac:dyDescent="0.25">
      <c r="K104" s="2" t="s">
        <v>9</v>
      </c>
      <c r="L104" s="2" t="s">
        <v>7</v>
      </c>
      <c r="M104" s="2" t="s">
        <v>676</v>
      </c>
      <c r="N104" s="2" t="s">
        <v>124</v>
      </c>
      <c r="O104" s="2" t="s">
        <v>677</v>
      </c>
      <c r="P104" s="1"/>
      <c r="Q104" s="1"/>
      <c r="R104" s="1"/>
      <c r="S104" s="5" t="str">
        <v>10Y8Y</v>
      </c>
      <c r="T104" s="6">
        <v>6.2699999999999992E-2</v>
      </c>
      <c r="U104" s="6">
        <v>4.8739999999999999E-2</v>
      </c>
    </row>
    <row r="105" spans="11:21" x14ac:dyDescent="0.25">
      <c r="K105" s="2" t="s">
        <v>9</v>
      </c>
      <c r="L105" s="2" t="s">
        <v>8</v>
      </c>
      <c r="M105" s="2" t="s">
        <v>678</v>
      </c>
      <c r="N105" s="2" t="s">
        <v>125</v>
      </c>
      <c r="O105" s="2" t="s">
        <v>679</v>
      </c>
      <c r="P105" s="1"/>
      <c r="Q105" s="1"/>
      <c r="R105" s="1"/>
      <c r="S105" s="5" t="str">
        <v>10Y9Y</v>
      </c>
      <c r="T105" s="6">
        <v>7.0000000000000007E-2</v>
      </c>
      <c r="U105" s="6">
        <v>5.2789999999999997E-2</v>
      </c>
    </row>
    <row r="106" spans="11:21" x14ac:dyDescent="0.25">
      <c r="K106" s="2" t="s">
        <v>9</v>
      </c>
      <c r="L106" s="2" t="s">
        <v>9</v>
      </c>
      <c r="M106" s="2" t="s">
        <v>680</v>
      </c>
      <c r="N106" s="2" t="s">
        <v>126</v>
      </c>
      <c r="O106" s="2" t="s">
        <v>681</v>
      </c>
      <c r="P106" s="1"/>
      <c r="Q106" s="1"/>
      <c r="R106" s="1"/>
      <c r="S106" s="5" t="str">
        <v>10Y10Y</v>
      </c>
      <c r="T106" s="6">
        <v>7.690000000000001E-2</v>
      </c>
      <c r="U106" s="6">
        <v>5.6459999999999996E-2</v>
      </c>
    </row>
    <row r="107" spans="11:21" x14ac:dyDescent="0.25">
      <c r="K107" s="2" t="s">
        <v>9</v>
      </c>
      <c r="L107" s="2" t="s">
        <v>10</v>
      </c>
      <c r="M107" s="2" t="s">
        <v>682</v>
      </c>
      <c r="N107" s="2" t="s">
        <v>127</v>
      </c>
      <c r="O107" s="2" t="s">
        <v>683</v>
      </c>
      <c r="P107" s="1"/>
      <c r="Q107" s="1"/>
      <c r="R107" s="1"/>
      <c r="S107" s="5" t="str">
        <v>10Y15Y</v>
      </c>
      <c r="T107" s="6">
        <v>0.10300000000000001</v>
      </c>
      <c r="U107" s="6">
        <v>7.6799999999999993E-2</v>
      </c>
    </row>
    <row r="108" spans="11:21" x14ac:dyDescent="0.25">
      <c r="K108" s="2" t="s">
        <v>9</v>
      </c>
      <c r="L108" s="2" t="s">
        <v>11</v>
      </c>
      <c r="M108" s="2" t="s">
        <v>684</v>
      </c>
      <c r="N108" s="2" t="s">
        <v>128</v>
      </c>
      <c r="O108" s="2" t="s">
        <v>685</v>
      </c>
      <c r="P108" s="1"/>
      <c r="Q108" s="1"/>
      <c r="R108" s="1"/>
      <c r="S108" s="5" t="str">
        <v>10Y20Y</v>
      </c>
      <c r="T108" s="6">
        <v>0.128</v>
      </c>
      <c r="U108" s="6">
        <v>0.10050000000000001</v>
      </c>
    </row>
    <row r="109" spans="11:21" x14ac:dyDescent="0.25">
      <c r="K109" s="2" t="s">
        <v>9</v>
      </c>
      <c r="L109" s="2" t="s">
        <v>12</v>
      </c>
      <c r="M109" s="2" t="s">
        <v>686</v>
      </c>
      <c r="N109" s="2" t="s">
        <v>129</v>
      </c>
      <c r="O109" s="2" t="s">
        <v>687</v>
      </c>
      <c r="P109" s="1"/>
      <c r="Q109" s="1"/>
      <c r="R109" s="1"/>
      <c r="S109" s="5" t="str">
        <v>10Y25Y</v>
      </c>
      <c r="T109" s="6">
        <v>0.152</v>
      </c>
      <c r="U109" s="6">
        <v>0.1353</v>
      </c>
    </row>
    <row r="110" spans="11:21" x14ac:dyDescent="0.25">
      <c r="K110" s="2" t="s">
        <v>9</v>
      </c>
      <c r="L110" s="2" t="s">
        <v>13</v>
      </c>
      <c r="M110" s="2" t="s">
        <v>688</v>
      </c>
      <c r="N110" s="2" t="s">
        <v>130</v>
      </c>
      <c r="O110" s="2" t="s">
        <v>689</v>
      </c>
      <c r="P110" s="1"/>
      <c r="Q110" s="1"/>
      <c r="R110" s="1"/>
      <c r="S110" s="5" t="str">
        <v>10Y30Y</v>
      </c>
      <c r="T110" s="6">
        <v>0.17600000000000002</v>
      </c>
      <c r="U110" s="6">
        <v>0.1867</v>
      </c>
    </row>
    <row r="111" spans="11:21" x14ac:dyDescent="0.25">
      <c r="K111" s="2" t="s">
        <v>10</v>
      </c>
      <c r="L111" s="2" t="s">
        <v>0</v>
      </c>
      <c r="M111" s="2" t="s">
        <v>690</v>
      </c>
      <c r="N111" s="2" t="s">
        <v>132</v>
      </c>
      <c r="O111" s="2" t="s">
        <v>691</v>
      </c>
      <c r="P111" s="1"/>
      <c r="Q111" s="1"/>
      <c r="R111" s="1"/>
      <c r="S111" s="5" t="str">
        <v>15Y1Y</v>
      </c>
      <c r="T111" s="6">
        <v>9.0000000000000011E-3</v>
      </c>
      <c r="U111" s="6">
        <v>1.1359999999999999E-2</v>
      </c>
    </row>
    <row r="112" spans="11:21" x14ac:dyDescent="0.25">
      <c r="K112" s="2" t="s">
        <v>10</v>
      </c>
      <c r="L112" s="2" t="s">
        <v>1</v>
      </c>
      <c r="M112" s="2" t="s">
        <v>692</v>
      </c>
      <c r="N112" s="2" t="s">
        <v>133</v>
      </c>
      <c r="O112" s="2" t="s">
        <v>693</v>
      </c>
      <c r="P112" s="1"/>
      <c r="Q112" s="1"/>
      <c r="R112" s="1"/>
      <c r="S112" s="5" t="str">
        <v>15Y2Y</v>
      </c>
      <c r="T112" s="6">
        <v>1.8100000000000002E-2</v>
      </c>
      <c r="U112" s="6">
        <v>2.001E-2</v>
      </c>
    </row>
    <row r="113" spans="11:21" x14ac:dyDescent="0.25">
      <c r="K113" s="2" t="s">
        <v>10</v>
      </c>
      <c r="L113" s="2" t="s">
        <v>2</v>
      </c>
      <c r="M113" s="2" t="s">
        <v>694</v>
      </c>
      <c r="N113" s="2" t="s">
        <v>134</v>
      </c>
      <c r="O113" s="2" t="s">
        <v>695</v>
      </c>
      <c r="P113" s="1"/>
      <c r="Q113" s="1"/>
      <c r="R113" s="1"/>
      <c r="S113" s="5" t="str">
        <v>15Y3Y</v>
      </c>
      <c r="T113" s="6">
        <v>2.7000000000000003E-2</v>
      </c>
      <c r="U113" s="6">
        <v>2.7349999999999999E-2</v>
      </c>
    </row>
    <row r="114" spans="11:21" x14ac:dyDescent="0.25">
      <c r="K114" s="2" t="s">
        <v>10</v>
      </c>
      <c r="L114" s="2" t="s">
        <v>3</v>
      </c>
      <c r="M114" s="2" t="s">
        <v>696</v>
      </c>
      <c r="N114" s="2" t="s">
        <v>135</v>
      </c>
      <c r="O114" s="2" t="s">
        <v>697</v>
      </c>
      <c r="P114" s="1"/>
      <c r="Q114" s="1"/>
      <c r="R114" s="1"/>
      <c r="S114" s="5" t="str">
        <v>15Y4Y</v>
      </c>
      <c r="T114" s="6">
        <v>3.5799999999999998E-2</v>
      </c>
      <c r="U114" s="6">
        <v>3.3939999999999998E-2</v>
      </c>
    </row>
    <row r="115" spans="11:21" x14ac:dyDescent="0.25">
      <c r="K115" s="2" t="s">
        <v>10</v>
      </c>
      <c r="L115" s="2" t="s">
        <v>4</v>
      </c>
      <c r="M115" s="2" t="s">
        <v>698</v>
      </c>
      <c r="N115" s="2" t="s">
        <v>136</v>
      </c>
      <c r="O115" s="2" t="s">
        <v>699</v>
      </c>
      <c r="P115" s="1"/>
      <c r="Q115" s="1"/>
      <c r="R115" s="1"/>
      <c r="S115" s="5" t="str">
        <v>15Y5Y</v>
      </c>
      <c r="T115" s="6">
        <v>4.4500000000000005E-2</v>
      </c>
      <c r="U115" s="6">
        <v>3.9390000000000001E-2</v>
      </c>
    </row>
    <row r="116" spans="11:21" x14ac:dyDescent="0.25">
      <c r="K116" s="2" t="s">
        <v>10</v>
      </c>
      <c r="L116" s="2" t="s">
        <v>5</v>
      </c>
      <c r="M116" s="2" t="s">
        <v>700</v>
      </c>
      <c r="N116" s="2" t="s">
        <v>137</v>
      </c>
      <c r="O116" s="2" t="s">
        <v>701</v>
      </c>
      <c r="P116" s="1"/>
      <c r="Q116" s="1"/>
      <c r="R116" s="1"/>
      <c r="S116" s="5" t="str">
        <v>15Y6Y</v>
      </c>
      <c r="T116" s="6">
        <v>5.2900000000000003E-2</v>
      </c>
      <c r="U116" s="6">
        <v>4.4640000000000006E-2</v>
      </c>
    </row>
    <row r="117" spans="11:21" x14ac:dyDescent="0.25">
      <c r="K117" s="2" t="s">
        <v>10</v>
      </c>
      <c r="L117" s="2" t="s">
        <v>6</v>
      </c>
      <c r="M117" s="2" t="s">
        <v>702</v>
      </c>
      <c r="N117" s="2" t="s">
        <v>138</v>
      </c>
      <c r="O117" s="2" t="s">
        <v>703</v>
      </c>
      <c r="P117" s="1"/>
      <c r="Q117" s="1"/>
      <c r="R117" s="1"/>
      <c r="S117" s="5" t="str">
        <v>15Y7Y</v>
      </c>
      <c r="T117" s="6">
        <v>6.0999999999999999E-2</v>
      </c>
      <c r="U117" s="6">
        <v>4.9950000000000001E-2</v>
      </c>
    </row>
    <row r="118" spans="11:21" x14ac:dyDescent="0.25">
      <c r="K118" s="2" t="s">
        <v>10</v>
      </c>
      <c r="L118" s="2" t="s">
        <v>7</v>
      </c>
      <c r="M118" s="2" t="s">
        <v>704</v>
      </c>
      <c r="N118" s="2" t="s">
        <v>140</v>
      </c>
      <c r="O118" s="2" t="s">
        <v>705</v>
      </c>
      <c r="P118" s="1"/>
      <c r="Q118" s="1"/>
      <c r="R118" s="1"/>
      <c r="S118" s="5" t="str">
        <v>15Y8Y</v>
      </c>
      <c r="T118" s="6">
        <v>6.8900000000000003E-2</v>
      </c>
      <c r="U118" s="6">
        <v>5.5239999999999997E-2</v>
      </c>
    </row>
    <row r="119" spans="11:21" x14ac:dyDescent="0.25">
      <c r="K119" s="2" t="s">
        <v>10</v>
      </c>
      <c r="L119" s="2" t="s">
        <v>8</v>
      </c>
      <c r="M119" s="2" t="s">
        <v>706</v>
      </c>
      <c r="N119" s="2" t="s">
        <v>141</v>
      </c>
      <c r="O119" s="2" t="s">
        <v>707</v>
      </c>
      <c r="P119" s="1"/>
      <c r="Q119" s="1"/>
      <c r="R119" s="1"/>
      <c r="S119" s="5" t="str">
        <v>15Y9Y</v>
      </c>
      <c r="T119" s="6">
        <v>7.6799999999999993E-2</v>
      </c>
      <c r="U119" s="6">
        <v>6.0430000000000005E-2</v>
      </c>
    </row>
    <row r="120" spans="11:21" x14ac:dyDescent="0.25">
      <c r="K120" s="2" t="s">
        <v>10</v>
      </c>
      <c r="L120" s="2" t="s">
        <v>9</v>
      </c>
      <c r="M120" s="2" t="s">
        <v>708</v>
      </c>
      <c r="N120" s="2" t="s">
        <v>142</v>
      </c>
      <c r="O120" s="2" t="s">
        <v>709</v>
      </c>
      <c r="P120" s="1"/>
      <c r="Q120" s="1"/>
      <c r="R120" s="1"/>
      <c r="S120" s="5" t="str">
        <v>15Y10Y</v>
      </c>
      <c r="T120" s="6">
        <v>8.4100000000000008E-2</v>
      </c>
      <c r="U120" s="6">
        <v>6.541000000000001E-2</v>
      </c>
    </row>
    <row r="121" spans="11:21" x14ac:dyDescent="0.25">
      <c r="K121" s="2" t="s">
        <v>10</v>
      </c>
      <c r="L121" s="2" t="s">
        <v>10</v>
      </c>
      <c r="M121" s="2" t="s">
        <v>710</v>
      </c>
      <c r="N121" s="2" t="s">
        <v>143</v>
      </c>
      <c r="O121" s="2" t="s">
        <v>711</v>
      </c>
      <c r="P121" s="1"/>
      <c r="Q121" s="1"/>
      <c r="R121" s="1"/>
      <c r="S121" s="5" t="str">
        <v>15Y15Y</v>
      </c>
      <c r="T121" s="6">
        <v>0.11199999999999999</v>
      </c>
      <c r="U121" s="6">
        <v>9.1920000000000002E-2</v>
      </c>
    </row>
    <row r="122" spans="11:21" x14ac:dyDescent="0.25">
      <c r="K122" s="2" t="s">
        <v>10</v>
      </c>
      <c r="L122" s="2" t="s">
        <v>11</v>
      </c>
      <c r="M122" s="2" t="s">
        <v>712</v>
      </c>
      <c r="N122" s="2" t="s">
        <v>144</v>
      </c>
      <c r="O122" s="2" t="s">
        <v>713</v>
      </c>
      <c r="P122" s="1"/>
      <c r="Q122" s="1"/>
      <c r="R122" s="1"/>
      <c r="S122" s="5" t="str">
        <v>15Y20Y</v>
      </c>
      <c r="T122" s="6">
        <v>0.13600000000000001</v>
      </c>
      <c r="U122" s="6">
        <v>0.13189999999999999</v>
      </c>
    </row>
    <row r="123" spans="11:21" x14ac:dyDescent="0.25">
      <c r="K123" s="2" t="s">
        <v>10</v>
      </c>
      <c r="L123" s="2" t="s">
        <v>12</v>
      </c>
      <c r="M123" s="2" t="s">
        <v>714</v>
      </c>
      <c r="N123" s="2" t="s">
        <v>145</v>
      </c>
      <c r="O123" s="2" t="s">
        <v>715</v>
      </c>
      <c r="P123" s="1"/>
      <c r="Q123" s="1"/>
      <c r="R123" s="1"/>
      <c r="S123" s="5" t="str">
        <v>15Y25Y</v>
      </c>
      <c r="T123" s="6">
        <v>0.16</v>
      </c>
      <c r="U123" s="6">
        <v>0.18909999999999999</v>
      </c>
    </row>
    <row r="124" spans="11:21" x14ac:dyDescent="0.25">
      <c r="K124" s="2" t="s">
        <v>11</v>
      </c>
      <c r="L124" s="2" t="s">
        <v>0</v>
      </c>
      <c r="M124" s="2" t="s">
        <v>716</v>
      </c>
      <c r="N124" s="2" t="s">
        <v>146</v>
      </c>
      <c r="O124" s="2" t="s">
        <v>717</v>
      </c>
      <c r="P124" s="1"/>
      <c r="Q124" s="1"/>
      <c r="R124" s="1"/>
      <c r="S124" s="5" t="str">
        <v>20Y1Y</v>
      </c>
      <c r="T124" s="6">
        <v>9.3999999999999986E-3</v>
      </c>
      <c r="U124" s="6">
        <v>1.052E-2</v>
      </c>
    </row>
    <row r="125" spans="11:21" x14ac:dyDescent="0.25">
      <c r="K125" s="2" t="s">
        <v>11</v>
      </c>
      <c r="L125" s="2" t="s">
        <v>1</v>
      </c>
      <c r="M125" s="2" t="s">
        <v>718</v>
      </c>
      <c r="N125" s="2" t="s">
        <v>147</v>
      </c>
      <c r="O125" s="2" t="s">
        <v>719</v>
      </c>
      <c r="P125" s="1"/>
      <c r="Q125" s="1"/>
      <c r="R125" s="1"/>
      <c r="S125" s="5" t="str">
        <v>20Y2Y</v>
      </c>
      <c r="T125" s="6">
        <v>1.8799999999999997E-2</v>
      </c>
      <c r="U125" s="6">
        <v>1.9E-2</v>
      </c>
    </row>
    <row r="126" spans="11:21" x14ac:dyDescent="0.25">
      <c r="K126" s="2" t="s">
        <v>11</v>
      </c>
      <c r="L126" s="2" t="s">
        <v>2</v>
      </c>
      <c r="M126" s="2" t="s">
        <v>720</v>
      </c>
      <c r="N126" s="2" t="s">
        <v>148</v>
      </c>
      <c r="O126" s="2" t="s">
        <v>721</v>
      </c>
      <c r="P126" s="1"/>
      <c r="Q126" s="1"/>
      <c r="R126" s="1"/>
      <c r="S126" s="5" t="str">
        <v>20Y3Y</v>
      </c>
      <c r="T126" s="6">
        <v>2.7999999999999997E-2</v>
      </c>
      <c r="U126" s="6">
        <v>2.6450000000000001E-2</v>
      </c>
    </row>
    <row r="127" spans="11:21" x14ac:dyDescent="0.25">
      <c r="K127" s="2" t="s">
        <v>11</v>
      </c>
      <c r="L127" s="2" t="s">
        <v>3</v>
      </c>
      <c r="M127" s="2" t="s">
        <v>722</v>
      </c>
      <c r="N127" s="2" t="s">
        <v>149</v>
      </c>
      <c r="O127" s="2" t="s">
        <v>723</v>
      </c>
      <c r="P127" s="1"/>
      <c r="Q127" s="1"/>
      <c r="R127" s="1"/>
      <c r="S127" s="5" t="str">
        <v>20Y4Y</v>
      </c>
      <c r="T127" s="6">
        <v>3.6900000000000002E-2</v>
      </c>
      <c r="U127" s="6">
        <v>3.3399999999999999E-2</v>
      </c>
    </row>
    <row r="128" spans="11:21" x14ac:dyDescent="0.25">
      <c r="K128" s="2" t="s">
        <v>11</v>
      </c>
      <c r="L128" s="2" t="s">
        <v>4</v>
      </c>
      <c r="M128" s="2" t="s">
        <v>724</v>
      </c>
      <c r="N128" s="2" t="s">
        <v>150</v>
      </c>
      <c r="O128" s="2" t="s">
        <v>725</v>
      </c>
      <c r="P128" s="1"/>
      <c r="Q128" s="1"/>
      <c r="R128" s="1"/>
      <c r="S128" s="5" t="str">
        <v>20Y5Y</v>
      </c>
      <c r="T128" s="6">
        <v>4.5700000000000005E-2</v>
      </c>
      <c r="U128" s="6">
        <v>3.9629999999999999E-2</v>
      </c>
    </row>
    <row r="129" spans="11:21" x14ac:dyDescent="0.25">
      <c r="K129" s="2" t="s">
        <v>11</v>
      </c>
      <c r="L129" s="2" t="s">
        <v>5</v>
      </c>
      <c r="M129" s="2" t="s">
        <v>726</v>
      </c>
      <c r="N129" s="2" t="s">
        <v>151</v>
      </c>
      <c r="O129" s="2" t="s">
        <v>727</v>
      </c>
      <c r="P129" s="1"/>
      <c r="Q129" s="1"/>
      <c r="R129" s="1"/>
      <c r="S129" s="5" t="str">
        <v>20Y6Y</v>
      </c>
      <c r="T129" s="6">
        <v>5.4400000000000004E-2</v>
      </c>
      <c r="U129" s="6">
        <v>4.5730000000000007E-2</v>
      </c>
    </row>
    <row r="130" spans="11:21" x14ac:dyDescent="0.25">
      <c r="K130" s="2" t="s">
        <v>11</v>
      </c>
      <c r="L130" s="2" t="s">
        <v>6</v>
      </c>
      <c r="M130" s="2" t="s">
        <v>728</v>
      </c>
      <c r="N130" s="2" t="s">
        <v>152</v>
      </c>
      <c r="O130" s="2" t="s">
        <v>729</v>
      </c>
      <c r="P130" s="1"/>
      <c r="Q130" s="1"/>
      <c r="R130" s="1"/>
      <c r="S130" s="5" t="str">
        <v>20Y7Y</v>
      </c>
      <c r="T130" s="6">
        <v>6.2699999999999992E-2</v>
      </c>
      <c r="U130" s="6">
        <v>5.1799999999999999E-2</v>
      </c>
    </row>
    <row r="131" spans="11:21" x14ac:dyDescent="0.25">
      <c r="K131" s="2" t="s">
        <v>11</v>
      </c>
      <c r="L131" s="2" t="s">
        <v>7</v>
      </c>
      <c r="M131" s="2" t="s">
        <v>730</v>
      </c>
      <c r="N131" s="2" t="s">
        <v>153</v>
      </c>
      <c r="O131" s="2" t="s">
        <v>731</v>
      </c>
      <c r="P131" s="1"/>
      <c r="Q131" s="1"/>
      <c r="R131" s="1"/>
      <c r="S131" s="5" t="str">
        <v>20Y8Y</v>
      </c>
      <c r="T131" s="6">
        <v>7.0599999999999996E-2</v>
      </c>
      <c r="U131" s="6">
        <v>5.7790000000000001E-2</v>
      </c>
    </row>
    <row r="132" spans="11:21" x14ac:dyDescent="0.25">
      <c r="K132" s="2" t="s">
        <v>11</v>
      </c>
      <c r="L132" s="2" t="s">
        <v>8</v>
      </c>
      <c r="M132" s="2" t="s">
        <v>732</v>
      </c>
      <c r="N132" s="2" t="s">
        <v>154</v>
      </c>
      <c r="O132" s="2" t="s">
        <v>733</v>
      </c>
      <c r="P132" s="1"/>
      <c r="Q132" s="1"/>
      <c r="R132" s="1"/>
      <c r="S132" s="5" t="str">
        <v>20Y9Y</v>
      </c>
      <c r="T132" s="6">
        <v>7.8399999999999997E-2</v>
      </c>
      <c r="U132" s="6">
        <v>6.3739999999999991E-2</v>
      </c>
    </row>
    <row r="133" spans="11:21" x14ac:dyDescent="0.25">
      <c r="K133" s="2" t="s">
        <v>11</v>
      </c>
      <c r="L133" s="2" t="s">
        <v>9</v>
      </c>
      <c r="M133" s="2" t="s">
        <v>734</v>
      </c>
      <c r="N133" s="2" t="s">
        <v>155</v>
      </c>
      <c r="O133" s="2" t="s">
        <v>735</v>
      </c>
      <c r="P133" s="1"/>
      <c r="Q133" s="1"/>
      <c r="R133" s="1"/>
      <c r="S133" s="5" t="str">
        <v>20Y10Y</v>
      </c>
      <c r="T133" s="6">
        <v>8.6099999999999996E-2</v>
      </c>
      <c r="U133" s="6">
        <v>6.9569999999999993E-2</v>
      </c>
    </row>
    <row r="134" spans="11:21" x14ac:dyDescent="0.25">
      <c r="K134" s="2" t="s">
        <v>11</v>
      </c>
      <c r="L134" s="2" t="s">
        <v>10</v>
      </c>
      <c r="M134" s="2" t="s">
        <v>736</v>
      </c>
      <c r="N134" s="2" t="s">
        <v>156</v>
      </c>
      <c r="O134" s="2" t="s">
        <v>737</v>
      </c>
      <c r="P134" s="1"/>
      <c r="Q134" s="1"/>
      <c r="R134" s="1"/>
      <c r="S134" s="5" t="str">
        <v>20Y15Y</v>
      </c>
      <c r="T134" s="6">
        <v>0.115</v>
      </c>
      <c r="U134" s="6">
        <v>0.1101</v>
      </c>
    </row>
    <row r="135" spans="11:21" x14ac:dyDescent="0.25">
      <c r="K135" s="2" t="s">
        <v>11</v>
      </c>
      <c r="L135" s="2" t="s">
        <v>11</v>
      </c>
      <c r="M135" s="2" t="s">
        <v>738</v>
      </c>
      <c r="N135" s="2" t="s">
        <v>157</v>
      </c>
      <c r="O135" s="2" t="s">
        <v>739</v>
      </c>
      <c r="P135" s="1"/>
      <c r="Q135" s="1"/>
      <c r="R135" s="1"/>
      <c r="S135" s="5" t="str">
        <v>20Y20Y</v>
      </c>
      <c r="T135" s="6">
        <v>0.13900000000000001</v>
      </c>
      <c r="U135" s="6">
        <v>0.16930000000000001</v>
      </c>
    </row>
    <row r="136" spans="11:21" x14ac:dyDescent="0.25">
      <c r="K136" s="2" t="s">
        <v>12</v>
      </c>
      <c r="L136" s="2" t="s">
        <v>0</v>
      </c>
      <c r="M136" s="2" t="s">
        <v>740</v>
      </c>
      <c r="N136" s="2" t="s">
        <v>159</v>
      </c>
      <c r="O136" s="2" t="s">
        <v>741</v>
      </c>
      <c r="P136" s="1"/>
      <c r="Q136" s="1"/>
      <c r="R136" s="1"/>
      <c r="S136" s="5" t="str">
        <v>25Y1Y</v>
      </c>
      <c r="T136" s="6">
        <v>9.3999999999999986E-3</v>
      </c>
      <c r="U136" s="6">
        <v>1.204E-2</v>
      </c>
    </row>
    <row r="137" spans="11:21" x14ac:dyDescent="0.25">
      <c r="K137" s="2" t="s">
        <v>12</v>
      </c>
      <c r="L137" s="2" t="s">
        <v>1</v>
      </c>
      <c r="M137" s="2" t="s">
        <v>586</v>
      </c>
      <c r="N137" s="2" t="s">
        <v>160</v>
      </c>
      <c r="O137" s="2" t="s">
        <v>742</v>
      </c>
      <c r="P137" s="1"/>
      <c r="Q137" s="1"/>
      <c r="R137" s="1"/>
      <c r="S137" s="5" t="str">
        <v>25Y2Y</v>
      </c>
      <c r="T137" s="6">
        <v>1.89E-2</v>
      </c>
      <c r="U137" s="6">
        <v>2.2040000000000001E-2</v>
      </c>
    </row>
    <row r="138" spans="11:21" x14ac:dyDescent="0.25">
      <c r="K138" s="2" t="s">
        <v>12</v>
      </c>
      <c r="L138" s="2" t="s">
        <v>2</v>
      </c>
      <c r="M138" s="2" t="s">
        <v>743</v>
      </c>
      <c r="N138" s="2" t="s">
        <v>161</v>
      </c>
      <c r="O138" s="2" t="s">
        <v>744</v>
      </c>
      <c r="P138" s="1"/>
      <c r="Q138" s="1"/>
      <c r="R138" s="1"/>
      <c r="S138" s="5" t="str">
        <v>25Y3Y</v>
      </c>
      <c r="T138" s="6">
        <v>2.81E-2</v>
      </c>
      <c r="U138" s="6">
        <v>3.0830000000000003E-2</v>
      </c>
    </row>
    <row r="139" spans="11:21" x14ac:dyDescent="0.25">
      <c r="K139" s="2" t="s">
        <v>12</v>
      </c>
      <c r="L139" s="2" t="s">
        <v>3</v>
      </c>
      <c r="M139" s="2" t="s">
        <v>78</v>
      </c>
      <c r="N139" s="2" t="s">
        <v>162</v>
      </c>
      <c r="O139" s="2" t="s">
        <v>745</v>
      </c>
      <c r="P139" s="1"/>
      <c r="Q139" s="1"/>
      <c r="R139" s="1"/>
      <c r="S139" s="5" t="str">
        <v>25Y4Y</v>
      </c>
      <c r="T139" s="6">
        <v>3.7000000000000005E-2</v>
      </c>
      <c r="U139" s="6">
        <v>3.9030000000000002E-2</v>
      </c>
    </row>
    <row r="140" spans="11:21" x14ac:dyDescent="0.25">
      <c r="K140" s="2" t="s">
        <v>12</v>
      </c>
      <c r="L140" s="2" t="s">
        <v>4</v>
      </c>
      <c r="M140" s="2" t="s">
        <v>746</v>
      </c>
      <c r="N140" s="2" t="s">
        <v>164</v>
      </c>
      <c r="O140" s="2" t="s">
        <v>747</v>
      </c>
      <c r="P140" s="1"/>
      <c r="Q140" s="1"/>
      <c r="R140" s="1"/>
      <c r="S140" s="5" t="str">
        <v>25Y5Y</v>
      </c>
      <c r="T140" s="6">
        <v>4.5599999999999995E-2</v>
      </c>
      <c r="U140" s="6">
        <v>4.6600000000000003E-2</v>
      </c>
    </row>
    <row r="141" spans="11:21" x14ac:dyDescent="0.25">
      <c r="K141" s="2" t="s">
        <v>12</v>
      </c>
      <c r="L141" s="2" t="s">
        <v>5</v>
      </c>
      <c r="M141" s="2" t="s">
        <v>748</v>
      </c>
      <c r="N141" s="2" t="s">
        <v>165</v>
      </c>
      <c r="O141" s="2" t="s">
        <v>749</v>
      </c>
      <c r="P141" s="1"/>
      <c r="Q141" s="1"/>
      <c r="R141" s="1"/>
      <c r="S141" s="5" t="str">
        <v>25Y6Y</v>
      </c>
      <c r="T141" s="6">
        <v>5.4000000000000006E-2</v>
      </c>
      <c r="U141" s="6">
        <v>5.4560000000000004E-2</v>
      </c>
    </row>
    <row r="142" spans="11:21" x14ac:dyDescent="0.25">
      <c r="K142" s="2" t="s">
        <v>12</v>
      </c>
      <c r="L142" s="2" t="s">
        <v>6</v>
      </c>
      <c r="M142" s="2" t="s">
        <v>750</v>
      </c>
      <c r="N142" s="2" t="s">
        <v>166</v>
      </c>
      <c r="O142" s="2" t="s">
        <v>751</v>
      </c>
      <c r="P142" s="1"/>
      <c r="Q142" s="1"/>
      <c r="R142" s="1"/>
      <c r="S142" s="5" t="str">
        <v>25Y7Y</v>
      </c>
      <c r="T142" s="6">
        <v>6.2100000000000002E-2</v>
      </c>
      <c r="U142" s="6">
        <v>6.3589999999999994E-2</v>
      </c>
    </row>
    <row r="143" spans="11:21" x14ac:dyDescent="0.25">
      <c r="K143" s="2" t="s">
        <v>12</v>
      </c>
      <c r="L143" s="2" t="s">
        <v>7</v>
      </c>
      <c r="M143" s="2" t="s">
        <v>752</v>
      </c>
      <c r="N143" s="2" t="s">
        <v>167</v>
      </c>
      <c r="O143" s="2" t="s">
        <v>753</v>
      </c>
      <c r="P143" s="1"/>
      <c r="Q143" s="1"/>
      <c r="R143" s="1"/>
      <c r="S143" s="5" t="str">
        <v>25Y8Y</v>
      </c>
      <c r="T143" s="6">
        <v>6.9800000000000001E-2</v>
      </c>
      <c r="U143" s="6">
        <v>7.3550000000000004E-2</v>
      </c>
    </row>
    <row r="144" spans="11:21" x14ac:dyDescent="0.25">
      <c r="K144" s="2" t="s">
        <v>12</v>
      </c>
      <c r="L144" s="2" t="s">
        <v>8</v>
      </c>
      <c r="M144" s="2" t="s">
        <v>754</v>
      </c>
      <c r="N144" s="2" t="s">
        <v>168</v>
      </c>
      <c r="O144" s="2" t="s">
        <v>755</v>
      </c>
      <c r="P144" s="1"/>
      <c r="Q144" s="1"/>
      <c r="R144" s="1"/>
      <c r="S144" s="5" t="str">
        <v>25Y9Y</v>
      </c>
      <c r="T144" s="6">
        <v>7.7699999999999991E-2</v>
      </c>
      <c r="U144" s="6">
        <v>8.4269999999999998E-2</v>
      </c>
    </row>
    <row r="145" spans="11:21" x14ac:dyDescent="0.25">
      <c r="K145" s="2" t="s">
        <v>12</v>
      </c>
      <c r="L145" s="2" t="s">
        <v>9</v>
      </c>
      <c r="M145" s="2" t="s">
        <v>756</v>
      </c>
      <c r="N145" s="2" t="s">
        <v>169</v>
      </c>
      <c r="O145" s="2" t="s">
        <v>757</v>
      </c>
      <c r="P145" s="1"/>
      <c r="Q145" s="1"/>
      <c r="R145" s="1"/>
      <c r="S145" s="5" t="str">
        <v>25Y10Y</v>
      </c>
      <c r="T145" s="6">
        <v>8.4900000000000003E-2</v>
      </c>
      <c r="U145" s="6">
        <v>9.5690000000000011E-2</v>
      </c>
    </row>
    <row r="146" spans="11:21" x14ac:dyDescent="0.25">
      <c r="K146" s="2" t="s">
        <v>12</v>
      </c>
      <c r="L146" s="2" t="s">
        <v>10</v>
      </c>
      <c r="M146" s="2" t="s">
        <v>758</v>
      </c>
      <c r="N146" s="2" t="s">
        <v>170</v>
      </c>
      <c r="O146" s="2" t="s">
        <v>759</v>
      </c>
      <c r="P146" s="1"/>
      <c r="Q146" s="1"/>
      <c r="R146" s="1"/>
      <c r="S146" s="5" t="str">
        <v>25Y15Y</v>
      </c>
      <c r="T146" s="6">
        <v>0.114</v>
      </c>
      <c r="U146" s="6">
        <v>0.16159999999999999</v>
      </c>
    </row>
    <row r="147" spans="11:21" x14ac:dyDescent="0.25">
      <c r="K147" s="2" t="s">
        <v>13</v>
      </c>
      <c r="L147" s="2" t="s">
        <v>0</v>
      </c>
      <c r="M147" s="2" t="s">
        <v>760</v>
      </c>
      <c r="N147" s="2" t="s">
        <v>172</v>
      </c>
      <c r="O147" s="2" t="s">
        <v>761</v>
      </c>
      <c r="P147" s="1"/>
      <c r="Q147" s="1"/>
      <c r="R147" s="1"/>
      <c r="S147" s="5" t="str">
        <v>30Y1Y</v>
      </c>
      <c r="T147" s="6">
        <v>9.300000000000001E-3</v>
      </c>
      <c r="U147" s="6">
        <v>1.307E-2</v>
      </c>
    </row>
    <row r="148" spans="11:21" x14ac:dyDescent="0.25">
      <c r="K148" s="2" t="s">
        <v>13</v>
      </c>
      <c r="L148" s="2" t="s">
        <v>1</v>
      </c>
      <c r="M148" s="2" t="s">
        <v>762</v>
      </c>
      <c r="N148" s="2" t="s">
        <v>173</v>
      </c>
      <c r="O148" s="2" t="s">
        <v>763</v>
      </c>
      <c r="P148" s="1"/>
      <c r="Q148" s="1"/>
      <c r="R148" s="1"/>
      <c r="S148" s="5" t="str">
        <v>30Y2Y</v>
      </c>
      <c r="T148" s="6">
        <v>1.8700000000000001E-2</v>
      </c>
      <c r="U148" s="6">
        <v>2.5059999999999999E-2</v>
      </c>
    </row>
    <row r="149" spans="11:21" x14ac:dyDescent="0.25">
      <c r="K149" s="2" t="s">
        <v>13</v>
      </c>
      <c r="L149" s="2" t="s">
        <v>2</v>
      </c>
      <c r="M149" s="2" t="s">
        <v>764</v>
      </c>
      <c r="N149" s="2" t="s">
        <v>174</v>
      </c>
      <c r="O149" s="2" t="s">
        <v>765</v>
      </c>
      <c r="P149" s="1"/>
      <c r="Q149" s="1"/>
      <c r="R149" s="1"/>
      <c r="S149" s="5" t="str">
        <v>30Y3Y</v>
      </c>
      <c r="T149" s="6">
        <v>2.76E-2</v>
      </c>
      <c r="U149" s="6">
        <v>3.7130000000000003E-2</v>
      </c>
    </row>
    <row r="150" spans="11:21" x14ac:dyDescent="0.25">
      <c r="K150" s="2" t="s">
        <v>13</v>
      </c>
      <c r="L150" s="2" t="s">
        <v>3</v>
      </c>
      <c r="M150" s="2" t="s">
        <v>766</v>
      </c>
      <c r="N150" s="2" t="s">
        <v>175</v>
      </c>
      <c r="O150" s="2" t="s">
        <v>767</v>
      </c>
      <c r="P150" s="1"/>
      <c r="Q150" s="1"/>
      <c r="R150" s="1"/>
      <c r="S150" s="5" t="str">
        <v>30Y4Y</v>
      </c>
      <c r="T150" s="6">
        <v>3.6200000000000003E-2</v>
      </c>
      <c r="U150" s="6">
        <v>4.9540000000000001E-2</v>
      </c>
    </row>
    <row r="151" spans="11:21" x14ac:dyDescent="0.25">
      <c r="K151" s="2" t="s">
        <v>13</v>
      </c>
      <c r="L151" s="2" t="s">
        <v>4</v>
      </c>
      <c r="M151" s="2" t="s">
        <v>768</v>
      </c>
      <c r="N151" s="2" t="s">
        <v>176</v>
      </c>
      <c r="O151" s="2" t="s">
        <v>769</v>
      </c>
      <c r="P151" s="1"/>
      <c r="Q151" s="1"/>
      <c r="R151" s="1"/>
      <c r="S151" s="5" t="str">
        <v>30Y5Y</v>
      </c>
      <c r="T151" s="6">
        <v>4.4299999999999999E-2</v>
      </c>
      <c r="U151" s="6">
        <v>6.2050000000000001E-2</v>
      </c>
    </row>
    <row r="152" spans="11:21" x14ac:dyDescent="0.25">
      <c r="K152" s="2" t="s">
        <v>13</v>
      </c>
      <c r="L152" s="2" t="s">
        <v>5</v>
      </c>
      <c r="M152" s="2" t="s">
        <v>770</v>
      </c>
      <c r="N152" s="2" t="s">
        <v>178</v>
      </c>
      <c r="O152" s="2" t="s">
        <v>771</v>
      </c>
      <c r="P152" s="1"/>
      <c r="Q152" s="1"/>
      <c r="R152" s="1"/>
      <c r="S152" s="5" t="str">
        <v>30Y6Y</v>
      </c>
      <c r="T152" s="6">
        <v>5.2300000000000006E-2</v>
      </c>
      <c r="U152" s="6">
        <v>7.5240000000000001E-2</v>
      </c>
    </row>
    <row r="153" spans="11:21" x14ac:dyDescent="0.25">
      <c r="K153" s="2" t="s">
        <v>13</v>
      </c>
      <c r="L153" s="2" t="s">
        <v>6</v>
      </c>
      <c r="M153" s="2" t="s">
        <v>772</v>
      </c>
      <c r="N153" s="2" t="s">
        <v>179</v>
      </c>
      <c r="O153" s="2" t="s">
        <v>773</v>
      </c>
      <c r="P153" s="1"/>
      <c r="Q153" s="1"/>
      <c r="R153" s="1"/>
      <c r="S153" s="5" t="str">
        <v>30Y7Y</v>
      </c>
      <c r="T153" s="6">
        <v>6.0199999999999997E-2</v>
      </c>
      <c r="U153" s="6">
        <v>8.9109999999999995E-2</v>
      </c>
    </row>
    <row r="154" spans="11:21" x14ac:dyDescent="0.25">
      <c r="K154" s="2" t="s">
        <v>13</v>
      </c>
      <c r="L154" s="2" t="s">
        <v>7</v>
      </c>
      <c r="M154" s="2" t="s">
        <v>774</v>
      </c>
      <c r="N154" s="2" t="s">
        <v>180</v>
      </c>
      <c r="O154" s="2" t="s">
        <v>775</v>
      </c>
      <c r="P154" s="1"/>
      <c r="Q154" s="1"/>
      <c r="R154" s="1"/>
      <c r="S154" s="5" t="str">
        <v>30Y8Y</v>
      </c>
      <c r="T154" s="6">
        <v>6.7699999999999996E-2</v>
      </c>
      <c r="U154" s="6">
        <v>0.10339999999999999</v>
      </c>
    </row>
    <row r="155" spans="11:21" x14ac:dyDescent="0.25">
      <c r="K155" s="2" t="s">
        <v>13</v>
      </c>
      <c r="L155" s="2" t="s">
        <v>8</v>
      </c>
      <c r="M155" s="2" t="s">
        <v>776</v>
      </c>
      <c r="N155" s="2" t="s">
        <v>181</v>
      </c>
      <c r="O155" s="2" t="s">
        <v>777</v>
      </c>
      <c r="P155" s="1"/>
      <c r="Q155" s="1"/>
      <c r="R155" s="1"/>
      <c r="S155" s="5" t="str">
        <v>30Y9Y</v>
      </c>
      <c r="T155" s="6">
        <v>7.5399999999999995E-2</v>
      </c>
      <c r="U155" s="6">
        <v>0.1183</v>
      </c>
    </row>
    <row r="156" spans="11:21" x14ac:dyDescent="0.25">
      <c r="K156" s="2" t="s">
        <v>13</v>
      </c>
      <c r="L156" s="2" t="s">
        <v>9</v>
      </c>
      <c r="M156" s="2" t="s">
        <v>778</v>
      </c>
      <c r="N156" s="2" t="s">
        <v>182</v>
      </c>
      <c r="O156" s="2" t="s">
        <v>779</v>
      </c>
      <c r="S156" s="4" t="str">
        <v>30Y10Y</v>
      </c>
      <c r="T156" s="4">
        <v>8.2599999999999993E-2</v>
      </c>
      <c r="U156" s="4">
        <v>0.13369999999999999</v>
      </c>
    </row>
  </sheetData>
  <mergeCells count="2">
    <mergeCell ref="B2:I6"/>
    <mergeCell ref="K12:O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31" zoomScale="80" zoomScaleNormal="80" workbookViewId="0">
      <selection activeCell="A2" sqref="A2:J3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21" t="s">
        <v>212</v>
      </c>
      <c r="C2" s="21"/>
      <c r="D2" s="21"/>
      <c r="E2" s="21"/>
      <c r="F2" s="21"/>
      <c r="G2" s="21"/>
      <c r="H2" s="21"/>
      <c r="I2" s="21"/>
      <c r="J2" s="17"/>
      <c r="K2" s="17"/>
      <c r="L2" s="17"/>
      <c r="M2" s="17"/>
      <c r="N2" s="17"/>
      <c r="O2" s="17"/>
    </row>
    <row r="3" spans="2:37" ht="15" customHeight="1" x14ac:dyDescent="0.25">
      <c r="B3" s="21"/>
      <c r="C3" s="21"/>
      <c r="D3" s="21"/>
      <c r="E3" s="21"/>
      <c r="F3" s="21"/>
      <c r="G3" s="21"/>
      <c r="H3" s="21"/>
      <c r="I3" s="21"/>
      <c r="J3" s="17"/>
      <c r="K3" s="17"/>
      <c r="L3" s="17"/>
      <c r="M3" s="17"/>
      <c r="N3" s="17"/>
      <c r="O3" s="17"/>
    </row>
    <row r="4" spans="2:37" ht="15" customHeight="1" x14ac:dyDescent="0.25">
      <c r="B4" s="21"/>
      <c r="C4" s="21"/>
      <c r="D4" s="21"/>
      <c r="E4" s="21"/>
      <c r="F4" s="21"/>
      <c r="G4" s="21"/>
      <c r="H4" s="21"/>
      <c r="I4" s="21"/>
      <c r="J4" s="17"/>
      <c r="K4" s="17"/>
      <c r="L4" s="17"/>
      <c r="M4" s="17"/>
      <c r="N4" s="17"/>
      <c r="O4" s="17"/>
    </row>
    <row r="5" spans="2:37" ht="15" customHeight="1" x14ac:dyDescent="0.25">
      <c r="B5" s="21"/>
      <c r="C5" s="21"/>
      <c r="D5" s="21"/>
      <c r="E5" s="21"/>
      <c r="F5" s="21"/>
      <c r="G5" s="21"/>
      <c r="H5" s="21"/>
      <c r="I5" s="21"/>
      <c r="J5" s="17"/>
      <c r="K5" s="17"/>
      <c r="L5" s="17"/>
      <c r="M5" s="17"/>
      <c r="N5" s="17"/>
      <c r="O5" s="17"/>
    </row>
    <row r="6" spans="2:37" ht="15" customHeight="1" x14ac:dyDescent="0.25">
      <c r="B6" s="21"/>
      <c r="C6" s="21"/>
      <c r="D6" s="21"/>
      <c r="E6" s="21"/>
      <c r="F6" s="21"/>
      <c r="G6" s="21"/>
      <c r="H6" s="21"/>
      <c r="I6" s="21"/>
      <c r="J6" s="17"/>
      <c r="K6" s="17"/>
      <c r="L6" s="17"/>
      <c r="M6" s="17"/>
      <c r="N6" s="17"/>
      <c r="O6" s="17"/>
      <c r="S6" s="11"/>
      <c r="T6" s="3"/>
      <c r="U6" s="3"/>
    </row>
    <row r="7" spans="2:37" x14ac:dyDescent="0.25">
      <c r="B7" t="s">
        <v>215</v>
      </c>
      <c r="S7" s="12" t="s">
        <v>14</v>
      </c>
      <c r="T7" s="13">
        <v>9</v>
      </c>
      <c r="U7" s="13">
        <v>8</v>
      </c>
    </row>
    <row r="8" spans="2:37" x14ac:dyDescent="0.25">
      <c r="S8" s="12" t="s">
        <v>15</v>
      </c>
      <c r="T8" s="13">
        <v>6</v>
      </c>
      <c r="U8" s="13">
        <v>6</v>
      </c>
    </row>
    <row r="10" spans="2:37" x14ac:dyDescent="0.25">
      <c r="K10" s="10" t="s">
        <v>19</v>
      </c>
      <c r="L10" s="10"/>
      <c r="M10" s="10"/>
      <c r="N10" s="10"/>
      <c r="O10" s="10"/>
      <c r="Q10" s="10" t="s">
        <v>20</v>
      </c>
      <c r="R10" s="10"/>
      <c r="S10" s="10"/>
      <c r="T10" s="10"/>
      <c r="U10" s="10"/>
      <c r="W10" s="10" t="s">
        <v>17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22" t="s">
        <v>18</v>
      </c>
      <c r="L12" s="22"/>
      <c r="M12" s="22"/>
      <c r="N12" s="22"/>
      <c r="O12" s="22"/>
      <c r="Q12" s="3" t="s">
        <v>16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1609</v>
      </c>
      <c r="N13" s="2" t="s">
        <v>21</v>
      </c>
      <c r="O13" s="2" t="s">
        <v>1610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7.1300000000000001E-3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1611</v>
      </c>
      <c r="N14" s="2" t="s">
        <v>28</v>
      </c>
      <c r="O14" s="2" t="s">
        <v>1612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1.234E-2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1613</v>
      </c>
      <c r="N15" s="2" t="s">
        <v>29</v>
      </c>
      <c r="O15" s="2" t="s">
        <v>1614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1.6449999999999999E-2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186</v>
      </c>
      <c r="N16" s="2" t="s">
        <v>30</v>
      </c>
      <c r="O16" s="2" t="s">
        <v>1615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2.0569999999999998E-2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1616</v>
      </c>
      <c r="N17" s="2" t="s">
        <v>31</v>
      </c>
      <c r="O17" s="2" t="s">
        <v>1617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2.3719999999999998E-2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1618</v>
      </c>
      <c r="N18" s="2" t="s">
        <v>32</v>
      </c>
      <c r="O18" s="2" t="s">
        <v>1619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2.6200000000000001E-2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1620</v>
      </c>
      <c r="N19" s="2" t="s">
        <v>33</v>
      </c>
      <c r="O19" s="2" t="s">
        <v>1621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2.862E-2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1622</v>
      </c>
      <c r="N20" s="2" t="s">
        <v>34</v>
      </c>
      <c r="O20" s="2" t="s">
        <v>1623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3.0990000000000004E-2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780</v>
      </c>
      <c r="N21" s="2" t="s">
        <v>35</v>
      </c>
      <c r="O21" s="2" t="s">
        <v>1624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3.329E-2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1625</v>
      </c>
      <c r="N22" s="2" t="s">
        <v>36</v>
      </c>
      <c r="O22" s="2" t="s">
        <v>1626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3.5119999999999998E-2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1627</v>
      </c>
      <c r="N23" s="2" t="s">
        <v>37</v>
      </c>
      <c r="O23" s="2" t="s">
        <v>1628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4.2439999999999999E-2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1629</v>
      </c>
      <c r="N24" s="2" t="s">
        <v>38</v>
      </c>
      <c r="O24" s="2" t="s">
        <v>1630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4.9970000000000001E-2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12</v>
      </c>
      <c r="M25" s="2" t="s">
        <v>1631</v>
      </c>
      <c r="N25" s="2" t="s">
        <v>39</v>
      </c>
      <c r="O25" s="2" t="s">
        <v>1632</v>
      </c>
      <c r="P25" s="1"/>
      <c r="Q25" s="5" t="s">
        <v>12</v>
      </c>
      <c r="R25" s="1"/>
      <c r="S25" s="5" t="str">
        <v>1Y25Y</v>
      </c>
      <c r="T25" s="6">
        <v>5.9000000000000004E-2</v>
      </c>
      <c r="U25" s="6">
        <v>6.1260000000000002E-2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13</v>
      </c>
      <c r="M26" s="2" t="s">
        <v>1633</v>
      </c>
      <c r="N26" s="2" t="s">
        <v>40</v>
      </c>
      <c r="O26" s="2" t="s">
        <v>1634</v>
      </c>
      <c r="P26" s="1"/>
      <c r="Q26" s="5" t="s">
        <v>13</v>
      </c>
      <c r="R26" s="1"/>
      <c r="S26" s="5" t="str">
        <v>1Y30Y</v>
      </c>
      <c r="T26" s="6">
        <v>6.9900000000000004E-2</v>
      </c>
      <c r="U26" s="6">
        <v>7.3650000000000007E-2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171</v>
      </c>
      <c r="N27" s="2" t="s">
        <v>41</v>
      </c>
      <c r="O27" s="2" t="s">
        <v>1635</v>
      </c>
      <c r="P27" s="1"/>
      <c r="Q27" s="1"/>
      <c r="R27" s="1"/>
      <c r="S27" s="5" t="str">
        <v>2Y1Y</v>
      </c>
      <c r="T27" s="6">
        <v>1.5E-3</v>
      </c>
      <c r="U27" s="6">
        <v>0.01</v>
      </c>
    </row>
    <row r="28" spans="11:37" x14ac:dyDescent="0.25">
      <c r="K28" s="2" t="s">
        <v>1</v>
      </c>
      <c r="L28" s="2" t="s">
        <v>1</v>
      </c>
      <c r="M28" s="2" t="s">
        <v>1636</v>
      </c>
      <c r="N28" s="2" t="s">
        <v>42</v>
      </c>
      <c r="O28" s="2" t="s">
        <v>1637</v>
      </c>
      <c r="P28" s="1"/>
      <c r="Q28" s="1"/>
      <c r="R28" s="1"/>
      <c r="S28" s="5" t="str">
        <v>2Y2Y</v>
      </c>
      <c r="T28" s="6">
        <v>3.5999999999999999E-3</v>
      </c>
      <c r="U28" s="6">
        <v>1.737E-2</v>
      </c>
    </row>
    <row r="29" spans="11:37" x14ac:dyDescent="0.25">
      <c r="K29" s="2" t="s">
        <v>1</v>
      </c>
      <c r="L29" s="2" t="s">
        <v>2</v>
      </c>
      <c r="M29" s="2" t="s">
        <v>1638</v>
      </c>
      <c r="N29" s="2" t="s">
        <v>43</v>
      </c>
      <c r="O29" s="2" t="s">
        <v>1639</v>
      </c>
      <c r="P29" s="1"/>
      <c r="Q29" s="1"/>
      <c r="R29" s="1"/>
      <c r="S29" s="5" t="str">
        <v>2Y3Y</v>
      </c>
      <c r="T29" s="6">
        <v>6.0999999999999995E-3</v>
      </c>
      <c r="U29" s="6">
        <v>2.3650000000000001E-2</v>
      </c>
    </row>
    <row r="30" spans="11:37" x14ac:dyDescent="0.25">
      <c r="K30" s="2" t="s">
        <v>1</v>
      </c>
      <c r="L30" s="2" t="s">
        <v>3</v>
      </c>
      <c r="M30" s="2" t="s">
        <v>1640</v>
      </c>
      <c r="N30" s="2" t="s">
        <v>44</v>
      </c>
      <c r="O30" s="2" t="s">
        <v>1641</v>
      </c>
      <c r="P30" s="1"/>
      <c r="Q30" s="1"/>
      <c r="R30" s="1"/>
      <c r="S30" s="5" t="str">
        <v>2Y4Y</v>
      </c>
      <c r="T30" s="6">
        <v>8.8999999999999999E-3</v>
      </c>
      <c r="U30" s="6">
        <v>2.9399999999999999E-2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1642</v>
      </c>
      <c r="N31" s="2" t="s">
        <v>45</v>
      </c>
      <c r="O31" s="2" t="s">
        <v>1643</v>
      </c>
      <c r="P31" s="1"/>
      <c r="Q31" s="1"/>
      <c r="R31" s="1"/>
      <c r="S31" s="5" t="str">
        <v>2Y5Y</v>
      </c>
      <c r="T31" s="6">
        <v>1.23E-2</v>
      </c>
      <c r="U31" s="6">
        <v>3.3730000000000003E-2</v>
      </c>
      <c r="W31" s="9" t="str">
        <f t="array" ref="W31:W44">$Q$13:$Q$26</f>
        <v>1Y</v>
      </c>
      <c r="X31" s="7">
        <f t="array" ref="X31:AK44">INDEX($U$13:$U$156,MATCH($W$31:$W$44&amp;$X$30:$AK$30,$S$13:$S$156,0))</f>
        <v>7.1300000000000001E-3</v>
      </c>
      <c r="Y31" s="7">
        <v>1.234E-2</v>
      </c>
      <c r="Z31" s="7">
        <v>1.6449999999999999E-2</v>
      </c>
      <c r="AA31" s="7">
        <v>2.0569999999999998E-2</v>
      </c>
      <c r="AB31" s="7">
        <v>2.3719999999999998E-2</v>
      </c>
      <c r="AC31" s="7">
        <v>2.6200000000000001E-2</v>
      </c>
      <c r="AD31" s="7">
        <v>2.862E-2</v>
      </c>
      <c r="AE31" s="7">
        <v>3.0990000000000004E-2</v>
      </c>
      <c r="AF31" s="7">
        <v>3.329E-2</v>
      </c>
      <c r="AG31" s="7">
        <v>3.5119999999999998E-2</v>
      </c>
      <c r="AH31" s="7">
        <v>4.2439999999999999E-2</v>
      </c>
      <c r="AI31" s="7">
        <v>4.9970000000000001E-2</v>
      </c>
      <c r="AJ31" s="7">
        <v>6.1260000000000002E-2</v>
      </c>
      <c r="AK31" s="7">
        <v>7.3650000000000007E-2</v>
      </c>
    </row>
    <row r="32" spans="11:37" x14ac:dyDescent="0.25">
      <c r="K32" s="2" t="s">
        <v>1</v>
      </c>
      <c r="L32" s="2" t="s">
        <v>5</v>
      </c>
      <c r="M32" s="2" t="s">
        <v>1644</v>
      </c>
      <c r="N32" s="2" t="s">
        <v>46</v>
      </c>
      <c r="O32" s="2" t="s">
        <v>1645</v>
      </c>
      <c r="P32" s="1"/>
      <c r="Q32" s="1"/>
      <c r="R32" s="1"/>
      <c r="S32" s="5" t="str">
        <v>2Y6Y</v>
      </c>
      <c r="T32" s="6">
        <v>1.5900000000000001E-2</v>
      </c>
      <c r="U32" s="6">
        <v>3.7360000000000004E-2</v>
      </c>
      <c r="W32" s="9" t="str">
        <v>2Y</v>
      </c>
      <c r="X32" s="7">
        <v>0.01</v>
      </c>
      <c r="Y32" s="7">
        <v>1.737E-2</v>
      </c>
      <c r="Z32" s="7">
        <v>2.3650000000000001E-2</v>
      </c>
      <c r="AA32" s="7">
        <v>2.9399999999999999E-2</v>
      </c>
      <c r="AB32" s="7">
        <v>3.3730000000000003E-2</v>
      </c>
      <c r="AC32" s="7">
        <v>3.7360000000000004E-2</v>
      </c>
      <c r="AD32" s="7">
        <v>4.0930000000000001E-2</v>
      </c>
      <c r="AE32" s="7">
        <v>4.4409999999999998E-2</v>
      </c>
      <c r="AF32" s="7">
        <v>4.7579999999999997E-2</v>
      </c>
      <c r="AG32" s="7">
        <v>5.0160000000000003E-2</v>
      </c>
      <c r="AH32" s="7">
        <v>6.1500000000000006E-2</v>
      </c>
      <c r="AI32" s="7">
        <v>7.3709999999999998E-2</v>
      </c>
      <c r="AJ32" s="7">
        <v>9.0630000000000002E-2</v>
      </c>
      <c r="AK32" s="7">
        <v>0.1105</v>
      </c>
    </row>
    <row r="33" spans="11:37" x14ac:dyDescent="0.25">
      <c r="K33" s="2" t="s">
        <v>1</v>
      </c>
      <c r="L33" s="2" t="s">
        <v>6</v>
      </c>
      <c r="M33" s="2" t="s">
        <v>1646</v>
      </c>
      <c r="N33" s="2" t="s">
        <v>47</v>
      </c>
      <c r="O33" s="2" t="s">
        <v>1647</v>
      </c>
      <c r="P33" s="1"/>
      <c r="Q33" s="1"/>
      <c r="R33" s="1"/>
      <c r="S33" s="5" t="str">
        <v>2Y7Y</v>
      </c>
      <c r="T33" s="6">
        <v>1.9799999999999998E-2</v>
      </c>
      <c r="U33" s="6">
        <v>4.0930000000000001E-2</v>
      </c>
      <c r="W33" s="9" t="str">
        <v>3Y</v>
      </c>
      <c r="X33" s="7">
        <v>9.9500000000000005E-3</v>
      </c>
      <c r="Y33" s="7">
        <v>1.7559999999999999E-2</v>
      </c>
      <c r="Z33" s="7">
        <v>2.3889999999999998E-2</v>
      </c>
      <c r="AA33" s="7">
        <v>2.9140000000000003E-2</v>
      </c>
      <c r="AB33" s="7">
        <v>3.3309999999999999E-2</v>
      </c>
      <c r="AC33" s="7">
        <v>3.7069999999999999E-2</v>
      </c>
      <c r="AD33" s="7">
        <v>4.0780000000000004E-2</v>
      </c>
      <c r="AE33" s="7">
        <v>4.4180000000000004E-2</v>
      </c>
      <c r="AF33" s="7">
        <v>4.7100000000000003E-2</v>
      </c>
      <c r="AG33" s="7">
        <v>4.9579999999999999E-2</v>
      </c>
      <c r="AH33" s="7">
        <v>6.1010000000000002E-2</v>
      </c>
      <c r="AI33" s="7">
        <v>7.4789999999999995E-2</v>
      </c>
      <c r="AJ33" s="7">
        <v>9.3469999999999998E-2</v>
      </c>
      <c r="AK33" s="7">
        <v>0.1186</v>
      </c>
    </row>
    <row r="34" spans="11:37" x14ac:dyDescent="0.25">
      <c r="K34" s="2" t="s">
        <v>1</v>
      </c>
      <c r="L34" s="2" t="s">
        <v>7</v>
      </c>
      <c r="M34" s="2" t="s">
        <v>1146</v>
      </c>
      <c r="N34" s="2" t="s">
        <v>48</v>
      </c>
      <c r="O34" s="2" t="s">
        <v>1648</v>
      </c>
      <c r="P34" s="1"/>
      <c r="Q34" s="1"/>
      <c r="R34" s="1"/>
      <c r="S34" s="5" t="str">
        <v>2Y8Y</v>
      </c>
      <c r="T34" s="6">
        <v>2.3799999999999998E-2</v>
      </c>
      <c r="U34" s="6">
        <v>4.4409999999999998E-2</v>
      </c>
      <c r="W34" s="9" t="str">
        <v>4Y</v>
      </c>
      <c r="X34" s="7">
        <v>1.034E-2</v>
      </c>
      <c r="Y34" s="7">
        <v>1.8180000000000002E-2</v>
      </c>
      <c r="Z34" s="7">
        <v>2.4239999999999998E-2</v>
      </c>
      <c r="AA34" s="7">
        <v>2.9409999999999999E-2</v>
      </c>
      <c r="AB34" s="7">
        <v>3.3750000000000002E-2</v>
      </c>
      <c r="AC34" s="7">
        <v>3.7679999999999998E-2</v>
      </c>
      <c r="AD34" s="7">
        <v>4.1360000000000001E-2</v>
      </c>
      <c r="AE34" s="7">
        <v>4.4600000000000001E-2</v>
      </c>
      <c r="AF34" s="7">
        <v>4.7480000000000001E-2</v>
      </c>
      <c r="AG34" s="7">
        <v>5.0019999999999995E-2</v>
      </c>
      <c r="AH34" s="7">
        <v>6.1810000000000004E-2</v>
      </c>
      <c r="AI34" s="7">
        <v>7.7399999999999997E-2</v>
      </c>
      <c r="AJ34" s="7">
        <v>9.7599999999999992E-2</v>
      </c>
      <c r="AK34" s="7">
        <v>0.128</v>
      </c>
    </row>
    <row r="35" spans="11:37" x14ac:dyDescent="0.25">
      <c r="K35" s="2" t="s">
        <v>1</v>
      </c>
      <c r="L35" s="2" t="s">
        <v>8</v>
      </c>
      <c r="M35" s="2" t="s">
        <v>1649</v>
      </c>
      <c r="N35" s="2" t="s">
        <v>49</v>
      </c>
      <c r="O35" s="2" t="s">
        <v>1650</v>
      </c>
      <c r="P35" s="1"/>
      <c r="Q35" s="1"/>
      <c r="R35" s="1"/>
      <c r="S35" s="5" t="str">
        <v>2Y9Y</v>
      </c>
      <c r="T35" s="6">
        <v>2.81E-2</v>
      </c>
      <c r="U35" s="6">
        <v>4.7579999999999997E-2</v>
      </c>
      <c r="W35" s="9" t="str">
        <v>5Y</v>
      </c>
      <c r="X35" s="7">
        <v>1.06E-2</v>
      </c>
      <c r="Y35" s="7">
        <v>1.8169999999999999E-2</v>
      </c>
      <c r="Z35" s="7">
        <v>2.4089999999999997E-2</v>
      </c>
      <c r="AA35" s="7">
        <v>2.9369999999999997E-2</v>
      </c>
      <c r="AB35" s="7">
        <v>3.3840000000000002E-2</v>
      </c>
      <c r="AC35" s="7">
        <v>3.7769999999999998E-2</v>
      </c>
      <c r="AD35" s="7">
        <v>4.1280000000000004E-2</v>
      </c>
      <c r="AE35" s="7">
        <v>4.446E-2</v>
      </c>
      <c r="AF35" s="7">
        <v>4.7359999999999999E-2</v>
      </c>
      <c r="AG35" s="7">
        <v>4.9859999999999995E-2</v>
      </c>
      <c r="AH35" s="7">
        <v>6.173E-2</v>
      </c>
      <c r="AI35" s="7">
        <v>7.9070000000000001E-2</v>
      </c>
      <c r="AJ35" s="7">
        <v>0.10039999999999999</v>
      </c>
      <c r="AK35" s="7">
        <v>0.13600000000000001</v>
      </c>
    </row>
    <row r="36" spans="11:37" x14ac:dyDescent="0.25">
      <c r="K36" s="2" t="s">
        <v>1</v>
      </c>
      <c r="L36" s="2" t="s">
        <v>9</v>
      </c>
      <c r="M36" s="2" t="s">
        <v>1651</v>
      </c>
      <c r="N36" s="2" t="s">
        <v>50</v>
      </c>
      <c r="O36" s="2" t="s">
        <v>1652</v>
      </c>
      <c r="P36" s="1"/>
      <c r="Q36" s="1"/>
      <c r="R36" s="1"/>
      <c r="S36" s="5" t="str">
        <v>2Y10Y</v>
      </c>
      <c r="T36" s="6">
        <v>3.2400000000000005E-2</v>
      </c>
      <c r="U36" s="6">
        <v>5.0160000000000003E-2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1653</v>
      </c>
      <c r="N37" s="2" t="s">
        <v>51</v>
      </c>
      <c r="O37" s="2" t="s">
        <v>1654</v>
      </c>
      <c r="P37" s="1"/>
      <c r="Q37" s="1"/>
      <c r="R37" s="1"/>
      <c r="S37" s="5" t="str">
        <v>2Y15Y</v>
      </c>
      <c r="T37" s="6">
        <v>5.0300000000000004E-2</v>
      </c>
      <c r="U37" s="6">
        <v>6.1500000000000006E-2</v>
      </c>
      <c r="W37" s="9" t="str">
        <v>7Y</v>
      </c>
      <c r="X37" s="7">
        <v>1.042E-2</v>
      </c>
      <c r="Y37" s="7">
        <v>1.8360000000000001E-2</v>
      </c>
      <c r="Z37" s="7">
        <v>2.496E-2</v>
      </c>
      <c r="AA37" s="7">
        <v>3.0779999999999998E-2</v>
      </c>
      <c r="AB37" s="7">
        <v>3.5439999999999999E-2</v>
      </c>
      <c r="AC37" s="7">
        <v>3.9489999999999997E-2</v>
      </c>
      <c r="AD37" s="7">
        <v>4.3339999999999997E-2</v>
      </c>
      <c r="AE37" s="7">
        <v>4.6879999999999998E-2</v>
      </c>
      <c r="AF37" s="7">
        <v>5.0170000000000006E-2</v>
      </c>
      <c r="AG37" s="7">
        <v>5.3019999999999998E-2</v>
      </c>
      <c r="AH37" s="7">
        <v>6.6890000000000005E-2</v>
      </c>
      <c r="AI37" s="7">
        <v>8.6959999999999996E-2</v>
      </c>
      <c r="AJ37" s="7">
        <v>0.11169999999999999</v>
      </c>
      <c r="AK37" s="7">
        <v>0.1547</v>
      </c>
    </row>
    <row r="38" spans="11:37" x14ac:dyDescent="0.25">
      <c r="K38" s="2" t="s">
        <v>1</v>
      </c>
      <c r="L38" s="2" t="s">
        <v>11</v>
      </c>
      <c r="M38" s="2" t="s">
        <v>1655</v>
      </c>
      <c r="N38" s="2" t="s">
        <v>52</v>
      </c>
      <c r="O38" s="2" t="s">
        <v>1656</v>
      </c>
      <c r="P38" s="1"/>
      <c r="Q38" s="1"/>
      <c r="R38" s="1"/>
      <c r="S38" s="5" t="str">
        <v>2Y20Y</v>
      </c>
      <c r="T38" s="6">
        <v>6.6600000000000006E-2</v>
      </c>
      <c r="U38" s="6">
        <v>7.3709999999999998E-2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12</v>
      </c>
      <c r="M39" s="2" t="s">
        <v>1657</v>
      </c>
      <c r="N39" s="2" t="s">
        <v>53</v>
      </c>
      <c r="O39" s="2" t="s">
        <v>1658</v>
      </c>
      <c r="P39" s="1"/>
      <c r="Q39" s="1"/>
      <c r="R39" s="1"/>
      <c r="S39" s="5" t="str">
        <v>2Y25Y</v>
      </c>
      <c r="T39" s="6">
        <v>8.2500000000000004E-2</v>
      </c>
      <c r="U39" s="6">
        <v>9.0630000000000002E-2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13</v>
      </c>
      <c r="M40" s="2" t="s">
        <v>1659</v>
      </c>
      <c r="N40" s="2" t="s">
        <v>54</v>
      </c>
      <c r="O40" s="2" t="s">
        <v>1660</v>
      </c>
      <c r="P40" s="1"/>
      <c r="Q40" s="1"/>
      <c r="R40" s="1"/>
      <c r="S40" s="5" t="str">
        <v>2Y30Y</v>
      </c>
      <c r="T40" s="6">
        <v>9.7299999999999998E-2</v>
      </c>
      <c r="U40" s="6">
        <v>0.1105</v>
      </c>
      <c r="W40" s="9" t="str">
        <v>10Y</v>
      </c>
      <c r="X40" s="7">
        <v>1.064E-2</v>
      </c>
      <c r="Y40" s="7">
        <v>1.8669999999999999E-2</v>
      </c>
      <c r="Z40" s="7">
        <v>2.528E-2</v>
      </c>
      <c r="AA40" s="7">
        <v>3.116E-2</v>
      </c>
      <c r="AB40" s="7">
        <v>3.6000000000000004E-2</v>
      </c>
      <c r="AC40" s="7">
        <v>4.0410000000000001E-2</v>
      </c>
      <c r="AD40" s="7">
        <v>4.4549999999999999E-2</v>
      </c>
      <c r="AE40" s="7">
        <v>4.8369999999999996E-2</v>
      </c>
      <c r="AF40" s="7">
        <v>5.1840000000000004E-2</v>
      </c>
      <c r="AG40" s="7">
        <v>5.4789999999999998E-2</v>
      </c>
      <c r="AH40" s="7">
        <v>7.2690000000000005E-2</v>
      </c>
      <c r="AI40" s="7">
        <v>9.536E-2</v>
      </c>
      <c r="AJ40" s="7">
        <v>0.13150000000000001</v>
      </c>
      <c r="AK40" s="7">
        <v>0.18690000000000001</v>
      </c>
    </row>
    <row r="41" spans="11:37" x14ac:dyDescent="0.25">
      <c r="K41" s="2" t="s">
        <v>2</v>
      </c>
      <c r="L41" s="2" t="s">
        <v>0</v>
      </c>
      <c r="M41" s="2" t="s">
        <v>280</v>
      </c>
      <c r="N41" s="2" t="s">
        <v>55</v>
      </c>
      <c r="O41" s="2" t="s">
        <v>1661</v>
      </c>
      <c r="P41" s="1"/>
      <c r="Q41" s="1"/>
      <c r="R41" s="1"/>
      <c r="S41" s="5" t="str">
        <v>3Y1Y</v>
      </c>
      <c r="T41" s="6">
        <v>2.5999999999999999E-3</v>
      </c>
      <c r="U41" s="6">
        <v>9.9500000000000005E-3</v>
      </c>
      <c r="W41" s="9" t="str">
        <v>15Y</v>
      </c>
      <c r="X41" s="7">
        <v>1.1169999999999999E-2</v>
      </c>
      <c r="Y41" s="7">
        <v>1.976E-2</v>
      </c>
      <c r="Z41" s="7">
        <v>2.6920000000000003E-2</v>
      </c>
      <c r="AA41" s="7">
        <v>3.3119999999999997E-2</v>
      </c>
      <c r="AB41" s="7">
        <v>3.7819999999999999E-2</v>
      </c>
      <c r="AC41" s="7">
        <v>4.2130000000000001E-2</v>
      </c>
      <c r="AD41" s="7">
        <v>4.657E-2</v>
      </c>
      <c r="AE41" s="7">
        <v>5.0979999999999998E-2</v>
      </c>
      <c r="AF41" s="7">
        <v>5.5259999999999997E-2</v>
      </c>
      <c r="AG41" s="7">
        <v>5.9139999999999998E-2</v>
      </c>
      <c r="AH41" s="7">
        <v>8.0570000000000003E-2</v>
      </c>
      <c r="AI41" s="7">
        <v>0.12140000000000001</v>
      </c>
      <c r="AJ41" s="7">
        <v>0.18420000000000003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1662</v>
      </c>
      <c r="N42" s="2" t="s">
        <v>57</v>
      </c>
      <c r="O42" s="2" t="s">
        <v>1663</v>
      </c>
      <c r="P42" s="1"/>
      <c r="Q42" s="1"/>
      <c r="R42" s="1"/>
      <c r="S42" s="5" t="str">
        <v>3Y2Y</v>
      </c>
      <c r="T42" s="6">
        <v>5.6000000000000008E-3</v>
      </c>
      <c r="U42" s="6">
        <v>1.7559999999999999E-2</v>
      </c>
      <c r="W42" s="9" t="str">
        <v>20Y</v>
      </c>
      <c r="X42" s="7">
        <v>1.0089999999999998E-2</v>
      </c>
      <c r="Y42" s="7">
        <v>1.8260000000000002E-2</v>
      </c>
      <c r="Z42" s="7">
        <v>2.5360000000000001E-2</v>
      </c>
      <c r="AA42" s="7">
        <v>3.1699999999999999E-2</v>
      </c>
      <c r="AB42" s="7">
        <v>3.705E-2</v>
      </c>
      <c r="AC42" s="7">
        <v>4.2119999999999998E-2</v>
      </c>
      <c r="AD42" s="7">
        <v>4.7080000000000004E-2</v>
      </c>
      <c r="AE42" s="7">
        <v>5.1959999999999999E-2</v>
      </c>
      <c r="AF42" s="7">
        <v>5.6740000000000006E-2</v>
      </c>
      <c r="AG42" s="7">
        <v>6.1260000000000002E-2</v>
      </c>
      <c r="AH42" s="7">
        <v>0.1002</v>
      </c>
      <c r="AI42" s="7">
        <v>0.1636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781</v>
      </c>
      <c r="N43" s="2" t="s">
        <v>58</v>
      </c>
      <c r="O43" s="2" t="s">
        <v>1664</v>
      </c>
      <c r="P43" s="1"/>
      <c r="Q43" s="1"/>
      <c r="R43" s="1"/>
      <c r="S43" s="5" t="str">
        <v>3Y3Y</v>
      </c>
      <c r="T43" s="6">
        <v>9.1000000000000004E-3</v>
      </c>
      <c r="U43" s="6">
        <v>2.3889999999999998E-2</v>
      </c>
      <c r="W43" s="9" t="str">
        <v>25Y</v>
      </c>
      <c r="X43" s="7">
        <v>1.2290000000000001E-2</v>
      </c>
      <c r="Y43" s="7">
        <v>2.2370000000000001E-2</v>
      </c>
      <c r="Z43" s="7">
        <v>3.0910000000000003E-2</v>
      </c>
      <c r="AA43" s="7">
        <v>3.8460000000000001E-2</v>
      </c>
      <c r="AB43" s="7">
        <v>4.4999999999999998E-2</v>
      </c>
      <c r="AC43" s="7">
        <v>5.1970000000000002E-2</v>
      </c>
      <c r="AD43" s="7">
        <v>6.0270000000000004E-2</v>
      </c>
      <c r="AE43" s="7">
        <v>7.0029999999999995E-2</v>
      </c>
      <c r="AF43" s="7">
        <v>8.0779999999999991E-2</v>
      </c>
      <c r="AG43" s="7">
        <v>9.2449999999999991E-2</v>
      </c>
      <c r="AH43" s="7">
        <v>0.16140000000000002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1395</v>
      </c>
      <c r="N44" s="2" t="s">
        <v>59</v>
      </c>
      <c r="O44" s="2" t="s">
        <v>1665</v>
      </c>
      <c r="P44" s="1"/>
      <c r="Q44" s="1"/>
      <c r="R44" s="1"/>
      <c r="S44" s="5" t="str">
        <v>3Y4Y</v>
      </c>
      <c r="T44" s="6">
        <v>1.3100000000000001E-2</v>
      </c>
      <c r="U44" s="6">
        <v>2.9140000000000003E-2</v>
      </c>
      <c r="W44" s="9" t="str">
        <v>30Y</v>
      </c>
      <c r="X44" s="7">
        <v>1.316E-2</v>
      </c>
      <c r="Y44" s="7">
        <v>2.5350000000000001E-2</v>
      </c>
      <c r="Z44" s="7">
        <v>3.7610000000000005E-2</v>
      </c>
      <c r="AA44" s="7">
        <v>5.0380000000000001E-2</v>
      </c>
      <c r="AB44" s="7">
        <v>6.3200000000000006E-2</v>
      </c>
      <c r="AC44" s="7">
        <v>7.6810000000000003E-2</v>
      </c>
      <c r="AD44" s="7">
        <v>9.1140000000000013E-2</v>
      </c>
      <c r="AE44" s="7">
        <v>0.106</v>
      </c>
      <c r="AF44" s="7">
        <v>0.12140000000000001</v>
      </c>
      <c r="AG44" s="7">
        <v>0.13750000000000001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1666</v>
      </c>
      <c r="N45" s="2" t="s">
        <v>60</v>
      </c>
      <c r="O45" s="2" t="s">
        <v>1667</v>
      </c>
      <c r="P45" s="1"/>
      <c r="Q45" s="1"/>
      <c r="R45" s="1"/>
      <c r="S45" s="5" t="str">
        <v>3Y5Y</v>
      </c>
      <c r="T45" s="6">
        <v>1.7399999999999999E-2</v>
      </c>
      <c r="U45" s="6">
        <v>3.3309999999999999E-2</v>
      </c>
    </row>
    <row r="46" spans="11:37" x14ac:dyDescent="0.25">
      <c r="K46" s="2" t="s">
        <v>2</v>
      </c>
      <c r="L46" s="2" t="s">
        <v>5</v>
      </c>
      <c r="M46" s="2" t="s">
        <v>782</v>
      </c>
      <c r="N46" s="2" t="s">
        <v>61</v>
      </c>
      <c r="O46" s="2" t="s">
        <v>1668</v>
      </c>
      <c r="P46" s="1"/>
      <c r="Q46" s="1"/>
      <c r="R46" s="1"/>
      <c r="S46" s="5" t="str">
        <v>3Y6Y</v>
      </c>
      <c r="T46" s="6">
        <v>2.2000000000000002E-2</v>
      </c>
      <c r="U46" s="6">
        <v>3.7069999999999999E-2</v>
      </c>
    </row>
    <row r="47" spans="11:37" x14ac:dyDescent="0.25">
      <c r="K47" s="2" t="s">
        <v>2</v>
      </c>
      <c r="L47" s="2" t="s">
        <v>6</v>
      </c>
      <c r="M47" s="2" t="s">
        <v>1669</v>
      </c>
      <c r="N47" s="2" t="s">
        <v>62</v>
      </c>
      <c r="O47" s="2" t="s">
        <v>1670</v>
      </c>
      <c r="P47" s="1"/>
      <c r="Q47" s="1"/>
      <c r="R47" s="1"/>
      <c r="S47" s="5" t="str">
        <v>3Y7Y</v>
      </c>
      <c r="T47" s="6">
        <v>2.69E-2</v>
      </c>
      <c r="U47" s="6">
        <v>4.0780000000000004E-2</v>
      </c>
    </row>
    <row r="48" spans="11:37" x14ac:dyDescent="0.25">
      <c r="K48" s="2" t="s">
        <v>2</v>
      </c>
      <c r="L48" s="2" t="s">
        <v>7</v>
      </c>
      <c r="M48" s="2" t="s">
        <v>1671</v>
      </c>
      <c r="N48" s="2" t="s">
        <v>63</v>
      </c>
      <c r="O48" s="2" t="s">
        <v>1672</v>
      </c>
      <c r="P48" s="1"/>
      <c r="Q48" s="1"/>
      <c r="R48" s="1"/>
      <c r="S48" s="5" t="str">
        <v>3Y8Y</v>
      </c>
      <c r="T48" s="6">
        <v>3.1899999999999998E-2</v>
      </c>
      <c r="U48" s="6">
        <v>4.4180000000000004E-2</v>
      </c>
    </row>
    <row r="49" spans="11:21" x14ac:dyDescent="0.25">
      <c r="K49" s="2" t="s">
        <v>2</v>
      </c>
      <c r="L49" s="2" t="s">
        <v>8</v>
      </c>
      <c r="M49" s="2" t="s">
        <v>1673</v>
      </c>
      <c r="N49" s="2" t="s">
        <v>64</v>
      </c>
      <c r="O49" s="2" t="s">
        <v>1674</v>
      </c>
      <c r="P49" s="1"/>
      <c r="Q49" s="1"/>
      <c r="R49" s="1"/>
      <c r="S49" s="5" t="str">
        <v>3Y9Y</v>
      </c>
      <c r="T49" s="6">
        <v>3.6900000000000002E-2</v>
      </c>
      <c r="U49" s="6">
        <v>4.7100000000000003E-2</v>
      </c>
    </row>
    <row r="50" spans="11:21" x14ac:dyDescent="0.25">
      <c r="K50" s="2" t="s">
        <v>2</v>
      </c>
      <c r="L50" s="2" t="s">
        <v>9</v>
      </c>
      <c r="M50" s="2" t="s">
        <v>1675</v>
      </c>
      <c r="N50" s="2" t="s">
        <v>65</v>
      </c>
      <c r="O50" s="2" t="s">
        <v>1676</v>
      </c>
      <c r="P50" s="1"/>
      <c r="Q50" s="1"/>
      <c r="R50" s="1"/>
      <c r="S50" s="5" t="str">
        <v>3Y10Y</v>
      </c>
      <c r="T50" s="6">
        <v>4.1900000000000007E-2</v>
      </c>
      <c r="U50" s="6">
        <v>4.9579999999999999E-2</v>
      </c>
    </row>
    <row r="51" spans="11:21" x14ac:dyDescent="0.25">
      <c r="K51" s="2" t="s">
        <v>2</v>
      </c>
      <c r="L51" s="2" t="s">
        <v>10</v>
      </c>
      <c r="M51" s="2" t="s">
        <v>1677</v>
      </c>
      <c r="N51" s="2" t="s">
        <v>66</v>
      </c>
      <c r="O51" s="2" t="s">
        <v>1678</v>
      </c>
      <c r="P51" s="1"/>
      <c r="Q51" s="1"/>
      <c r="R51" s="1"/>
      <c r="S51" s="5" t="str">
        <v>3Y15Y</v>
      </c>
      <c r="T51" s="6">
        <v>6.2400000000000004E-2</v>
      </c>
      <c r="U51" s="6">
        <v>6.1010000000000002E-2</v>
      </c>
    </row>
    <row r="52" spans="11:21" x14ac:dyDescent="0.25">
      <c r="K52" s="2" t="s">
        <v>2</v>
      </c>
      <c r="L52" s="2" t="s">
        <v>11</v>
      </c>
      <c r="M52" s="2" t="s">
        <v>1679</v>
      </c>
      <c r="N52" s="2" t="s">
        <v>67</v>
      </c>
      <c r="O52" s="2" t="s">
        <v>1680</v>
      </c>
      <c r="P52" s="1"/>
      <c r="Q52" s="1"/>
      <c r="R52" s="1"/>
      <c r="S52" s="5" t="str">
        <v>3Y20Y</v>
      </c>
      <c r="T52" s="6">
        <v>8.1900000000000001E-2</v>
      </c>
      <c r="U52" s="6">
        <v>7.4789999999999995E-2</v>
      </c>
    </row>
    <row r="53" spans="11:21" x14ac:dyDescent="0.25">
      <c r="K53" s="2" t="s">
        <v>2</v>
      </c>
      <c r="L53" s="2" t="s">
        <v>12</v>
      </c>
      <c r="M53" s="2" t="s">
        <v>1681</v>
      </c>
      <c r="N53" s="2" t="s">
        <v>68</v>
      </c>
      <c r="O53" s="2" t="s">
        <v>1682</v>
      </c>
      <c r="P53" s="1"/>
      <c r="Q53" s="1"/>
      <c r="R53" s="1"/>
      <c r="S53" s="5" t="str">
        <v>3Y25Y</v>
      </c>
      <c r="T53" s="6">
        <v>0.1</v>
      </c>
      <c r="U53" s="6">
        <v>9.3469999999999998E-2</v>
      </c>
    </row>
    <row r="54" spans="11:21" x14ac:dyDescent="0.25">
      <c r="K54" s="2" t="s">
        <v>2</v>
      </c>
      <c r="L54" s="2" t="s">
        <v>13</v>
      </c>
      <c r="M54" s="2" t="s">
        <v>1683</v>
      </c>
      <c r="N54" s="2" t="s">
        <v>69</v>
      </c>
      <c r="O54" s="2" t="s">
        <v>1684</v>
      </c>
      <c r="P54" s="1"/>
      <c r="Q54" s="1"/>
      <c r="R54" s="1"/>
      <c r="S54" s="5" t="str">
        <v>3Y30Y</v>
      </c>
      <c r="T54" s="6">
        <v>0.11699999999999999</v>
      </c>
      <c r="U54" s="6">
        <v>0.1186</v>
      </c>
    </row>
    <row r="55" spans="11:21" x14ac:dyDescent="0.25">
      <c r="K55" s="2" t="s">
        <v>3</v>
      </c>
      <c r="L55" s="2" t="s">
        <v>0</v>
      </c>
      <c r="M55" s="2" t="s">
        <v>664</v>
      </c>
      <c r="N55" s="2" t="s">
        <v>70</v>
      </c>
      <c r="O55" s="2" t="s">
        <v>1685</v>
      </c>
      <c r="P55" s="1"/>
      <c r="Q55" s="1"/>
      <c r="R55" s="1"/>
      <c r="S55" s="5" t="str">
        <v>4Y1Y</v>
      </c>
      <c r="T55" s="6">
        <v>3.7000000000000002E-3</v>
      </c>
      <c r="U55" s="6">
        <v>1.034E-2</v>
      </c>
    </row>
    <row r="56" spans="11:21" x14ac:dyDescent="0.25">
      <c r="K56" s="2" t="s">
        <v>3</v>
      </c>
      <c r="L56" s="2" t="s">
        <v>1</v>
      </c>
      <c r="M56" s="2" t="s">
        <v>1686</v>
      </c>
      <c r="N56" s="2" t="s">
        <v>71</v>
      </c>
      <c r="O56" s="2" t="s">
        <v>1687</v>
      </c>
      <c r="P56" s="1"/>
      <c r="Q56" s="1"/>
      <c r="R56" s="1"/>
      <c r="S56" s="5" t="str">
        <v>4Y2Y</v>
      </c>
      <c r="T56" s="6">
        <v>7.8000000000000005E-3</v>
      </c>
      <c r="U56" s="6">
        <v>1.8180000000000002E-2</v>
      </c>
    </row>
    <row r="57" spans="11:21" x14ac:dyDescent="0.25">
      <c r="K57" s="2" t="s">
        <v>3</v>
      </c>
      <c r="L57" s="2" t="s">
        <v>2</v>
      </c>
      <c r="M57" s="2" t="s">
        <v>1688</v>
      </c>
      <c r="N57" s="2" t="s">
        <v>72</v>
      </c>
      <c r="O57" s="2" t="s">
        <v>1689</v>
      </c>
      <c r="P57" s="1"/>
      <c r="Q57" s="1"/>
      <c r="R57" s="1"/>
      <c r="S57" s="5" t="str">
        <v>4Y3Y</v>
      </c>
      <c r="T57" s="6">
        <v>1.2199999999999999E-2</v>
      </c>
      <c r="U57" s="6">
        <v>2.4239999999999998E-2</v>
      </c>
    </row>
    <row r="58" spans="11:21" x14ac:dyDescent="0.25">
      <c r="K58" s="2" t="s">
        <v>3</v>
      </c>
      <c r="L58" s="2" t="s">
        <v>3</v>
      </c>
      <c r="M58" s="2" t="s">
        <v>1690</v>
      </c>
      <c r="N58" s="2" t="s">
        <v>73</v>
      </c>
      <c r="O58" s="2" t="s">
        <v>1691</v>
      </c>
      <c r="P58" s="1"/>
      <c r="Q58" s="1"/>
      <c r="R58" s="1"/>
      <c r="S58" s="5" t="str">
        <v>4Y4Y</v>
      </c>
      <c r="T58" s="6">
        <v>1.72E-2</v>
      </c>
      <c r="U58" s="6">
        <v>2.9409999999999999E-2</v>
      </c>
    </row>
    <row r="59" spans="11:21" x14ac:dyDescent="0.25">
      <c r="K59" s="2" t="s">
        <v>3</v>
      </c>
      <c r="L59" s="2" t="s">
        <v>4</v>
      </c>
      <c r="M59" s="2" t="s">
        <v>1692</v>
      </c>
      <c r="N59" s="2" t="s">
        <v>74</v>
      </c>
      <c r="O59" s="2" t="s">
        <v>1693</v>
      </c>
      <c r="P59" s="1"/>
      <c r="Q59" s="1"/>
      <c r="R59" s="1"/>
      <c r="S59" s="5" t="str">
        <v>4Y5Y</v>
      </c>
      <c r="T59" s="6">
        <v>2.2400000000000003E-2</v>
      </c>
      <c r="U59" s="6">
        <v>3.3750000000000002E-2</v>
      </c>
    </row>
    <row r="60" spans="11:21" x14ac:dyDescent="0.25">
      <c r="K60" s="2" t="s">
        <v>3</v>
      </c>
      <c r="L60" s="2" t="s">
        <v>5</v>
      </c>
      <c r="M60" s="2" t="s">
        <v>842</v>
      </c>
      <c r="N60" s="2" t="s">
        <v>75</v>
      </c>
      <c r="O60" s="2" t="s">
        <v>1694</v>
      </c>
      <c r="P60" s="1"/>
      <c r="Q60" s="1"/>
      <c r="R60" s="1"/>
      <c r="S60" s="5" t="str">
        <v>4Y6Y</v>
      </c>
      <c r="T60" s="6">
        <v>2.7699999999999999E-2</v>
      </c>
      <c r="U60" s="6">
        <v>3.7679999999999998E-2</v>
      </c>
    </row>
    <row r="61" spans="11:21" x14ac:dyDescent="0.25">
      <c r="K61" s="2" t="s">
        <v>3</v>
      </c>
      <c r="L61" s="2" t="s">
        <v>6</v>
      </c>
      <c r="M61" s="2" t="s">
        <v>1695</v>
      </c>
      <c r="N61" s="2" t="s">
        <v>77</v>
      </c>
      <c r="O61" s="2" t="s">
        <v>1696</v>
      </c>
      <c r="P61" s="1"/>
      <c r="Q61" s="1"/>
      <c r="R61" s="1"/>
      <c r="S61" s="5" t="str">
        <v>4Y7Y</v>
      </c>
      <c r="T61" s="6">
        <v>3.3099999999999997E-2</v>
      </c>
      <c r="U61" s="6">
        <v>4.1360000000000001E-2</v>
      </c>
    </row>
    <row r="62" spans="11:21" x14ac:dyDescent="0.25">
      <c r="K62" s="2" t="s">
        <v>3</v>
      </c>
      <c r="L62" s="2" t="s">
        <v>7</v>
      </c>
      <c r="M62" s="2" t="s">
        <v>1697</v>
      </c>
      <c r="N62" s="2" t="s">
        <v>79</v>
      </c>
      <c r="O62" s="2" t="s">
        <v>1698</v>
      </c>
      <c r="P62" s="1"/>
      <c r="Q62" s="1"/>
      <c r="R62" s="1"/>
      <c r="S62" s="5" t="str">
        <v>4Y8Y</v>
      </c>
      <c r="T62" s="6">
        <v>3.8800000000000001E-2</v>
      </c>
      <c r="U62" s="6">
        <v>4.4600000000000001E-2</v>
      </c>
    </row>
    <row r="63" spans="11:21" x14ac:dyDescent="0.25">
      <c r="K63" s="2" t="s">
        <v>3</v>
      </c>
      <c r="L63" s="2" t="s">
        <v>8</v>
      </c>
      <c r="M63" s="2" t="s">
        <v>1502</v>
      </c>
      <c r="N63" s="2" t="s">
        <v>80</v>
      </c>
      <c r="O63" s="2" t="s">
        <v>1699</v>
      </c>
      <c r="P63" s="1"/>
      <c r="Q63" s="1"/>
      <c r="R63" s="1"/>
      <c r="S63" s="5" t="str">
        <v>4Y9Y</v>
      </c>
      <c r="T63" s="6">
        <v>4.4299999999999999E-2</v>
      </c>
      <c r="U63" s="6">
        <v>4.7480000000000001E-2</v>
      </c>
    </row>
    <row r="64" spans="11:21" x14ac:dyDescent="0.25">
      <c r="K64" s="2" t="s">
        <v>3</v>
      </c>
      <c r="L64" s="2" t="s">
        <v>9</v>
      </c>
      <c r="M64" s="2" t="s">
        <v>1700</v>
      </c>
      <c r="N64" s="2" t="s">
        <v>81</v>
      </c>
      <c r="O64" s="2" t="s">
        <v>1701</v>
      </c>
      <c r="P64" s="1"/>
      <c r="Q64" s="1"/>
      <c r="R64" s="1"/>
      <c r="S64" s="5" t="str">
        <v>4Y10Y</v>
      </c>
      <c r="T64" s="6">
        <v>0.05</v>
      </c>
      <c r="U64" s="6">
        <v>5.0019999999999995E-2</v>
      </c>
    </row>
    <row r="65" spans="11:21" x14ac:dyDescent="0.25">
      <c r="K65" s="2" t="s">
        <v>3</v>
      </c>
      <c r="L65" s="2" t="s">
        <v>10</v>
      </c>
      <c r="M65" s="2" t="s">
        <v>1702</v>
      </c>
      <c r="N65" s="2" t="s">
        <v>82</v>
      </c>
      <c r="O65" s="2" t="s">
        <v>1703</v>
      </c>
      <c r="P65" s="1"/>
      <c r="Q65" s="1"/>
      <c r="R65" s="1"/>
      <c r="S65" s="5" t="str">
        <v>4Y15Y</v>
      </c>
      <c r="T65" s="6">
        <v>7.2700000000000001E-2</v>
      </c>
      <c r="U65" s="6">
        <v>6.1810000000000004E-2</v>
      </c>
    </row>
    <row r="66" spans="11:21" x14ac:dyDescent="0.25">
      <c r="K66" s="2" t="s">
        <v>3</v>
      </c>
      <c r="L66" s="2" t="s">
        <v>11</v>
      </c>
      <c r="M66" s="2" t="s">
        <v>1704</v>
      </c>
      <c r="N66" s="2" t="s">
        <v>83</v>
      </c>
      <c r="O66" s="2" t="s">
        <v>1705</v>
      </c>
      <c r="P66" s="1"/>
      <c r="Q66" s="1"/>
      <c r="R66" s="1"/>
      <c r="S66" s="5" t="str">
        <v>4Y20Y</v>
      </c>
      <c r="T66" s="6">
        <v>9.4E-2</v>
      </c>
      <c r="U66" s="6">
        <v>7.7399999999999997E-2</v>
      </c>
    </row>
    <row r="67" spans="11:21" x14ac:dyDescent="0.25">
      <c r="K67" s="2" t="s">
        <v>3</v>
      </c>
      <c r="L67" s="2" t="s">
        <v>12</v>
      </c>
      <c r="M67" s="2" t="s">
        <v>1706</v>
      </c>
      <c r="N67" s="2" t="s">
        <v>84</v>
      </c>
      <c r="O67" s="2" t="s">
        <v>1707</v>
      </c>
      <c r="P67" s="1"/>
      <c r="Q67" s="1"/>
      <c r="R67" s="1"/>
      <c r="S67" s="5" t="str">
        <v>4Y25Y</v>
      </c>
      <c r="T67" s="6">
        <v>0.114</v>
      </c>
      <c r="U67" s="6">
        <v>9.7599999999999992E-2</v>
      </c>
    </row>
    <row r="68" spans="11:21" x14ac:dyDescent="0.25">
      <c r="K68" s="2" t="s">
        <v>3</v>
      </c>
      <c r="L68" s="2" t="s">
        <v>13</v>
      </c>
      <c r="M68" s="2" t="s">
        <v>1708</v>
      </c>
      <c r="N68" s="2" t="s">
        <v>85</v>
      </c>
      <c r="O68" s="2" t="s">
        <v>1709</v>
      </c>
      <c r="P68" s="1"/>
      <c r="Q68" s="1"/>
      <c r="R68" s="1"/>
      <c r="S68" s="5" t="str">
        <v>4Y30Y</v>
      </c>
      <c r="T68" s="6">
        <v>0.13300000000000001</v>
      </c>
      <c r="U68" s="6">
        <v>0.128</v>
      </c>
    </row>
    <row r="69" spans="11:21" x14ac:dyDescent="0.25">
      <c r="K69" s="2" t="s">
        <v>4</v>
      </c>
      <c r="L69" s="2" t="s">
        <v>0</v>
      </c>
      <c r="M69" s="2" t="s">
        <v>1710</v>
      </c>
      <c r="N69" s="2" t="s">
        <v>86</v>
      </c>
      <c r="O69" s="2" t="s">
        <v>1711</v>
      </c>
      <c r="P69" s="1"/>
      <c r="Q69" s="1"/>
      <c r="R69" s="1"/>
      <c r="S69" s="5" t="str">
        <v>5Y1Y</v>
      </c>
      <c r="T69" s="6">
        <v>4.7999999999999996E-3</v>
      </c>
      <c r="U69" s="6">
        <v>1.06E-2</v>
      </c>
    </row>
    <row r="70" spans="11:21" x14ac:dyDescent="0.25">
      <c r="K70" s="2" t="s">
        <v>4</v>
      </c>
      <c r="L70" s="2" t="s">
        <v>1</v>
      </c>
      <c r="M70" s="2" t="s">
        <v>1712</v>
      </c>
      <c r="N70" s="2" t="s">
        <v>87</v>
      </c>
      <c r="O70" s="2" t="s">
        <v>1713</v>
      </c>
      <c r="P70" s="1"/>
      <c r="Q70" s="1"/>
      <c r="R70" s="1"/>
      <c r="S70" s="5" t="str">
        <v>5Y2Y</v>
      </c>
      <c r="T70" s="6">
        <v>9.8999999999999991E-3</v>
      </c>
      <c r="U70" s="6">
        <v>1.8169999999999999E-2</v>
      </c>
    </row>
    <row r="71" spans="11:21" x14ac:dyDescent="0.25">
      <c r="K71" s="2" t="s">
        <v>4</v>
      </c>
      <c r="L71" s="2" t="s">
        <v>2</v>
      </c>
      <c r="M71" s="2" t="s">
        <v>1714</v>
      </c>
      <c r="N71" s="2" t="s">
        <v>88</v>
      </c>
      <c r="O71" s="2" t="s">
        <v>1715</v>
      </c>
      <c r="P71" s="1"/>
      <c r="Q71" s="1"/>
      <c r="R71" s="1"/>
      <c r="S71" s="5" t="str">
        <v>5Y3Y</v>
      </c>
      <c r="T71" s="6">
        <v>1.5300000000000001E-2</v>
      </c>
      <c r="U71" s="6">
        <v>2.4089999999999997E-2</v>
      </c>
    </row>
    <row r="72" spans="11:21" x14ac:dyDescent="0.25">
      <c r="K72" s="2" t="s">
        <v>4</v>
      </c>
      <c r="L72" s="2" t="s">
        <v>3</v>
      </c>
      <c r="M72" s="2" t="s">
        <v>1716</v>
      </c>
      <c r="N72" s="2" t="s">
        <v>89</v>
      </c>
      <c r="O72" s="2" t="s">
        <v>1717</v>
      </c>
      <c r="P72" s="1"/>
      <c r="Q72" s="1"/>
      <c r="R72" s="1"/>
      <c r="S72" s="5" t="str">
        <v>5Y4Y</v>
      </c>
      <c r="T72" s="6">
        <v>2.1000000000000001E-2</v>
      </c>
      <c r="U72" s="6">
        <v>2.9369999999999997E-2</v>
      </c>
    </row>
    <row r="73" spans="11:21" x14ac:dyDescent="0.25">
      <c r="K73" s="2" t="s">
        <v>4</v>
      </c>
      <c r="L73" s="2" t="s">
        <v>4</v>
      </c>
      <c r="M73" s="2" t="s">
        <v>1718</v>
      </c>
      <c r="N73" s="2" t="s">
        <v>90</v>
      </c>
      <c r="O73" s="2" t="s">
        <v>1719</v>
      </c>
      <c r="P73" s="1"/>
      <c r="Q73" s="1"/>
      <c r="R73" s="1"/>
      <c r="S73" s="5" t="str">
        <v>5Y5Y</v>
      </c>
      <c r="T73" s="6">
        <v>2.6699999999999998E-2</v>
      </c>
      <c r="U73" s="6">
        <v>3.3840000000000002E-2</v>
      </c>
    </row>
    <row r="74" spans="11:21" x14ac:dyDescent="0.25">
      <c r="K74" s="2" t="s">
        <v>4</v>
      </c>
      <c r="L74" s="2" t="s">
        <v>5</v>
      </c>
      <c r="M74" s="2" t="s">
        <v>1720</v>
      </c>
      <c r="N74" s="2" t="s">
        <v>91</v>
      </c>
      <c r="O74" s="2" t="s">
        <v>1721</v>
      </c>
      <c r="P74" s="1"/>
      <c r="Q74" s="1"/>
      <c r="R74" s="1"/>
      <c r="S74" s="5" t="str">
        <v>5Y6Y</v>
      </c>
      <c r="T74" s="6">
        <v>3.2599999999999997E-2</v>
      </c>
      <c r="U74" s="6">
        <v>3.7769999999999998E-2</v>
      </c>
    </row>
    <row r="75" spans="11:21" x14ac:dyDescent="0.25">
      <c r="K75" s="2" t="s">
        <v>4</v>
      </c>
      <c r="L75" s="2" t="s">
        <v>6</v>
      </c>
      <c r="M75" s="2" t="s">
        <v>1722</v>
      </c>
      <c r="N75" s="2" t="s">
        <v>92</v>
      </c>
      <c r="O75" s="2" t="s">
        <v>1723</v>
      </c>
      <c r="P75" s="1"/>
      <c r="Q75" s="1"/>
      <c r="R75" s="1"/>
      <c r="S75" s="5" t="str">
        <v>5Y7Y</v>
      </c>
      <c r="T75" s="6">
        <v>3.8599999999999995E-2</v>
      </c>
      <c r="U75" s="6">
        <v>4.1280000000000004E-2</v>
      </c>
    </row>
    <row r="76" spans="11:21" x14ac:dyDescent="0.25">
      <c r="K76" s="2" t="s">
        <v>4</v>
      </c>
      <c r="L76" s="2" t="s">
        <v>7</v>
      </c>
      <c r="M76" s="2" t="s">
        <v>674</v>
      </c>
      <c r="N76" s="2" t="s">
        <v>93</v>
      </c>
      <c r="O76" s="2" t="s">
        <v>1724</v>
      </c>
      <c r="P76" s="1"/>
      <c r="Q76" s="1"/>
      <c r="R76" s="1"/>
      <c r="S76" s="5" t="str">
        <v>5Y8Y</v>
      </c>
      <c r="T76" s="6">
        <v>4.4600000000000001E-2</v>
      </c>
      <c r="U76" s="6">
        <v>4.446E-2</v>
      </c>
    </row>
    <row r="77" spans="11:21" x14ac:dyDescent="0.25">
      <c r="K77" s="2" t="s">
        <v>4</v>
      </c>
      <c r="L77" s="2" t="s">
        <v>8</v>
      </c>
      <c r="M77" s="2" t="s">
        <v>1725</v>
      </c>
      <c r="N77" s="2" t="s">
        <v>94</v>
      </c>
      <c r="O77" s="2" t="s">
        <v>1726</v>
      </c>
      <c r="P77" s="1"/>
      <c r="Q77" s="1"/>
      <c r="R77" s="1"/>
      <c r="S77" s="5" t="str">
        <v>5Y9Y</v>
      </c>
      <c r="T77" s="6">
        <v>5.0700000000000002E-2</v>
      </c>
      <c r="U77" s="6">
        <v>4.7359999999999999E-2</v>
      </c>
    </row>
    <row r="78" spans="11:21" x14ac:dyDescent="0.25">
      <c r="K78" s="2" t="s">
        <v>4</v>
      </c>
      <c r="L78" s="2" t="s">
        <v>9</v>
      </c>
      <c r="M78" s="2" t="s">
        <v>652</v>
      </c>
      <c r="N78" s="2" t="s">
        <v>95</v>
      </c>
      <c r="O78" s="2" t="s">
        <v>1727</v>
      </c>
      <c r="P78" s="1"/>
      <c r="Q78" s="1"/>
      <c r="R78" s="1"/>
      <c r="S78" s="5" t="str">
        <v>5Y10Y</v>
      </c>
      <c r="T78" s="6">
        <v>5.6900000000000006E-2</v>
      </c>
      <c r="U78" s="6">
        <v>4.9859999999999995E-2</v>
      </c>
    </row>
    <row r="79" spans="11:21" x14ac:dyDescent="0.25">
      <c r="K79" s="2" t="s">
        <v>4</v>
      </c>
      <c r="L79" s="2" t="s">
        <v>10</v>
      </c>
      <c r="M79" s="2" t="s">
        <v>1728</v>
      </c>
      <c r="N79" s="2" t="s">
        <v>96</v>
      </c>
      <c r="O79" s="2" t="s">
        <v>1729</v>
      </c>
      <c r="P79" s="1"/>
      <c r="Q79" s="1"/>
      <c r="R79" s="1"/>
      <c r="S79" s="5" t="str">
        <v>5Y15Y</v>
      </c>
      <c r="T79" s="6">
        <v>8.1000000000000003E-2</v>
      </c>
      <c r="U79" s="6">
        <v>6.173E-2</v>
      </c>
    </row>
    <row r="80" spans="11:21" x14ac:dyDescent="0.25">
      <c r="K80" s="2" t="s">
        <v>4</v>
      </c>
      <c r="L80" s="2" t="s">
        <v>11</v>
      </c>
      <c r="M80" s="2" t="s">
        <v>1730</v>
      </c>
      <c r="N80" s="2" t="s">
        <v>97</v>
      </c>
      <c r="O80" s="2" t="s">
        <v>1731</v>
      </c>
      <c r="P80" s="1"/>
      <c r="Q80" s="1"/>
      <c r="R80" s="1"/>
      <c r="S80" s="5" t="str">
        <v>5Y20Y</v>
      </c>
      <c r="T80" s="6">
        <v>0.10300000000000001</v>
      </c>
      <c r="U80" s="6">
        <v>7.9070000000000001E-2</v>
      </c>
    </row>
    <row r="81" spans="11:21" x14ac:dyDescent="0.25">
      <c r="K81" s="2" t="s">
        <v>4</v>
      </c>
      <c r="L81" s="2" t="s">
        <v>12</v>
      </c>
      <c r="M81" s="2" t="s">
        <v>1732</v>
      </c>
      <c r="N81" s="2" t="s">
        <v>98</v>
      </c>
      <c r="O81" s="2" t="s">
        <v>1733</v>
      </c>
      <c r="P81" s="1"/>
      <c r="Q81" s="1"/>
      <c r="R81" s="1"/>
      <c r="S81" s="5" t="str">
        <v>5Y25Y</v>
      </c>
      <c r="T81" s="6">
        <v>0.124</v>
      </c>
      <c r="U81" s="6">
        <v>0.10039999999999999</v>
      </c>
    </row>
    <row r="82" spans="11:21" x14ac:dyDescent="0.25">
      <c r="K82" s="2" t="s">
        <v>4</v>
      </c>
      <c r="L82" s="2" t="s">
        <v>13</v>
      </c>
      <c r="M82" s="2" t="s">
        <v>1734</v>
      </c>
      <c r="N82" s="2" t="s">
        <v>99</v>
      </c>
      <c r="O82" s="2" t="s">
        <v>1735</v>
      </c>
      <c r="P82" s="1"/>
      <c r="Q82" s="1"/>
      <c r="R82" s="1"/>
      <c r="S82" s="5" t="str">
        <v>5Y30Y</v>
      </c>
      <c r="T82" s="6">
        <v>0.14499999999999999</v>
      </c>
      <c r="U82" s="6">
        <v>0.13600000000000001</v>
      </c>
    </row>
    <row r="83" spans="11:21" x14ac:dyDescent="0.25">
      <c r="K83" s="2" t="s">
        <v>6</v>
      </c>
      <c r="L83" s="2" t="s">
        <v>0</v>
      </c>
      <c r="M83" s="2" t="s">
        <v>1736</v>
      </c>
      <c r="N83" s="2" t="s">
        <v>100</v>
      </c>
      <c r="O83" s="2" t="s">
        <v>1737</v>
      </c>
      <c r="P83" s="1"/>
      <c r="Q83" s="1"/>
      <c r="R83" s="1"/>
      <c r="S83" s="5" t="str">
        <v>7Y1Y</v>
      </c>
      <c r="T83" s="6">
        <v>6.5000000000000006E-3</v>
      </c>
      <c r="U83" s="6">
        <v>1.042E-2</v>
      </c>
    </row>
    <row r="84" spans="11:21" x14ac:dyDescent="0.25">
      <c r="K84" s="2" t="s">
        <v>6</v>
      </c>
      <c r="L84" s="2" t="s">
        <v>1</v>
      </c>
      <c r="M84" s="2" t="s">
        <v>1738</v>
      </c>
      <c r="N84" s="2" t="s">
        <v>101</v>
      </c>
      <c r="O84" s="2" t="s">
        <v>1739</v>
      </c>
      <c r="P84" s="1"/>
      <c r="Q84" s="1"/>
      <c r="R84" s="1"/>
      <c r="S84" s="5" t="str">
        <v>7Y2Y</v>
      </c>
      <c r="T84" s="6">
        <v>1.32E-2</v>
      </c>
      <c r="U84" s="6">
        <v>1.8360000000000001E-2</v>
      </c>
    </row>
    <row r="85" spans="11:21" x14ac:dyDescent="0.25">
      <c r="K85" s="2" t="s">
        <v>6</v>
      </c>
      <c r="L85" s="2" t="s">
        <v>2</v>
      </c>
      <c r="M85" s="2" t="s">
        <v>1740</v>
      </c>
      <c r="N85" s="2" t="s">
        <v>102</v>
      </c>
      <c r="O85" s="2" t="s">
        <v>1741</v>
      </c>
      <c r="P85" s="1"/>
      <c r="Q85" s="1"/>
      <c r="R85" s="1"/>
      <c r="S85" s="5" t="str">
        <v>7Y3Y</v>
      </c>
      <c r="T85" s="6">
        <v>1.9799999999999998E-2</v>
      </c>
      <c r="U85" s="6">
        <v>2.496E-2</v>
      </c>
    </row>
    <row r="86" spans="11:21" x14ac:dyDescent="0.25">
      <c r="K86" s="2" t="s">
        <v>6</v>
      </c>
      <c r="L86" s="2" t="s">
        <v>3</v>
      </c>
      <c r="M86" s="2" t="s">
        <v>1742</v>
      </c>
      <c r="N86" s="2" t="s">
        <v>103</v>
      </c>
      <c r="O86" s="2" t="s">
        <v>1743</v>
      </c>
      <c r="P86" s="1"/>
      <c r="Q86" s="1"/>
      <c r="R86" s="1"/>
      <c r="S86" s="5" t="str">
        <v>7Y4Y</v>
      </c>
      <c r="T86" s="6">
        <v>2.6600000000000002E-2</v>
      </c>
      <c r="U86" s="6">
        <v>3.0779999999999998E-2</v>
      </c>
    </row>
    <row r="87" spans="11:21" x14ac:dyDescent="0.25">
      <c r="K87" s="2" t="s">
        <v>6</v>
      </c>
      <c r="L87" s="2" t="s">
        <v>4</v>
      </c>
      <c r="M87" s="2" t="s">
        <v>1744</v>
      </c>
      <c r="N87" s="2" t="s">
        <v>105</v>
      </c>
      <c r="O87" s="2" t="s">
        <v>1745</v>
      </c>
      <c r="P87" s="1"/>
      <c r="Q87" s="1"/>
      <c r="R87" s="1"/>
      <c r="S87" s="5" t="str">
        <v>7Y5Y</v>
      </c>
      <c r="T87" s="6">
        <v>3.3399999999999999E-2</v>
      </c>
      <c r="U87" s="6">
        <v>3.5439999999999999E-2</v>
      </c>
    </row>
    <row r="88" spans="11:21" x14ac:dyDescent="0.25">
      <c r="K88" s="2" t="s">
        <v>6</v>
      </c>
      <c r="L88" s="2" t="s">
        <v>5</v>
      </c>
      <c r="M88" s="2" t="s">
        <v>1746</v>
      </c>
      <c r="N88" s="2" t="s">
        <v>106</v>
      </c>
      <c r="O88" s="2" t="s">
        <v>1747</v>
      </c>
      <c r="P88" s="1"/>
      <c r="Q88" s="1"/>
      <c r="R88" s="1"/>
      <c r="S88" s="5" t="str">
        <v>7Y6Y</v>
      </c>
      <c r="T88" s="6">
        <v>4.0099999999999997E-2</v>
      </c>
      <c r="U88" s="6">
        <v>3.9489999999999997E-2</v>
      </c>
    </row>
    <row r="89" spans="11:21" x14ac:dyDescent="0.25">
      <c r="K89" s="2" t="s">
        <v>6</v>
      </c>
      <c r="L89" s="2" t="s">
        <v>6</v>
      </c>
      <c r="M89" s="2" t="s">
        <v>1748</v>
      </c>
      <c r="N89" s="2" t="s">
        <v>108</v>
      </c>
      <c r="O89" s="2" t="s">
        <v>1749</v>
      </c>
      <c r="P89" s="1"/>
      <c r="Q89" s="1"/>
      <c r="R89" s="1"/>
      <c r="S89" s="5" t="str">
        <v>7Y7Y</v>
      </c>
      <c r="T89" s="6">
        <v>4.6900000000000004E-2</v>
      </c>
      <c r="U89" s="6">
        <v>4.3339999999999997E-2</v>
      </c>
    </row>
    <row r="90" spans="11:21" x14ac:dyDescent="0.25">
      <c r="K90" s="2" t="s">
        <v>6</v>
      </c>
      <c r="L90" s="2" t="s">
        <v>7</v>
      </c>
      <c r="M90" s="2" t="s">
        <v>1750</v>
      </c>
      <c r="N90" s="2" t="s">
        <v>109</v>
      </c>
      <c r="O90" s="2" t="s">
        <v>1751</v>
      </c>
      <c r="P90" s="1"/>
      <c r="Q90" s="1"/>
      <c r="R90" s="1"/>
      <c r="S90" s="5" t="str">
        <v>7Y8Y</v>
      </c>
      <c r="T90" s="6">
        <v>5.3800000000000001E-2</v>
      </c>
      <c r="U90" s="6">
        <v>4.6879999999999998E-2</v>
      </c>
    </row>
    <row r="91" spans="11:21" x14ac:dyDescent="0.25">
      <c r="K91" s="2" t="s">
        <v>6</v>
      </c>
      <c r="L91" s="2" t="s">
        <v>8</v>
      </c>
      <c r="M91" s="2" t="s">
        <v>1752</v>
      </c>
      <c r="N91" s="2" t="s">
        <v>110</v>
      </c>
      <c r="O91" s="2" t="s">
        <v>1753</v>
      </c>
      <c r="P91" s="1"/>
      <c r="Q91" s="1"/>
      <c r="R91" s="1"/>
      <c r="S91" s="5" t="str">
        <v>7Y9Y</v>
      </c>
      <c r="T91" s="6">
        <v>6.0599999999999994E-2</v>
      </c>
      <c r="U91" s="6">
        <v>5.0170000000000006E-2</v>
      </c>
    </row>
    <row r="92" spans="11:21" x14ac:dyDescent="0.25">
      <c r="K92" s="2" t="s">
        <v>6</v>
      </c>
      <c r="L92" s="2" t="s">
        <v>9</v>
      </c>
      <c r="M92" s="2" t="s">
        <v>1754</v>
      </c>
      <c r="N92" s="2" t="s">
        <v>111</v>
      </c>
      <c r="O92" s="2" t="s">
        <v>1755</v>
      </c>
      <c r="P92" s="1"/>
      <c r="Q92" s="1"/>
      <c r="R92" s="1"/>
      <c r="S92" s="5" t="str">
        <v>7Y10Y</v>
      </c>
      <c r="T92" s="6">
        <v>6.7099999999999993E-2</v>
      </c>
      <c r="U92" s="6">
        <v>5.3019999999999998E-2</v>
      </c>
    </row>
    <row r="93" spans="11:21" x14ac:dyDescent="0.25">
      <c r="K93" s="2" t="s">
        <v>6</v>
      </c>
      <c r="L93" s="2" t="s">
        <v>10</v>
      </c>
      <c r="M93" s="2" t="s">
        <v>1756</v>
      </c>
      <c r="N93" s="2" t="s">
        <v>112</v>
      </c>
      <c r="O93" s="2" t="s">
        <v>1757</v>
      </c>
      <c r="P93" s="1"/>
      <c r="Q93" s="1"/>
      <c r="R93" s="1"/>
      <c r="S93" s="5" t="str">
        <v>7Y15Y</v>
      </c>
      <c r="T93" s="6">
        <v>9.2200000000000004E-2</v>
      </c>
      <c r="U93" s="6">
        <v>6.6890000000000005E-2</v>
      </c>
    </row>
    <row r="94" spans="11:21" x14ac:dyDescent="0.25">
      <c r="K94" s="2" t="s">
        <v>6</v>
      </c>
      <c r="L94" s="2" t="s">
        <v>11</v>
      </c>
      <c r="M94" s="2" t="s">
        <v>1758</v>
      </c>
      <c r="N94" s="2" t="s">
        <v>113</v>
      </c>
      <c r="O94" s="2" t="s">
        <v>1759</v>
      </c>
      <c r="P94" s="1"/>
      <c r="Q94" s="1"/>
      <c r="R94" s="1"/>
      <c r="S94" s="5" t="str">
        <v>7Y20Y</v>
      </c>
      <c r="T94" s="6">
        <v>0.11599999999999999</v>
      </c>
      <c r="U94" s="6">
        <v>8.6959999999999996E-2</v>
      </c>
    </row>
    <row r="95" spans="11:21" x14ac:dyDescent="0.25">
      <c r="K95" s="2" t="s">
        <v>6</v>
      </c>
      <c r="L95" s="2" t="s">
        <v>12</v>
      </c>
      <c r="M95" s="2" t="s">
        <v>1760</v>
      </c>
      <c r="N95" s="2" t="s">
        <v>114</v>
      </c>
      <c r="O95" s="2" t="s">
        <v>1761</v>
      </c>
      <c r="P95" s="1"/>
      <c r="Q95" s="1"/>
      <c r="R95" s="1"/>
      <c r="S95" s="5" t="str">
        <v>7Y25Y</v>
      </c>
      <c r="T95" s="6">
        <v>0.13800000000000001</v>
      </c>
      <c r="U95" s="6">
        <v>0.11169999999999999</v>
      </c>
    </row>
    <row r="96" spans="11:21" x14ac:dyDescent="0.25">
      <c r="K96" s="2" t="s">
        <v>6</v>
      </c>
      <c r="L96" s="2" t="s">
        <v>13</v>
      </c>
      <c r="M96" s="2" t="s">
        <v>1762</v>
      </c>
      <c r="N96" s="2" t="s">
        <v>115</v>
      </c>
      <c r="O96" s="2" t="s">
        <v>1763</v>
      </c>
      <c r="P96" s="1"/>
      <c r="Q96" s="1"/>
      <c r="R96" s="1"/>
      <c r="S96" s="5" t="str">
        <v>7Y30Y</v>
      </c>
      <c r="T96" s="6">
        <v>0.16</v>
      </c>
      <c r="U96" s="6">
        <v>0.1547</v>
      </c>
    </row>
    <row r="97" spans="11:21" x14ac:dyDescent="0.25">
      <c r="K97" s="2" t="s">
        <v>9</v>
      </c>
      <c r="L97" s="2" t="s">
        <v>0</v>
      </c>
      <c r="M97" s="2" t="s">
        <v>1764</v>
      </c>
      <c r="N97" s="2" t="s">
        <v>116</v>
      </c>
      <c r="O97" s="2" t="s">
        <v>1765</v>
      </c>
      <c r="P97" s="1"/>
      <c r="Q97" s="1"/>
      <c r="R97" s="1"/>
      <c r="S97" s="5" t="str">
        <v>10Y1Y</v>
      </c>
      <c r="T97" s="6">
        <v>8.0000000000000002E-3</v>
      </c>
      <c r="U97" s="6">
        <v>1.064E-2</v>
      </c>
    </row>
    <row r="98" spans="11:21" x14ac:dyDescent="0.25">
      <c r="K98" s="2" t="s">
        <v>9</v>
      </c>
      <c r="L98" s="2" t="s">
        <v>1</v>
      </c>
      <c r="M98" s="2" t="s">
        <v>1766</v>
      </c>
      <c r="N98" s="2" t="s">
        <v>117</v>
      </c>
      <c r="O98" s="2" t="s">
        <v>1767</v>
      </c>
      <c r="P98" s="1"/>
      <c r="Q98" s="1"/>
      <c r="R98" s="1"/>
      <c r="S98" s="5" t="str">
        <v>10Y2Y</v>
      </c>
      <c r="T98" s="6">
        <v>1.6200000000000003E-2</v>
      </c>
      <c r="U98" s="6">
        <v>1.8669999999999999E-2</v>
      </c>
    </row>
    <row r="99" spans="11:21" x14ac:dyDescent="0.25">
      <c r="K99" s="2" t="s">
        <v>9</v>
      </c>
      <c r="L99" s="2" t="s">
        <v>2</v>
      </c>
      <c r="M99" s="2" t="s">
        <v>1768</v>
      </c>
      <c r="N99" s="2" t="s">
        <v>118</v>
      </c>
      <c r="O99" s="2" t="s">
        <v>1769</v>
      </c>
      <c r="P99" s="1"/>
      <c r="Q99" s="1"/>
      <c r="R99" s="1"/>
      <c r="S99" s="5" t="str">
        <v>10Y3Y</v>
      </c>
      <c r="T99" s="6">
        <v>2.4300000000000002E-2</v>
      </c>
      <c r="U99" s="6">
        <v>2.528E-2</v>
      </c>
    </row>
    <row r="100" spans="11:21" x14ac:dyDescent="0.25">
      <c r="K100" s="2" t="s">
        <v>9</v>
      </c>
      <c r="L100" s="2" t="s">
        <v>3</v>
      </c>
      <c r="M100" s="2" t="s">
        <v>1770</v>
      </c>
      <c r="N100" s="2" t="s">
        <v>119</v>
      </c>
      <c r="O100" s="2" t="s">
        <v>1771</v>
      </c>
      <c r="P100" s="1"/>
      <c r="Q100" s="1"/>
      <c r="R100" s="1"/>
      <c r="S100" s="5" t="str">
        <v>10Y4Y</v>
      </c>
      <c r="T100" s="6">
        <v>3.2199999999999999E-2</v>
      </c>
      <c r="U100" s="6">
        <v>3.116E-2</v>
      </c>
    </row>
    <row r="101" spans="11:21" x14ac:dyDescent="0.25">
      <c r="K101" s="2" t="s">
        <v>9</v>
      </c>
      <c r="L101" s="2" t="s">
        <v>4</v>
      </c>
      <c r="M101" s="2" t="s">
        <v>1772</v>
      </c>
      <c r="N101" s="2" t="s">
        <v>121</v>
      </c>
      <c r="O101" s="2" t="s">
        <v>1773</v>
      </c>
      <c r="P101" s="1"/>
      <c r="Q101" s="1"/>
      <c r="R101" s="1"/>
      <c r="S101" s="5" t="str">
        <v>10Y5Y</v>
      </c>
      <c r="T101" s="6">
        <v>0.04</v>
      </c>
      <c r="U101" s="6">
        <v>3.6000000000000004E-2</v>
      </c>
    </row>
    <row r="102" spans="11:21" x14ac:dyDescent="0.25">
      <c r="K102" s="2" t="s">
        <v>9</v>
      </c>
      <c r="L102" s="2" t="s">
        <v>5</v>
      </c>
      <c r="M102" s="2" t="s">
        <v>1774</v>
      </c>
      <c r="N102" s="2" t="s">
        <v>122</v>
      </c>
      <c r="O102" s="2" t="s">
        <v>1775</v>
      </c>
      <c r="P102" s="1"/>
      <c r="Q102" s="1"/>
      <c r="R102" s="1"/>
      <c r="S102" s="5" t="str">
        <v>10Y6Y</v>
      </c>
      <c r="T102" s="6">
        <v>4.7699999999999992E-2</v>
      </c>
      <c r="U102" s="6">
        <v>4.0410000000000001E-2</v>
      </c>
    </row>
    <row r="103" spans="11:21" x14ac:dyDescent="0.25">
      <c r="K103" s="2" t="s">
        <v>9</v>
      </c>
      <c r="L103" s="2" t="s">
        <v>6</v>
      </c>
      <c r="M103" s="2" t="s">
        <v>1776</v>
      </c>
      <c r="N103" s="2" t="s">
        <v>123</v>
      </c>
      <c r="O103" s="2" t="s">
        <v>1777</v>
      </c>
      <c r="P103" s="1"/>
      <c r="Q103" s="1"/>
      <c r="R103" s="1"/>
      <c r="S103" s="5" t="str">
        <v>10Y7Y</v>
      </c>
      <c r="T103" s="6">
        <v>5.5399999999999998E-2</v>
      </c>
      <c r="U103" s="6">
        <v>4.4549999999999999E-2</v>
      </c>
    </row>
    <row r="104" spans="11:21" x14ac:dyDescent="0.25">
      <c r="K104" s="2" t="s">
        <v>9</v>
      </c>
      <c r="L104" s="2" t="s">
        <v>7</v>
      </c>
      <c r="M104" s="2" t="s">
        <v>1778</v>
      </c>
      <c r="N104" s="2" t="s">
        <v>124</v>
      </c>
      <c r="O104" s="2" t="s">
        <v>1779</v>
      </c>
      <c r="P104" s="1"/>
      <c r="Q104" s="1"/>
      <c r="R104" s="1"/>
      <c r="S104" s="5" t="str">
        <v>10Y8Y</v>
      </c>
      <c r="T104" s="6">
        <v>6.2699999999999992E-2</v>
      </c>
      <c r="U104" s="6">
        <v>4.8369999999999996E-2</v>
      </c>
    </row>
    <row r="105" spans="11:21" x14ac:dyDescent="0.25">
      <c r="K105" s="2" t="s">
        <v>9</v>
      </c>
      <c r="L105" s="2" t="s">
        <v>8</v>
      </c>
      <c r="M105" s="2" t="s">
        <v>1780</v>
      </c>
      <c r="N105" s="2" t="s">
        <v>125</v>
      </c>
      <c r="O105" s="2" t="s">
        <v>1781</v>
      </c>
      <c r="P105" s="1"/>
      <c r="Q105" s="1"/>
      <c r="R105" s="1"/>
      <c r="S105" s="5" t="str">
        <v>10Y9Y</v>
      </c>
      <c r="T105" s="6">
        <v>7.0000000000000007E-2</v>
      </c>
      <c r="U105" s="6">
        <v>5.1840000000000004E-2</v>
      </c>
    </row>
    <row r="106" spans="11:21" x14ac:dyDescent="0.25">
      <c r="K106" s="2" t="s">
        <v>9</v>
      </c>
      <c r="L106" s="2" t="s">
        <v>9</v>
      </c>
      <c r="M106" s="2" t="s">
        <v>1782</v>
      </c>
      <c r="N106" s="2" t="s">
        <v>126</v>
      </c>
      <c r="O106" s="2" t="s">
        <v>1783</v>
      </c>
      <c r="P106" s="1"/>
      <c r="Q106" s="1"/>
      <c r="R106" s="1"/>
      <c r="S106" s="5" t="str">
        <v>10Y10Y</v>
      </c>
      <c r="T106" s="6">
        <v>7.690000000000001E-2</v>
      </c>
      <c r="U106" s="6">
        <v>5.4789999999999998E-2</v>
      </c>
    </row>
    <row r="107" spans="11:21" x14ac:dyDescent="0.25">
      <c r="K107" s="2" t="s">
        <v>9</v>
      </c>
      <c r="L107" s="2" t="s">
        <v>10</v>
      </c>
      <c r="M107" s="2" t="s">
        <v>1784</v>
      </c>
      <c r="N107" s="2" t="s">
        <v>127</v>
      </c>
      <c r="O107" s="2" t="s">
        <v>1785</v>
      </c>
      <c r="P107" s="1"/>
      <c r="Q107" s="1"/>
      <c r="R107" s="1"/>
      <c r="S107" s="5" t="str">
        <v>10Y15Y</v>
      </c>
      <c r="T107" s="6">
        <v>0.10300000000000001</v>
      </c>
      <c r="U107" s="6">
        <v>7.2690000000000005E-2</v>
      </c>
    </row>
    <row r="108" spans="11:21" x14ac:dyDescent="0.25">
      <c r="K108" s="2" t="s">
        <v>9</v>
      </c>
      <c r="L108" s="2" t="s">
        <v>11</v>
      </c>
      <c r="M108" s="2" t="s">
        <v>1786</v>
      </c>
      <c r="N108" s="2" t="s">
        <v>128</v>
      </c>
      <c r="O108" s="2" t="s">
        <v>1787</v>
      </c>
      <c r="P108" s="1"/>
      <c r="Q108" s="1"/>
      <c r="R108" s="1"/>
      <c r="S108" s="5" t="str">
        <v>10Y20Y</v>
      </c>
      <c r="T108" s="6">
        <v>0.128</v>
      </c>
      <c r="U108" s="6">
        <v>9.536E-2</v>
      </c>
    </row>
    <row r="109" spans="11:21" x14ac:dyDescent="0.25">
      <c r="K109" s="2" t="s">
        <v>9</v>
      </c>
      <c r="L109" s="2" t="s">
        <v>12</v>
      </c>
      <c r="M109" s="2" t="s">
        <v>1788</v>
      </c>
      <c r="N109" s="2" t="s">
        <v>129</v>
      </c>
      <c r="O109" s="2" t="s">
        <v>1789</v>
      </c>
      <c r="P109" s="1"/>
      <c r="Q109" s="1"/>
      <c r="R109" s="1"/>
      <c r="S109" s="5" t="str">
        <v>10Y25Y</v>
      </c>
      <c r="T109" s="6">
        <v>0.152</v>
      </c>
      <c r="U109" s="6">
        <v>0.13150000000000001</v>
      </c>
    </row>
    <row r="110" spans="11:21" x14ac:dyDescent="0.25">
      <c r="K110" s="2" t="s">
        <v>9</v>
      </c>
      <c r="L110" s="2" t="s">
        <v>13</v>
      </c>
      <c r="M110" s="2" t="s">
        <v>1790</v>
      </c>
      <c r="N110" s="2" t="s">
        <v>130</v>
      </c>
      <c r="O110" s="2" t="s">
        <v>1791</v>
      </c>
      <c r="P110" s="1"/>
      <c r="Q110" s="1"/>
      <c r="R110" s="1"/>
      <c r="S110" s="5" t="str">
        <v>10Y30Y</v>
      </c>
      <c r="T110" s="6">
        <v>0.17600000000000002</v>
      </c>
      <c r="U110" s="6">
        <v>0.18690000000000001</v>
      </c>
    </row>
    <row r="111" spans="11:21" x14ac:dyDescent="0.25">
      <c r="K111" s="2" t="s">
        <v>10</v>
      </c>
      <c r="L111" s="2" t="s">
        <v>0</v>
      </c>
      <c r="M111" s="2" t="s">
        <v>1792</v>
      </c>
      <c r="N111" s="2" t="s">
        <v>132</v>
      </c>
      <c r="O111" s="2" t="s">
        <v>1793</v>
      </c>
      <c r="P111" s="1"/>
      <c r="Q111" s="1"/>
      <c r="R111" s="1"/>
      <c r="S111" s="5" t="str">
        <v>15Y1Y</v>
      </c>
      <c r="T111" s="6">
        <v>9.0000000000000011E-3</v>
      </c>
      <c r="U111" s="6">
        <v>1.1169999999999999E-2</v>
      </c>
    </row>
    <row r="112" spans="11:21" x14ac:dyDescent="0.25">
      <c r="K112" s="2" t="s">
        <v>10</v>
      </c>
      <c r="L112" s="2" t="s">
        <v>1</v>
      </c>
      <c r="M112" s="2" t="s">
        <v>1794</v>
      </c>
      <c r="N112" s="2" t="s">
        <v>133</v>
      </c>
      <c r="O112" s="2" t="s">
        <v>1795</v>
      </c>
      <c r="P112" s="1"/>
      <c r="Q112" s="1"/>
      <c r="R112" s="1"/>
      <c r="S112" s="5" t="str">
        <v>15Y2Y</v>
      </c>
      <c r="T112" s="6">
        <v>1.8100000000000002E-2</v>
      </c>
      <c r="U112" s="6">
        <v>1.976E-2</v>
      </c>
    </row>
    <row r="113" spans="11:21" x14ac:dyDescent="0.25">
      <c r="K113" s="2" t="s">
        <v>10</v>
      </c>
      <c r="L113" s="2" t="s">
        <v>2</v>
      </c>
      <c r="M113" s="2" t="s">
        <v>1796</v>
      </c>
      <c r="N113" s="2" t="s">
        <v>134</v>
      </c>
      <c r="O113" s="2" t="s">
        <v>1797</v>
      </c>
      <c r="P113" s="1"/>
      <c r="Q113" s="1"/>
      <c r="R113" s="1"/>
      <c r="S113" s="5" t="str">
        <v>15Y3Y</v>
      </c>
      <c r="T113" s="6">
        <v>2.7000000000000003E-2</v>
      </c>
      <c r="U113" s="6">
        <v>2.6920000000000003E-2</v>
      </c>
    </row>
    <row r="114" spans="11:21" x14ac:dyDescent="0.25">
      <c r="K114" s="2" t="s">
        <v>10</v>
      </c>
      <c r="L114" s="2" t="s">
        <v>3</v>
      </c>
      <c r="M114" s="2" t="s">
        <v>1168</v>
      </c>
      <c r="N114" s="2" t="s">
        <v>135</v>
      </c>
      <c r="O114" s="2" t="s">
        <v>1798</v>
      </c>
      <c r="P114" s="1"/>
      <c r="Q114" s="1"/>
      <c r="R114" s="1"/>
      <c r="S114" s="5" t="str">
        <v>15Y4Y</v>
      </c>
      <c r="T114" s="6">
        <v>3.5799999999999998E-2</v>
      </c>
      <c r="U114" s="6">
        <v>3.3119999999999997E-2</v>
      </c>
    </row>
    <row r="115" spans="11:21" x14ac:dyDescent="0.25">
      <c r="K115" s="2" t="s">
        <v>10</v>
      </c>
      <c r="L115" s="2" t="s">
        <v>4</v>
      </c>
      <c r="M115" s="2" t="s">
        <v>1799</v>
      </c>
      <c r="N115" s="2" t="s">
        <v>136</v>
      </c>
      <c r="O115" s="2" t="s">
        <v>1800</v>
      </c>
      <c r="P115" s="1"/>
      <c r="Q115" s="1"/>
      <c r="R115" s="1"/>
      <c r="S115" s="5" t="str">
        <v>15Y5Y</v>
      </c>
      <c r="T115" s="6">
        <v>4.4500000000000005E-2</v>
      </c>
      <c r="U115" s="6">
        <v>3.7819999999999999E-2</v>
      </c>
    </row>
    <row r="116" spans="11:21" x14ac:dyDescent="0.25">
      <c r="K116" s="2" t="s">
        <v>10</v>
      </c>
      <c r="L116" s="2" t="s">
        <v>5</v>
      </c>
      <c r="M116" s="2" t="s">
        <v>1801</v>
      </c>
      <c r="N116" s="2" t="s">
        <v>137</v>
      </c>
      <c r="O116" s="2" t="s">
        <v>1802</v>
      </c>
      <c r="P116" s="1"/>
      <c r="Q116" s="1"/>
      <c r="R116" s="1"/>
      <c r="S116" s="5" t="str">
        <v>15Y6Y</v>
      </c>
      <c r="T116" s="6">
        <v>5.2900000000000003E-2</v>
      </c>
      <c r="U116" s="6">
        <v>4.2130000000000001E-2</v>
      </c>
    </row>
    <row r="117" spans="11:21" x14ac:dyDescent="0.25">
      <c r="K117" s="2" t="s">
        <v>10</v>
      </c>
      <c r="L117" s="2" t="s">
        <v>6</v>
      </c>
      <c r="M117" s="2" t="s">
        <v>1803</v>
      </c>
      <c r="N117" s="2" t="s">
        <v>138</v>
      </c>
      <c r="O117" s="2" t="s">
        <v>1804</v>
      </c>
      <c r="P117" s="1"/>
      <c r="Q117" s="1"/>
      <c r="R117" s="1"/>
      <c r="S117" s="5" t="str">
        <v>15Y7Y</v>
      </c>
      <c r="T117" s="6">
        <v>6.0999999999999999E-2</v>
      </c>
      <c r="U117" s="6">
        <v>4.657E-2</v>
      </c>
    </row>
    <row r="118" spans="11:21" x14ac:dyDescent="0.25">
      <c r="K118" s="2" t="s">
        <v>10</v>
      </c>
      <c r="L118" s="2" t="s">
        <v>7</v>
      </c>
      <c r="M118" s="2" t="s">
        <v>823</v>
      </c>
      <c r="N118" s="2" t="s">
        <v>140</v>
      </c>
      <c r="O118" s="2" t="s">
        <v>1805</v>
      </c>
      <c r="P118" s="1"/>
      <c r="Q118" s="1"/>
      <c r="R118" s="1"/>
      <c r="S118" s="5" t="str">
        <v>15Y8Y</v>
      </c>
      <c r="T118" s="6">
        <v>6.8900000000000003E-2</v>
      </c>
      <c r="U118" s="6">
        <v>5.0979999999999998E-2</v>
      </c>
    </row>
    <row r="119" spans="11:21" x14ac:dyDescent="0.25">
      <c r="K119" s="2" t="s">
        <v>10</v>
      </c>
      <c r="L119" s="2" t="s">
        <v>8</v>
      </c>
      <c r="M119" s="2" t="s">
        <v>1806</v>
      </c>
      <c r="N119" s="2" t="s">
        <v>141</v>
      </c>
      <c r="O119" s="2" t="s">
        <v>1807</v>
      </c>
      <c r="P119" s="1"/>
      <c r="Q119" s="1"/>
      <c r="R119" s="1"/>
      <c r="S119" s="5" t="str">
        <v>15Y9Y</v>
      </c>
      <c r="T119" s="6">
        <v>7.6799999999999993E-2</v>
      </c>
      <c r="U119" s="6">
        <v>5.5259999999999997E-2</v>
      </c>
    </row>
    <row r="120" spans="11:21" x14ac:dyDescent="0.25">
      <c r="K120" s="2" t="s">
        <v>10</v>
      </c>
      <c r="L120" s="2" t="s">
        <v>9</v>
      </c>
      <c r="M120" s="2" t="s">
        <v>1808</v>
      </c>
      <c r="N120" s="2" t="s">
        <v>142</v>
      </c>
      <c r="O120" s="2" t="s">
        <v>1809</v>
      </c>
      <c r="P120" s="1"/>
      <c r="Q120" s="1"/>
      <c r="R120" s="1"/>
      <c r="S120" s="5" t="str">
        <v>15Y10Y</v>
      </c>
      <c r="T120" s="6">
        <v>8.4100000000000008E-2</v>
      </c>
      <c r="U120" s="6">
        <v>5.9139999999999998E-2</v>
      </c>
    </row>
    <row r="121" spans="11:21" x14ac:dyDescent="0.25">
      <c r="K121" s="2" t="s">
        <v>10</v>
      </c>
      <c r="L121" s="2" t="s">
        <v>10</v>
      </c>
      <c r="M121" s="2" t="s">
        <v>1810</v>
      </c>
      <c r="N121" s="2" t="s">
        <v>143</v>
      </c>
      <c r="O121" s="2" t="s">
        <v>1811</v>
      </c>
      <c r="P121" s="1"/>
      <c r="Q121" s="1"/>
      <c r="R121" s="1"/>
      <c r="S121" s="5" t="str">
        <v>15Y15Y</v>
      </c>
      <c r="T121" s="6">
        <v>0.11199999999999999</v>
      </c>
      <c r="U121" s="6">
        <v>8.0570000000000003E-2</v>
      </c>
    </row>
    <row r="122" spans="11:21" x14ac:dyDescent="0.25">
      <c r="K122" s="2" t="s">
        <v>10</v>
      </c>
      <c r="L122" s="2" t="s">
        <v>11</v>
      </c>
      <c r="M122" s="2" t="s">
        <v>1812</v>
      </c>
      <c r="N122" s="2" t="s">
        <v>144</v>
      </c>
      <c r="O122" s="2" t="s">
        <v>1813</v>
      </c>
      <c r="P122" s="1"/>
      <c r="Q122" s="1"/>
      <c r="R122" s="1"/>
      <c r="S122" s="5" t="str">
        <v>15Y20Y</v>
      </c>
      <c r="T122" s="6">
        <v>0.13600000000000001</v>
      </c>
      <c r="U122" s="6">
        <v>0.12140000000000001</v>
      </c>
    </row>
    <row r="123" spans="11:21" x14ac:dyDescent="0.25">
      <c r="K123" s="2" t="s">
        <v>10</v>
      </c>
      <c r="L123" s="2" t="s">
        <v>12</v>
      </c>
      <c r="M123" s="2" t="s">
        <v>1814</v>
      </c>
      <c r="N123" s="2" t="s">
        <v>145</v>
      </c>
      <c r="O123" s="2" t="s">
        <v>1815</v>
      </c>
      <c r="P123" s="1"/>
      <c r="Q123" s="1"/>
      <c r="R123" s="1"/>
      <c r="S123" s="5" t="str">
        <v>15Y25Y</v>
      </c>
      <c r="T123" s="6">
        <v>0.16</v>
      </c>
      <c r="U123" s="6">
        <v>0.18420000000000003</v>
      </c>
    </row>
    <row r="124" spans="11:21" x14ac:dyDescent="0.25">
      <c r="K124" s="2" t="s">
        <v>11</v>
      </c>
      <c r="L124" s="2" t="s">
        <v>0</v>
      </c>
      <c r="M124" s="2" t="s">
        <v>1062</v>
      </c>
      <c r="N124" s="2" t="s">
        <v>146</v>
      </c>
      <c r="O124" s="2" t="s">
        <v>1816</v>
      </c>
      <c r="P124" s="1"/>
      <c r="Q124" s="1"/>
      <c r="R124" s="1"/>
      <c r="S124" s="5" t="str">
        <v>20Y1Y</v>
      </c>
      <c r="T124" s="6">
        <v>9.3999999999999986E-3</v>
      </c>
      <c r="U124" s="6">
        <v>1.0089999999999998E-2</v>
      </c>
    </row>
    <row r="125" spans="11:21" x14ac:dyDescent="0.25">
      <c r="K125" s="2" t="s">
        <v>11</v>
      </c>
      <c r="L125" s="2" t="s">
        <v>1</v>
      </c>
      <c r="M125" s="2" t="s">
        <v>1817</v>
      </c>
      <c r="N125" s="2" t="s">
        <v>147</v>
      </c>
      <c r="O125" s="2" t="s">
        <v>1818</v>
      </c>
      <c r="P125" s="1"/>
      <c r="Q125" s="1"/>
      <c r="R125" s="1"/>
      <c r="S125" s="5" t="str">
        <v>20Y2Y</v>
      </c>
      <c r="T125" s="6">
        <v>1.8799999999999997E-2</v>
      </c>
      <c r="U125" s="6">
        <v>1.8260000000000002E-2</v>
      </c>
    </row>
    <row r="126" spans="11:21" x14ac:dyDescent="0.25">
      <c r="K126" s="2" t="s">
        <v>11</v>
      </c>
      <c r="L126" s="2" t="s">
        <v>2</v>
      </c>
      <c r="M126" s="2" t="s">
        <v>1819</v>
      </c>
      <c r="N126" s="2" t="s">
        <v>148</v>
      </c>
      <c r="O126" s="2" t="s">
        <v>1820</v>
      </c>
      <c r="P126" s="1"/>
      <c r="Q126" s="1"/>
      <c r="R126" s="1"/>
      <c r="S126" s="5" t="str">
        <v>20Y3Y</v>
      </c>
      <c r="T126" s="6">
        <v>2.7999999999999997E-2</v>
      </c>
      <c r="U126" s="6">
        <v>2.5360000000000001E-2</v>
      </c>
    </row>
    <row r="127" spans="11:21" x14ac:dyDescent="0.25">
      <c r="K127" s="2" t="s">
        <v>11</v>
      </c>
      <c r="L127" s="2" t="s">
        <v>3</v>
      </c>
      <c r="M127" s="2" t="s">
        <v>1821</v>
      </c>
      <c r="N127" s="2" t="s">
        <v>149</v>
      </c>
      <c r="O127" s="2" t="s">
        <v>1822</v>
      </c>
      <c r="P127" s="1"/>
      <c r="Q127" s="1"/>
      <c r="R127" s="1"/>
      <c r="S127" s="5" t="str">
        <v>20Y4Y</v>
      </c>
      <c r="T127" s="6">
        <v>3.6900000000000002E-2</v>
      </c>
      <c r="U127" s="6">
        <v>3.1699999999999999E-2</v>
      </c>
    </row>
    <row r="128" spans="11:21" x14ac:dyDescent="0.25">
      <c r="K128" s="2" t="s">
        <v>11</v>
      </c>
      <c r="L128" s="2" t="s">
        <v>4</v>
      </c>
      <c r="M128" s="2" t="s">
        <v>1823</v>
      </c>
      <c r="N128" s="2" t="s">
        <v>150</v>
      </c>
      <c r="O128" s="2" t="s">
        <v>1824</v>
      </c>
      <c r="P128" s="1"/>
      <c r="Q128" s="1"/>
      <c r="R128" s="1"/>
      <c r="S128" s="5" t="str">
        <v>20Y5Y</v>
      </c>
      <c r="T128" s="6">
        <v>4.5700000000000005E-2</v>
      </c>
      <c r="U128" s="6">
        <v>3.705E-2</v>
      </c>
    </row>
    <row r="129" spans="11:21" x14ac:dyDescent="0.25">
      <c r="K129" s="2" t="s">
        <v>11</v>
      </c>
      <c r="L129" s="2" t="s">
        <v>5</v>
      </c>
      <c r="M129" s="2" t="s">
        <v>1825</v>
      </c>
      <c r="N129" s="2" t="s">
        <v>151</v>
      </c>
      <c r="O129" s="2" t="s">
        <v>1826</v>
      </c>
      <c r="P129" s="1"/>
      <c r="Q129" s="1"/>
      <c r="R129" s="1"/>
      <c r="S129" s="5" t="str">
        <v>20Y6Y</v>
      </c>
      <c r="T129" s="6">
        <v>5.4400000000000004E-2</v>
      </c>
      <c r="U129" s="6">
        <v>4.2119999999999998E-2</v>
      </c>
    </row>
    <row r="130" spans="11:21" x14ac:dyDescent="0.25">
      <c r="K130" s="2" t="s">
        <v>11</v>
      </c>
      <c r="L130" s="2" t="s">
        <v>6</v>
      </c>
      <c r="M130" s="2" t="s">
        <v>1827</v>
      </c>
      <c r="N130" s="2" t="s">
        <v>152</v>
      </c>
      <c r="O130" s="2" t="s">
        <v>1828</v>
      </c>
      <c r="P130" s="1"/>
      <c r="Q130" s="1"/>
      <c r="R130" s="1"/>
      <c r="S130" s="5" t="str">
        <v>20Y7Y</v>
      </c>
      <c r="T130" s="6">
        <v>6.2699999999999992E-2</v>
      </c>
      <c r="U130" s="6">
        <v>4.7080000000000004E-2</v>
      </c>
    </row>
    <row r="131" spans="11:21" x14ac:dyDescent="0.25">
      <c r="K131" s="2" t="s">
        <v>11</v>
      </c>
      <c r="L131" s="2" t="s">
        <v>7</v>
      </c>
      <c r="M131" s="2" t="s">
        <v>1829</v>
      </c>
      <c r="N131" s="2" t="s">
        <v>153</v>
      </c>
      <c r="O131" s="2" t="s">
        <v>1830</v>
      </c>
      <c r="P131" s="1"/>
      <c r="Q131" s="1"/>
      <c r="R131" s="1"/>
      <c r="S131" s="5" t="str">
        <v>20Y8Y</v>
      </c>
      <c r="T131" s="6">
        <v>7.0599999999999996E-2</v>
      </c>
      <c r="U131" s="6">
        <v>5.1959999999999999E-2</v>
      </c>
    </row>
    <row r="132" spans="11:21" x14ac:dyDescent="0.25">
      <c r="K132" s="2" t="s">
        <v>11</v>
      </c>
      <c r="L132" s="2" t="s">
        <v>8</v>
      </c>
      <c r="M132" s="2" t="s">
        <v>1831</v>
      </c>
      <c r="N132" s="2" t="s">
        <v>154</v>
      </c>
      <c r="O132" s="2" t="s">
        <v>1832</v>
      </c>
      <c r="P132" s="1"/>
      <c r="Q132" s="1"/>
      <c r="R132" s="1"/>
      <c r="S132" s="5" t="str">
        <v>20Y9Y</v>
      </c>
      <c r="T132" s="6">
        <v>7.8399999999999997E-2</v>
      </c>
      <c r="U132" s="6">
        <v>5.6740000000000006E-2</v>
      </c>
    </row>
    <row r="133" spans="11:21" x14ac:dyDescent="0.25">
      <c r="K133" s="2" t="s">
        <v>11</v>
      </c>
      <c r="L133" s="2" t="s">
        <v>9</v>
      </c>
      <c r="M133" s="2" t="s">
        <v>1631</v>
      </c>
      <c r="N133" s="2" t="s">
        <v>155</v>
      </c>
      <c r="O133" s="2" t="s">
        <v>1833</v>
      </c>
      <c r="P133" s="1"/>
      <c r="Q133" s="1"/>
      <c r="R133" s="1"/>
      <c r="S133" s="5" t="str">
        <v>20Y10Y</v>
      </c>
      <c r="T133" s="6">
        <v>8.6099999999999996E-2</v>
      </c>
      <c r="U133" s="6">
        <v>6.1260000000000002E-2</v>
      </c>
    </row>
    <row r="134" spans="11:21" x14ac:dyDescent="0.25">
      <c r="K134" s="2" t="s">
        <v>11</v>
      </c>
      <c r="L134" s="2" t="s">
        <v>10</v>
      </c>
      <c r="M134" s="2" t="s">
        <v>1834</v>
      </c>
      <c r="N134" s="2" t="s">
        <v>156</v>
      </c>
      <c r="O134" s="2" t="s">
        <v>1835</v>
      </c>
      <c r="P134" s="1"/>
      <c r="Q134" s="1"/>
      <c r="R134" s="1"/>
      <c r="S134" s="5" t="str">
        <v>20Y15Y</v>
      </c>
      <c r="T134" s="6">
        <v>0.115</v>
      </c>
      <c r="U134" s="6">
        <v>0.1002</v>
      </c>
    </row>
    <row r="135" spans="11:21" x14ac:dyDescent="0.25">
      <c r="K135" s="2" t="s">
        <v>11</v>
      </c>
      <c r="L135" s="2" t="s">
        <v>11</v>
      </c>
      <c r="M135" s="2" t="s">
        <v>1836</v>
      </c>
      <c r="N135" s="2" t="s">
        <v>157</v>
      </c>
      <c r="O135" s="2" t="s">
        <v>1837</v>
      </c>
      <c r="P135" s="1"/>
      <c r="Q135" s="1"/>
      <c r="R135" s="1"/>
      <c r="S135" s="5" t="str">
        <v>20Y20Y</v>
      </c>
      <c r="T135" s="6">
        <v>0.13900000000000001</v>
      </c>
      <c r="U135" s="6">
        <v>0.1636</v>
      </c>
    </row>
    <row r="136" spans="11:21" x14ac:dyDescent="0.25">
      <c r="K136" s="2" t="s">
        <v>12</v>
      </c>
      <c r="L136" s="2" t="s">
        <v>0</v>
      </c>
      <c r="M136" s="2" t="s">
        <v>1838</v>
      </c>
      <c r="N136" s="2" t="s">
        <v>159</v>
      </c>
      <c r="O136" s="2" t="s">
        <v>1839</v>
      </c>
      <c r="P136" s="1"/>
      <c r="Q136" s="1"/>
      <c r="R136" s="1"/>
      <c r="S136" s="5" t="str">
        <v>25Y1Y</v>
      </c>
      <c r="T136" s="6">
        <v>9.3999999999999986E-3</v>
      </c>
      <c r="U136" s="6">
        <v>1.2290000000000001E-2</v>
      </c>
    </row>
    <row r="137" spans="11:21" x14ac:dyDescent="0.25">
      <c r="K137" s="2" t="s">
        <v>12</v>
      </c>
      <c r="L137" s="2" t="s">
        <v>1</v>
      </c>
      <c r="M137" s="2" t="s">
        <v>1840</v>
      </c>
      <c r="N137" s="2" t="s">
        <v>160</v>
      </c>
      <c r="O137" s="2" t="s">
        <v>1841</v>
      </c>
      <c r="P137" s="1"/>
      <c r="Q137" s="1"/>
      <c r="R137" s="1"/>
      <c r="S137" s="5" t="str">
        <v>25Y2Y</v>
      </c>
      <c r="T137" s="6">
        <v>1.89E-2</v>
      </c>
      <c r="U137" s="6">
        <v>2.2370000000000001E-2</v>
      </c>
    </row>
    <row r="138" spans="11:21" x14ac:dyDescent="0.25">
      <c r="K138" s="2" t="s">
        <v>12</v>
      </c>
      <c r="L138" s="2" t="s">
        <v>2</v>
      </c>
      <c r="M138" s="2" t="s">
        <v>1842</v>
      </c>
      <c r="N138" s="2" t="s">
        <v>161</v>
      </c>
      <c r="O138" s="2" t="s">
        <v>1843</v>
      </c>
      <c r="P138" s="1"/>
      <c r="Q138" s="1"/>
      <c r="R138" s="1"/>
      <c r="S138" s="5" t="str">
        <v>25Y3Y</v>
      </c>
      <c r="T138" s="6">
        <v>2.81E-2</v>
      </c>
      <c r="U138" s="6">
        <v>3.0910000000000003E-2</v>
      </c>
    </row>
    <row r="139" spans="11:21" x14ac:dyDescent="0.25">
      <c r="K139" s="2" t="s">
        <v>12</v>
      </c>
      <c r="L139" s="2" t="s">
        <v>3</v>
      </c>
      <c r="M139" s="2" t="s">
        <v>1844</v>
      </c>
      <c r="N139" s="2" t="s">
        <v>162</v>
      </c>
      <c r="O139" s="2" t="s">
        <v>1845</v>
      </c>
      <c r="P139" s="1"/>
      <c r="Q139" s="1"/>
      <c r="R139" s="1"/>
      <c r="S139" s="5" t="str">
        <v>25Y4Y</v>
      </c>
      <c r="T139" s="6">
        <v>3.7000000000000005E-2</v>
      </c>
      <c r="U139" s="6">
        <v>3.8460000000000001E-2</v>
      </c>
    </row>
    <row r="140" spans="11:21" x14ac:dyDescent="0.25">
      <c r="K140" s="2" t="s">
        <v>12</v>
      </c>
      <c r="L140" s="2" t="s">
        <v>4</v>
      </c>
      <c r="M140" s="2" t="s">
        <v>1846</v>
      </c>
      <c r="N140" s="2" t="s">
        <v>164</v>
      </c>
      <c r="O140" s="2" t="s">
        <v>1847</v>
      </c>
      <c r="P140" s="1"/>
      <c r="Q140" s="1"/>
      <c r="R140" s="1"/>
      <c r="S140" s="5" t="str">
        <v>25Y5Y</v>
      </c>
      <c r="T140" s="6">
        <v>4.5599999999999995E-2</v>
      </c>
      <c r="U140" s="6">
        <v>4.4999999999999998E-2</v>
      </c>
    </row>
    <row r="141" spans="11:21" x14ac:dyDescent="0.25">
      <c r="K141" s="2" t="s">
        <v>12</v>
      </c>
      <c r="L141" s="2" t="s">
        <v>5</v>
      </c>
      <c r="M141" s="2" t="s">
        <v>1848</v>
      </c>
      <c r="N141" s="2" t="s">
        <v>165</v>
      </c>
      <c r="O141" s="2" t="s">
        <v>1849</v>
      </c>
      <c r="P141" s="1"/>
      <c r="Q141" s="1"/>
      <c r="R141" s="1"/>
      <c r="S141" s="5" t="str">
        <v>25Y6Y</v>
      </c>
      <c r="T141" s="6">
        <v>5.4000000000000006E-2</v>
      </c>
      <c r="U141" s="6">
        <v>5.1970000000000002E-2</v>
      </c>
    </row>
    <row r="142" spans="11:21" x14ac:dyDescent="0.25">
      <c r="K142" s="2" t="s">
        <v>12</v>
      </c>
      <c r="L142" s="2" t="s">
        <v>6</v>
      </c>
      <c r="M142" s="2" t="s">
        <v>1850</v>
      </c>
      <c r="N142" s="2" t="s">
        <v>166</v>
      </c>
      <c r="O142" s="2" t="s">
        <v>1851</v>
      </c>
      <c r="P142" s="1"/>
      <c r="Q142" s="1"/>
      <c r="R142" s="1"/>
      <c r="S142" s="5" t="str">
        <v>25Y7Y</v>
      </c>
      <c r="T142" s="6">
        <v>6.2100000000000002E-2</v>
      </c>
      <c r="U142" s="6">
        <v>6.0270000000000004E-2</v>
      </c>
    </row>
    <row r="143" spans="11:21" x14ac:dyDescent="0.25">
      <c r="K143" s="2" t="s">
        <v>12</v>
      </c>
      <c r="L143" s="2" t="s">
        <v>7</v>
      </c>
      <c r="M143" s="2" t="s">
        <v>1852</v>
      </c>
      <c r="N143" s="2" t="s">
        <v>167</v>
      </c>
      <c r="O143" s="2" t="s">
        <v>1853</v>
      </c>
      <c r="P143" s="1"/>
      <c r="Q143" s="1"/>
      <c r="R143" s="1"/>
      <c r="S143" s="5" t="str">
        <v>25Y8Y</v>
      </c>
      <c r="T143" s="6">
        <v>6.9800000000000001E-2</v>
      </c>
      <c r="U143" s="6">
        <v>7.0029999999999995E-2</v>
      </c>
    </row>
    <row r="144" spans="11:21" x14ac:dyDescent="0.25">
      <c r="K144" s="2" t="s">
        <v>12</v>
      </c>
      <c r="L144" s="2" t="s">
        <v>8</v>
      </c>
      <c r="M144" s="2" t="s">
        <v>1854</v>
      </c>
      <c r="N144" s="2" t="s">
        <v>168</v>
      </c>
      <c r="O144" s="2" t="s">
        <v>1855</v>
      </c>
      <c r="P144" s="1"/>
      <c r="Q144" s="1"/>
      <c r="R144" s="1"/>
      <c r="S144" s="5" t="str">
        <v>25Y9Y</v>
      </c>
      <c r="T144" s="6">
        <v>7.7699999999999991E-2</v>
      </c>
      <c r="U144" s="6">
        <v>8.0779999999999991E-2</v>
      </c>
    </row>
    <row r="145" spans="11:21" x14ac:dyDescent="0.25">
      <c r="K145" s="2" t="s">
        <v>12</v>
      </c>
      <c r="L145" s="2" t="s">
        <v>9</v>
      </c>
      <c r="M145" s="2" t="s">
        <v>1856</v>
      </c>
      <c r="N145" s="2" t="s">
        <v>169</v>
      </c>
      <c r="O145" s="2" t="s">
        <v>1857</v>
      </c>
      <c r="P145" s="1"/>
      <c r="Q145" s="1"/>
      <c r="R145" s="1"/>
      <c r="S145" s="5" t="str">
        <v>25Y10Y</v>
      </c>
      <c r="T145" s="6">
        <v>8.4900000000000003E-2</v>
      </c>
      <c r="U145" s="6">
        <v>9.2449999999999991E-2</v>
      </c>
    </row>
    <row r="146" spans="11:21" x14ac:dyDescent="0.25">
      <c r="K146" s="2" t="s">
        <v>12</v>
      </c>
      <c r="L146" s="2" t="s">
        <v>10</v>
      </c>
      <c r="M146" s="2" t="s">
        <v>1858</v>
      </c>
      <c r="N146" s="2" t="s">
        <v>170</v>
      </c>
      <c r="O146" s="2" t="s">
        <v>1859</v>
      </c>
      <c r="P146" s="1"/>
      <c r="Q146" s="1"/>
      <c r="R146" s="1"/>
      <c r="S146" s="5" t="str">
        <v>25Y15Y</v>
      </c>
      <c r="T146" s="6">
        <v>0.114</v>
      </c>
      <c r="U146" s="6">
        <v>0.16140000000000002</v>
      </c>
    </row>
    <row r="147" spans="11:21" x14ac:dyDescent="0.25">
      <c r="K147" s="2" t="s">
        <v>13</v>
      </c>
      <c r="L147" s="2" t="s">
        <v>0</v>
      </c>
      <c r="M147" s="2" t="s">
        <v>1860</v>
      </c>
      <c r="N147" s="2" t="s">
        <v>172</v>
      </c>
      <c r="O147" s="2" t="s">
        <v>1861</v>
      </c>
      <c r="P147" s="1"/>
      <c r="Q147" s="1"/>
      <c r="R147" s="1"/>
      <c r="S147" s="5" t="str">
        <v>30Y1Y</v>
      </c>
      <c r="T147" s="6">
        <v>9.300000000000001E-3</v>
      </c>
      <c r="U147" s="6">
        <v>1.316E-2</v>
      </c>
    </row>
    <row r="148" spans="11:21" x14ac:dyDescent="0.25">
      <c r="K148" s="2" t="s">
        <v>13</v>
      </c>
      <c r="L148" s="2" t="s">
        <v>1</v>
      </c>
      <c r="M148" s="2" t="s">
        <v>1862</v>
      </c>
      <c r="N148" s="2" t="s">
        <v>173</v>
      </c>
      <c r="O148" s="2" t="s">
        <v>1863</v>
      </c>
      <c r="P148" s="1"/>
      <c r="Q148" s="1"/>
      <c r="R148" s="1"/>
      <c r="S148" s="5" t="str">
        <v>30Y2Y</v>
      </c>
      <c r="T148" s="6">
        <v>1.8700000000000001E-2</v>
      </c>
      <c r="U148" s="6">
        <v>2.5350000000000001E-2</v>
      </c>
    </row>
    <row r="149" spans="11:21" x14ac:dyDescent="0.25">
      <c r="K149" s="2" t="s">
        <v>13</v>
      </c>
      <c r="L149" s="2" t="s">
        <v>2</v>
      </c>
      <c r="M149" s="2" t="s">
        <v>1864</v>
      </c>
      <c r="N149" s="2" t="s">
        <v>174</v>
      </c>
      <c r="O149" s="2" t="s">
        <v>1865</v>
      </c>
      <c r="P149" s="1"/>
      <c r="Q149" s="1"/>
      <c r="R149" s="1"/>
      <c r="S149" s="5" t="str">
        <v>30Y3Y</v>
      </c>
      <c r="T149" s="6">
        <v>2.76E-2</v>
      </c>
      <c r="U149" s="6">
        <v>3.7610000000000005E-2</v>
      </c>
    </row>
    <row r="150" spans="11:21" x14ac:dyDescent="0.25">
      <c r="K150" s="2" t="s">
        <v>13</v>
      </c>
      <c r="L150" s="2" t="s">
        <v>3</v>
      </c>
      <c r="M150" s="2" t="s">
        <v>1866</v>
      </c>
      <c r="N150" s="2" t="s">
        <v>175</v>
      </c>
      <c r="O150" s="2" t="s">
        <v>1867</v>
      </c>
      <c r="P150" s="1"/>
      <c r="Q150" s="1"/>
      <c r="R150" s="1"/>
      <c r="S150" s="5" t="str">
        <v>30Y4Y</v>
      </c>
      <c r="T150" s="6">
        <v>3.6200000000000003E-2</v>
      </c>
      <c r="U150" s="6">
        <v>5.0380000000000001E-2</v>
      </c>
    </row>
    <row r="151" spans="11:21" x14ac:dyDescent="0.25">
      <c r="K151" s="2" t="s">
        <v>13</v>
      </c>
      <c r="L151" s="2" t="s">
        <v>4</v>
      </c>
      <c r="M151" s="2" t="s">
        <v>1868</v>
      </c>
      <c r="N151" s="2" t="s">
        <v>176</v>
      </c>
      <c r="O151" s="2" t="s">
        <v>1869</v>
      </c>
      <c r="P151" s="1"/>
      <c r="Q151" s="1"/>
      <c r="R151" s="1"/>
      <c r="S151" s="5" t="str">
        <v>30Y5Y</v>
      </c>
      <c r="T151" s="6">
        <v>4.4299999999999999E-2</v>
      </c>
      <c r="U151" s="6">
        <v>6.3200000000000006E-2</v>
      </c>
    </row>
    <row r="152" spans="11:21" x14ac:dyDescent="0.25">
      <c r="K152" s="2" t="s">
        <v>13</v>
      </c>
      <c r="L152" s="2" t="s">
        <v>5</v>
      </c>
      <c r="M152" s="2" t="s">
        <v>1870</v>
      </c>
      <c r="N152" s="2" t="s">
        <v>178</v>
      </c>
      <c r="O152" s="2" t="s">
        <v>1871</v>
      </c>
      <c r="P152" s="1"/>
      <c r="Q152" s="1"/>
      <c r="R152" s="1"/>
      <c r="S152" s="5" t="str">
        <v>30Y6Y</v>
      </c>
      <c r="T152" s="6">
        <v>5.2300000000000006E-2</v>
      </c>
      <c r="U152" s="6">
        <v>7.6810000000000003E-2</v>
      </c>
    </row>
    <row r="153" spans="11:21" x14ac:dyDescent="0.25">
      <c r="K153" s="2" t="s">
        <v>13</v>
      </c>
      <c r="L153" s="2" t="s">
        <v>6</v>
      </c>
      <c r="M153" s="2" t="s">
        <v>1872</v>
      </c>
      <c r="N153" s="2" t="s">
        <v>179</v>
      </c>
      <c r="O153" s="2" t="s">
        <v>1873</v>
      </c>
      <c r="P153" s="1"/>
      <c r="Q153" s="1"/>
      <c r="R153" s="1"/>
      <c r="S153" s="5" t="str">
        <v>30Y7Y</v>
      </c>
      <c r="T153" s="6">
        <v>6.0199999999999997E-2</v>
      </c>
      <c r="U153" s="6">
        <v>9.1140000000000013E-2</v>
      </c>
    </row>
    <row r="154" spans="11:21" x14ac:dyDescent="0.25">
      <c r="K154" s="2" t="s">
        <v>13</v>
      </c>
      <c r="L154" s="2" t="s">
        <v>7</v>
      </c>
      <c r="M154" s="2" t="s">
        <v>1874</v>
      </c>
      <c r="N154" s="2" t="s">
        <v>180</v>
      </c>
      <c r="O154" s="2" t="s">
        <v>1875</v>
      </c>
      <c r="P154" s="1"/>
      <c r="Q154" s="1"/>
      <c r="R154" s="1"/>
      <c r="S154" s="5" t="str">
        <v>30Y8Y</v>
      </c>
      <c r="T154" s="6">
        <v>6.7699999999999996E-2</v>
      </c>
      <c r="U154" s="6">
        <v>0.106</v>
      </c>
    </row>
    <row r="155" spans="11:21" x14ac:dyDescent="0.25">
      <c r="K155" s="2" t="s">
        <v>13</v>
      </c>
      <c r="L155" s="2" t="s">
        <v>8</v>
      </c>
      <c r="M155" s="2" t="s">
        <v>1876</v>
      </c>
      <c r="N155" s="2" t="s">
        <v>181</v>
      </c>
      <c r="O155" s="2" t="s">
        <v>1877</v>
      </c>
      <c r="P155" s="1"/>
      <c r="Q155" s="1"/>
      <c r="R155" s="1"/>
      <c r="S155" s="5" t="str">
        <v>30Y9Y</v>
      </c>
      <c r="T155" s="6">
        <v>7.5399999999999995E-2</v>
      </c>
      <c r="U155" s="6">
        <v>0.12140000000000001</v>
      </c>
    </row>
    <row r="156" spans="11:21" x14ac:dyDescent="0.25">
      <c r="K156" s="2" t="s">
        <v>13</v>
      </c>
      <c r="L156" s="2" t="s">
        <v>9</v>
      </c>
      <c r="M156" s="2" t="s">
        <v>1878</v>
      </c>
      <c r="N156" s="2" t="s">
        <v>182</v>
      </c>
      <c r="O156" s="2" t="s">
        <v>1879</v>
      </c>
      <c r="S156" s="4" t="str">
        <v>30Y10Y</v>
      </c>
      <c r="T156" s="4">
        <v>8.2599999999999993E-2</v>
      </c>
      <c r="U156" s="4">
        <v>0.13750000000000001</v>
      </c>
    </row>
  </sheetData>
  <mergeCells count="2">
    <mergeCell ref="B2:I6"/>
    <mergeCell ref="K12:O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31" zoomScale="80" zoomScaleNormal="80" workbookViewId="0">
      <selection activeCell="A2" sqref="A2:J3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21" t="s">
        <v>213</v>
      </c>
      <c r="C2" s="21"/>
      <c r="D2" s="21"/>
      <c r="E2" s="21"/>
      <c r="F2" s="21"/>
      <c r="G2" s="21"/>
      <c r="H2" s="21"/>
      <c r="I2" s="21"/>
      <c r="J2" s="17"/>
      <c r="K2" s="17"/>
      <c r="L2" s="17"/>
      <c r="M2" s="17"/>
      <c r="N2" s="17"/>
      <c r="O2" s="17"/>
    </row>
    <row r="3" spans="2:37" ht="15" customHeight="1" x14ac:dyDescent="0.25">
      <c r="B3" s="21"/>
      <c r="C3" s="21"/>
      <c r="D3" s="21"/>
      <c r="E3" s="21"/>
      <c r="F3" s="21"/>
      <c r="G3" s="21"/>
      <c r="H3" s="21"/>
      <c r="I3" s="21"/>
      <c r="J3" s="17"/>
      <c r="K3" s="17"/>
      <c r="L3" s="17"/>
      <c r="M3" s="17"/>
      <c r="N3" s="17"/>
      <c r="O3" s="17"/>
    </row>
    <row r="4" spans="2:37" ht="15" customHeight="1" x14ac:dyDescent="0.25">
      <c r="B4" s="21"/>
      <c r="C4" s="21"/>
      <c r="D4" s="21"/>
      <c r="E4" s="21"/>
      <c r="F4" s="21"/>
      <c r="G4" s="21"/>
      <c r="H4" s="21"/>
      <c r="I4" s="21"/>
      <c r="J4" s="17"/>
      <c r="K4" s="17"/>
      <c r="L4" s="17"/>
      <c r="M4" s="17"/>
      <c r="N4" s="17"/>
      <c r="O4" s="17"/>
    </row>
    <row r="5" spans="2:37" ht="15" customHeight="1" x14ac:dyDescent="0.25">
      <c r="B5" s="21"/>
      <c r="C5" s="21"/>
      <c r="D5" s="21"/>
      <c r="E5" s="21"/>
      <c r="F5" s="21"/>
      <c r="G5" s="21"/>
      <c r="H5" s="21"/>
      <c r="I5" s="21"/>
      <c r="J5" s="17"/>
      <c r="K5" s="17"/>
      <c r="L5" s="17"/>
      <c r="M5" s="17"/>
      <c r="N5" s="17"/>
      <c r="O5" s="17"/>
    </row>
    <row r="6" spans="2:37" ht="15" customHeight="1" x14ac:dyDescent="0.25">
      <c r="B6" s="21"/>
      <c r="C6" s="21"/>
      <c r="D6" s="21"/>
      <c r="E6" s="21"/>
      <c r="F6" s="21"/>
      <c r="G6" s="21"/>
      <c r="H6" s="21"/>
      <c r="I6" s="21"/>
      <c r="J6" s="17"/>
      <c r="K6" s="17"/>
      <c r="L6" s="17"/>
      <c r="M6" s="17"/>
      <c r="N6" s="17"/>
      <c r="O6" s="17"/>
      <c r="S6" s="11"/>
      <c r="T6" s="3"/>
      <c r="U6" s="3"/>
    </row>
    <row r="7" spans="2:37" x14ac:dyDescent="0.25">
      <c r="B7" t="s">
        <v>214</v>
      </c>
      <c r="S7" s="12" t="s">
        <v>14</v>
      </c>
      <c r="T7" s="13">
        <v>9</v>
      </c>
      <c r="U7" s="13">
        <v>8</v>
      </c>
    </row>
    <row r="8" spans="2:37" x14ac:dyDescent="0.25">
      <c r="S8" s="12" t="s">
        <v>15</v>
      </c>
      <c r="T8" s="13">
        <v>6</v>
      </c>
      <c r="U8" s="13">
        <v>6</v>
      </c>
    </row>
    <row r="10" spans="2:37" x14ac:dyDescent="0.25">
      <c r="K10" s="10" t="s">
        <v>19</v>
      </c>
      <c r="L10" s="10"/>
      <c r="M10" s="10"/>
      <c r="N10" s="10"/>
      <c r="O10" s="10"/>
      <c r="Q10" s="10" t="s">
        <v>20</v>
      </c>
      <c r="R10" s="10"/>
      <c r="S10" s="10"/>
      <c r="T10" s="10"/>
      <c r="U10" s="10"/>
      <c r="W10" s="10" t="s">
        <v>17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22" t="s">
        <v>18</v>
      </c>
      <c r="L12" s="22"/>
      <c r="M12" s="22"/>
      <c r="N12" s="22"/>
      <c r="O12" s="22"/>
      <c r="Q12" s="3" t="s">
        <v>16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784</v>
      </c>
      <c r="N13" s="2" t="s">
        <v>21</v>
      </c>
      <c r="O13" s="2" t="s">
        <v>785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8.0000000000000004E-4</v>
      </c>
      <c r="U13" s="6">
        <f t="array" ref="U13:U156">_xlfn.NUMBERVALUE(MID(M13:M156,U7,U8))/100</f>
        <v>7.1500000000000001E-3</v>
      </c>
      <c r="W13" s="9" t="str">
        <f t="array" ref="W13:W26">$Q$13:$Q$26</f>
        <v>1Y</v>
      </c>
      <c r="X13" s="7">
        <f t="array" ref="X13:AK26">INDEX($T$13:$T$156,MATCH($W$13:$W$26&amp;$X$12:$AK$12,$S$13:$S$156,0))</f>
        <v>8.0000000000000004E-4</v>
      </c>
      <c r="Y13" s="7">
        <v>1.8E-3</v>
      </c>
      <c r="Z13" s="7">
        <v>3.2000000000000002E-3</v>
      </c>
      <c r="AA13" s="7">
        <v>5.1000000000000004E-3</v>
      </c>
      <c r="AB13" s="7">
        <v>7.3000000000000001E-3</v>
      </c>
      <c r="AC13" s="7">
        <v>9.7000000000000003E-3</v>
      </c>
      <c r="AD13" s="7">
        <v>1.2500000000000001E-2</v>
      </c>
      <c r="AE13" s="7">
        <v>1.54E-2</v>
      </c>
      <c r="AF13" s="7">
        <v>1.84E-2</v>
      </c>
      <c r="AG13" s="7">
        <v>2.1499999999999998E-2</v>
      </c>
      <c r="AH13" s="7">
        <v>3.5000000000000003E-2</v>
      </c>
      <c r="AI13" s="7">
        <v>4.7500000000000001E-2</v>
      </c>
      <c r="AJ13" s="7">
        <v>5.9000000000000004E-2</v>
      </c>
      <c r="AK13" s="7">
        <v>6.9900000000000004E-2</v>
      </c>
    </row>
    <row r="14" spans="2:37" x14ac:dyDescent="0.25">
      <c r="K14" s="2" t="s">
        <v>0</v>
      </c>
      <c r="L14" s="2" t="s">
        <v>1</v>
      </c>
      <c r="M14" s="2" t="s">
        <v>205</v>
      </c>
      <c r="N14" s="2" t="s">
        <v>28</v>
      </c>
      <c r="O14" s="2" t="s">
        <v>786</v>
      </c>
      <c r="P14" s="1"/>
      <c r="Q14" s="5" t="s">
        <v>1</v>
      </c>
      <c r="R14" s="1"/>
      <c r="S14" s="5" t="str">
        <v>1Y2Y</v>
      </c>
      <c r="T14" s="6">
        <v>1.8E-3</v>
      </c>
      <c r="U14" s="6">
        <v>1.2410000000000001E-2</v>
      </c>
      <c r="W14" s="9" t="str">
        <v>2Y</v>
      </c>
      <c r="X14" s="7">
        <v>1.5E-3</v>
      </c>
      <c r="Y14" s="7">
        <v>3.5999999999999999E-3</v>
      </c>
      <c r="Z14" s="7">
        <v>6.0999999999999995E-3</v>
      </c>
      <c r="AA14" s="7">
        <v>8.8999999999999999E-3</v>
      </c>
      <c r="AB14" s="7">
        <v>1.23E-2</v>
      </c>
      <c r="AC14" s="7">
        <v>1.5900000000000001E-2</v>
      </c>
      <c r="AD14" s="7">
        <v>1.9799999999999998E-2</v>
      </c>
      <c r="AE14" s="7">
        <v>2.3799999999999998E-2</v>
      </c>
      <c r="AF14" s="7">
        <v>2.81E-2</v>
      </c>
      <c r="AG14" s="7">
        <v>3.2400000000000005E-2</v>
      </c>
      <c r="AH14" s="7">
        <v>5.0300000000000004E-2</v>
      </c>
      <c r="AI14" s="7">
        <v>6.6600000000000006E-2</v>
      </c>
      <c r="AJ14" s="7">
        <v>8.2500000000000004E-2</v>
      </c>
      <c r="AK14" s="7">
        <v>9.7299999999999998E-2</v>
      </c>
    </row>
    <row r="15" spans="2:37" x14ac:dyDescent="0.25">
      <c r="K15" s="2" t="s">
        <v>0</v>
      </c>
      <c r="L15" s="2" t="s">
        <v>2</v>
      </c>
      <c r="M15" s="2" t="s">
        <v>584</v>
      </c>
      <c r="N15" s="2" t="s">
        <v>29</v>
      </c>
      <c r="O15" s="2" t="s">
        <v>787</v>
      </c>
      <c r="P15" s="1"/>
      <c r="Q15" s="5" t="s">
        <v>2</v>
      </c>
      <c r="R15" s="1"/>
      <c r="S15" s="5" t="str">
        <v>1Y3Y</v>
      </c>
      <c r="T15" s="6">
        <v>3.2000000000000002E-3</v>
      </c>
      <c r="U15" s="6">
        <v>1.6590000000000001E-2</v>
      </c>
      <c r="W15" s="9" t="str">
        <v>3Y</v>
      </c>
      <c r="X15" s="7">
        <v>2.5999999999999999E-3</v>
      </c>
      <c r="Y15" s="7">
        <v>5.6000000000000008E-3</v>
      </c>
      <c r="Z15" s="7">
        <v>9.1000000000000004E-3</v>
      </c>
      <c r="AA15" s="7">
        <v>1.3100000000000001E-2</v>
      </c>
      <c r="AB15" s="7">
        <v>1.7399999999999999E-2</v>
      </c>
      <c r="AC15" s="7">
        <v>2.2000000000000002E-2</v>
      </c>
      <c r="AD15" s="7">
        <v>2.69E-2</v>
      </c>
      <c r="AE15" s="7">
        <v>3.1899999999999998E-2</v>
      </c>
      <c r="AF15" s="7">
        <v>3.6900000000000002E-2</v>
      </c>
      <c r="AG15" s="7">
        <v>4.1900000000000007E-2</v>
      </c>
      <c r="AH15" s="7">
        <v>6.2400000000000004E-2</v>
      </c>
      <c r="AI15" s="7">
        <v>8.1900000000000001E-2</v>
      </c>
      <c r="AJ15" s="7">
        <v>0.1</v>
      </c>
      <c r="AK15" s="7">
        <v>0.11699999999999999</v>
      </c>
    </row>
    <row r="16" spans="2:37" x14ac:dyDescent="0.25">
      <c r="K16" s="2" t="s">
        <v>0</v>
      </c>
      <c r="L16" s="2" t="s">
        <v>3</v>
      </c>
      <c r="M16" s="2" t="s">
        <v>199</v>
      </c>
      <c r="N16" s="2" t="s">
        <v>30</v>
      </c>
      <c r="O16" s="2" t="s">
        <v>788</v>
      </c>
      <c r="P16" s="1"/>
      <c r="Q16" s="5" t="s">
        <v>3</v>
      </c>
      <c r="R16" s="1"/>
      <c r="S16" s="5" t="str">
        <v>1Y4Y</v>
      </c>
      <c r="T16" s="6">
        <v>5.1000000000000004E-3</v>
      </c>
      <c r="U16" s="6">
        <v>2.0790000000000003E-2</v>
      </c>
      <c r="W16" s="9" t="str">
        <v>4Y</v>
      </c>
      <c r="X16" s="7">
        <v>3.7000000000000002E-3</v>
      </c>
      <c r="Y16" s="7">
        <v>7.8000000000000005E-3</v>
      </c>
      <c r="Z16" s="7">
        <v>1.2199999999999999E-2</v>
      </c>
      <c r="AA16" s="7">
        <v>1.72E-2</v>
      </c>
      <c r="AB16" s="7">
        <v>2.2400000000000003E-2</v>
      </c>
      <c r="AC16" s="7">
        <v>2.7699999999999999E-2</v>
      </c>
      <c r="AD16" s="7">
        <v>3.3099999999999997E-2</v>
      </c>
      <c r="AE16" s="7">
        <v>3.8800000000000001E-2</v>
      </c>
      <c r="AF16" s="7">
        <v>4.4299999999999999E-2</v>
      </c>
      <c r="AG16" s="7">
        <v>0.05</v>
      </c>
      <c r="AH16" s="7">
        <v>7.2700000000000001E-2</v>
      </c>
      <c r="AI16" s="7">
        <v>9.4E-2</v>
      </c>
      <c r="AJ16" s="7">
        <v>0.114</v>
      </c>
      <c r="AK16" s="7">
        <v>0.13300000000000001</v>
      </c>
    </row>
    <row r="17" spans="11:37" x14ac:dyDescent="0.25">
      <c r="K17" s="2" t="s">
        <v>0</v>
      </c>
      <c r="L17" s="2" t="s">
        <v>4</v>
      </c>
      <c r="M17" s="2" t="s">
        <v>789</v>
      </c>
      <c r="N17" s="2" t="s">
        <v>31</v>
      </c>
      <c r="O17" s="2" t="s">
        <v>790</v>
      </c>
      <c r="P17" s="1"/>
      <c r="Q17" s="5" t="s">
        <v>4</v>
      </c>
      <c r="R17" s="1"/>
      <c r="S17" s="5" t="str">
        <v>1Y5Y</v>
      </c>
      <c r="T17" s="6">
        <v>7.3000000000000001E-3</v>
      </c>
      <c r="U17" s="6">
        <v>2.4E-2</v>
      </c>
      <c r="W17" s="9" t="str">
        <v>5Y</v>
      </c>
      <c r="X17" s="7">
        <v>4.7999999999999996E-3</v>
      </c>
      <c r="Y17" s="7">
        <v>9.8999999999999991E-3</v>
      </c>
      <c r="Z17" s="7">
        <v>1.5300000000000001E-2</v>
      </c>
      <c r="AA17" s="7">
        <v>2.1000000000000001E-2</v>
      </c>
      <c r="AB17" s="7">
        <v>2.6699999999999998E-2</v>
      </c>
      <c r="AC17" s="7">
        <v>3.2599999999999997E-2</v>
      </c>
      <c r="AD17" s="7">
        <v>3.8599999999999995E-2</v>
      </c>
      <c r="AE17" s="7">
        <v>4.4600000000000001E-2</v>
      </c>
      <c r="AF17" s="7">
        <v>5.0700000000000002E-2</v>
      </c>
      <c r="AG17" s="7">
        <v>5.6900000000000006E-2</v>
      </c>
      <c r="AH17" s="7">
        <v>8.1000000000000003E-2</v>
      </c>
      <c r="AI17" s="7">
        <v>0.10300000000000001</v>
      </c>
      <c r="AJ17" s="7">
        <v>0.124</v>
      </c>
      <c r="AK17" s="7">
        <v>0.14499999999999999</v>
      </c>
    </row>
    <row r="18" spans="11:37" x14ac:dyDescent="0.25">
      <c r="K18" s="2" t="s">
        <v>0</v>
      </c>
      <c r="L18" s="2" t="s">
        <v>5</v>
      </c>
      <c r="M18" s="2" t="s">
        <v>791</v>
      </c>
      <c r="N18" s="2" t="s">
        <v>32</v>
      </c>
      <c r="O18" s="2" t="s">
        <v>792</v>
      </c>
      <c r="P18" s="1"/>
      <c r="Q18" s="5" t="s">
        <v>5</v>
      </c>
      <c r="R18" s="1"/>
      <c r="S18" s="5" t="str">
        <v>1Y6Y</v>
      </c>
      <c r="T18" s="6">
        <v>9.7000000000000003E-3</v>
      </c>
      <c r="U18" s="6">
        <v>2.6530000000000001E-2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200</v>
      </c>
      <c r="N19" s="2" t="s">
        <v>33</v>
      </c>
      <c r="O19" s="2" t="s">
        <v>793</v>
      </c>
      <c r="P19" s="1"/>
      <c r="Q19" s="5" t="s">
        <v>6</v>
      </c>
      <c r="R19" s="1"/>
      <c r="S19" s="5" t="str">
        <v>1Y7Y</v>
      </c>
      <c r="T19" s="6">
        <v>1.2500000000000001E-2</v>
      </c>
      <c r="U19" s="6">
        <v>2.8999999999999998E-2</v>
      </c>
      <c r="W19" s="9" t="str">
        <v>7Y</v>
      </c>
      <c r="X19" s="7">
        <v>6.5000000000000006E-3</v>
      </c>
      <c r="Y19" s="7">
        <v>1.32E-2</v>
      </c>
      <c r="Z19" s="7">
        <v>1.9799999999999998E-2</v>
      </c>
      <c r="AA19" s="7">
        <v>2.6600000000000002E-2</v>
      </c>
      <c r="AB19" s="7">
        <v>3.3399999999999999E-2</v>
      </c>
      <c r="AC19" s="7">
        <v>4.0099999999999997E-2</v>
      </c>
      <c r="AD19" s="7">
        <v>4.6900000000000004E-2</v>
      </c>
      <c r="AE19" s="7">
        <v>5.3800000000000001E-2</v>
      </c>
      <c r="AF19" s="7">
        <v>6.0599999999999994E-2</v>
      </c>
      <c r="AG19" s="7">
        <v>6.7099999999999993E-2</v>
      </c>
      <c r="AH19" s="7">
        <v>9.2200000000000004E-2</v>
      </c>
      <c r="AI19" s="7">
        <v>0.11599999999999999</v>
      </c>
      <c r="AJ19" s="7">
        <v>0.13800000000000001</v>
      </c>
      <c r="AK19" s="7">
        <v>0.16</v>
      </c>
    </row>
    <row r="20" spans="11:37" x14ac:dyDescent="0.25">
      <c r="K20" s="2" t="s">
        <v>0</v>
      </c>
      <c r="L20" s="2" t="s">
        <v>7</v>
      </c>
      <c r="M20" s="2" t="s">
        <v>794</v>
      </c>
      <c r="N20" s="2" t="s">
        <v>34</v>
      </c>
      <c r="O20" s="2" t="s">
        <v>795</v>
      </c>
      <c r="P20" s="1"/>
      <c r="Q20" s="5" t="s">
        <v>7</v>
      </c>
      <c r="R20" s="1"/>
      <c r="S20" s="5" t="str">
        <v>1Y8Y</v>
      </c>
      <c r="T20" s="6">
        <v>1.54E-2</v>
      </c>
      <c r="U20" s="6">
        <v>3.1419999999999997E-2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796</v>
      </c>
      <c r="N21" s="2" t="s">
        <v>35</v>
      </c>
      <c r="O21" s="2" t="s">
        <v>797</v>
      </c>
      <c r="P21" s="1"/>
      <c r="Q21" s="5" t="s">
        <v>8</v>
      </c>
      <c r="R21" s="1"/>
      <c r="S21" s="5" t="str">
        <v>1Y9Y</v>
      </c>
      <c r="T21" s="6">
        <v>1.84E-2</v>
      </c>
      <c r="U21" s="6">
        <v>3.3769999999999994E-2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619</v>
      </c>
      <c r="N22" s="2" t="s">
        <v>36</v>
      </c>
      <c r="O22" s="2" t="s">
        <v>798</v>
      </c>
      <c r="P22" s="1"/>
      <c r="Q22" s="5" t="s">
        <v>9</v>
      </c>
      <c r="R22" s="1"/>
      <c r="S22" s="5" t="str">
        <v>1Y10Y</v>
      </c>
      <c r="T22" s="6">
        <v>2.1499999999999998E-2</v>
      </c>
      <c r="U22" s="6">
        <v>3.5630000000000002E-2</v>
      </c>
      <c r="W22" s="9" t="str">
        <v>10Y</v>
      </c>
      <c r="X22" s="7">
        <v>8.0000000000000002E-3</v>
      </c>
      <c r="Y22" s="7">
        <v>1.6200000000000003E-2</v>
      </c>
      <c r="Z22" s="7">
        <v>2.4300000000000002E-2</v>
      </c>
      <c r="AA22" s="7">
        <v>3.2199999999999999E-2</v>
      </c>
      <c r="AB22" s="7">
        <v>0.04</v>
      </c>
      <c r="AC22" s="7">
        <v>4.7699999999999992E-2</v>
      </c>
      <c r="AD22" s="7">
        <v>5.5399999999999998E-2</v>
      </c>
      <c r="AE22" s="7">
        <v>6.2699999999999992E-2</v>
      </c>
      <c r="AF22" s="7">
        <v>7.0000000000000007E-2</v>
      </c>
      <c r="AG22" s="7">
        <v>7.690000000000001E-2</v>
      </c>
      <c r="AH22" s="7">
        <v>0.10300000000000001</v>
      </c>
      <c r="AI22" s="7">
        <v>0.128</v>
      </c>
      <c r="AJ22" s="7">
        <v>0.152</v>
      </c>
      <c r="AK22" s="7">
        <v>0.17600000000000002</v>
      </c>
    </row>
    <row r="23" spans="11:37" x14ac:dyDescent="0.25">
      <c r="K23" s="2" t="s">
        <v>0</v>
      </c>
      <c r="L23" s="2" t="s">
        <v>10</v>
      </c>
      <c r="M23" s="2" t="s">
        <v>799</v>
      </c>
      <c r="N23" s="2" t="s">
        <v>37</v>
      </c>
      <c r="O23" s="2" t="s">
        <v>800</v>
      </c>
      <c r="P23" s="1"/>
      <c r="Q23" s="5" t="s">
        <v>10</v>
      </c>
      <c r="R23" s="1"/>
      <c r="S23" s="5" t="str">
        <v>1Y15Y</v>
      </c>
      <c r="T23" s="6">
        <v>3.5000000000000003E-2</v>
      </c>
      <c r="U23" s="6">
        <v>4.3110000000000002E-2</v>
      </c>
      <c r="W23" s="9" t="str">
        <v>15Y</v>
      </c>
      <c r="X23" s="7">
        <v>9.0000000000000011E-3</v>
      </c>
      <c r="Y23" s="7">
        <v>1.8100000000000002E-2</v>
      </c>
      <c r="Z23" s="7">
        <v>2.7000000000000003E-2</v>
      </c>
      <c r="AA23" s="7">
        <v>3.5799999999999998E-2</v>
      </c>
      <c r="AB23" s="7">
        <v>4.4500000000000005E-2</v>
      </c>
      <c r="AC23" s="7">
        <v>5.2900000000000003E-2</v>
      </c>
      <c r="AD23" s="7">
        <v>6.0999999999999999E-2</v>
      </c>
      <c r="AE23" s="7">
        <v>6.8900000000000003E-2</v>
      </c>
      <c r="AF23" s="7">
        <v>7.6799999999999993E-2</v>
      </c>
      <c r="AG23" s="7">
        <v>8.4100000000000008E-2</v>
      </c>
      <c r="AH23" s="7">
        <v>0.11199999999999999</v>
      </c>
      <c r="AI23" s="7">
        <v>0.13600000000000001</v>
      </c>
      <c r="AJ23" s="7">
        <v>0.16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801</v>
      </c>
      <c r="N24" s="2" t="s">
        <v>38</v>
      </c>
      <c r="O24" s="2" t="s">
        <v>802</v>
      </c>
      <c r="P24" s="1"/>
      <c r="Q24" s="5" t="s">
        <v>11</v>
      </c>
      <c r="R24" s="1"/>
      <c r="S24" s="5" t="str">
        <v>1Y20Y</v>
      </c>
      <c r="T24" s="6">
        <v>4.7500000000000001E-2</v>
      </c>
      <c r="U24" s="6">
        <v>5.0810000000000001E-2</v>
      </c>
      <c r="W24" s="9" t="str">
        <v>20Y</v>
      </c>
      <c r="X24" s="7">
        <v>9.3999999999999986E-3</v>
      </c>
      <c r="Y24" s="7">
        <v>1.8799999999999997E-2</v>
      </c>
      <c r="Z24" s="7">
        <v>2.7999999999999997E-2</v>
      </c>
      <c r="AA24" s="7">
        <v>3.6900000000000002E-2</v>
      </c>
      <c r="AB24" s="7">
        <v>4.5700000000000005E-2</v>
      </c>
      <c r="AC24" s="7">
        <v>5.4400000000000004E-2</v>
      </c>
      <c r="AD24" s="7">
        <v>6.2699999999999992E-2</v>
      </c>
      <c r="AE24" s="7">
        <v>7.0599999999999996E-2</v>
      </c>
      <c r="AF24" s="7">
        <v>7.8399999999999997E-2</v>
      </c>
      <c r="AG24" s="7">
        <v>8.6099999999999996E-2</v>
      </c>
      <c r="AH24" s="7">
        <v>0.115</v>
      </c>
      <c r="AI24" s="7">
        <v>0.13900000000000001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12</v>
      </c>
      <c r="M25" s="2" t="s">
        <v>803</v>
      </c>
      <c r="N25" s="2" t="s">
        <v>39</v>
      </c>
      <c r="O25" s="2" t="s">
        <v>804</v>
      </c>
      <c r="P25" s="1"/>
      <c r="Q25" s="5" t="s">
        <v>12</v>
      </c>
      <c r="R25" s="1"/>
      <c r="S25" s="5" t="str">
        <v>1Y25Y</v>
      </c>
      <c r="T25" s="6">
        <v>5.9000000000000004E-2</v>
      </c>
      <c r="U25" s="6">
        <v>6.2350000000000003E-2</v>
      </c>
      <c r="W25" s="9" t="str">
        <v>25Y</v>
      </c>
      <c r="X25" s="7">
        <v>9.3999999999999986E-3</v>
      </c>
      <c r="Y25" s="7">
        <v>1.89E-2</v>
      </c>
      <c r="Z25" s="7">
        <v>2.81E-2</v>
      </c>
      <c r="AA25" s="7">
        <v>3.7000000000000005E-2</v>
      </c>
      <c r="AB25" s="7">
        <v>4.5599999999999995E-2</v>
      </c>
      <c r="AC25" s="7">
        <v>5.4000000000000006E-2</v>
      </c>
      <c r="AD25" s="7">
        <v>6.2100000000000002E-2</v>
      </c>
      <c r="AE25" s="7">
        <v>6.9800000000000001E-2</v>
      </c>
      <c r="AF25" s="7">
        <v>7.7699999999999991E-2</v>
      </c>
      <c r="AG25" s="7">
        <v>8.4900000000000003E-2</v>
      </c>
      <c r="AH25" s="7">
        <v>0.114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13</v>
      </c>
      <c r="M26" s="2" t="s">
        <v>805</v>
      </c>
      <c r="N26" s="2" t="s">
        <v>40</v>
      </c>
      <c r="O26" s="2" t="s">
        <v>806</v>
      </c>
      <c r="P26" s="1"/>
      <c r="Q26" s="5" t="s">
        <v>13</v>
      </c>
      <c r="R26" s="1"/>
      <c r="S26" s="5" t="str">
        <v>1Y30Y</v>
      </c>
      <c r="T26" s="6">
        <v>6.9900000000000004E-2</v>
      </c>
      <c r="U26" s="6">
        <v>7.4980000000000005E-2</v>
      </c>
      <c r="W26" s="9" t="str">
        <v>30Y</v>
      </c>
      <c r="X26" s="7">
        <v>9.300000000000001E-3</v>
      </c>
      <c r="Y26" s="7">
        <v>1.8700000000000001E-2</v>
      </c>
      <c r="Z26" s="7">
        <v>2.76E-2</v>
      </c>
      <c r="AA26" s="7">
        <v>3.6200000000000003E-2</v>
      </c>
      <c r="AB26" s="7">
        <v>4.4299999999999999E-2</v>
      </c>
      <c r="AC26" s="7">
        <v>5.2300000000000006E-2</v>
      </c>
      <c r="AD26" s="7">
        <v>6.0199999999999997E-2</v>
      </c>
      <c r="AE26" s="7">
        <v>6.7699999999999996E-2</v>
      </c>
      <c r="AF26" s="7">
        <v>7.5399999999999995E-2</v>
      </c>
      <c r="AG26" s="7">
        <v>8.2599999999999993E-2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807</v>
      </c>
      <c r="N27" s="2" t="s">
        <v>41</v>
      </c>
      <c r="O27" s="2" t="s">
        <v>808</v>
      </c>
      <c r="P27" s="1"/>
      <c r="Q27" s="1"/>
      <c r="R27" s="1"/>
      <c r="S27" s="5" t="str">
        <v>2Y1Y</v>
      </c>
      <c r="T27" s="6">
        <v>1.5E-3</v>
      </c>
      <c r="U27" s="6">
        <v>1.004E-2</v>
      </c>
    </row>
    <row r="28" spans="11:37" x14ac:dyDescent="0.25">
      <c r="K28" s="2" t="s">
        <v>1</v>
      </c>
      <c r="L28" s="2" t="s">
        <v>1</v>
      </c>
      <c r="M28" s="2" t="s">
        <v>809</v>
      </c>
      <c r="N28" s="2" t="s">
        <v>42</v>
      </c>
      <c r="O28" s="2" t="s">
        <v>810</v>
      </c>
      <c r="P28" s="1"/>
      <c r="Q28" s="1"/>
      <c r="R28" s="1"/>
      <c r="S28" s="5" t="str">
        <v>2Y2Y</v>
      </c>
      <c r="T28" s="6">
        <v>3.5999999999999999E-3</v>
      </c>
      <c r="U28" s="6">
        <v>1.7500000000000002E-2</v>
      </c>
    </row>
    <row r="29" spans="11:37" x14ac:dyDescent="0.25">
      <c r="K29" s="2" t="s">
        <v>1</v>
      </c>
      <c r="L29" s="2" t="s">
        <v>2</v>
      </c>
      <c r="M29" s="2" t="s">
        <v>811</v>
      </c>
      <c r="N29" s="2" t="s">
        <v>43</v>
      </c>
      <c r="O29" s="2" t="s">
        <v>812</v>
      </c>
      <c r="P29" s="1"/>
      <c r="Q29" s="1"/>
      <c r="R29" s="1"/>
      <c r="S29" s="5" t="str">
        <v>2Y3Y</v>
      </c>
      <c r="T29" s="6">
        <v>6.0999999999999995E-3</v>
      </c>
      <c r="U29" s="6">
        <v>2.3910000000000001E-2</v>
      </c>
    </row>
    <row r="30" spans="11:37" x14ac:dyDescent="0.25">
      <c r="K30" s="2" t="s">
        <v>1</v>
      </c>
      <c r="L30" s="2" t="s">
        <v>3</v>
      </c>
      <c r="M30" s="2" t="s">
        <v>204</v>
      </c>
      <c r="N30" s="2" t="s">
        <v>44</v>
      </c>
      <c r="O30" s="2" t="s">
        <v>813</v>
      </c>
      <c r="P30" s="1"/>
      <c r="Q30" s="1"/>
      <c r="R30" s="1"/>
      <c r="S30" s="5" t="str">
        <v>2Y4Y</v>
      </c>
      <c r="T30" s="6">
        <v>8.8999999999999999E-3</v>
      </c>
      <c r="U30" s="6">
        <v>2.9769999999999998E-2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814</v>
      </c>
      <c r="N31" s="2" t="s">
        <v>45</v>
      </c>
      <c r="O31" s="2" t="s">
        <v>815</v>
      </c>
      <c r="P31" s="1"/>
      <c r="Q31" s="1"/>
      <c r="R31" s="1"/>
      <c r="S31" s="5" t="str">
        <v>2Y5Y</v>
      </c>
      <c r="T31" s="6">
        <v>1.23E-2</v>
      </c>
      <c r="U31" s="6">
        <v>3.4189999999999998E-2</v>
      </c>
      <c r="W31" s="9" t="str">
        <f t="array" ref="W31:W44">$Q$13:$Q$26</f>
        <v>1Y</v>
      </c>
      <c r="X31" s="7">
        <f t="array" ref="X31:AK44">INDEX($U$13:$U$156,MATCH($W$31:$W$44&amp;$X$30:$AK$30,$S$13:$S$156,0))</f>
        <v>7.1500000000000001E-3</v>
      </c>
      <c r="Y31" s="7">
        <v>1.2410000000000001E-2</v>
      </c>
      <c r="Z31" s="7">
        <v>1.6590000000000001E-2</v>
      </c>
      <c r="AA31" s="7">
        <v>2.0790000000000003E-2</v>
      </c>
      <c r="AB31" s="7">
        <v>2.4E-2</v>
      </c>
      <c r="AC31" s="7">
        <v>2.6530000000000001E-2</v>
      </c>
      <c r="AD31" s="7">
        <v>2.8999999999999998E-2</v>
      </c>
      <c r="AE31" s="7">
        <v>3.1419999999999997E-2</v>
      </c>
      <c r="AF31" s="7">
        <v>3.3769999999999994E-2</v>
      </c>
      <c r="AG31" s="7">
        <v>3.5630000000000002E-2</v>
      </c>
      <c r="AH31" s="7">
        <v>4.3110000000000002E-2</v>
      </c>
      <c r="AI31" s="7">
        <v>5.0810000000000001E-2</v>
      </c>
      <c r="AJ31" s="7">
        <v>6.2350000000000003E-2</v>
      </c>
      <c r="AK31" s="7">
        <v>7.4980000000000005E-2</v>
      </c>
    </row>
    <row r="32" spans="11:37" x14ac:dyDescent="0.25">
      <c r="K32" s="2" t="s">
        <v>1</v>
      </c>
      <c r="L32" s="2" t="s">
        <v>5</v>
      </c>
      <c r="M32" s="2" t="s">
        <v>816</v>
      </c>
      <c r="N32" s="2" t="s">
        <v>46</v>
      </c>
      <c r="O32" s="2" t="s">
        <v>817</v>
      </c>
      <c r="P32" s="1"/>
      <c r="Q32" s="1"/>
      <c r="R32" s="1"/>
      <c r="S32" s="5" t="str">
        <v>2Y6Y</v>
      </c>
      <c r="T32" s="6">
        <v>1.5900000000000001E-2</v>
      </c>
      <c r="U32" s="6">
        <v>3.7900000000000003E-2</v>
      </c>
      <c r="W32" s="9" t="str">
        <v>2Y</v>
      </c>
      <c r="X32" s="7">
        <v>1.004E-2</v>
      </c>
      <c r="Y32" s="7">
        <v>1.7500000000000002E-2</v>
      </c>
      <c r="Z32" s="7">
        <v>2.3910000000000001E-2</v>
      </c>
      <c r="AA32" s="7">
        <v>2.9769999999999998E-2</v>
      </c>
      <c r="AB32" s="7">
        <v>3.4189999999999998E-2</v>
      </c>
      <c r="AC32" s="7">
        <v>3.7900000000000003E-2</v>
      </c>
      <c r="AD32" s="7">
        <v>4.1550000000000004E-2</v>
      </c>
      <c r="AE32" s="7">
        <v>4.5110000000000004E-2</v>
      </c>
      <c r="AF32" s="7">
        <v>4.8339999999999994E-2</v>
      </c>
      <c r="AG32" s="7">
        <v>5.0979999999999998E-2</v>
      </c>
      <c r="AH32" s="7">
        <v>6.2560000000000004E-2</v>
      </c>
      <c r="AI32" s="7">
        <v>7.5029999999999999E-2</v>
      </c>
      <c r="AJ32" s="7">
        <v>9.2319999999999999E-2</v>
      </c>
      <c r="AK32" s="7">
        <v>0.11259999999999999</v>
      </c>
    </row>
    <row r="33" spans="11:37" x14ac:dyDescent="0.25">
      <c r="K33" s="2" t="s">
        <v>1</v>
      </c>
      <c r="L33" s="2" t="s">
        <v>6</v>
      </c>
      <c r="M33" s="2" t="s">
        <v>818</v>
      </c>
      <c r="N33" s="2" t="s">
        <v>47</v>
      </c>
      <c r="O33" s="2" t="s">
        <v>819</v>
      </c>
      <c r="P33" s="1"/>
      <c r="Q33" s="1"/>
      <c r="R33" s="1"/>
      <c r="S33" s="5" t="str">
        <v>2Y7Y</v>
      </c>
      <c r="T33" s="6">
        <v>1.9799999999999998E-2</v>
      </c>
      <c r="U33" s="6">
        <v>4.1550000000000004E-2</v>
      </c>
      <c r="W33" s="9" t="str">
        <v>3Y</v>
      </c>
      <c r="X33" s="7">
        <v>1.004E-2</v>
      </c>
      <c r="Y33" s="7">
        <v>1.7769999999999998E-2</v>
      </c>
      <c r="Z33" s="7">
        <v>2.4230000000000002E-2</v>
      </c>
      <c r="AA33" s="7">
        <v>2.9580000000000002E-2</v>
      </c>
      <c r="AB33" s="7">
        <v>3.3829999999999999E-2</v>
      </c>
      <c r="AC33" s="7">
        <v>3.7679999999999998E-2</v>
      </c>
      <c r="AD33" s="7">
        <v>4.1459999999999997E-2</v>
      </c>
      <c r="AE33" s="7">
        <v>4.4940000000000001E-2</v>
      </c>
      <c r="AF33" s="7">
        <v>4.7910000000000001E-2</v>
      </c>
      <c r="AG33" s="7">
        <v>5.0450000000000002E-2</v>
      </c>
      <c r="AH33" s="7">
        <v>6.2110000000000005E-2</v>
      </c>
      <c r="AI33" s="7">
        <v>7.6189999999999994E-2</v>
      </c>
      <c r="AJ33" s="7">
        <v>9.5280000000000004E-2</v>
      </c>
      <c r="AK33" s="7">
        <v>0.1208</v>
      </c>
    </row>
    <row r="34" spans="11:37" x14ac:dyDescent="0.25">
      <c r="K34" s="2" t="s">
        <v>1</v>
      </c>
      <c r="L34" s="2" t="s">
        <v>7</v>
      </c>
      <c r="M34" s="2" t="s">
        <v>194</v>
      </c>
      <c r="N34" s="2" t="s">
        <v>48</v>
      </c>
      <c r="O34" s="2" t="s">
        <v>820</v>
      </c>
      <c r="P34" s="1"/>
      <c r="Q34" s="1"/>
      <c r="R34" s="1"/>
      <c r="S34" s="5" t="str">
        <v>2Y8Y</v>
      </c>
      <c r="T34" s="6">
        <v>2.3799999999999998E-2</v>
      </c>
      <c r="U34" s="6">
        <v>4.5110000000000004E-2</v>
      </c>
      <c r="W34" s="9" t="str">
        <v>4Y</v>
      </c>
      <c r="X34" s="7">
        <v>1.0449999999999999E-2</v>
      </c>
      <c r="Y34" s="7">
        <v>1.8429999999999998E-2</v>
      </c>
      <c r="Z34" s="7">
        <v>2.46E-2</v>
      </c>
      <c r="AA34" s="7">
        <v>2.9870000000000001E-2</v>
      </c>
      <c r="AB34" s="7">
        <v>3.4300000000000004E-2</v>
      </c>
      <c r="AC34" s="7">
        <v>3.8309999999999997E-2</v>
      </c>
      <c r="AD34" s="7">
        <v>4.2069999999999996E-2</v>
      </c>
      <c r="AE34" s="7">
        <v>4.5370000000000001E-2</v>
      </c>
      <c r="AF34" s="7">
        <v>4.8300000000000003E-2</v>
      </c>
      <c r="AG34" s="7">
        <v>5.0900000000000001E-2</v>
      </c>
      <c r="AH34" s="7">
        <v>6.2910000000000008E-2</v>
      </c>
      <c r="AI34" s="7">
        <v>7.8840000000000007E-2</v>
      </c>
      <c r="AJ34" s="7">
        <v>9.9469999999999989E-2</v>
      </c>
      <c r="AK34" s="7">
        <v>0.1303</v>
      </c>
    </row>
    <row r="35" spans="11:37" x14ac:dyDescent="0.25">
      <c r="K35" s="2" t="s">
        <v>1</v>
      </c>
      <c r="L35" s="2" t="s">
        <v>8</v>
      </c>
      <c r="M35" s="2" t="s">
        <v>821</v>
      </c>
      <c r="N35" s="2" t="s">
        <v>49</v>
      </c>
      <c r="O35" s="2" t="s">
        <v>822</v>
      </c>
      <c r="P35" s="1"/>
      <c r="Q35" s="1"/>
      <c r="R35" s="1"/>
      <c r="S35" s="5" t="str">
        <v>2Y9Y</v>
      </c>
      <c r="T35" s="6">
        <v>2.81E-2</v>
      </c>
      <c r="U35" s="6">
        <v>4.8339999999999994E-2</v>
      </c>
      <c r="W35" s="9" t="str">
        <v>5Y</v>
      </c>
      <c r="X35" s="7">
        <v>1.072E-2</v>
      </c>
      <c r="Y35" s="7">
        <v>1.8409999999999999E-2</v>
      </c>
      <c r="Z35" s="7">
        <v>2.444E-2</v>
      </c>
      <c r="AA35" s="7">
        <v>2.9830000000000002E-2</v>
      </c>
      <c r="AB35" s="7">
        <v>3.4390000000000004E-2</v>
      </c>
      <c r="AC35" s="7">
        <v>3.8390000000000001E-2</v>
      </c>
      <c r="AD35" s="7">
        <v>4.197E-2</v>
      </c>
      <c r="AE35" s="7">
        <v>4.521E-2</v>
      </c>
      <c r="AF35" s="7">
        <v>4.8160000000000001E-2</v>
      </c>
      <c r="AG35" s="7">
        <v>5.0700000000000002E-2</v>
      </c>
      <c r="AH35" s="7">
        <v>6.2800000000000009E-2</v>
      </c>
      <c r="AI35" s="7">
        <v>8.0500000000000002E-2</v>
      </c>
      <c r="AJ35" s="7">
        <v>0.1023</v>
      </c>
      <c r="AK35" s="7">
        <v>0.1384</v>
      </c>
    </row>
    <row r="36" spans="11:37" x14ac:dyDescent="0.25">
      <c r="K36" s="2" t="s">
        <v>1</v>
      </c>
      <c r="L36" s="2" t="s">
        <v>9</v>
      </c>
      <c r="M36" s="2" t="s">
        <v>823</v>
      </c>
      <c r="N36" s="2" t="s">
        <v>50</v>
      </c>
      <c r="O36" s="2" t="s">
        <v>824</v>
      </c>
      <c r="P36" s="1"/>
      <c r="Q36" s="1"/>
      <c r="R36" s="1"/>
      <c r="S36" s="5" t="str">
        <v>2Y10Y</v>
      </c>
      <c r="T36" s="6">
        <v>3.2400000000000005E-2</v>
      </c>
      <c r="U36" s="6">
        <v>5.0979999999999998E-2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825</v>
      </c>
      <c r="N37" s="2" t="s">
        <v>51</v>
      </c>
      <c r="O37" s="2" t="s">
        <v>826</v>
      </c>
      <c r="P37" s="1"/>
      <c r="Q37" s="1"/>
      <c r="R37" s="1"/>
      <c r="S37" s="5" t="str">
        <v>2Y15Y</v>
      </c>
      <c r="T37" s="6">
        <v>5.0300000000000004E-2</v>
      </c>
      <c r="U37" s="6">
        <v>6.2560000000000004E-2</v>
      </c>
      <c r="W37" s="9" t="str">
        <v>7Y</v>
      </c>
      <c r="X37" s="7">
        <v>1.052E-2</v>
      </c>
      <c r="Y37" s="7">
        <v>1.8589999999999999E-2</v>
      </c>
      <c r="Z37" s="7">
        <v>2.5310000000000003E-2</v>
      </c>
      <c r="AA37" s="7">
        <v>3.1230000000000001E-2</v>
      </c>
      <c r="AB37" s="7">
        <v>3.5979999999999998E-2</v>
      </c>
      <c r="AC37" s="7">
        <v>4.0099999999999997E-2</v>
      </c>
      <c r="AD37" s="7">
        <v>4.4020000000000004E-2</v>
      </c>
      <c r="AE37" s="7">
        <v>4.7619999999999996E-2</v>
      </c>
      <c r="AF37" s="7">
        <v>5.0970000000000001E-2</v>
      </c>
      <c r="AG37" s="7">
        <v>5.3869999999999994E-2</v>
      </c>
      <c r="AH37" s="7">
        <v>6.7979999999999999E-2</v>
      </c>
      <c r="AI37" s="7">
        <v>8.8459999999999997E-2</v>
      </c>
      <c r="AJ37" s="7">
        <v>0.1137</v>
      </c>
      <c r="AK37" s="7">
        <v>0.1573</v>
      </c>
    </row>
    <row r="38" spans="11:37" x14ac:dyDescent="0.25">
      <c r="K38" s="2" t="s">
        <v>1</v>
      </c>
      <c r="L38" s="2" t="s">
        <v>11</v>
      </c>
      <c r="M38" s="2" t="s">
        <v>827</v>
      </c>
      <c r="N38" s="2" t="s">
        <v>52</v>
      </c>
      <c r="O38" s="2" t="s">
        <v>828</v>
      </c>
      <c r="P38" s="1"/>
      <c r="Q38" s="1"/>
      <c r="R38" s="1"/>
      <c r="S38" s="5" t="str">
        <v>2Y20Y</v>
      </c>
      <c r="T38" s="6">
        <v>6.6600000000000006E-2</v>
      </c>
      <c r="U38" s="6">
        <v>7.5029999999999999E-2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12</v>
      </c>
      <c r="M39" s="2" t="s">
        <v>829</v>
      </c>
      <c r="N39" s="2" t="s">
        <v>53</v>
      </c>
      <c r="O39" s="2" t="s">
        <v>830</v>
      </c>
      <c r="P39" s="1"/>
      <c r="Q39" s="1"/>
      <c r="R39" s="1"/>
      <c r="S39" s="5" t="str">
        <v>2Y25Y</v>
      </c>
      <c r="T39" s="6">
        <v>8.2500000000000004E-2</v>
      </c>
      <c r="U39" s="6">
        <v>9.2319999999999999E-2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13</v>
      </c>
      <c r="M40" s="2" t="s">
        <v>831</v>
      </c>
      <c r="N40" s="2" t="s">
        <v>54</v>
      </c>
      <c r="O40" s="2" t="s">
        <v>832</v>
      </c>
      <c r="P40" s="1"/>
      <c r="Q40" s="1"/>
      <c r="R40" s="1"/>
      <c r="S40" s="5" t="str">
        <v>2Y30Y</v>
      </c>
      <c r="T40" s="6">
        <v>9.7299999999999998E-2</v>
      </c>
      <c r="U40" s="6">
        <v>0.11259999999999999</v>
      </c>
      <c r="W40" s="9" t="str">
        <v>10Y</v>
      </c>
      <c r="X40" s="7">
        <v>1.0740000000000001E-2</v>
      </c>
      <c r="Y40" s="7">
        <v>1.89E-2</v>
      </c>
      <c r="Z40" s="7">
        <v>2.563E-2</v>
      </c>
      <c r="AA40" s="7">
        <v>3.1609999999999999E-2</v>
      </c>
      <c r="AB40" s="7">
        <v>3.6539999999999996E-2</v>
      </c>
      <c r="AC40" s="7">
        <v>4.1020000000000001E-2</v>
      </c>
      <c r="AD40" s="7">
        <v>4.5229999999999999E-2</v>
      </c>
      <c r="AE40" s="7">
        <v>4.9119999999999997E-2</v>
      </c>
      <c r="AF40" s="7">
        <v>5.2639999999999999E-2</v>
      </c>
      <c r="AG40" s="7">
        <v>5.5640000000000002E-2</v>
      </c>
      <c r="AH40" s="7">
        <v>7.3859999999999995E-2</v>
      </c>
      <c r="AI40" s="7">
        <v>9.6959999999999991E-2</v>
      </c>
      <c r="AJ40" s="7">
        <v>0.1336</v>
      </c>
      <c r="AK40" s="7">
        <v>0.18969999999999998</v>
      </c>
    </row>
    <row r="41" spans="11:37" x14ac:dyDescent="0.25">
      <c r="K41" s="2" t="s">
        <v>2</v>
      </c>
      <c r="L41" s="2" t="s">
        <v>0</v>
      </c>
      <c r="M41" s="2" t="s">
        <v>807</v>
      </c>
      <c r="N41" s="2" t="s">
        <v>55</v>
      </c>
      <c r="O41" s="2" t="s">
        <v>833</v>
      </c>
      <c r="P41" s="1"/>
      <c r="Q41" s="1"/>
      <c r="R41" s="1"/>
      <c r="S41" s="5" t="str">
        <v>3Y1Y</v>
      </c>
      <c r="T41" s="6">
        <v>2.5999999999999999E-3</v>
      </c>
      <c r="U41" s="6">
        <v>1.004E-2</v>
      </c>
      <c r="W41" s="9" t="str">
        <v>15Y</v>
      </c>
      <c r="X41" s="7">
        <v>1.1270000000000001E-2</v>
      </c>
      <c r="Y41" s="7">
        <v>1.9959999999999999E-2</v>
      </c>
      <c r="Z41" s="7">
        <v>2.7229999999999997E-2</v>
      </c>
      <c r="AA41" s="7">
        <v>3.3520000000000001E-2</v>
      </c>
      <c r="AB41" s="7">
        <v>3.8290000000000005E-2</v>
      </c>
      <c r="AC41" s="7">
        <v>4.2660000000000003E-2</v>
      </c>
      <c r="AD41" s="7">
        <v>4.7169999999999997E-2</v>
      </c>
      <c r="AE41" s="7">
        <v>5.1660000000000005E-2</v>
      </c>
      <c r="AF41" s="7">
        <v>5.6009999999999997E-2</v>
      </c>
      <c r="AG41" s="7">
        <v>5.9960000000000006E-2</v>
      </c>
      <c r="AH41" s="7">
        <v>8.1769999999999995E-2</v>
      </c>
      <c r="AI41" s="7">
        <v>0.12330000000000001</v>
      </c>
      <c r="AJ41" s="7">
        <v>0.18690000000000001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834</v>
      </c>
      <c r="N42" s="2" t="s">
        <v>57</v>
      </c>
      <c r="O42" s="2" t="s">
        <v>835</v>
      </c>
      <c r="P42" s="1"/>
      <c r="Q42" s="1"/>
      <c r="R42" s="1"/>
      <c r="S42" s="5" t="str">
        <v>3Y2Y</v>
      </c>
      <c r="T42" s="6">
        <v>5.6000000000000008E-3</v>
      </c>
      <c r="U42" s="6">
        <v>1.7769999999999998E-2</v>
      </c>
      <c r="W42" s="9" t="str">
        <v>20Y</v>
      </c>
      <c r="X42" s="7">
        <v>1.0169999999999998E-2</v>
      </c>
      <c r="Y42" s="7">
        <v>1.8460000000000001E-2</v>
      </c>
      <c r="Z42" s="7">
        <v>2.5670000000000002E-2</v>
      </c>
      <c r="AA42" s="7">
        <v>3.2099999999999997E-2</v>
      </c>
      <c r="AB42" s="7">
        <v>3.7530000000000001E-2</v>
      </c>
      <c r="AC42" s="7">
        <v>4.2689999999999999E-2</v>
      </c>
      <c r="AD42" s="7">
        <v>4.7739999999999998E-2</v>
      </c>
      <c r="AE42" s="7">
        <v>5.2699999999999997E-2</v>
      </c>
      <c r="AF42" s="7">
        <v>5.756E-2</v>
      </c>
      <c r="AG42" s="7">
        <v>6.216E-2</v>
      </c>
      <c r="AH42" s="7">
        <v>0.1017</v>
      </c>
      <c r="AI42" s="7">
        <v>0.16589999999999999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836</v>
      </c>
      <c r="N43" s="2" t="s">
        <v>58</v>
      </c>
      <c r="O43" s="2" t="s">
        <v>837</v>
      </c>
      <c r="P43" s="1"/>
      <c r="Q43" s="1"/>
      <c r="R43" s="1"/>
      <c r="S43" s="5" t="str">
        <v>3Y3Y</v>
      </c>
      <c r="T43" s="6">
        <v>9.1000000000000004E-3</v>
      </c>
      <c r="U43" s="6">
        <v>2.4230000000000002E-2</v>
      </c>
      <c r="W43" s="9" t="str">
        <v>25Y</v>
      </c>
      <c r="X43" s="7">
        <v>1.242E-2</v>
      </c>
      <c r="Y43" s="7">
        <v>2.2669999999999999E-2</v>
      </c>
      <c r="Z43" s="7">
        <v>3.1349999999999996E-2</v>
      </c>
      <c r="AA43" s="7">
        <v>3.9030000000000002E-2</v>
      </c>
      <c r="AB43" s="7">
        <v>4.5670000000000002E-2</v>
      </c>
      <c r="AC43" s="7">
        <v>5.2760000000000001E-2</v>
      </c>
      <c r="AD43" s="7">
        <v>6.1200000000000004E-2</v>
      </c>
      <c r="AE43" s="7">
        <v>7.1109999999999993E-2</v>
      </c>
      <c r="AF43" s="7">
        <v>8.2019999999999996E-2</v>
      </c>
      <c r="AG43" s="7">
        <v>9.3859999999999999E-2</v>
      </c>
      <c r="AH43" s="7">
        <v>0.16370000000000001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838</v>
      </c>
      <c r="N44" s="2" t="s">
        <v>59</v>
      </c>
      <c r="O44" s="2" t="s">
        <v>839</v>
      </c>
      <c r="P44" s="1"/>
      <c r="Q44" s="1"/>
      <c r="R44" s="1"/>
      <c r="S44" s="5" t="str">
        <v>3Y4Y</v>
      </c>
      <c r="T44" s="6">
        <v>1.3100000000000001E-2</v>
      </c>
      <c r="U44" s="6">
        <v>2.9580000000000002E-2</v>
      </c>
      <c r="W44" s="9" t="str">
        <v>30Y</v>
      </c>
      <c r="X44" s="7">
        <v>1.3309999999999999E-2</v>
      </c>
      <c r="Y44" s="7">
        <v>2.5690000000000001E-2</v>
      </c>
      <c r="Z44" s="7">
        <v>3.8149999999999996E-2</v>
      </c>
      <c r="AA44" s="7">
        <v>5.1130000000000002E-2</v>
      </c>
      <c r="AB44" s="7">
        <v>6.4149999999999999E-2</v>
      </c>
      <c r="AC44" s="7">
        <v>7.7960000000000002E-2</v>
      </c>
      <c r="AD44" s="7">
        <v>9.2499999999999999E-2</v>
      </c>
      <c r="AE44" s="7">
        <v>0.1076</v>
      </c>
      <c r="AF44" s="7">
        <v>0.1232</v>
      </c>
      <c r="AG44" s="7">
        <v>0.1394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840</v>
      </c>
      <c r="N45" s="2" t="s">
        <v>60</v>
      </c>
      <c r="O45" s="2" t="s">
        <v>841</v>
      </c>
      <c r="P45" s="1"/>
      <c r="Q45" s="1"/>
      <c r="R45" s="1"/>
      <c r="S45" s="5" t="str">
        <v>3Y5Y</v>
      </c>
      <c r="T45" s="6">
        <v>1.7399999999999999E-2</v>
      </c>
      <c r="U45" s="6">
        <v>3.3829999999999999E-2</v>
      </c>
    </row>
    <row r="46" spans="11:37" x14ac:dyDescent="0.25">
      <c r="K46" s="2" t="s">
        <v>2</v>
      </c>
      <c r="L46" s="2" t="s">
        <v>5</v>
      </c>
      <c r="M46" s="2" t="s">
        <v>842</v>
      </c>
      <c r="N46" s="2" t="s">
        <v>61</v>
      </c>
      <c r="O46" s="2" t="s">
        <v>843</v>
      </c>
      <c r="P46" s="1"/>
      <c r="Q46" s="1"/>
      <c r="R46" s="1"/>
      <c r="S46" s="5" t="str">
        <v>3Y6Y</v>
      </c>
      <c r="T46" s="6">
        <v>2.2000000000000002E-2</v>
      </c>
      <c r="U46" s="6">
        <v>3.7679999999999998E-2</v>
      </c>
    </row>
    <row r="47" spans="11:37" x14ac:dyDescent="0.25">
      <c r="K47" s="2" t="s">
        <v>2</v>
      </c>
      <c r="L47" s="2" t="s">
        <v>6</v>
      </c>
      <c r="M47" s="2" t="s">
        <v>844</v>
      </c>
      <c r="N47" s="2" t="s">
        <v>62</v>
      </c>
      <c r="O47" s="2" t="s">
        <v>845</v>
      </c>
      <c r="P47" s="1"/>
      <c r="Q47" s="1"/>
      <c r="R47" s="1"/>
      <c r="S47" s="5" t="str">
        <v>3Y7Y</v>
      </c>
      <c r="T47" s="6">
        <v>2.69E-2</v>
      </c>
      <c r="U47" s="6">
        <v>4.1459999999999997E-2</v>
      </c>
    </row>
    <row r="48" spans="11:37" x14ac:dyDescent="0.25">
      <c r="K48" s="2" t="s">
        <v>2</v>
      </c>
      <c r="L48" s="2" t="s">
        <v>7</v>
      </c>
      <c r="M48" s="2" t="s">
        <v>846</v>
      </c>
      <c r="N48" s="2" t="s">
        <v>63</v>
      </c>
      <c r="O48" s="2" t="s">
        <v>847</v>
      </c>
      <c r="P48" s="1"/>
      <c r="Q48" s="1"/>
      <c r="R48" s="1"/>
      <c r="S48" s="5" t="str">
        <v>3Y8Y</v>
      </c>
      <c r="T48" s="6">
        <v>3.1899999999999998E-2</v>
      </c>
      <c r="U48" s="6">
        <v>4.4940000000000001E-2</v>
      </c>
    </row>
    <row r="49" spans="11:21" x14ac:dyDescent="0.25">
      <c r="K49" s="2" t="s">
        <v>2</v>
      </c>
      <c r="L49" s="2" t="s">
        <v>8</v>
      </c>
      <c r="M49" s="2" t="s">
        <v>848</v>
      </c>
      <c r="N49" s="2" t="s">
        <v>64</v>
      </c>
      <c r="O49" s="2" t="s">
        <v>849</v>
      </c>
      <c r="P49" s="1"/>
      <c r="Q49" s="1"/>
      <c r="R49" s="1"/>
      <c r="S49" s="5" t="str">
        <v>3Y9Y</v>
      </c>
      <c r="T49" s="6">
        <v>3.6900000000000002E-2</v>
      </c>
      <c r="U49" s="6">
        <v>4.7910000000000001E-2</v>
      </c>
    </row>
    <row r="50" spans="11:21" x14ac:dyDescent="0.25">
      <c r="K50" s="2" t="s">
        <v>2</v>
      </c>
      <c r="L50" s="2" t="s">
        <v>9</v>
      </c>
      <c r="M50" s="2" t="s">
        <v>850</v>
      </c>
      <c r="N50" s="2" t="s">
        <v>65</v>
      </c>
      <c r="O50" s="2" t="s">
        <v>851</v>
      </c>
      <c r="P50" s="1"/>
      <c r="Q50" s="1"/>
      <c r="R50" s="1"/>
      <c r="S50" s="5" t="str">
        <v>3Y10Y</v>
      </c>
      <c r="T50" s="6">
        <v>4.1900000000000007E-2</v>
      </c>
      <c r="U50" s="6">
        <v>5.0450000000000002E-2</v>
      </c>
    </row>
    <row r="51" spans="11:21" x14ac:dyDescent="0.25">
      <c r="K51" s="2" t="s">
        <v>2</v>
      </c>
      <c r="L51" s="2" t="s">
        <v>10</v>
      </c>
      <c r="M51" s="2" t="s">
        <v>852</v>
      </c>
      <c r="N51" s="2" t="s">
        <v>66</v>
      </c>
      <c r="O51" s="2" t="s">
        <v>853</v>
      </c>
      <c r="P51" s="1"/>
      <c r="Q51" s="1"/>
      <c r="R51" s="1"/>
      <c r="S51" s="5" t="str">
        <v>3Y15Y</v>
      </c>
      <c r="T51" s="6">
        <v>6.2400000000000004E-2</v>
      </c>
      <c r="U51" s="6">
        <v>6.2110000000000005E-2</v>
      </c>
    </row>
    <row r="52" spans="11:21" x14ac:dyDescent="0.25">
      <c r="K52" s="2" t="s">
        <v>2</v>
      </c>
      <c r="L52" s="2" t="s">
        <v>11</v>
      </c>
      <c r="M52" s="2" t="s">
        <v>209</v>
      </c>
      <c r="N52" s="2" t="s">
        <v>67</v>
      </c>
      <c r="O52" s="2" t="s">
        <v>854</v>
      </c>
      <c r="P52" s="1"/>
      <c r="Q52" s="1"/>
      <c r="R52" s="1"/>
      <c r="S52" s="5" t="str">
        <v>3Y20Y</v>
      </c>
      <c r="T52" s="6">
        <v>8.1900000000000001E-2</v>
      </c>
      <c r="U52" s="6">
        <v>7.6189999999999994E-2</v>
      </c>
    </row>
    <row r="53" spans="11:21" x14ac:dyDescent="0.25">
      <c r="K53" s="2" t="s">
        <v>2</v>
      </c>
      <c r="L53" s="2" t="s">
        <v>12</v>
      </c>
      <c r="M53" s="2" t="s">
        <v>855</v>
      </c>
      <c r="N53" s="2" t="s">
        <v>68</v>
      </c>
      <c r="O53" s="2" t="s">
        <v>856</v>
      </c>
      <c r="P53" s="1"/>
      <c r="Q53" s="1"/>
      <c r="R53" s="1"/>
      <c r="S53" s="5" t="str">
        <v>3Y25Y</v>
      </c>
      <c r="T53" s="6">
        <v>0.1</v>
      </c>
      <c r="U53" s="6">
        <v>9.5280000000000004E-2</v>
      </c>
    </row>
    <row r="54" spans="11:21" x14ac:dyDescent="0.25">
      <c r="K54" s="2" t="s">
        <v>2</v>
      </c>
      <c r="L54" s="2" t="s">
        <v>13</v>
      </c>
      <c r="M54" s="2" t="s">
        <v>857</v>
      </c>
      <c r="N54" s="2" t="s">
        <v>69</v>
      </c>
      <c r="O54" s="2" t="s">
        <v>858</v>
      </c>
      <c r="P54" s="1"/>
      <c r="Q54" s="1"/>
      <c r="R54" s="1"/>
      <c r="S54" s="5" t="str">
        <v>3Y30Y</v>
      </c>
      <c r="T54" s="6">
        <v>0.11699999999999999</v>
      </c>
      <c r="U54" s="6">
        <v>0.1208</v>
      </c>
    </row>
    <row r="55" spans="11:21" x14ac:dyDescent="0.25">
      <c r="K55" s="2" t="s">
        <v>3</v>
      </c>
      <c r="L55" s="2" t="s">
        <v>0</v>
      </c>
      <c r="M55" s="2" t="s">
        <v>859</v>
      </c>
      <c r="N55" s="2" t="s">
        <v>70</v>
      </c>
      <c r="O55" s="2" t="s">
        <v>860</v>
      </c>
      <c r="P55" s="1"/>
      <c r="Q55" s="1"/>
      <c r="R55" s="1"/>
      <c r="S55" s="5" t="str">
        <v>4Y1Y</v>
      </c>
      <c r="T55" s="6">
        <v>3.7000000000000002E-3</v>
      </c>
      <c r="U55" s="6">
        <v>1.0449999999999999E-2</v>
      </c>
    </row>
    <row r="56" spans="11:21" x14ac:dyDescent="0.25">
      <c r="K56" s="2" t="s">
        <v>3</v>
      </c>
      <c r="L56" s="2" t="s">
        <v>1</v>
      </c>
      <c r="M56" s="2" t="s">
        <v>861</v>
      </c>
      <c r="N56" s="2" t="s">
        <v>71</v>
      </c>
      <c r="O56" s="2" t="s">
        <v>862</v>
      </c>
      <c r="P56" s="1"/>
      <c r="Q56" s="1"/>
      <c r="R56" s="1"/>
      <c r="S56" s="5" t="str">
        <v>4Y2Y</v>
      </c>
      <c r="T56" s="6">
        <v>7.8000000000000005E-3</v>
      </c>
      <c r="U56" s="6">
        <v>1.8429999999999998E-2</v>
      </c>
    </row>
    <row r="57" spans="11:21" x14ac:dyDescent="0.25">
      <c r="K57" s="2" t="s">
        <v>3</v>
      </c>
      <c r="L57" s="2" t="s">
        <v>2</v>
      </c>
      <c r="M57" s="2" t="s">
        <v>863</v>
      </c>
      <c r="N57" s="2" t="s">
        <v>72</v>
      </c>
      <c r="O57" s="2" t="s">
        <v>864</v>
      </c>
      <c r="P57" s="1"/>
      <c r="Q57" s="1"/>
      <c r="R57" s="1"/>
      <c r="S57" s="5" t="str">
        <v>4Y3Y</v>
      </c>
      <c r="T57" s="6">
        <v>1.2199999999999999E-2</v>
      </c>
      <c r="U57" s="6">
        <v>2.46E-2</v>
      </c>
    </row>
    <row r="58" spans="11:21" x14ac:dyDescent="0.25">
      <c r="K58" s="2" t="s">
        <v>3</v>
      </c>
      <c r="L58" s="2" t="s">
        <v>3</v>
      </c>
      <c r="M58" s="2" t="s">
        <v>865</v>
      </c>
      <c r="N58" s="2" t="s">
        <v>73</v>
      </c>
      <c r="O58" s="2" t="s">
        <v>866</v>
      </c>
      <c r="P58" s="1"/>
      <c r="Q58" s="1"/>
      <c r="R58" s="1"/>
      <c r="S58" s="5" t="str">
        <v>4Y4Y</v>
      </c>
      <c r="T58" s="6">
        <v>1.72E-2</v>
      </c>
      <c r="U58" s="6">
        <v>2.9870000000000001E-2</v>
      </c>
    </row>
    <row r="59" spans="11:21" x14ac:dyDescent="0.25">
      <c r="K59" s="2" t="s">
        <v>3</v>
      </c>
      <c r="L59" s="2" t="s">
        <v>4</v>
      </c>
      <c r="M59" s="2" t="s">
        <v>867</v>
      </c>
      <c r="N59" s="2" t="s">
        <v>74</v>
      </c>
      <c r="O59" s="2" t="s">
        <v>868</v>
      </c>
      <c r="P59" s="1"/>
      <c r="Q59" s="1"/>
      <c r="R59" s="1"/>
      <c r="S59" s="5" t="str">
        <v>4Y5Y</v>
      </c>
      <c r="T59" s="6">
        <v>2.2400000000000003E-2</v>
      </c>
      <c r="U59" s="6">
        <v>3.4300000000000004E-2</v>
      </c>
    </row>
    <row r="60" spans="11:21" x14ac:dyDescent="0.25">
      <c r="K60" s="2" t="s">
        <v>3</v>
      </c>
      <c r="L60" s="2" t="s">
        <v>5</v>
      </c>
      <c r="M60" s="2" t="s">
        <v>869</v>
      </c>
      <c r="N60" s="2" t="s">
        <v>75</v>
      </c>
      <c r="O60" s="2" t="s">
        <v>870</v>
      </c>
      <c r="P60" s="1"/>
      <c r="Q60" s="1"/>
      <c r="R60" s="1"/>
      <c r="S60" s="5" t="str">
        <v>4Y6Y</v>
      </c>
      <c r="T60" s="6">
        <v>2.7699999999999999E-2</v>
      </c>
      <c r="U60" s="6">
        <v>3.8309999999999997E-2</v>
      </c>
    </row>
    <row r="61" spans="11:21" x14ac:dyDescent="0.25">
      <c r="K61" s="2" t="s">
        <v>3</v>
      </c>
      <c r="L61" s="2" t="s">
        <v>6</v>
      </c>
      <c r="M61" s="2" t="s">
        <v>871</v>
      </c>
      <c r="N61" s="2" t="s">
        <v>77</v>
      </c>
      <c r="O61" s="2" t="s">
        <v>872</v>
      </c>
      <c r="P61" s="1"/>
      <c r="Q61" s="1"/>
      <c r="R61" s="1"/>
      <c r="S61" s="5" t="str">
        <v>4Y7Y</v>
      </c>
      <c r="T61" s="6">
        <v>3.3099999999999997E-2</v>
      </c>
      <c r="U61" s="6">
        <v>4.2069999999999996E-2</v>
      </c>
    </row>
    <row r="62" spans="11:21" x14ac:dyDescent="0.25">
      <c r="K62" s="2" t="s">
        <v>3</v>
      </c>
      <c r="L62" s="2" t="s">
        <v>7</v>
      </c>
      <c r="M62" s="2" t="s">
        <v>203</v>
      </c>
      <c r="N62" s="2" t="s">
        <v>79</v>
      </c>
      <c r="O62" s="2" t="s">
        <v>873</v>
      </c>
      <c r="P62" s="1"/>
      <c r="Q62" s="1"/>
      <c r="R62" s="1"/>
      <c r="S62" s="5" t="str">
        <v>4Y8Y</v>
      </c>
      <c r="T62" s="6">
        <v>3.8800000000000001E-2</v>
      </c>
      <c r="U62" s="6">
        <v>4.5370000000000001E-2</v>
      </c>
    </row>
    <row r="63" spans="11:21" x14ac:dyDescent="0.25">
      <c r="K63" s="2" t="s">
        <v>3</v>
      </c>
      <c r="L63" s="2" t="s">
        <v>8</v>
      </c>
      <c r="M63" s="2" t="s">
        <v>197</v>
      </c>
      <c r="N63" s="2" t="s">
        <v>80</v>
      </c>
      <c r="O63" s="2" t="s">
        <v>874</v>
      </c>
      <c r="P63" s="1"/>
      <c r="Q63" s="1"/>
      <c r="R63" s="1"/>
      <c r="S63" s="5" t="str">
        <v>4Y9Y</v>
      </c>
      <c r="T63" s="6">
        <v>4.4299999999999999E-2</v>
      </c>
      <c r="U63" s="6">
        <v>4.8300000000000003E-2</v>
      </c>
    </row>
    <row r="64" spans="11:21" x14ac:dyDescent="0.25">
      <c r="K64" s="2" t="s">
        <v>3</v>
      </c>
      <c r="L64" s="2" t="s">
        <v>9</v>
      </c>
      <c r="M64" s="2" t="s">
        <v>875</v>
      </c>
      <c r="N64" s="2" t="s">
        <v>81</v>
      </c>
      <c r="O64" s="2" t="s">
        <v>876</v>
      </c>
      <c r="P64" s="1"/>
      <c r="Q64" s="1"/>
      <c r="R64" s="1"/>
      <c r="S64" s="5" t="str">
        <v>4Y10Y</v>
      </c>
      <c r="T64" s="6">
        <v>0.05</v>
      </c>
      <c r="U64" s="6">
        <v>5.0900000000000001E-2</v>
      </c>
    </row>
    <row r="65" spans="11:21" x14ac:dyDescent="0.25">
      <c r="K65" s="2" t="s">
        <v>3</v>
      </c>
      <c r="L65" s="2" t="s">
        <v>10</v>
      </c>
      <c r="M65" s="2" t="s">
        <v>877</v>
      </c>
      <c r="N65" s="2" t="s">
        <v>82</v>
      </c>
      <c r="O65" s="2" t="s">
        <v>878</v>
      </c>
      <c r="P65" s="1"/>
      <c r="Q65" s="1"/>
      <c r="R65" s="1"/>
      <c r="S65" s="5" t="str">
        <v>4Y15Y</v>
      </c>
      <c r="T65" s="6">
        <v>7.2700000000000001E-2</v>
      </c>
      <c r="U65" s="6">
        <v>6.2910000000000008E-2</v>
      </c>
    </row>
    <row r="66" spans="11:21" x14ac:dyDescent="0.25">
      <c r="K66" s="2" t="s">
        <v>3</v>
      </c>
      <c r="L66" s="2" t="s">
        <v>11</v>
      </c>
      <c r="M66" s="2" t="s">
        <v>879</v>
      </c>
      <c r="N66" s="2" t="s">
        <v>83</v>
      </c>
      <c r="O66" s="2" t="s">
        <v>880</v>
      </c>
      <c r="P66" s="1"/>
      <c r="Q66" s="1"/>
      <c r="R66" s="1"/>
      <c r="S66" s="5" t="str">
        <v>4Y20Y</v>
      </c>
      <c r="T66" s="6">
        <v>9.4E-2</v>
      </c>
      <c r="U66" s="6">
        <v>7.8840000000000007E-2</v>
      </c>
    </row>
    <row r="67" spans="11:21" x14ac:dyDescent="0.25">
      <c r="K67" s="2" t="s">
        <v>3</v>
      </c>
      <c r="L67" s="2" t="s">
        <v>12</v>
      </c>
      <c r="M67" s="2" t="s">
        <v>881</v>
      </c>
      <c r="N67" s="2" t="s">
        <v>84</v>
      </c>
      <c r="O67" s="2" t="s">
        <v>882</v>
      </c>
      <c r="P67" s="1"/>
      <c r="Q67" s="1"/>
      <c r="R67" s="1"/>
      <c r="S67" s="5" t="str">
        <v>4Y25Y</v>
      </c>
      <c r="T67" s="6">
        <v>0.114</v>
      </c>
      <c r="U67" s="6">
        <v>9.9469999999999989E-2</v>
      </c>
    </row>
    <row r="68" spans="11:21" x14ac:dyDescent="0.25">
      <c r="K68" s="2" t="s">
        <v>3</v>
      </c>
      <c r="L68" s="2" t="s">
        <v>13</v>
      </c>
      <c r="M68" s="2" t="s">
        <v>883</v>
      </c>
      <c r="N68" s="2" t="s">
        <v>85</v>
      </c>
      <c r="O68" s="2" t="s">
        <v>884</v>
      </c>
      <c r="P68" s="1"/>
      <c r="Q68" s="1"/>
      <c r="R68" s="1"/>
      <c r="S68" s="5" t="str">
        <v>4Y30Y</v>
      </c>
      <c r="T68" s="6">
        <v>0.13300000000000001</v>
      </c>
      <c r="U68" s="6">
        <v>0.1303</v>
      </c>
    </row>
    <row r="69" spans="11:21" x14ac:dyDescent="0.25">
      <c r="K69" s="2" t="s">
        <v>4</v>
      </c>
      <c r="L69" s="2" t="s">
        <v>0</v>
      </c>
      <c r="M69" s="2" t="s">
        <v>885</v>
      </c>
      <c r="N69" s="2" t="s">
        <v>86</v>
      </c>
      <c r="O69" s="2" t="s">
        <v>886</v>
      </c>
      <c r="P69" s="1"/>
      <c r="Q69" s="1"/>
      <c r="R69" s="1"/>
      <c r="S69" s="5" t="str">
        <v>5Y1Y</v>
      </c>
      <c r="T69" s="6">
        <v>4.7999999999999996E-3</v>
      </c>
      <c r="U69" s="6">
        <v>1.072E-2</v>
      </c>
    </row>
    <row r="70" spans="11:21" x14ac:dyDescent="0.25">
      <c r="K70" s="2" t="s">
        <v>4</v>
      </c>
      <c r="L70" s="2" t="s">
        <v>1</v>
      </c>
      <c r="M70" s="2" t="s">
        <v>887</v>
      </c>
      <c r="N70" s="2" t="s">
        <v>87</v>
      </c>
      <c r="O70" s="2" t="s">
        <v>888</v>
      </c>
      <c r="P70" s="1"/>
      <c r="Q70" s="1"/>
      <c r="R70" s="1"/>
      <c r="S70" s="5" t="str">
        <v>5Y2Y</v>
      </c>
      <c r="T70" s="6">
        <v>9.8999999999999991E-3</v>
      </c>
      <c r="U70" s="6">
        <v>1.8409999999999999E-2</v>
      </c>
    </row>
    <row r="71" spans="11:21" x14ac:dyDescent="0.25">
      <c r="K71" s="2" t="s">
        <v>4</v>
      </c>
      <c r="L71" s="2" t="s">
        <v>2</v>
      </c>
      <c r="M71" s="2" t="s">
        <v>889</v>
      </c>
      <c r="N71" s="2" t="s">
        <v>88</v>
      </c>
      <c r="O71" s="2" t="s">
        <v>890</v>
      </c>
      <c r="P71" s="1"/>
      <c r="Q71" s="1"/>
      <c r="R71" s="1"/>
      <c r="S71" s="5" t="str">
        <v>5Y3Y</v>
      </c>
      <c r="T71" s="6">
        <v>1.5300000000000001E-2</v>
      </c>
      <c r="U71" s="6">
        <v>2.444E-2</v>
      </c>
    </row>
    <row r="72" spans="11:21" x14ac:dyDescent="0.25">
      <c r="K72" s="2" t="s">
        <v>4</v>
      </c>
      <c r="L72" s="2" t="s">
        <v>3</v>
      </c>
      <c r="M72" s="2" t="s">
        <v>891</v>
      </c>
      <c r="N72" s="2" t="s">
        <v>89</v>
      </c>
      <c r="O72" s="2" t="s">
        <v>892</v>
      </c>
      <c r="P72" s="1"/>
      <c r="Q72" s="1"/>
      <c r="R72" s="1"/>
      <c r="S72" s="5" t="str">
        <v>5Y4Y</v>
      </c>
      <c r="T72" s="6">
        <v>2.1000000000000001E-2</v>
      </c>
      <c r="U72" s="6">
        <v>2.9830000000000002E-2</v>
      </c>
    </row>
    <row r="73" spans="11:21" x14ac:dyDescent="0.25">
      <c r="K73" s="2" t="s">
        <v>4</v>
      </c>
      <c r="L73" s="2" t="s">
        <v>4</v>
      </c>
      <c r="M73" s="2" t="s">
        <v>893</v>
      </c>
      <c r="N73" s="2" t="s">
        <v>90</v>
      </c>
      <c r="O73" s="2" t="s">
        <v>894</v>
      </c>
      <c r="P73" s="1"/>
      <c r="Q73" s="1"/>
      <c r="R73" s="1"/>
      <c r="S73" s="5" t="str">
        <v>5Y5Y</v>
      </c>
      <c r="T73" s="6">
        <v>2.6699999999999998E-2</v>
      </c>
      <c r="U73" s="6">
        <v>3.4390000000000004E-2</v>
      </c>
    </row>
    <row r="74" spans="11:21" x14ac:dyDescent="0.25">
      <c r="K74" s="2" t="s">
        <v>4</v>
      </c>
      <c r="L74" s="2" t="s">
        <v>5</v>
      </c>
      <c r="M74" s="2" t="s">
        <v>370</v>
      </c>
      <c r="N74" s="2" t="s">
        <v>91</v>
      </c>
      <c r="O74" s="2" t="s">
        <v>895</v>
      </c>
      <c r="P74" s="1"/>
      <c r="Q74" s="1"/>
      <c r="R74" s="1"/>
      <c r="S74" s="5" t="str">
        <v>5Y6Y</v>
      </c>
      <c r="T74" s="6">
        <v>3.2599999999999997E-2</v>
      </c>
      <c r="U74" s="6">
        <v>3.8390000000000001E-2</v>
      </c>
    </row>
    <row r="75" spans="11:21" x14ac:dyDescent="0.25">
      <c r="K75" s="2" t="s">
        <v>4</v>
      </c>
      <c r="L75" s="2" t="s">
        <v>6</v>
      </c>
      <c r="M75" s="2" t="s">
        <v>896</v>
      </c>
      <c r="N75" s="2" t="s">
        <v>92</v>
      </c>
      <c r="O75" s="2" t="s">
        <v>897</v>
      </c>
      <c r="P75" s="1"/>
      <c r="Q75" s="1"/>
      <c r="R75" s="1"/>
      <c r="S75" s="5" t="str">
        <v>5Y7Y</v>
      </c>
      <c r="T75" s="6">
        <v>3.8599999999999995E-2</v>
      </c>
      <c r="U75" s="6">
        <v>4.197E-2</v>
      </c>
    </row>
    <row r="76" spans="11:21" x14ac:dyDescent="0.25">
      <c r="K76" s="2" t="s">
        <v>4</v>
      </c>
      <c r="L76" s="2" t="s">
        <v>7</v>
      </c>
      <c r="M76" s="2" t="s">
        <v>898</v>
      </c>
      <c r="N76" s="2" t="s">
        <v>93</v>
      </c>
      <c r="O76" s="2" t="s">
        <v>899</v>
      </c>
      <c r="P76" s="1"/>
      <c r="Q76" s="1"/>
      <c r="R76" s="1"/>
      <c r="S76" s="5" t="str">
        <v>5Y8Y</v>
      </c>
      <c r="T76" s="6">
        <v>4.4600000000000001E-2</v>
      </c>
      <c r="U76" s="6">
        <v>4.521E-2</v>
      </c>
    </row>
    <row r="77" spans="11:21" x14ac:dyDescent="0.25">
      <c r="K77" s="2" t="s">
        <v>4</v>
      </c>
      <c r="L77" s="2" t="s">
        <v>8</v>
      </c>
      <c r="M77" s="2" t="s">
        <v>900</v>
      </c>
      <c r="N77" s="2" t="s">
        <v>94</v>
      </c>
      <c r="O77" s="2" t="s">
        <v>901</v>
      </c>
      <c r="P77" s="1"/>
      <c r="Q77" s="1"/>
      <c r="R77" s="1"/>
      <c r="S77" s="5" t="str">
        <v>5Y9Y</v>
      </c>
      <c r="T77" s="6">
        <v>5.0700000000000002E-2</v>
      </c>
      <c r="U77" s="6">
        <v>4.8160000000000001E-2</v>
      </c>
    </row>
    <row r="78" spans="11:21" x14ac:dyDescent="0.25">
      <c r="K78" s="2" t="s">
        <v>4</v>
      </c>
      <c r="L78" s="2" t="s">
        <v>9</v>
      </c>
      <c r="M78" s="2" t="s">
        <v>902</v>
      </c>
      <c r="N78" s="2" t="s">
        <v>95</v>
      </c>
      <c r="O78" s="2" t="s">
        <v>903</v>
      </c>
      <c r="P78" s="1"/>
      <c r="Q78" s="1"/>
      <c r="R78" s="1"/>
      <c r="S78" s="5" t="str">
        <v>5Y10Y</v>
      </c>
      <c r="T78" s="6">
        <v>5.6900000000000006E-2</v>
      </c>
      <c r="U78" s="6">
        <v>5.0700000000000002E-2</v>
      </c>
    </row>
    <row r="79" spans="11:21" x14ac:dyDescent="0.25">
      <c r="K79" s="2" t="s">
        <v>4</v>
      </c>
      <c r="L79" s="2" t="s">
        <v>10</v>
      </c>
      <c r="M79" s="2" t="s">
        <v>904</v>
      </c>
      <c r="N79" s="2" t="s">
        <v>96</v>
      </c>
      <c r="O79" s="2" t="s">
        <v>905</v>
      </c>
      <c r="P79" s="1"/>
      <c r="Q79" s="1"/>
      <c r="R79" s="1"/>
      <c r="S79" s="5" t="str">
        <v>5Y15Y</v>
      </c>
      <c r="T79" s="6">
        <v>8.1000000000000003E-2</v>
      </c>
      <c r="U79" s="6">
        <v>6.2800000000000009E-2</v>
      </c>
    </row>
    <row r="80" spans="11:21" x14ac:dyDescent="0.25">
      <c r="K80" s="2" t="s">
        <v>4</v>
      </c>
      <c r="L80" s="2" t="s">
        <v>11</v>
      </c>
      <c r="M80" s="2" t="s">
        <v>906</v>
      </c>
      <c r="N80" s="2" t="s">
        <v>97</v>
      </c>
      <c r="O80" s="2" t="s">
        <v>907</v>
      </c>
      <c r="P80" s="1"/>
      <c r="Q80" s="1"/>
      <c r="R80" s="1"/>
      <c r="S80" s="5" t="str">
        <v>5Y20Y</v>
      </c>
      <c r="T80" s="6">
        <v>0.10300000000000001</v>
      </c>
      <c r="U80" s="6">
        <v>8.0500000000000002E-2</v>
      </c>
    </row>
    <row r="81" spans="11:21" x14ac:dyDescent="0.25">
      <c r="K81" s="2" t="s">
        <v>4</v>
      </c>
      <c r="L81" s="2" t="s">
        <v>12</v>
      </c>
      <c r="M81" s="2" t="s">
        <v>908</v>
      </c>
      <c r="N81" s="2" t="s">
        <v>98</v>
      </c>
      <c r="O81" s="2" t="s">
        <v>909</v>
      </c>
      <c r="P81" s="1"/>
      <c r="Q81" s="1"/>
      <c r="R81" s="1"/>
      <c r="S81" s="5" t="str">
        <v>5Y25Y</v>
      </c>
      <c r="T81" s="6">
        <v>0.124</v>
      </c>
      <c r="U81" s="6">
        <v>0.1023</v>
      </c>
    </row>
    <row r="82" spans="11:21" x14ac:dyDescent="0.25">
      <c r="K82" s="2" t="s">
        <v>4</v>
      </c>
      <c r="L82" s="2" t="s">
        <v>13</v>
      </c>
      <c r="M82" s="2" t="s">
        <v>910</v>
      </c>
      <c r="N82" s="2" t="s">
        <v>99</v>
      </c>
      <c r="O82" s="2" t="s">
        <v>911</v>
      </c>
      <c r="P82" s="1"/>
      <c r="Q82" s="1"/>
      <c r="R82" s="1"/>
      <c r="S82" s="5" t="str">
        <v>5Y30Y</v>
      </c>
      <c r="T82" s="6">
        <v>0.14499999999999999</v>
      </c>
      <c r="U82" s="6">
        <v>0.1384</v>
      </c>
    </row>
    <row r="83" spans="11:21" x14ac:dyDescent="0.25">
      <c r="K83" s="2" t="s">
        <v>6</v>
      </c>
      <c r="L83" s="2" t="s">
        <v>0</v>
      </c>
      <c r="M83" s="2" t="s">
        <v>716</v>
      </c>
      <c r="N83" s="2" t="s">
        <v>100</v>
      </c>
      <c r="O83" s="2" t="s">
        <v>912</v>
      </c>
      <c r="P83" s="1"/>
      <c r="Q83" s="1"/>
      <c r="R83" s="1"/>
      <c r="S83" s="5" t="str">
        <v>7Y1Y</v>
      </c>
      <c r="T83" s="6">
        <v>6.5000000000000006E-3</v>
      </c>
      <c r="U83" s="6">
        <v>1.052E-2</v>
      </c>
    </row>
    <row r="84" spans="11:21" x14ac:dyDescent="0.25">
      <c r="K84" s="2" t="s">
        <v>6</v>
      </c>
      <c r="L84" s="2" t="s">
        <v>1</v>
      </c>
      <c r="M84" s="2" t="s">
        <v>913</v>
      </c>
      <c r="N84" s="2" t="s">
        <v>101</v>
      </c>
      <c r="O84" s="2" t="s">
        <v>914</v>
      </c>
      <c r="P84" s="1"/>
      <c r="Q84" s="1"/>
      <c r="R84" s="1"/>
      <c r="S84" s="5" t="str">
        <v>7Y2Y</v>
      </c>
      <c r="T84" s="6">
        <v>1.32E-2</v>
      </c>
      <c r="U84" s="6">
        <v>1.8589999999999999E-2</v>
      </c>
    </row>
    <row r="85" spans="11:21" x14ac:dyDescent="0.25">
      <c r="K85" s="2" t="s">
        <v>6</v>
      </c>
      <c r="L85" s="2" t="s">
        <v>2</v>
      </c>
      <c r="M85" s="2" t="s">
        <v>915</v>
      </c>
      <c r="N85" s="2" t="s">
        <v>102</v>
      </c>
      <c r="O85" s="2" t="s">
        <v>916</v>
      </c>
      <c r="P85" s="1"/>
      <c r="Q85" s="1"/>
      <c r="R85" s="1"/>
      <c r="S85" s="5" t="str">
        <v>7Y3Y</v>
      </c>
      <c r="T85" s="6">
        <v>1.9799999999999998E-2</v>
      </c>
      <c r="U85" s="6">
        <v>2.5310000000000003E-2</v>
      </c>
    </row>
    <row r="86" spans="11:21" x14ac:dyDescent="0.25">
      <c r="K86" s="2" t="s">
        <v>6</v>
      </c>
      <c r="L86" s="2" t="s">
        <v>3</v>
      </c>
      <c r="M86" s="2" t="s">
        <v>917</v>
      </c>
      <c r="N86" s="2" t="s">
        <v>103</v>
      </c>
      <c r="O86" s="2" t="s">
        <v>918</v>
      </c>
      <c r="P86" s="1"/>
      <c r="Q86" s="1"/>
      <c r="R86" s="1"/>
      <c r="S86" s="5" t="str">
        <v>7Y4Y</v>
      </c>
      <c r="T86" s="6">
        <v>2.6600000000000002E-2</v>
      </c>
      <c r="U86" s="6">
        <v>3.1230000000000001E-2</v>
      </c>
    </row>
    <row r="87" spans="11:21" x14ac:dyDescent="0.25">
      <c r="K87" s="2" t="s">
        <v>6</v>
      </c>
      <c r="L87" s="2" t="s">
        <v>4</v>
      </c>
      <c r="M87" s="2" t="s">
        <v>919</v>
      </c>
      <c r="N87" s="2" t="s">
        <v>105</v>
      </c>
      <c r="O87" s="2" t="s">
        <v>920</v>
      </c>
      <c r="P87" s="1"/>
      <c r="Q87" s="1"/>
      <c r="R87" s="1"/>
      <c r="S87" s="5" t="str">
        <v>7Y5Y</v>
      </c>
      <c r="T87" s="6">
        <v>3.3399999999999999E-2</v>
      </c>
      <c r="U87" s="6">
        <v>3.5979999999999998E-2</v>
      </c>
    </row>
    <row r="88" spans="11:21" x14ac:dyDescent="0.25">
      <c r="K88" s="2" t="s">
        <v>6</v>
      </c>
      <c r="L88" s="2" t="s">
        <v>5</v>
      </c>
      <c r="M88" s="2" t="s">
        <v>921</v>
      </c>
      <c r="N88" s="2" t="s">
        <v>106</v>
      </c>
      <c r="O88" s="2" t="s">
        <v>922</v>
      </c>
      <c r="P88" s="1"/>
      <c r="Q88" s="1"/>
      <c r="R88" s="1"/>
      <c r="S88" s="5" t="str">
        <v>7Y6Y</v>
      </c>
      <c r="T88" s="6">
        <v>4.0099999999999997E-2</v>
      </c>
      <c r="U88" s="6">
        <v>4.0099999999999997E-2</v>
      </c>
    </row>
    <row r="89" spans="11:21" x14ac:dyDescent="0.25">
      <c r="K89" s="2" t="s">
        <v>6</v>
      </c>
      <c r="L89" s="2" t="s">
        <v>6</v>
      </c>
      <c r="M89" s="2" t="s">
        <v>923</v>
      </c>
      <c r="N89" s="2" t="s">
        <v>108</v>
      </c>
      <c r="O89" s="2" t="s">
        <v>924</v>
      </c>
      <c r="P89" s="1"/>
      <c r="Q89" s="1"/>
      <c r="R89" s="1"/>
      <c r="S89" s="5" t="str">
        <v>7Y7Y</v>
      </c>
      <c r="T89" s="6">
        <v>4.6900000000000004E-2</v>
      </c>
      <c r="U89" s="6">
        <v>4.4020000000000004E-2</v>
      </c>
    </row>
    <row r="90" spans="11:21" x14ac:dyDescent="0.25">
      <c r="K90" s="2" t="s">
        <v>6</v>
      </c>
      <c r="L90" s="2" t="s">
        <v>7</v>
      </c>
      <c r="M90" s="2" t="s">
        <v>925</v>
      </c>
      <c r="N90" s="2" t="s">
        <v>109</v>
      </c>
      <c r="O90" s="2" t="s">
        <v>926</v>
      </c>
      <c r="P90" s="1"/>
      <c r="Q90" s="1"/>
      <c r="R90" s="1"/>
      <c r="S90" s="5" t="str">
        <v>7Y8Y</v>
      </c>
      <c r="T90" s="6">
        <v>5.3800000000000001E-2</v>
      </c>
      <c r="U90" s="6">
        <v>4.7619999999999996E-2</v>
      </c>
    </row>
    <row r="91" spans="11:21" x14ac:dyDescent="0.25">
      <c r="K91" s="2" t="s">
        <v>6</v>
      </c>
      <c r="L91" s="2" t="s">
        <v>8</v>
      </c>
      <c r="M91" s="2" t="s">
        <v>927</v>
      </c>
      <c r="N91" s="2" t="s">
        <v>110</v>
      </c>
      <c r="O91" s="2" t="s">
        <v>928</v>
      </c>
      <c r="P91" s="1"/>
      <c r="Q91" s="1"/>
      <c r="R91" s="1"/>
      <c r="S91" s="5" t="str">
        <v>7Y9Y</v>
      </c>
      <c r="T91" s="6">
        <v>6.0599999999999994E-2</v>
      </c>
      <c r="U91" s="6">
        <v>5.0970000000000001E-2</v>
      </c>
    </row>
    <row r="92" spans="11:21" x14ac:dyDescent="0.25">
      <c r="K92" s="2" t="s">
        <v>6</v>
      </c>
      <c r="L92" s="2" t="s">
        <v>9</v>
      </c>
      <c r="M92" s="2" t="s">
        <v>929</v>
      </c>
      <c r="N92" s="2" t="s">
        <v>111</v>
      </c>
      <c r="O92" s="2" t="s">
        <v>930</v>
      </c>
      <c r="P92" s="1"/>
      <c r="Q92" s="1"/>
      <c r="R92" s="1"/>
      <c r="S92" s="5" t="str">
        <v>7Y10Y</v>
      </c>
      <c r="T92" s="6">
        <v>6.7099999999999993E-2</v>
      </c>
      <c r="U92" s="6">
        <v>5.3869999999999994E-2</v>
      </c>
    </row>
    <row r="93" spans="11:21" x14ac:dyDescent="0.25">
      <c r="K93" s="2" t="s">
        <v>6</v>
      </c>
      <c r="L93" s="2" t="s">
        <v>10</v>
      </c>
      <c r="M93" s="2" t="s">
        <v>931</v>
      </c>
      <c r="N93" s="2" t="s">
        <v>112</v>
      </c>
      <c r="O93" s="2" t="s">
        <v>932</v>
      </c>
      <c r="P93" s="1"/>
      <c r="Q93" s="1"/>
      <c r="R93" s="1"/>
      <c r="S93" s="5" t="str">
        <v>7Y15Y</v>
      </c>
      <c r="T93" s="6">
        <v>9.2200000000000004E-2</v>
      </c>
      <c r="U93" s="6">
        <v>6.7979999999999999E-2</v>
      </c>
    </row>
    <row r="94" spans="11:21" x14ac:dyDescent="0.25">
      <c r="K94" s="2" t="s">
        <v>6</v>
      </c>
      <c r="L94" s="2" t="s">
        <v>11</v>
      </c>
      <c r="M94" s="2" t="s">
        <v>933</v>
      </c>
      <c r="N94" s="2" t="s">
        <v>113</v>
      </c>
      <c r="O94" s="2" t="s">
        <v>934</v>
      </c>
      <c r="P94" s="1"/>
      <c r="Q94" s="1"/>
      <c r="R94" s="1"/>
      <c r="S94" s="5" t="str">
        <v>7Y20Y</v>
      </c>
      <c r="T94" s="6">
        <v>0.11599999999999999</v>
      </c>
      <c r="U94" s="6">
        <v>8.8459999999999997E-2</v>
      </c>
    </row>
    <row r="95" spans="11:21" x14ac:dyDescent="0.25">
      <c r="K95" s="2" t="s">
        <v>6</v>
      </c>
      <c r="L95" s="2" t="s">
        <v>12</v>
      </c>
      <c r="M95" s="2" t="s">
        <v>935</v>
      </c>
      <c r="N95" s="2" t="s">
        <v>114</v>
      </c>
      <c r="O95" s="2" t="s">
        <v>936</v>
      </c>
      <c r="P95" s="1"/>
      <c r="Q95" s="1"/>
      <c r="R95" s="1"/>
      <c r="S95" s="5" t="str">
        <v>7Y25Y</v>
      </c>
      <c r="T95" s="6">
        <v>0.13800000000000001</v>
      </c>
      <c r="U95" s="6">
        <v>0.1137</v>
      </c>
    </row>
    <row r="96" spans="11:21" x14ac:dyDescent="0.25">
      <c r="K96" s="2" t="s">
        <v>6</v>
      </c>
      <c r="L96" s="2" t="s">
        <v>13</v>
      </c>
      <c r="M96" s="2" t="s">
        <v>937</v>
      </c>
      <c r="N96" s="2" t="s">
        <v>115</v>
      </c>
      <c r="O96" s="2" t="s">
        <v>938</v>
      </c>
      <c r="P96" s="1"/>
      <c r="Q96" s="1"/>
      <c r="R96" s="1"/>
      <c r="S96" s="5" t="str">
        <v>7Y30Y</v>
      </c>
      <c r="T96" s="6">
        <v>0.16</v>
      </c>
      <c r="U96" s="6">
        <v>0.1573</v>
      </c>
    </row>
    <row r="97" spans="11:21" x14ac:dyDescent="0.25">
      <c r="K97" s="2" t="s">
        <v>9</v>
      </c>
      <c r="L97" s="2" t="s">
        <v>0</v>
      </c>
      <c r="M97" s="2" t="s">
        <v>939</v>
      </c>
      <c r="N97" s="2" t="s">
        <v>116</v>
      </c>
      <c r="O97" s="2" t="s">
        <v>940</v>
      </c>
      <c r="P97" s="1"/>
      <c r="Q97" s="1"/>
      <c r="R97" s="1"/>
      <c r="S97" s="5" t="str">
        <v>10Y1Y</v>
      </c>
      <c r="T97" s="6">
        <v>8.0000000000000002E-3</v>
      </c>
      <c r="U97" s="6">
        <v>1.0740000000000001E-2</v>
      </c>
    </row>
    <row r="98" spans="11:21" x14ac:dyDescent="0.25">
      <c r="K98" s="2" t="s">
        <v>9</v>
      </c>
      <c r="L98" s="2" t="s">
        <v>1</v>
      </c>
      <c r="M98" s="2" t="s">
        <v>941</v>
      </c>
      <c r="N98" s="2" t="s">
        <v>117</v>
      </c>
      <c r="O98" s="2" t="s">
        <v>942</v>
      </c>
      <c r="P98" s="1"/>
      <c r="Q98" s="1"/>
      <c r="R98" s="1"/>
      <c r="S98" s="5" t="str">
        <v>10Y2Y</v>
      </c>
      <c r="T98" s="6">
        <v>1.6200000000000003E-2</v>
      </c>
      <c r="U98" s="6">
        <v>1.89E-2</v>
      </c>
    </row>
    <row r="99" spans="11:21" x14ac:dyDescent="0.25">
      <c r="K99" s="2" t="s">
        <v>9</v>
      </c>
      <c r="L99" s="2" t="s">
        <v>2</v>
      </c>
      <c r="M99" s="2" t="s">
        <v>943</v>
      </c>
      <c r="N99" s="2" t="s">
        <v>118</v>
      </c>
      <c r="O99" s="2" t="s">
        <v>944</v>
      </c>
      <c r="P99" s="1"/>
      <c r="Q99" s="1"/>
      <c r="R99" s="1"/>
      <c r="S99" s="5" t="str">
        <v>10Y3Y</v>
      </c>
      <c r="T99" s="6">
        <v>2.4300000000000002E-2</v>
      </c>
      <c r="U99" s="6">
        <v>2.563E-2</v>
      </c>
    </row>
    <row r="100" spans="11:21" x14ac:dyDescent="0.25">
      <c r="K100" s="2" t="s">
        <v>9</v>
      </c>
      <c r="L100" s="2" t="s">
        <v>3</v>
      </c>
      <c r="M100" s="2" t="s">
        <v>945</v>
      </c>
      <c r="N100" s="2" t="s">
        <v>119</v>
      </c>
      <c r="O100" s="2" t="s">
        <v>946</v>
      </c>
      <c r="P100" s="1"/>
      <c r="Q100" s="1"/>
      <c r="R100" s="1"/>
      <c r="S100" s="5" t="str">
        <v>10Y4Y</v>
      </c>
      <c r="T100" s="6">
        <v>3.2199999999999999E-2</v>
      </c>
      <c r="U100" s="6">
        <v>3.1609999999999999E-2</v>
      </c>
    </row>
    <row r="101" spans="11:21" x14ac:dyDescent="0.25">
      <c r="K101" s="2" t="s">
        <v>9</v>
      </c>
      <c r="L101" s="2" t="s">
        <v>4</v>
      </c>
      <c r="M101" s="2" t="s">
        <v>947</v>
      </c>
      <c r="N101" s="2" t="s">
        <v>121</v>
      </c>
      <c r="O101" s="2" t="s">
        <v>948</v>
      </c>
      <c r="P101" s="1"/>
      <c r="Q101" s="1"/>
      <c r="R101" s="1"/>
      <c r="S101" s="5" t="str">
        <v>10Y5Y</v>
      </c>
      <c r="T101" s="6">
        <v>0.04</v>
      </c>
      <c r="U101" s="6">
        <v>3.6539999999999996E-2</v>
      </c>
    </row>
    <row r="102" spans="11:21" x14ac:dyDescent="0.25">
      <c r="K102" s="2" t="s">
        <v>9</v>
      </c>
      <c r="L102" s="2" t="s">
        <v>5</v>
      </c>
      <c r="M102" s="2" t="s">
        <v>949</v>
      </c>
      <c r="N102" s="2" t="s">
        <v>122</v>
      </c>
      <c r="O102" s="2" t="s">
        <v>950</v>
      </c>
      <c r="P102" s="1"/>
      <c r="Q102" s="1"/>
      <c r="R102" s="1"/>
      <c r="S102" s="5" t="str">
        <v>10Y6Y</v>
      </c>
      <c r="T102" s="6">
        <v>4.7699999999999992E-2</v>
      </c>
      <c r="U102" s="6">
        <v>4.1020000000000001E-2</v>
      </c>
    </row>
    <row r="103" spans="11:21" x14ac:dyDescent="0.25">
      <c r="K103" s="2" t="s">
        <v>9</v>
      </c>
      <c r="L103" s="2" t="s">
        <v>6</v>
      </c>
      <c r="M103" s="2" t="s">
        <v>163</v>
      </c>
      <c r="N103" s="2" t="s">
        <v>123</v>
      </c>
      <c r="O103" s="2" t="s">
        <v>951</v>
      </c>
      <c r="P103" s="1"/>
      <c r="Q103" s="1"/>
      <c r="R103" s="1"/>
      <c r="S103" s="5" t="str">
        <v>10Y7Y</v>
      </c>
      <c r="T103" s="6">
        <v>5.5399999999999998E-2</v>
      </c>
      <c r="U103" s="6">
        <v>4.5229999999999999E-2</v>
      </c>
    </row>
    <row r="104" spans="11:21" x14ac:dyDescent="0.25">
      <c r="K104" s="2" t="s">
        <v>9</v>
      </c>
      <c r="L104" s="2" t="s">
        <v>7</v>
      </c>
      <c r="M104" s="2" t="s">
        <v>952</v>
      </c>
      <c r="N104" s="2" t="s">
        <v>124</v>
      </c>
      <c r="O104" s="2" t="s">
        <v>953</v>
      </c>
      <c r="P104" s="1"/>
      <c r="Q104" s="1"/>
      <c r="R104" s="1"/>
      <c r="S104" s="5" t="str">
        <v>10Y8Y</v>
      </c>
      <c r="T104" s="6">
        <v>6.2699999999999992E-2</v>
      </c>
      <c r="U104" s="6">
        <v>4.9119999999999997E-2</v>
      </c>
    </row>
    <row r="105" spans="11:21" x14ac:dyDescent="0.25">
      <c r="K105" s="2" t="s">
        <v>9</v>
      </c>
      <c r="L105" s="2" t="s">
        <v>8</v>
      </c>
      <c r="M105" s="2" t="s">
        <v>954</v>
      </c>
      <c r="N105" s="2" t="s">
        <v>125</v>
      </c>
      <c r="O105" s="2" t="s">
        <v>955</v>
      </c>
      <c r="P105" s="1"/>
      <c r="Q105" s="1"/>
      <c r="R105" s="1"/>
      <c r="S105" s="5" t="str">
        <v>10Y9Y</v>
      </c>
      <c r="T105" s="6">
        <v>7.0000000000000007E-2</v>
      </c>
      <c r="U105" s="6">
        <v>5.2639999999999999E-2</v>
      </c>
    </row>
    <row r="106" spans="11:21" x14ac:dyDescent="0.25">
      <c r="K106" s="2" t="s">
        <v>9</v>
      </c>
      <c r="L106" s="2" t="s">
        <v>9</v>
      </c>
      <c r="M106" s="2" t="s">
        <v>956</v>
      </c>
      <c r="N106" s="2" t="s">
        <v>126</v>
      </c>
      <c r="O106" s="2" t="s">
        <v>957</v>
      </c>
      <c r="P106" s="1"/>
      <c r="Q106" s="1"/>
      <c r="R106" s="1"/>
      <c r="S106" s="5" t="str">
        <v>10Y10Y</v>
      </c>
      <c r="T106" s="6">
        <v>7.690000000000001E-2</v>
      </c>
      <c r="U106" s="6">
        <v>5.5640000000000002E-2</v>
      </c>
    </row>
    <row r="107" spans="11:21" x14ac:dyDescent="0.25">
      <c r="K107" s="2" t="s">
        <v>9</v>
      </c>
      <c r="L107" s="2" t="s">
        <v>10</v>
      </c>
      <c r="M107" s="2" t="s">
        <v>958</v>
      </c>
      <c r="N107" s="2" t="s">
        <v>127</v>
      </c>
      <c r="O107" s="2" t="s">
        <v>959</v>
      </c>
      <c r="P107" s="1"/>
      <c r="Q107" s="1"/>
      <c r="R107" s="1"/>
      <c r="S107" s="5" t="str">
        <v>10Y15Y</v>
      </c>
      <c r="T107" s="6">
        <v>0.10300000000000001</v>
      </c>
      <c r="U107" s="6">
        <v>7.3859999999999995E-2</v>
      </c>
    </row>
    <row r="108" spans="11:21" x14ac:dyDescent="0.25">
      <c r="K108" s="2" t="s">
        <v>9</v>
      </c>
      <c r="L108" s="2" t="s">
        <v>11</v>
      </c>
      <c r="M108" s="2" t="s">
        <v>960</v>
      </c>
      <c r="N108" s="2" t="s">
        <v>128</v>
      </c>
      <c r="O108" s="2" t="s">
        <v>961</v>
      </c>
      <c r="P108" s="1"/>
      <c r="Q108" s="1"/>
      <c r="R108" s="1"/>
      <c r="S108" s="5" t="str">
        <v>10Y20Y</v>
      </c>
      <c r="T108" s="6">
        <v>0.128</v>
      </c>
      <c r="U108" s="6">
        <v>9.6959999999999991E-2</v>
      </c>
    </row>
    <row r="109" spans="11:21" x14ac:dyDescent="0.25">
      <c r="K109" s="2" t="s">
        <v>9</v>
      </c>
      <c r="L109" s="2" t="s">
        <v>12</v>
      </c>
      <c r="M109" s="2" t="s">
        <v>962</v>
      </c>
      <c r="N109" s="2" t="s">
        <v>129</v>
      </c>
      <c r="O109" s="2" t="s">
        <v>963</v>
      </c>
      <c r="P109" s="1"/>
      <c r="Q109" s="1"/>
      <c r="R109" s="1"/>
      <c r="S109" s="5" t="str">
        <v>10Y25Y</v>
      </c>
      <c r="T109" s="6">
        <v>0.152</v>
      </c>
      <c r="U109" s="6">
        <v>0.1336</v>
      </c>
    </row>
    <row r="110" spans="11:21" x14ac:dyDescent="0.25">
      <c r="K110" s="2" t="s">
        <v>9</v>
      </c>
      <c r="L110" s="2" t="s">
        <v>13</v>
      </c>
      <c r="M110" s="2" t="s">
        <v>964</v>
      </c>
      <c r="N110" s="2" t="s">
        <v>130</v>
      </c>
      <c r="O110" s="2" t="s">
        <v>965</v>
      </c>
      <c r="P110" s="1"/>
      <c r="Q110" s="1"/>
      <c r="R110" s="1"/>
      <c r="S110" s="5" t="str">
        <v>10Y30Y</v>
      </c>
      <c r="T110" s="6">
        <v>0.17600000000000002</v>
      </c>
      <c r="U110" s="6">
        <v>0.18969999999999998</v>
      </c>
    </row>
    <row r="111" spans="11:21" x14ac:dyDescent="0.25">
      <c r="K111" s="2" t="s">
        <v>10</v>
      </c>
      <c r="L111" s="2" t="s">
        <v>0</v>
      </c>
      <c r="M111" s="2" t="s">
        <v>158</v>
      </c>
      <c r="N111" s="2" t="s">
        <v>132</v>
      </c>
      <c r="O111" s="2" t="s">
        <v>966</v>
      </c>
      <c r="P111" s="1"/>
      <c r="Q111" s="1"/>
      <c r="R111" s="1"/>
      <c r="S111" s="5" t="str">
        <v>15Y1Y</v>
      </c>
      <c r="T111" s="6">
        <v>9.0000000000000011E-3</v>
      </c>
      <c r="U111" s="6">
        <v>1.1270000000000001E-2</v>
      </c>
    </row>
    <row r="112" spans="11:21" x14ac:dyDescent="0.25">
      <c r="K112" s="2" t="s">
        <v>10</v>
      </c>
      <c r="L112" s="2" t="s">
        <v>1</v>
      </c>
      <c r="M112" s="2" t="s">
        <v>967</v>
      </c>
      <c r="N112" s="2" t="s">
        <v>133</v>
      </c>
      <c r="O112" s="2" t="s">
        <v>968</v>
      </c>
      <c r="P112" s="1"/>
      <c r="Q112" s="1"/>
      <c r="R112" s="1"/>
      <c r="S112" s="5" t="str">
        <v>15Y2Y</v>
      </c>
      <c r="T112" s="6">
        <v>1.8100000000000002E-2</v>
      </c>
      <c r="U112" s="6">
        <v>1.9959999999999999E-2</v>
      </c>
    </row>
    <row r="113" spans="11:21" x14ac:dyDescent="0.25">
      <c r="K113" s="2" t="s">
        <v>10</v>
      </c>
      <c r="L113" s="2" t="s">
        <v>2</v>
      </c>
      <c r="M113" s="2" t="s">
        <v>394</v>
      </c>
      <c r="N113" s="2" t="s">
        <v>134</v>
      </c>
      <c r="O113" s="2" t="s">
        <v>969</v>
      </c>
      <c r="P113" s="1"/>
      <c r="Q113" s="1"/>
      <c r="R113" s="1"/>
      <c r="S113" s="5" t="str">
        <v>15Y3Y</v>
      </c>
      <c r="T113" s="6">
        <v>2.7000000000000003E-2</v>
      </c>
      <c r="U113" s="6">
        <v>2.7229999999999997E-2</v>
      </c>
    </row>
    <row r="114" spans="11:21" x14ac:dyDescent="0.25">
      <c r="K114" s="2" t="s">
        <v>10</v>
      </c>
      <c r="L114" s="2" t="s">
        <v>3</v>
      </c>
      <c r="M114" s="2" t="s">
        <v>970</v>
      </c>
      <c r="N114" s="2" t="s">
        <v>135</v>
      </c>
      <c r="O114" s="2" t="s">
        <v>971</v>
      </c>
      <c r="P114" s="1"/>
      <c r="Q114" s="1"/>
      <c r="R114" s="1"/>
      <c r="S114" s="5" t="str">
        <v>15Y4Y</v>
      </c>
      <c r="T114" s="6">
        <v>3.5799999999999998E-2</v>
      </c>
      <c r="U114" s="6">
        <v>3.3520000000000001E-2</v>
      </c>
    </row>
    <row r="115" spans="11:21" x14ac:dyDescent="0.25">
      <c r="K115" s="2" t="s">
        <v>10</v>
      </c>
      <c r="L115" s="2" t="s">
        <v>4</v>
      </c>
      <c r="M115" s="2" t="s">
        <v>198</v>
      </c>
      <c r="N115" s="2" t="s">
        <v>136</v>
      </c>
      <c r="O115" s="2" t="s">
        <v>972</v>
      </c>
      <c r="P115" s="1"/>
      <c r="Q115" s="1"/>
      <c r="R115" s="1"/>
      <c r="S115" s="5" t="str">
        <v>15Y5Y</v>
      </c>
      <c r="T115" s="6">
        <v>4.4500000000000005E-2</v>
      </c>
      <c r="U115" s="6">
        <v>3.8290000000000005E-2</v>
      </c>
    </row>
    <row r="116" spans="11:21" x14ac:dyDescent="0.25">
      <c r="K116" s="2" t="s">
        <v>10</v>
      </c>
      <c r="L116" s="2" t="s">
        <v>5</v>
      </c>
      <c r="M116" s="2" t="s">
        <v>973</v>
      </c>
      <c r="N116" s="2" t="s">
        <v>137</v>
      </c>
      <c r="O116" s="2" t="s">
        <v>974</v>
      </c>
      <c r="P116" s="1"/>
      <c r="Q116" s="1"/>
      <c r="R116" s="1"/>
      <c r="S116" s="5" t="str">
        <v>15Y6Y</v>
      </c>
      <c r="T116" s="6">
        <v>5.2900000000000003E-2</v>
      </c>
      <c r="U116" s="6">
        <v>4.2660000000000003E-2</v>
      </c>
    </row>
    <row r="117" spans="11:21" x14ac:dyDescent="0.25">
      <c r="K117" s="2" t="s">
        <v>10</v>
      </c>
      <c r="L117" s="2" t="s">
        <v>6</v>
      </c>
      <c r="M117" s="2" t="s">
        <v>975</v>
      </c>
      <c r="N117" s="2" t="s">
        <v>138</v>
      </c>
      <c r="O117" s="2" t="s">
        <v>976</v>
      </c>
      <c r="P117" s="1"/>
      <c r="Q117" s="1"/>
      <c r="R117" s="1"/>
      <c r="S117" s="5" t="str">
        <v>15Y7Y</v>
      </c>
      <c r="T117" s="6">
        <v>6.0999999999999999E-2</v>
      </c>
      <c r="U117" s="6">
        <v>4.7169999999999997E-2</v>
      </c>
    </row>
    <row r="118" spans="11:21" x14ac:dyDescent="0.25">
      <c r="K118" s="2" t="s">
        <v>10</v>
      </c>
      <c r="L118" s="2" t="s">
        <v>7</v>
      </c>
      <c r="M118" s="2" t="s">
        <v>977</v>
      </c>
      <c r="N118" s="2" t="s">
        <v>140</v>
      </c>
      <c r="O118" s="2" t="s">
        <v>978</v>
      </c>
      <c r="P118" s="1"/>
      <c r="Q118" s="1"/>
      <c r="R118" s="1"/>
      <c r="S118" s="5" t="str">
        <v>15Y8Y</v>
      </c>
      <c r="T118" s="6">
        <v>6.8900000000000003E-2</v>
      </c>
      <c r="U118" s="6">
        <v>5.1660000000000005E-2</v>
      </c>
    </row>
    <row r="119" spans="11:21" x14ac:dyDescent="0.25">
      <c r="K119" s="2" t="s">
        <v>10</v>
      </c>
      <c r="L119" s="2" t="s">
        <v>8</v>
      </c>
      <c r="M119" s="2" t="s">
        <v>979</v>
      </c>
      <c r="N119" s="2" t="s">
        <v>141</v>
      </c>
      <c r="O119" s="2" t="s">
        <v>980</v>
      </c>
      <c r="P119" s="1"/>
      <c r="Q119" s="1"/>
      <c r="R119" s="1"/>
      <c r="S119" s="5" t="str">
        <v>15Y9Y</v>
      </c>
      <c r="T119" s="6">
        <v>7.6799999999999993E-2</v>
      </c>
      <c r="U119" s="6">
        <v>5.6009999999999997E-2</v>
      </c>
    </row>
    <row r="120" spans="11:21" x14ac:dyDescent="0.25">
      <c r="K120" s="2" t="s">
        <v>10</v>
      </c>
      <c r="L120" s="2" t="s">
        <v>9</v>
      </c>
      <c r="M120" s="2" t="s">
        <v>981</v>
      </c>
      <c r="N120" s="2" t="s">
        <v>142</v>
      </c>
      <c r="O120" s="2" t="s">
        <v>982</v>
      </c>
      <c r="P120" s="1"/>
      <c r="Q120" s="1"/>
      <c r="R120" s="1"/>
      <c r="S120" s="5" t="str">
        <v>15Y10Y</v>
      </c>
      <c r="T120" s="6">
        <v>8.4100000000000008E-2</v>
      </c>
      <c r="U120" s="6">
        <v>5.9960000000000006E-2</v>
      </c>
    </row>
    <row r="121" spans="11:21" x14ac:dyDescent="0.25">
      <c r="K121" s="2" t="s">
        <v>10</v>
      </c>
      <c r="L121" s="2" t="s">
        <v>10</v>
      </c>
      <c r="M121" s="2" t="s">
        <v>983</v>
      </c>
      <c r="N121" s="2" t="s">
        <v>143</v>
      </c>
      <c r="O121" s="2" t="s">
        <v>984</v>
      </c>
      <c r="P121" s="1"/>
      <c r="Q121" s="1"/>
      <c r="R121" s="1"/>
      <c r="S121" s="5" t="str">
        <v>15Y15Y</v>
      </c>
      <c r="T121" s="6">
        <v>0.11199999999999999</v>
      </c>
      <c r="U121" s="6">
        <v>8.1769999999999995E-2</v>
      </c>
    </row>
    <row r="122" spans="11:21" x14ac:dyDescent="0.25">
      <c r="K122" s="2" t="s">
        <v>10</v>
      </c>
      <c r="L122" s="2" t="s">
        <v>11</v>
      </c>
      <c r="M122" s="2" t="s">
        <v>985</v>
      </c>
      <c r="N122" s="2" t="s">
        <v>144</v>
      </c>
      <c r="O122" s="2" t="s">
        <v>986</v>
      </c>
      <c r="P122" s="1"/>
      <c r="Q122" s="1"/>
      <c r="R122" s="1"/>
      <c r="S122" s="5" t="str">
        <v>15Y20Y</v>
      </c>
      <c r="T122" s="6">
        <v>0.13600000000000001</v>
      </c>
      <c r="U122" s="6">
        <v>0.12330000000000001</v>
      </c>
    </row>
    <row r="123" spans="11:21" x14ac:dyDescent="0.25">
      <c r="K123" s="2" t="s">
        <v>10</v>
      </c>
      <c r="L123" s="2" t="s">
        <v>12</v>
      </c>
      <c r="M123" s="2" t="s">
        <v>987</v>
      </c>
      <c r="N123" s="2" t="s">
        <v>145</v>
      </c>
      <c r="O123" s="2" t="s">
        <v>988</v>
      </c>
      <c r="P123" s="1"/>
      <c r="Q123" s="1"/>
      <c r="R123" s="1"/>
      <c r="S123" s="5" t="str">
        <v>15Y25Y</v>
      </c>
      <c r="T123" s="6">
        <v>0.16</v>
      </c>
      <c r="U123" s="6">
        <v>0.18690000000000001</v>
      </c>
    </row>
    <row r="124" spans="11:21" x14ac:dyDescent="0.25">
      <c r="K124" s="2" t="s">
        <v>11</v>
      </c>
      <c r="L124" s="2" t="s">
        <v>0</v>
      </c>
      <c r="M124" s="2" t="s">
        <v>989</v>
      </c>
      <c r="N124" s="2" t="s">
        <v>146</v>
      </c>
      <c r="O124" s="2" t="s">
        <v>990</v>
      </c>
      <c r="P124" s="1"/>
      <c r="Q124" s="1"/>
      <c r="R124" s="1"/>
      <c r="S124" s="5" t="str">
        <v>20Y1Y</v>
      </c>
      <c r="T124" s="6">
        <v>9.3999999999999986E-3</v>
      </c>
      <c r="U124" s="6">
        <v>1.0169999999999998E-2</v>
      </c>
    </row>
    <row r="125" spans="11:21" x14ac:dyDescent="0.25">
      <c r="K125" s="2" t="s">
        <v>11</v>
      </c>
      <c r="L125" s="2" t="s">
        <v>1</v>
      </c>
      <c r="M125" s="2" t="s">
        <v>991</v>
      </c>
      <c r="N125" s="2" t="s">
        <v>147</v>
      </c>
      <c r="O125" s="2" t="s">
        <v>992</v>
      </c>
      <c r="P125" s="1"/>
      <c r="Q125" s="1"/>
      <c r="R125" s="1"/>
      <c r="S125" s="5" t="str">
        <v>20Y2Y</v>
      </c>
      <c r="T125" s="6">
        <v>1.8799999999999997E-2</v>
      </c>
      <c r="U125" s="6">
        <v>1.8460000000000001E-2</v>
      </c>
    </row>
    <row r="126" spans="11:21" x14ac:dyDescent="0.25">
      <c r="K126" s="2" t="s">
        <v>11</v>
      </c>
      <c r="L126" s="2" t="s">
        <v>2</v>
      </c>
      <c r="M126" s="2" t="s">
        <v>993</v>
      </c>
      <c r="N126" s="2" t="s">
        <v>148</v>
      </c>
      <c r="O126" s="2" t="s">
        <v>994</v>
      </c>
      <c r="P126" s="1"/>
      <c r="Q126" s="1"/>
      <c r="R126" s="1"/>
      <c r="S126" s="5" t="str">
        <v>20Y3Y</v>
      </c>
      <c r="T126" s="6">
        <v>2.7999999999999997E-2</v>
      </c>
      <c r="U126" s="6">
        <v>2.5670000000000002E-2</v>
      </c>
    </row>
    <row r="127" spans="11:21" x14ac:dyDescent="0.25">
      <c r="K127" s="2" t="s">
        <v>11</v>
      </c>
      <c r="L127" s="2" t="s">
        <v>3</v>
      </c>
      <c r="M127" s="2" t="s">
        <v>188</v>
      </c>
      <c r="N127" s="2" t="s">
        <v>149</v>
      </c>
      <c r="O127" s="2" t="s">
        <v>995</v>
      </c>
      <c r="P127" s="1"/>
      <c r="Q127" s="1"/>
      <c r="R127" s="1"/>
      <c r="S127" s="5" t="str">
        <v>20Y4Y</v>
      </c>
      <c r="T127" s="6">
        <v>3.6900000000000002E-2</v>
      </c>
      <c r="U127" s="6">
        <v>3.2099999999999997E-2</v>
      </c>
    </row>
    <row r="128" spans="11:21" x14ac:dyDescent="0.25">
      <c r="K128" s="2" t="s">
        <v>11</v>
      </c>
      <c r="L128" s="2" t="s">
        <v>4</v>
      </c>
      <c r="M128" s="2" t="s">
        <v>996</v>
      </c>
      <c r="N128" s="2" t="s">
        <v>150</v>
      </c>
      <c r="O128" s="2" t="s">
        <v>997</v>
      </c>
      <c r="P128" s="1"/>
      <c r="Q128" s="1"/>
      <c r="R128" s="1"/>
      <c r="S128" s="5" t="str">
        <v>20Y5Y</v>
      </c>
      <c r="T128" s="6">
        <v>4.5700000000000005E-2</v>
      </c>
      <c r="U128" s="6">
        <v>3.7530000000000001E-2</v>
      </c>
    </row>
    <row r="129" spans="11:21" x14ac:dyDescent="0.25">
      <c r="K129" s="2" t="s">
        <v>11</v>
      </c>
      <c r="L129" s="2" t="s">
        <v>5</v>
      </c>
      <c r="M129" s="2" t="s">
        <v>783</v>
      </c>
      <c r="N129" s="2" t="s">
        <v>151</v>
      </c>
      <c r="O129" s="2" t="s">
        <v>998</v>
      </c>
      <c r="P129" s="1"/>
      <c r="Q129" s="1"/>
      <c r="R129" s="1"/>
      <c r="S129" s="5" t="str">
        <v>20Y6Y</v>
      </c>
      <c r="T129" s="6">
        <v>5.4400000000000004E-2</v>
      </c>
      <c r="U129" s="6">
        <v>4.2689999999999999E-2</v>
      </c>
    </row>
    <row r="130" spans="11:21" x14ac:dyDescent="0.25">
      <c r="K130" s="2" t="s">
        <v>11</v>
      </c>
      <c r="L130" s="2" t="s">
        <v>6</v>
      </c>
      <c r="M130" s="2" t="s">
        <v>999</v>
      </c>
      <c r="N130" s="2" t="s">
        <v>152</v>
      </c>
      <c r="O130" s="2" t="s">
        <v>1000</v>
      </c>
      <c r="P130" s="1"/>
      <c r="Q130" s="1"/>
      <c r="R130" s="1"/>
      <c r="S130" s="5" t="str">
        <v>20Y7Y</v>
      </c>
      <c r="T130" s="6">
        <v>6.2699999999999992E-2</v>
      </c>
      <c r="U130" s="6">
        <v>4.7739999999999998E-2</v>
      </c>
    </row>
    <row r="131" spans="11:21" x14ac:dyDescent="0.25">
      <c r="K131" s="2" t="s">
        <v>11</v>
      </c>
      <c r="L131" s="2" t="s">
        <v>7</v>
      </c>
      <c r="M131" s="2" t="s">
        <v>1001</v>
      </c>
      <c r="N131" s="2" t="s">
        <v>153</v>
      </c>
      <c r="O131" s="2" t="s">
        <v>1002</v>
      </c>
      <c r="P131" s="1"/>
      <c r="Q131" s="1"/>
      <c r="R131" s="1"/>
      <c r="S131" s="5" t="str">
        <v>20Y8Y</v>
      </c>
      <c r="T131" s="6">
        <v>7.0599999999999996E-2</v>
      </c>
      <c r="U131" s="6">
        <v>5.2699999999999997E-2</v>
      </c>
    </row>
    <row r="132" spans="11:21" x14ac:dyDescent="0.25">
      <c r="K132" s="2" t="s">
        <v>11</v>
      </c>
      <c r="L132" s="2" t="s">
        <v>8</v>
      </c>
      <c r="M132" s="2" t="s">
        <v>1003</v>
      </c>
      <c r="N132" s="2" t="s">
        <v>154</v>
      </c>
      <c r="O132" s="2" t="s">
        <v>1004</v>
      </c>
      <c r="P132" s="1"/>
      <c r="Q132" s="1"/>
      <c r="R132" s="1"/>
      <c r="S132" s="5" t="str">
        <v>20Y9Y</v>
      </c>
      <c r="T132" s="6">
        <v>7.8399999999999997E-2</v>
      </c>
      <c r="U132" s="6">
        <v>5.756E-2</v>
      </c>
    </row>
    <row r="133" spans="11:21" x14ac:dyDescent="0.25">
      <c r="K133" s="2" t="s">
        <v>11</v>
      </c>
      <c r="L133" s="2" t="s">
        <v>9</v>
      </c>
      <c r="M133" s="2" t="s">
        <v>1005</v>
      </c>
      <c r="N133" s="2" t="s">
        <v>155</v>
      </c>
      <c r="O133" s="2" t="s">
        <v>1006</v>
      </c>
      <c r="P133" s="1"/>
      <c r="Q133" s="1"/>
      <c r="R133" s="1"/>
      <c r="S133" s="5" t="str">
        <v>20Y10Y</v>
      </c>
      <c r="T133" s="6">
        <v>8.6099999999999996E-2</v>
      </c>
      <c r="U133" s="6">
        <v>6.216E-2</v>
      </c>
    </row>
    <row r="134" spans="11:21" x14ac:dyDescent="0.25">
      <c r="K134" s="2" t="s">
        <v>11</v>
      </c>
      <c r="L134" s="2" t="s">
        <v>10</v>
      </c>
      <c r="M134" s="2" t="s">
        <v>1007</v>
      </c>
      <c r="N134" s="2" t="s">
        <v>156</v>
      </c>
      <c r="O134" s="2" t="s">
        <v>1008</v>
      </c>
      <c r="P134" s="1"/>
      <c r="Q134" s="1"/>
      <c r="R134" s="1"/>
      <c r="S134" s="5" t="str">
        <v>20Y15Y</v>
      </c>
      <c r="T134" s="6">
        <v>0.115</v>
      </c>
      <c r="U134" s="6">
        <v>0.1017</v>
      </c>
    </row>
    <row r="135" spans="11:21" x14ac:dyDescent="0.25">
      <c r="K135" s="2" t="s">
        <v>11</v>
      </c>
      <c r="L135" s="2" t="s">
        <v>11</v>
      </c>
      <c r="M135" s="2" t="s">
        <v>1009</v>
      </c>
      <c r="N135" s="2" t="s">
        <v>157</v>
      </c>
      <c r="O135" s="2" t="s">
        <v>1010</v>
      </c>
      <c r="P135" s="1"/>
      <c r="Q135" s="1"/>
      <c r="R135" s="1"/>
      <c r="S135" s="5" t="str">
        <v>20Y20Y</v>
      </c>
      <c r="T135" s="6">
        <v>0.13900000000000001</v>
      </c>
      <c r="U135" s="6">
        <v>0.16589999999999999</v>
      </c>
    </row>
    <row r="136" spans="11:21" x14ac:dyDescent="0.25">
      <c r="K136" s="2" t="s">
        <v>12</v>
      </c>
      <c r="L136" s="2" t="s">
        <v>0</v>
      </c>
      <c r="M136" s="2" t="s">
        <v>1011</v>
      </c>
      <c r="N136" s="2" t="s">
        <v>159</v>
      </c>
      <c r="O136" s="2" t="s">
        <v>1012</v>
      </c>
      <c r="P136" s="1"/>
      <c r="Q136" s="1"/>
      <c r="R136" s="1"/>
      <c r="S136" s="5" t="str">
        <v>25Y1Y</v>
      </c>
      <c r="T136" s="6">
        <v>9.3999999999999986E-3</v>
      </c>
      <c r="U136" s="6">
        <v>1.242E-2</v>
      </c>
    </row>
    <row r="137" spans="11:21" x14ac:dyDescent="0.25">
      <c r="K137" s="2" t="s">
        <v>12</v>
      </c>
      <c r="L137" s="2" t="s">
        <v>1</v>
      </c>
      <c r="M137" s="2" t="s">
        <v>1013</v>
      </c>
      <c r="N137" s="2" t="s">
        <v>160</v>
      </c>
      <c r="O137" s="2" t="s">
        <v>1014</v>
      </c>
      <c r="P137" s="1"/>
      <c r="Q137" s="1"/>
      <c r="R137" s="1"/>
      <c r="S137" s="5" t="str">
        <v>25Y2Y</v>
      </c>
      <c r="T137" s="6">
        <v>1.89E-2</v>
      </c>
      <c r="U137" s="6">
        <v>2.2669999999999999E-2</v>
      </c>
    </row>
    <row r="138" spans="11:21" x14ac:dyDescent="0.25">
      <c r="K138" s="2" t="s">
        <v>12</v>
      </c>
      <c r="L138" s="2" t="s">
        <v>2</v>
      </c>
      <c r="M138" s="2" t="s">
        <v>1015</v>
      </c>
      <c r="N138" s="2" t="s">
        <v>161</v>
      </c>
      <c r="O138" s="2" t="s">
        <v>1016</v>
      </c>
      <c r="P138" s="1"/>
      <c r="Q138" s="1"/>
      <c r="R138" s="1"/>
      <c r="S138" s="5" t="str">
        <v>25Y3Y</v>
      </c>
      <c r="T138" s="6">
        <v>2.81E-2</v>
      </c>
      <c r="U138" s="6">
        <v>3.1349999999999996E-2</v>
      </c>
    </row>
    <row r="139" spans="11:21" x14ac:dyDescent="0.25">
      <c r="K139" s="2" t="s">
        <v>12</v>
      </c>
      <c r="L139" s="2" t="s">
        <v>3</v>
      </c>
      <c r="M139" s="2" t="s">
        <v>78</v>
      </c>
      <c r="N139" s="2" t="s">
        <v>162</v>
      </c>
      <c r="O139" s="2" t="s">
        <v>1017</v>
      </c>
      <c r="P139" s="1"/>
      <c r="Q139" s="1"/>
      <c r="R139" s="1"/>
      <c r="S139" s="5" t="str">
        <v>25Y4Y</v>
      </c>
      <c r="T139" s="6">
        <v>3.7000000000000005E-2</v>
      </c>
      <c r="U139" s="6">
        <v>3.9030000000000002E-2</v>
      </c>
    </row>
    <row r="140" spans="11:21" x14ac:dyDescent="0.25">
      <c r="K140" s="2" t="s">
        <v>12</v>
      </c>
      <c r="L140" s="2" t="s">
        <v>4</v>
      </c>
      <c r="M140" s="2" t="s">
        <v>1018</v>
      </c>
      <c r="N140" s="2" t="s">
        <v>164</v>
      </c>
      <c r="O140" s="2" t="s">
        <v>1019</v>
      </c>
      <c r="P140" s="1"/>
      <c r="Q140" s="1"/>
      <c r="R140" s="1"/>
      <c r="S140" s="5" t="str">
        <v>25Y5Y</v>
      </c>
      <c r="T140" s="6">
        <v>4.5599999999999995E-2</v>
      </c>
      <c r="U140" s="6">
        <v>4.5670000000000002E-2</v>
      </c>
    </row>
    <row r="141" spans="11:21" x14ac:dyDescent="0.25">
      <c r="K141" s="2" t="s">
        <v>12</v>
      </c>
      <c r="L141" s="2" t="s">
        <v>5</v>
      </c>
      <c r="M141" s="2" t="s">
        <v>1020</v>
      </c>
      <c r="N141" s="2" t="s">
        <v>165</v>
      </c>
      <c r="O141" s="2" t="s">
        <v>1021</v>
      </c>
      <c r="P141" s="1"/>
      <c r="Q141" s="1"/>
      <c r="R141" s="1"/>
      <c r="S141" s="5" t="str">
        <v>25Y6Y</v>
      </c>
      <c r="T141" s="6">
        <v>5.4000000000000006E-2</v>
      </c>
      <c r="U141" s="6">
        <v>5.2760000000000001E-2</v>
      </c>
    </row>
    <row r="142" spans="11:21" x14ac:dyDescent="0.25">
      <c r="K142" s="2" t="s">
        <v>12</v>
      </c>
      <c r="L142" s="2" t="s">
        <v>6</v>
      </c>
      <c r="M142" s="2" t="s">
        <v>1022</v>
      </c>
      <c r="N142" s="2" t="s">
        <v>166</v>
      </c>
      <c r="O142" s="2" t="s">
        <v>1023</v>
      </c>
      <c r="P142" s="1"/>
      <c r="Q142" s="1"/>
      <c r="R142" s="1"/>
      <c r="S142" s="5" t="str">
        <v>25Y7Y</v>
      </c>
      <c r="T142" s="6">
        <v>6.2100000000000002E-2</v>
      </c>
      <c r="U142" s="6">
        <v>6.1200000000000004E-2</v>
      </c>
    </row>
    <row r="143" spans="11:21" x14ac:dyDescent="0.25">
      <c r="K143" s="2" t="s">
        <v>12</v>
      </c>
      <c r="L143" s="2" t="s">
        <v>7</v>
      </c>
      <c r="M143" s="2" t="s">
        <v>1024</v>
      </c>
      <c r="N143" s="2" t="s">
        <v>167</v>
      </c>
      <c r="O143" s="2" t="s">
        <v>1025</v>
      </c>
      <c r="P143" s="1"/>
      <c r="Q143" s="1"/>
      <c r="R143" s="1"/>
      <c r="S143" s="5" t="str">
        <v>25Y8Y</v>
      </c>
      <c r="T143" s="6">
        <v>6.9800000000000001E-2</v>
      </c>
      <c r="U143" s="6">
        <v>7.1109999999999993E-2</v>
      </c>
    </row>
    <row r="144" spans="11:21" x14ac:dyDescent="0.25">
      <c r="K144" s="2" t="s">
        <v>12</v>
      </c>
      <c r="L144" s="2" t="s">
        <v>8</v>
      </c>
      <c r="M144" s="2" t="s">
        <v>1026</v>
      </c>
      <c r="N144" s="2" t="s">
        <v>168</v>
      </c>
      <c r="O144" s="2" t="s">
        <v>1027</v>
      </c>
      <c r="P144" s="1"/>
      <c r="Q144" s="1"/>
      <c r="R144" s="1"/>
      <c r="S144" s="5" t="str">
        <v>25Y9Y</v>
      </c>
      <c r="T144" s="6">
        <v>7.7699999999999991E-2</v>
      </c>
      <c r="U144" s="6">
        <v>8.2019999999999996E-2</v>
      </c>
    </row>
    <row r="145" spans="11:21" x14ac:dyDescent="0.25">
      <c r="K145" s="2" t="s">
        <v>12</v>
      </c>
      <c r="L145" s="2" t="s">
        <v>9</v>
      </c>
      <c r="M145" s="2" t="s">
        <v>1028</v>
      </c>
      <c r="N145" s="2" t="s">
        <v>169</v>
      </c>
      <c r="O145" s="2" t="s">
        <v>1029</v>
      </c>
      <c r="P145" s="1"/>
      <c r="Q145" s="1"/>
      <c r="R145" s="1"/>
      <c r="S145" s="5" t="str">
        <v>25Y10Y</v>
      </c>
      <c r="T145" s="6">
        <v>8.4900000000000003E-2</v>
      </c>
      <c r="U145" s="6">
        <v>9.3859999999999999E-2</v>
      </c>
    </row>
    <row r="146" spans="11:21" x14ac:dyDescent="0.25">
      <c r="K146" s="2" t="s">
        <v>12</v>
      </c>
      <c r="L146" s="2" t="s">
        <v>10</v>
      </c>
      <c r="M146" s="2" t="s">
        <v>1030</v>
      </c>
      <c r="N146" s="2" t="s">
        <v>170</v>
      </c>
      <c r="O146" s="2" t="s">
        <v>1031</v>
      </c>
      <c r="P146" s="1"/>
      <c r="Q146" s="1"/>
      <c r="R146" s="1"/>
      <c r="S146" s="5" t="str">
        <v>25Y15Y</v>
      </c>
      <c r="T146" s="6">
        <v>0.114</v>
      </c>
      <c r="U146" s="6">
        <v>0.16370000000000001</v>
      </c>
    </row>
    <row r="147" spans="11:21" x14ac:dyDescent="0.25">
      <c r="K147" s="2" t="s">
        <v>13</v>
      </c>
      <c r="L147" s="2" t="s">
        <v>0</v>
      </c>
      <c r="M147" s="2" t="s">
        <v>1032</v>
      </c>
      <c r="N147" s="2" t="s">
        <v>172</v>
      </c>
      <c r="O147" s="2" t="s">
        <v>1033</v>
      </c>
      <c r="P147" s="1"/>
      <c r="Q147" s="1"/>
      <c r="R147" s="1"/>
      <c r="S147" s="5" t="str">
        <v>30Y1Y</v>
      </c>
      <c r="T147" s="6">
        <v>9.300000000000001E-3</v>
      </c>
      <c r="U147" s="6">
        <v>1.3309999999999999E-2</v>
      </c>
    </row>
    <row r="148" spans="11:21" x14ac:dyDescent="0.25">
      <c r="K148" s="2" t="s">
        <v>13</v>
      </c>
      <c r="L148" s="2" t="s">
        <v>1</v>
      </c>
      <c r="M148" s="2" t="s">
        <v>1034</v>
      </c>
      <c r="N148" s="2" t="s">
        <v>173</v>
      </c>
      <c r="O148" s="2" t="s">
        <v>1035</v>
      </c>
      <c r="P148" s="1"/>
      <c r="Q148" s="1"/>
      <c r="R148" s="1"/>
      <c r="S148" s="5" t="str">
        <v>30Y2Y</v>
      </c>
      <c r="T148" s="6">
        <v>1.8700000000000001E-2</v>
      </c>
      <c r="U148" s="6">
        <v>2.5690000000000001E-2</v>
      </c>
    </row>
    <row r="149" spans="11:21" x14ac:dyDescent="0.25">
      <c r="K149" s="2" t="s">
        <v>13</v>
      </c>
      <c r="L149" s="2" t="s">
        <v>2</v>
      </c>
      <c r="M149" s="2" t="s">
        <v>1036</v>
      </c>
      <c r="N149" s="2" t="s">
        <v>174</v>
      </c>
      <c r="O149" s="2" t="s">
        <v>1037</v>
      </c>
      <c r="P149" s="1"/>
      <c r="Q149" s="1"/>
      <c r="R149" s="1"/>
      <c r="S149" s="5" t="str">
        <v>30Y3Y</v>
      </c>
      <c r="T149" s="6">
        <v>2.76E-2</v>
      </c>
      <c r="U149" s="6">
        <v>3.8149999999999996E-2</v>
      </c>
    </row>
    <row r="150" spans="11:21" x14ac:dyDescent="0.25">
      <c r="K150" s="2" t="s">
        <v>13</v>
      </c>
      <c r="L150" s="2" t="s">
        <v>3</v>
      </c>
      <c r="M150" s="2" t="s">
        <v>1038</v>
      </c>
      <c r="N150" s="2" t="s">
        <v>175</v>
      </c>
      <c r="O150" s="2" t="s">
        <v>1039</v>
      </c>
      <c r="P150" s="1"/>
      <c r="Q150" s="1"/>
      <c r="R150" s="1"/>
      <c r="S150" s="5" t="str">
        <v>30Y4Y</v>
      </c>
      <c r="T150" s="6">
        <v>3.6200000000000003E-2</v>
      </c>
      <c r="U150" s="6">
        <v>5.1130000000000002E-2</v>
      </c>
    </row>
    <row r="151" spans="11:21" x14ac:dyDescent="0.25">
      <c r="K151" s="2" t="s">
        <v>13</v>
      </c>
      <c r="L151" s="2" t="s">
        <v>4</v>
      </c>
      <c r="M151" s="2" t="s">
        <v>1040</v>
      </c>
      <c r="N151" s="2" t="s">
        <v>176</v>
      </c>
      <c r="O151" s="2" t="s">
        <v>1041</v>
      </c>
      <c r="P151" s="1"/>
      <c r="Q151" s="1"/>
      <c r="R151" s="1"/>
      <c r="S151" s="5" t="str">
        <v>30Y5Y</v>
      </c>
      <c r="T151" s="6">
        <v>4.4299999999999999E-2</v>
      </c>
      <c r="U151" s="6">
        <v>6.4149999999999999E-2</v>
      </c>
    </row>
    <row r="152" spans="11:21" x14ac:dyDescent="0.25">
      <c r="K152" s="2" t="s">
        <v>13</v>
      </c>
      <c r="L152" s="2" t="s">
        <v>5</v>
      </c>
      <c r="M152" s="2" t="s">
        <v>1042</v>
      </c>
      <c r="N152" s="2" t="s">
        <v>178</v>
      </c>
      <c r="O152" s="2" t="s">
        <v>1043</v>
      </c>
      <c r="P152" s="1"/>
      <c r="Q152" s="1"/>
      <c r="R152" s="1"/>
      <c r="S152" s="5" t="str">
        <v>30Y6Y</v>
      </c>
      <c r="T152" s="6">
        <v>5.2300000000000006E-2</v>
      </c>
      <c r="U152" s="6">
        <v>7.7960000000000002E-2</v>
      </c>
    </row>
    <row r="153" spans="11:21" x14ac:dyDescent="0.25">
      <c r="K153" s="2" t="s">
        <v>13</v>
      </c>
      <c r="L153" s="2" t="s">
        <v>6</v>
      </c>
      <c r="M153" s="2" t="s">
        <v>1044</v>
      </c>
      <c r="N153" s="2" t="s">
        <v>179</v>
      </c>
      <c r="O153" s="2" t="s">
        <v>1045</v>
      </c>
      <c r="P153" s="1"/>
      <c r="Q153" s="1"/>
      <c r="R153" s="1"/>
      <c r="S153" s="5" t="str">
        <v>30Y7Y</v>
      </c>
      <c r="T153" s="6">
        <v>6.0199999999999997E-2</v>
      </c>
      <c r="U153" s="6">
        <v>9.2499999999999999E-2</v>
      </c>
    </row>
    <row r="154" spans="11:21" x14ac:dyDescent="0.25">
      <c r="K154" s="2" t="s">
        <v>13</v>
      </c>
      <c r="L154" s="2" t="s">
        <v>7</v>
      </c>
      <c r="M154" s="2" t="s">
        <v>1046</v>
      </c>
      <c r="N154" s="2" t="s">
        <v>180</v>
      </c>
      <c r="O154" s="2" t="s">
        <v>1047</v>
      </c>
      <c r="P154" s="1"/>
      <c r="Q154" s="1"/>
      <c r="R154" s="1"/>
      <c r="S154" s="5" t="str">
        <v>30Y8Y</v>
      </c>
      <c r="T154" s="6">
        <v>6.7699999999999996E-2</v>
      </c>
      <c r="U154" s="6">
        <v>0.1076</v>
      </c>
    </row>
    <row r="155" spans="11:21" x14ac:dyDescent="0.25">
      <c r="K155" s="2" t="s">
        <v>13</v>
      </c>
      <c r="L155" s="2" t="s">
        <v>8</v>
      </c>
      <c r="M155" s="2" t="s">
        <v>1048</v>
      </c>
      <c r="N155" s="2" t="s">
        <v>181</v>
      </c>
      <c r="O155" s="2" t="s">
        <v>1049</v>
      </c>
      <c r="P155" s="1"/>
      <c r="Q155" s="1"/>
      <c r="R155" s="1"/>
      <c r="S155" s="5" t="str">
        <v>30Y9Y</v>
      </c>
      <c r="T155" s="6">
        <v>7.5399999999999995E-2</v>
      </c>
      <c r="U155" s="6">
        <v>0.1232</v>
      </c>
    </row>
    <row r="156" spans="11:21" x14ac:dyDescent="0.25">
      <c r="K156" s="2" t="s">
        <v>13</v>
      </c>
      <c r="L156" s="2" t="s">
        <v>9</v>
      </c>
      <c r="M156" s="2" t="s">
        <v>1050</v>
      </c>
      <c r="N156" s="2" t="s">
        <v>182</v>
      </c>
      <c r="O156" s="2" t="s">
        <v>1051</v>
      </c>
      <c r="S156" s="4" t="str">
        <v>30Y10Y</v>
      </c>
      <c r="T156" s="4">
        <v>8.2599999999999993E-2</v>
      </c>
      <c r="U156" s="4">
        <v>0.1394</v>
      </c>
    </row>
  </sheetData>
  <mergeCells count="2">
    <mergeCell ref="B2:I6"/>
    <mergeCell ref="K12:O1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54"/>
  <sheetViews>
    <sheetView showGridLines="0" topLeftCell="A12" zoomScale="70" zoomScaleNormal="70" workbookViewId="0">
      <selection activeCell="A2" sqref="A2:S37"/>
    </sheetView>
  </sheetViews>
  <sheetFormatPr defaultRowHeight="15" x14ac:dyDescent="0.25"/>
  <cols>
    <col min="1" max="1" width="2.85546875" customWidth="1"/>
    <col min="2" max="9" width="12.85546875" customWidth="1"/>
    <col min="10" max="10" width="2.85546875" customWidth="1"/>
    <col min="11" max="18" width="12.85546875" customWidth="1"/>
    <col min="19" max="19" width="2.85546875" customWidth="1"/>
    <col min="20" max="20" width="15.28515625" bestFit="1" customWidth="1"/>
    <col min="21" max="21" width="15" bestFit="1" customWidth="1"/>
    <col min="26" max="26" width="2.85546875" customWidth="1"/>
    <col min="28" max="28" width="9.28515625" bestFit="1" customWidth="1"/>
    <col min="29" max="29" width="12" bestFit="1" customWidth="1"/>
    <col min="30" max="35" width="9.28515625" bestFit="1" customWidth="1"/>
  </cols>
  <sheetData>
    <row r="2" spans="2:35" ht="15" customHeight="1" x14ac:dyDescent="0.25">
      <c r="B2" s="23" t="s">
        <v>219</v>
      </c>
      <c r="C2" s="23"/>
      <c r="D2" s="23"/>
      <c r="E2" s="23"/>
      <c r="F2" s="23"/>
      <c r="G2" s="23"/>
      <c r="H2" s="23"/>
      <c r="I2" s="23"/>
      <c r="K2" s="20"/>
      <c r="L2" s="20"/>
      <c r="M2" s="20"/>
      <c r="N2" s="20"/>
      <c r="O2" s="20"/>
      <c r="P2" s="20"/>
      <c r="Q2" s="20"/>
      <c r="R2" s="20"/>
    </row>
    <row r="3" spans="2:35" ht="15" customHeight="1" x14ac:dyDescent="0.25">
      <c r="B3" s="23"/>
      <c r="C3" s="23"/>
      <c r="D3" s="23"/>
      <c r="E3" s="23"/>
      <c r="F3" s="23"/>
      <c r="G3" s="23"/>
      <c r="H3" s="23"/>
      <c r="I3" s="23"/>
      <c r="K3" s="20"/>
      <c r="L3" s="20"/>
      <c r="M3" s="20"/>
      <c r="N3" s="20"/>
      <c r="O3" s="20"/>
      <c r="P3" s="20"/>
      <c r="Q3" s="20"/>
      <c r="R3" s="20"/>
    </row>
    <row r="4" spans="2:35" ht="15" customHeight="1" x14ac:dyDescent="0.25">
      <c r="B4" s="23"/>
      <c r="C4" s="23"/>
      <c r="D4" s="23"/>
      <c r="E4" s="23"/>
      <c r="F4" s="23"/>
      <c r="G4" s="23"/>
      <c r="H4" s="23"/>
      <c r="I4" s="23"/>
      <c r="K4" s="20"/>
      <c r="L4" s="20"/>
      <c r="M4" s="20"/>
      <c r="N4" s="20"/>
      <c r="O4" s="20"/>
      <c r="P4" s="20"/>
      <c r="Q4" s="20"/>
      <c r="R4" s="20"/>
    </row>
    <row r="6" spans="2:35" x14ac:dyDescent="0.25">
      <c r="T6" s="9" t="s">
        <v>25</v>
      </c>
      <c r="U6" s="9" t="s">
        <v>26</v>
      </c>
      <c r="V6" s="16" t="s">
        <v>220</v>
      </c>
      <c r="W6" s="16" t="s">
        <v>224</v>
      </c>
      <c r="X6" s="16" t="s">
        <v>221</v>
      </c>
      <c r="Y6" s="16" t="s">
        <v>222</v>
      </c>
      <c r="AA6" s="15" t="str">
        <f>V6</f>
        <v>BFGS</v>
      </c>
      <c r="AB6" s="3">
        <v>0</v>
      </c>
      <c r="AC6" s="3">
        <v>1</v>
      </c>
      <c r="AD6" s="3">
        <v>2</v>
      </c>
      <c r="AE6" s="3">
        <v>5</v>
      </c>
      <c r="AF6" s="3">
        <v>10</v>
      </c>
      <c r="AG6" s="3">
        <v>20</v>
      </c>
      <c r="AH6" s="3">
        <v>30</v>
      </c>
      <c r="AI6" s="3">
        <v>40</v>
      </c>
    </row>
    <row r="7" spans="2:35" x14ac:dyDescent="0.25">
      <c r="T7" s="7">
        <v>0</v>
      </c>
      <c r="U7" s="7">
        <v>0</v>
      </c>
      <c r="V7" s="18">
        <v>5.0000000000000001E-3</v>
      </c>
      <c r="W7" s="18">
        <v>5.0000000000000001E-3</v>
      </c>
      <c r="X7" s="18">
        <v>5.0000000000000001E-3</v>
      </c>
      <c r="Y7" s="19">
        <v>5.0000000000000001E-3</v>
      </c>
      <c r="AA7" s="3">
        <v>0</v>
      </c>
      <c r="AB7" s="14">
        <f t="array" ref="AB7:AI14">INDEX($V$7:$V$54,MATCH($AA$7:$AA$14&amp;$AB$6:$AI$6,$T$7:$T$54&amp;$U$7:$U$54,0))</f>
        <v>5.0000000000000001E-3</v>
      </c>
      <c r="AC7" s="14">
        <v>5.0000000000000001E-3</v>
      </c>
      <c r="AD7" s="14">
        <v>5.0000000000000001E-3</v>
      </c>
      <c r="AE7" s="14">
        <v>5.0000000000000001E-3</v>
      </c>
      <c r="AF7" s="14">
        <v>5.0000000000000001E-3</v>
      </c>
      <c r="AG7" s="14">
        <v>5.0000000000000001E-3</v>
      </c>
      <c r="AH7" s="14">
        <v>5.0000000000000001E-3</v>
      </c>
      <c r="AI7" s="14">
        <v>5.0000000000000001E-3</v>
      </c>
    </row>
    <row r="8" spans="2:35" x14ac:dyDescent="0.25">
      <c r="T8" s="7">
        <v>1</v>
      </c>
      <c r="U8" s="7">
        <v>0</v>
      </c>
      <c r="V8" s="18">
        <v>4.0000000000000001E-3</v>
      </c>
      <c r="W8" s="18">
        <v>4.0000000000000001E-3</v>
      </c>
      <c r="X8" s="18">
        <v>4.0000000000000001E-3</v>
      </c>
      <c r="Y8" s="19">
        <v>4.0000000000000001E-3</v>
      </c>
      <c r="AA8" s="3">
        <v>1</v>
      </c>
      <c r="AB8" s="14">
        <v>4.0000000000000001E-3</v>
      </c>
      <c r="AC8" s="14">
        <v>5.0000000000000001E-3</v>
      </c>
      <c r="AD8" s="14">
        <v>4.0000000000000001E-3</v>
      </c>
      <c r="AE8" s="14">
        <v>4.0000000000000001E-3</v>
      </c>
      <c r="AF8" s="14">
        <v>4.0000000000000001E-3</v>
      </c>
      <c r="AG8" s="14">
        <v>5.0000000000000001E-3</v>
      </c>
      <c r="AH8" s="14">
        <v>5.0000000000000001E-3</v>
      </c>
      <c r="AI8" s="14" t="e">
        <v>#N/A</v>
      </c>
    </row>
    <row r="9" spans="2:35" x14ac:dyDescent="0.25">
      <c r="T9" s="7">
        <v>2</v>
      </c>
      <c r="U9" s="7">
        <v>0</v>
      </c>
      <c r="V9" s="18">
        <v>3.0000000000000001E-3</v>
      </c>
      <c r="W9" s="18">
        <v>2E-3</v>
      </c>
      <c r="X9" s="18">
        <v>3.0000000000000001E-3</v>
      </c>
      <c r="Y9" s="19">
        <v>3.0000000000000001E-3</v>
      </c>
      <c r="AA9" s="3">
        <v>2</v>
      </c>
      <c r="AB9" s="14">
        <v>3.0000000000000001E-3</v>
      </c>
      <c r="AC9" s="14">
        <v>3.0000000000000001E-3</v>
      </c>
      <c r="AD9" s="14">
        <v>2E-3</v>
      </c>
      <c r="AE9" s="14">
        <v>2E-3</v>
      </c>
      <c r="AF9" s="14">
        <v>3.0000000000000001E-3</v>
      </c>
      <c r="AG9" s="14">
        <v>3.0000000000000001E-3</v>
      </c>
      <c r="AH9" s="14">
        <v>5.0000000000000001E-3</v>
      </c>
      <c r="AI9" s="14" t="e">
        <v>#N/A</v>
      </c>
    </row>
    <row r="10" spans="2:35" x14ac:dyDescent="0.25">
      <c r="T10" s="7">
        <v>5</v>
      </c>
      <c r="U10" s="7">
        <v>0</v>
      </c>
      <c r="V10" s="18">
        <v>2E-3</v>
      </c>
      <c r="W10" s="18">
        <v>1E-3</v>
      </c>
      <c r="X10" s="18">
        <v>2E-3</v>
      </c>
      <c r="Y10" s="19">
        <v>2E-3</v>
      </c>
      <c r="AA10" s="3">
        <v>5</v>
      </c>
      <c r="AB10" s="14">
        <v>2E-3</v>
      </c>
      <c r="AC10" s="14">
        <v>2E-3</v>
      </c>
      <c r="AD10" s="14">
        <v>1E-3</v>
      </c>
      <c r="AE10" s="14">
        <v>1E-3</v>
      </c>
      <c r="AF10" s="14">
        <v>1E-3</v>
      </c>
      <c r="AG10" s="14">
        <v>1E-3</v>
      </c>
      <c r="AH10" s="14">
        <v>5.0000000000000001E-3</v>
      </c>
      <c r="AI10" s="14" t="e">
        <v>#N/A</v>
      </c>
    </row>
    <row r="11" spans="2:35" x14ac:dyDescent="0.25">
      <c r="T11" s="7">
        <v>10</v>
      </c>
      <c r="U11" s="7">
        <v>0</v>
      </c>
      <c r="V11" s="18">
        <v>1E-3</v>
      </c>
      <c r="W11" s="18">
        <v>1E-3</v>
      </c>
      <c r="X11" s="18">
        <v>1E-3</v>
      </c>
      <c r="Y11" s="19">
        <v>1E-3</v>
      </c>
      <c r="AA11" s="3">
        <v>10</v>
      </c>
      <c r="AB11" s="14">
        <v>1E-3</v>
      </c>
      <c r="AC11" s="14">
        <v>1E-3</v>
      </c>
      <c r="AD11" s="14">
        <v>1E-3</v>
      </c>
      <c r="AE11" s="14">
        <v>1E-3</v>
      </c>
      <c r="AF11" s="14">
        <v>1E-3</v>
      </c>
      <c r="AG11" s="14">
        <v>2E-3</v>
      </c>
      <c r="AH11" s="14">
        <v>5.0000000000000001E-3</v>
      </c>
      <c r="AI11" s="14" t="e">
        <v>#N/A</v>
      </c>
    </row>
    <row r="12" spans="2:35" x14ac:dyDescent="0.25">
      <c r="T12" s="7">
        <v>20</v>
      </c>
      <c r="U12" s="7">
        <v>0</v>
      </c>
      <c r="V12" s="18">
        <v>2E-3</v>
      </c>
      <c r="W12" s="18">
        <v>2E-3</v>
      </c>
      <c r="X12" s="18">
        <v>2E-3</v>
      </c>
      <c r="Y12" s="19">
        <v>2E-3</v>
      </c>
      <c r="AA12" s="3">
        <v>20</v>
      </c>
      <c r="AB12" s="14">
        <v>2E-3</v>
      </c>
      <c r="AC12" s="14">
        <v>2E-3</v>
      </c>
      <c r="AD12" s="14">
        <v>1E-3</v>
      </c>
      <c r="AE12" s="14">
        <v>1E-3</v>
      </c>
      <c r="AF12" s="14">
        <v>2E-3</v>
      </c>
      <c r="AG12" s="14">
        <v>5.0000000000000001E-3</v>
      </c>
      <c r="AH12" s="14" t="e">
        <v>#N/A</v>
      </c>
      <c r="AI12" s="14" t="e">
        <v>#N/A</v>
      </c>
    </row>
    <row r="13" spans="2:35" x14ac:dyDescent="0.25">
      <c r="T13" s="7">
        <v>30</v>
      </c>
      <c r="U13" s="7">
        <v>0</v>
      </c>
      <c r="V13" s="18">
        <v>4.0000000000000001E-3</v>
      </c>
      <c r="W13" s="18">
        <v>3.0000000000000001E-3</v>
      </c>
      <c r="X13" s="18">
        <v>4.0000000000000001E-3</v>
      </c>
      <c r="Y13" s="19">
        <v>4.0000000000000001E-3</v>
      </c>
      <c r="AA13" s="3">
        <v>30</v>
      </c>
      <c r="AB13" s="14">
        <v>4.0000000000000001E-3</v>
      </c>
      <c r="AC13" s="14">
        <v>4.0000000000000001E-3</v>
      </c>
      <c r="AD13" s="14">
        <v>3.0000000000000001E-3</v>
      </c>
      <c r="AE13" s="14">
        <v>4.0000000000000001E-3</v>
      </c>
      <c r="AF13" s="14">
        <v>5.0000000000000001E-3</v>
      </c>
      <c r="AG13" s="14" t="e">
        <v>#N/A</v>
      </c>
      <c r="AH13" s="14" t="e">
        <v>#N/A</v>
      </c>
      <c r="AI13" s="14" t="e">
        <v>#N/A</v>
      </c>
    </row>
    <row r="14" spans="2:35" x14ac:dyDescent="0.25">
      <c r="T14" s="7">
        <v>40</v>
      </c>
      <c r="U14" s="7">
        <v>0</v>
      </c>
      <c r="V14" s="18">
        <v>5.0000000000000001E-3</v>
      </c>
      <c r="W14" s="18">
        <v>5.0000000000000001E-3</v>
      </c>
      <c r="X14" s="18">
        <v>5.0000000000000001E-3</v>
      </c>
      <c r="Y14" s="19">
        <v>5.0000000000000001E-3</v>
      </c>
      <c r="AA14" s="3">
        <v>40</v>
      </c>
      <c r="AB14" s="14">
        <v>5.0000000000000001E-3</v>
      </c>
      <c r="AC14" s="14" t="e">
        <v>#N/A</v>
      </c>
      <c r="AD14" s="14" t="e">
        <v>#N/A</v>
      </c>
      <c r="AE14" s="14" t="e">
        <v>#N/A</v>
      </c>
      <c r="AF14" s="14" t="e">
        <v>#N/A</v>
      </c>
      <c r="AG14" s="14" t="e">
        <v>#N/A</v>
      </c>
      <c r="AH14" s="14" t="e">
        <v>#N/A</v>
      </c>
      <c r="AI14" s="14" t="e">
        <v>#N/A</v>
      </c>
    </row>
    <row r="15" spans="2:35" x14ac:dyDescent="0.25">
      <c r="T15" s="7">
        <v>0</v>
      </c>
      <c r="U15" s="7">
        <v>1</v>
      </c>
      <c r="V15" s="18">
        <v>5.0000000000000001E-3</v>
      </c>
      <c r="W15" s="18">
        <v>5.0000000000000001E-3</v>
      </c>
      <c r="X15" s="18">
        <v>5.0000000000000001E-3</v>
      </c>
      <c r="Y15" s="19">
        <v>5.0000000000000001E-3</v>
      </c>
    </row>
    <row r="16" spans="2:35" x14ac:dyDescent="0.25">
      <c r="T16" s="7">
        <v>1</v>
      </c>
      <c r="U16" s="7">
        <v>1</v>
      </c>
      <c r="V16" s="18">
        <v>5.0000000000000001E-3</v>
      </c>
      <c r="W16" s="18">
        <v>5.0000000000000001E-3</v>
      </c>
      <c r="X16" s="18">
        <v>5.0000000000000001E-3</v>
      </c>
      <c r="Y16" s="19">
        <v>5.0000000000000001E-3</v>
      </c>
      <c r="AA16" s="15" t="str">
        <f>W6</f>
        <v>TGNU</v>
      </c>
      <c r="AB16" s="3">
        <v>0</v>
      </c>
      <c r="AC16" s="3">
        <v>1</v>
      </c>
      <c r="AD16" s="3">
        <v>2</v>
      </c>
      <c r="AE16" s="3">
        <v>5</v>
      </c>
      <c r="AF16" s="3">
        <v>10</v>
      </c>
      <c r="AG16" s="3">
        <v>20</v>
      </c>
      <c r="AH16" s="3">
        <v>30</v>
      </c>
      <c r="AI16" s="3">
        <v>40</v>
      </c>
    </row>
    <row r="17" spans="20:35" x14ac:dyDescent="0.25">
      <c r="T17" s="7">
        <v>2</v>
      </c>
      <c r="U17" s="7">
        <v>1</v>
      </c>
      <c r="V17" s="18">
        <v>3.0000000000000001E-3</v>
      </c>
      <c r="W17" s="18">
        <v>2E-3</v>
      </c>
      <c r="X17" s="18">
        <v>3.0000000000000001E-3</v>
      </c>
      <c r="Y17" s="19">
        <v>3.0000000000000001E-3</v>
      </c>
      <c r="AA17" s="3">
        <v>0</v>
      </c>
      <c r="AB17" s="14">
        <f t="array" ref="AB17:AI24">INDEX($W$7:$W$54,MATCH($AA$17:$AA$24&amp;$AB$16:$AI$16,$T$7:$T$54&amp;$U$7:$U$54,0))</f>
        <v>5.0000000000000001E-3</v>
      </c>
      <c r="AC17" s="14">
        <v>5.0000000000000001E-3</v>
      </c>
      <c r="AD17" s="14">
        <v>5.0000000000000001E-3</v>
      </c>
      <c r="AE17" s="14">
        <v>5.0000000000000001E-3</v>
      </c>
      <c r="AF17" s="14">
        <v>5.0000000000000001E-3</v>
      </c>
      <c r="AG17" s="14">
        <v>5.0000000000000001E-3</v>
      </c>
      <c r="AH17" s="14">
        <v>5.0000000000000001E-3</v>
      </c>
      <c r="AI17" s="14">
        <v>5.0000000000000001E-3</v>
      </c>
    </row>
    <row r="18" spans="20:35" x14ac:dyDescent="0.25">
      <c r="T18" s="7">
        <v>5</v>
      </c>
      <c r="U18" s="7">
        <v>1</v>
      </c>
      <c r="V18" s="18">
        <v>2E-3</v>
      </c>
      <c r="W18" s="18">
        <v>1E-3</v>
      </c>
      <c r="X18" s="18">
        <v>2E-3</v>
      </c>
      <c r="Y18" s="19">
        <v>2E-3</v>
      </c>
      <c r="AA18" s="3">
        <v>1</v>
      </c>
      <c r="AB18" s="14">
        <v>4.0000000000000001E-3</v>
      </c>
      <c r="AC18" s="14">
        <v>5.0000000000000001E-3</v>
      </c>
      <c r="AD18" s="14">
        <v>4.0000000000000001E-3</v>
      </c>
      <c r="AE18" s="14">
        <v>4.0000000000000001E-3</v>
      </c>
      <c r="AF18" s="14">
        <v>5.0000000000000001E-3</v>
      </c>
      <c r="AG18" s="14">
        <v>5.0000000000000001E-3</v>
      </c>
      <c r="AH18" s="14">
        <v>5.0000000000000001E-3</v>
      </c>
      <c r="AI18" s="14" t="e">
        <v>#N/A</v>
      </c>
    </row>
    <row r="19" spans="20:35" x14ac:dyDescent="0.25">
      <c r="T19" s="7">
        <v>10</v>
      </c>
      <c r="U19" s="7">
        <v>1</v>
      </c>
      <c r="V19" s="18">
        <v>1E-3</v>
      </c>
      <c r="W19" s="18">
        <v>1E-3</v>
      </c>
      <c r="X19" s="18">
        <v>1E-3</v>
      </c>
      <c r="Y19" s="19">
        <v>1E-3</v>
      </c>
      <c r="AA19" s="3">
        <v>2</v>
      </c>
      <c r="AB19" s="14">
        <v>2E-3</v>
      </c>
      <c r="AC19" s="14">
        <v>2E-3</v>
      </c>
      <c r="AD19" s="14">
        <v>2E-3</v>
      </c>
      <c r="AE19" s="14">
        <v>2E-3</v>
      </c>
      <c r="AF19" s="14">
        <v>2E-3</v>
      </c>
      <c r="AG19" s="14">
        <v>3.0000000000000001E-3</v>
      </c>
      <c r="AH19" s="14">
        <v>5.0000000000000001E-3</v>
      </c>
      <c r="AI19" s="14" t="e">
        <v>#N/A</v>
      </c>
    </row>
    <row r="20" spans="20:35" x14ac:dyDescent="0.25">
      <c r="T20" s="7">
        <v>20</v>
      </c>
      <c r="U20" s="7">
        <v>1</v>
      </c>
      <c r="V20" s="18">
        <v>2E-3</v>
      </c>
      <c r="W20" s="18">
        <v>2E-3</v>
      </c>
      <c r="X20" s="18">
        <v>2E-3</v>
      </c>
      <c r="Y20" s="19">
        <v>2E-3</v>
      </c>
      <c r="AA20" s="3">
        <v>5</v>
      </c>
      <c r="AB20" s="14">
        <v>1E-3</v>
      </c>
      <c r="AC20" s="14">
        <v>1E-3</v>
      </c>
      <c r="AD20" s="14">
        <v>1E-3</v>
      </c>
      <c r="AE20" s="14">
        <v>1E-3</v>
      </c>
      <c r="AF20" s="14">
        <v>1E-3</v>
      </c>
      <c r="AG20" s="14">
        <v>1E-3</v>
      </c>
      <c r="AH20" s="14">
        <v>5.0000000000000001E-3</v>
      </c>
      <c r="AI20" s="14" t="e">
        <v>#N/A</v>
      </c>
    </row>
    <row r="21" spans="20:35" x14ac:dyDescent="0.25">
      <c r="T21" s="7">
        <v>30</v>
      </c>
      <c r="U21" s="7">
        <v>1</v>
      </c>
      <c r="V21" s="18">
        <v>4.0000000000000001E-3</v>
      </c>
      <c r="W21" s="18">
        <v>3.0000000000000001E-3</v>
      </c>
      <c r="X21" s="18">
        <v>4.0000000000000001E-3</v>
      </c>
      <c r="Y21" s="19">
        <v>4.0000000000000001E-3</v>
      </c>
      <c r="AA21" s="3">
        <v>10</v>
      </c>
      <c r="AB21" s="14">
        <v>1E-3</v>
      </c>
      <c r="AC21" s="14">
        <v>1E-3</v>
      </c>
      <c r="AD21" s="14">
        <v>1E-3</v>
      </c>
      <c r="AE21" s="14">
        <v>1E-3</v>
      </c>
      <c r="AF21" s="14">
        <v>1E-3</v>
      </c>
      <c r="AG21" s="14">
        <v>2E-3</v>
      </c>
      <c r="AH21" s="14">
        <v>5.0000000000000001E-3</v>
      </c>
      <c r="AI21" s="14" t="e">
        <v>#N/A</v>
      </c>
    </row>
    <row r="22" spans="20:35" x14ac:dyDescent="0.25">
      <c r="T22" s="7">
        <v>0</v>
      </c>
      <c r="U22" s="7">
        <v>2</v>
      </c>
      <c r="V22" s="18">
        <v>5.0000000000000001E-3</v>
      </c>
      <c r="W22" s="18">
        <v>5.0000000000000001E-3</v>
      </c>
      <c r="X22" s="18">
        <v>5.0000000000000001E-3</v>
      </c>
      <c r="Y22" s="19">
        <v>5.0000000000000001E-3</v>
      </c>
      <c r="AA22" s="3">
        <v>20</v>
      </c>
      <c r="AB22" s="14">
        <v>2E-3</v>
      </c>
      <c r="AC22" s="14">
        <v>2E-3</v>
      </c>
      <c r="AD22" s="14">
        <v>1E-3</v>
      </c>
      <c r="AE22" s="14">
        <v>1E-3</v>
      </c>
      <c r="AF22" s="14">
        <v>2E-3</v>
      </c>
      <c r="AG22" s="14">
        <v>5.0000000000000001E-3</v>
      </c>
      <c r="AH22" s="14" t="e">
        <v>#N/A</v>
      </c>
      <c r="AI22" s="14" t="e">
        <v>#N/A</v>
      </c>
    </row>
    <row r="23" spans="20:35" x14ac:dyDescent="0.25">
      <c r="T23" s="7">
        <v>1</v>
      </c>
      <c r="U23" s="7">
        <v>2</v>
      </c>
      <c r="V23" s="18">
        <v>4.0000000000000001E-3</v>
      </c>
      <c r="W23" s="18">
        <v>4.0000000000000001E-3</v>
      </c>
      <c r="X23" s="18">
        <v>4.0000000000000001E-3</v>
      </c>
      <c r="Y23" s="19">
        <v>4.0000000000000001E-3</v>
      </c>
      <c r="AA23" s="3">
        <v>30</v>
      </c>
      <c r="AB23" s="14">
        <v>3.0000000000000001E-3</v>
      </c>
      <c r="AC23" s="14">
        <v>3.0000000000000001E-3</v>
      </c>
      <c r="AD23" s="14">
        <v>3.0000000000000001E-3</v>
      </c>
      <c r="AE23" s="14">
        <v>4.0000000000000001E-3</v>
      </c>
      <c r="AF23" s="14">
        <v>5.0000000000000001E-3</v>
      </c>
      <c r="AG23" s="14" t="e">
        <v>#N/A</v>
      </c>
      <c r="AH23" s="14" t="e">
        <v>#N/A</v>
      </c>
      <c r="AI23" s="14" t="e">
        <v>#N/A</v>
      </c>
    </row>
    <row r="24" spans="20:35" x14ac:dyDescent="0.25">
      <c r="T24" s="7">
        <v>2</v>
      </c>
      <c r="U24" s="7">
        <v>2</v>
      </c>
      <c r="V24" s="18">
        <v>2E-3</v>
      </c>
      <c r="W24" s="18">
        <v>2E-3</v>
      </c>
      <c r="X24" s="18">
        <v>2E-3</v>
      </c>
      <c r="Y24" s="19">
        <v>2E-3</v>
      </c>
      <c r="AA24" s="3">
        <v>40</v>
      </c>
      <c r="AB24" s="14">
        <v>5.0000000000000001E-3</v>
      </c>
      <c r="AC24" s="14" t="e">
        <v>#N/A</v>
      </c>
      <c r="AD24" s="14" t="e">
        <v>#N/A</v>
      </c>
      <c r="AE24" s="14" t="e">
        <v>#N/A</v>
      </c>
      <c r="AF24" s="14" t="e">
        <v>#N/A</v>
      </c>
      <c r="AG24" s="14" t="e">
        <v>#N/A</v>
      </c>
      <c r="AH24" s="14" t="e">
        <v>#N/A</v>
      </c>
      <c r="AI24" s="14" t="e">
        <v>#N/A</v>
      </c>
    </row>
    <row r="25" spans="20:35" x14ac:dyDescent="0.25">
      <c r="T25" s="7">
        <v>5</v>
      </c>
      <c r="U25" s="7">
        <v>2</v>
      </c>
      <c r="V25" s="18">
        <v>1E-3</v>
      </c>
      <c r="W25" s="18">
        <v>1E-3</v>
      </c>
      <c r="X25" s="18">
        <v>1E-3</v>
      </c>
      <c r="Y25" s="19">
        <v>1E-3</v>
      </c>
    </row>
    <row r="26" spans="20:35" x14ac:dyDescent="0.25">
      <c r="T26" s="7">
        <v>10</v>
      </c>
      <c r="U26" s="7">
        <v>2</v>
      </c>
      <c r="V26" s="18">
        <v>1E-3</v>
      </c>
      <c r="W26" s="18">
        <v>1E-3</v>
      </c>
      <c r="X26" s="18">
        <v>0</v>
      </c>
      <c r="Y26" s="19">
        <v>0</v>
      </c>
      <c r="AA26" s="15" t="str">
        <f>Y6</f>
        <v>GD</v>
      </c>
      <c r="AB26" s="3">
        <v>0</v>
      </c>
      <c r="AC26" s="3">
        <v>1</v>
      </c>
      <c r="AD26" s="3">
        <v>2</v>
      </c>
      <c r="AE26" s="3">
        <v>5</v>
      </c>
      <c r="AF26" s="3">
        <v>10</v>
      </c>
      <c r="AG26" s="3">
        <v>20</v>
      </c>
      <c r="AH26" s="3">
        <v>30</v>
      </c>
      <c r="AI26" s="3">
        <v>40</v>
      </c>
    </row>
    <row r="27" spans="20:35" x14ac:dyDescent="0.25">
      <c r="T27" s="7">
        <v>20</v>
      </c>
      <c r="U27" s="7">
        <v>2</v>
      </c>
      <c r="V27" s="18">
        <v>1E-3</v>
      </c>
      <c r="W27" s="18">
        <v>1E-3</v>
      </c>
      <c r="X27" s="18">
        <v>1E-3</v>
      </c>
      <c r="Y27" s="19">
        <v>1E-3</v>
      </c>
      <c r="AA27" s="3">
        <v>0</v>
      </c>
      <c r="AB27" s="14">
        <f t="array" ref="AB27:AI34">INDEX($X$7:$X$54,MATCH($AA$27:$AA$34&amp;$AB$26:$AI$26,$T$7:$T$54&amp;$U$7:$U$54,0))</f>
        <v>5.0000000000000001E-3</v>
      </c>
      <c r="AC27" s="14">
        <v>5.0000000000000001E-3</v>
      </c>
      <c r="AD27" s="14">
        <v>5.0000000000000001E-3</v>
      </c>
      <c r="AE27" s="14">
        <v>5.0000000000000001E-3</v>
      </c>
      <c r="AF27" s="14">
        <v>5.0000000000000001E-3</v>
      </c>
      <c r="AG27" s="14">
        <v>5.0000000000000001E-3</v>
      </c>
      <c r="AH27" s="14">
        <v>5.0000000000000001E-3</v>
      </c>
      <c r="AI27" s="14">
        <v>5.0000000000000001E-3</v>
      </c>
    </row>
    <row r="28" spans="20:35" x14ac:dyDescent="0.25">
      <c r="T28" s="7">
        <v>30</v>
      </c>
      <c r="U28" s="7">
        <v>2</v>
      </c>
      <c r="V28" s="18">
        <v>3.0000000000000001E-3</v>
      </c>
      <c r="W28" s="18">
        <v>3.0000000000000001E-3</v>
      </c>
      <c r="X28" s="18">
        <v>3.0000000000000001E-3</v>
      </c>
      <c r="Y28" s="19">
        <v>3.0000000000000001E-3</v>
      </c>
      <c r="AA28" s="3">
        <v>1</v>
      </c>
      <c r="AB28" s="14">
        <v>4.0000000000000001E-3</v>
      </c>
      <c r="AC28" s="14">
        <v>5.0000000000000001E-3</v>
      </c>
      <c r="AD28" s="14">
        <v>4.0000000000000001E-3</v>
      </c>
      <c r="AE28" s="14">
        <v>4.0000000000000001E-3</v>
      </c>
      <c r="AF28" s="14">
        <v>4.0000000000000001E-3</v>
      </c>
      <c r="AG28" s="14">
        <v>5.0000000000000001E-3</v>
      </c>
      <c r="AH28" s="14">
        <v>5.0000000000000001E-3</v>
      </c>
      <c r="AI28" s="14" t="e">
        <v>#N/A</v>
      </c>
    </row>
    <row r="29" spans="20:35" x14ac:dyDescent="0.25">
      <c r="T29" s="7">
        <v>0</v>
      </c>
      <c r="U29" s="7">
        <v>5</v>
      </c>
      <c r="V29" s="18">
        <v>5.0000000000000001E-3</v>
      </c>
      <c r="W29" s="18">
        <v>5.0000000000000001E-3</v>
      </c>
      <c r="X29" s="18">
        <v>5.0000000000000001E-3</v>
      </c>
      <c r="Y29" s="19">
        <v>5.0000000000000001E-3</v>
      </c>
      <c r="AA29" s="3">
        <v>2</v>
      </c>
      <c r="AB29" s="14">
        <v>3.0000000000000001E-3</v>
      </c>
      <c r="AC29" s="14">
        <v>3.0000000000000001E-3</v>
      </c>
      <c r="AD29" s="14">
        <v>2E-3</v>
      </c>
      <c r="AE29" s="14">
        <v>2E-3</v>
      </c>
      <c r="AF29" s="14">
        <v>3.0000000000000001E-3</v>
      </c>
      <c r="AG29" s="14">
        <v>3.0000000000000001E-3</v>
      </c>
      <c r="AH29" s="14">
        <v>5.0000000000000001E-3</v>
      </c>
      <c r="AI29" s="14" t="e">
        <v>#N/A</v>
      </c>
    </row>
    <row r="30" spans="20:35" x14ac:dyDescent="0.25">
      <c r="T30" s="7">
        <v>1</v>
      </c>
      <c r="U30" s="7">
        <v>5</v>
      </c>
      <c r="V30" s="18">
        <v>4.0000000000000001E-3</v>
      </c>
      <c r="W30" s="18">
        <v>4.0000000000000001E-3</v>
      </c>
      <c r="X30" s="18">
        <v>4.0000000000000001E-3</v>
      </c>
      <c r="Y30" s="19">
        <v>4.0000000000000001E-3</v>
      </c>
      <c r="AA30" s="3">
        <v>5</v>
      </c>
      <c r="AB30" s="14">
        <v>2E-3</v>
      </c>
      <c r="AC30" s="14">
        <v>2E-3</v>
      </c>
      <c r="AD30" s="14">
        <v>1E-3</v>
      </c>
      <c r="AE30" s="14">
        <v>1E-3</v>
      </c>
      <c r="AF30" s="14">
        <v>1E-3</v>
      </c>
      <c r="AG30" s="14">
        <v>1E-3</v>
      </c>
      <c r="AH30" s="14">
        <v>5.0000000000000001E-3</v>
      </c>
      <c r="AI30" s="14" t="e">
        <v>#N/A</v>
      </c>
    </row>
    <row r="31" spans="20:35" x14ac:dyDescent="0.25">
      <c r="T31" s="7">
        <v>2</v>
      </c>
      <c r="U31" s="7">
        <v>5</v>
      </c>
      <c r="V31" s="18">
        <v>2E-3</v>
      </c>
      <c r="W31" s="18">
        <v>2E-3</v>
      </c>
      <c r="X31" s="18">
        <v>2E-3</v>
      </c>
      <c r="Y31" s="19">
        <v>2E-3</v>
      </c>
      <c r="AA31" s="3">
        <v>10</v>
      </c>
      <c r="AB31" s="14">
        <v>1E-3</v>
      </c>
      <c r="AC31" s="14">
        <v>1E-3</v>
      </c>
      <c r="AD31" s="14">
        <v>0</v>
      </c>
      <c r="AE31" s="14">
        <v>1E-3</v>
      </c>
      <c r="AF31" s="14">
        <v>0</v>
      </c>
      <c r="AG31" s="14">
        <v>2E-3</v>
      </c>
      <c r="AH31" s="14">
        <v>5.0000000000000001E-3</v>
      </c>
      <c r="AI31" s="14" t="e">
        <v>#N/A</v>
      </c>
    </row>
    <row r="32" spans="20:35" x14ac:dyDescent="0.25">
      <c r="T32" s="7">
        <v>5</v>
      </c>
      <c r="U32" s="7">
        <v>5</v>
      </c>
      <c r="V32" s="18">
        <v>1E-3</v>
      </c>
      <c r="W32" s="18">
        <v>1E-3</v>
      </c>
      <c r="X32" s="18">
        <v>1E-3</v>
      </c>
      <c r="Y32" s="19">
        <v>1E-3</v>
      </c>
      <c r="AA32" s="3">
        <v>20</v>
      </c>
      <c r="AB32" s="14">
        <v>2E-3</v>
      </c>
      <c r="AC32" s="14">
        <v>2E-3</v>
      </c>
      <c r="AD32" s="14">
        <v>1E-3</v>
      </c>
      <c r="AE32" s="14">
        <v>1E-3</v>
      </c>
      <c r="AF32" s="14">
        <v>2E-3</v>
      </c>
      <c r="AG32" s="14">
        <v>5.0000000000000001E-3</v>
      </c>
      <c r="AH32" s="14" t="e">
        <v>#N/A</v>
      </c>
      <c r="AI32" s="14" t="e">
        <v>#N/A</v>
      </c>
    </row>
    <row r="33" spans="20:35" x14ac:dyDescent="0.25">
      <c r="T33" s="7">
        <v>10</v>
      </c>
      <c r="U33" s="7">
        <v>5</v>
      </c>
      <c r="V33" s="18">
        <v>1E-3</v>
      </c>
      <c r="W33" s="18">
        <v>1E-3</v>
      </c>
      <c r="X33" s="18">
        <v>1E-3</v>
      </c>
      <c r="Y33" s="19">
        <v>1E-3</v>
      </c>
      <c r="AA33" s="3">
        <v>30</v>
      </c>
      <c r="AB33" s="14">
        <v>4.0000000000000001E-3</v>
      </c>
      <c r="AC33" s="14">
        <v>4.0000000000000001E-3</v>
      </c>
      <c r="AD33" s="14">
        <v>3.0000000000000001E-3</v>
      </c>
      <c r="AE33" s="14">
        <v>4.0000000000000001E-3</v>
      </c>
      <c r="AF33" s="14">
        <v>5.0000000000000001E-3</v>
      </c>
      <c r="AG33" s="14" t="e">
        <v>#N/A</v>
      </c>
      <c r="AH33" s="14" t="e">
        <v>#N/A</v>
      </c>
      <c r="AI33" s="14" t="e">
        <v>#N/A</v>
      </c>
    </row>
    <row r="34" spans="20:35" x14ac:dyDescent="0.25">
      <c r="T34" s="7">
        <v>20</v>
      </c>
      <c r="U34" s="7">
        <v>5</v>
      </c>
      <c r="V34" s="18">
        <v>1E-3</v>
      </c>
      <c r="W34" s="18">
        <v>1E-3</v>
      </c>
      <c r="X34" s="18">
        <v>1E-3</v>
      </c>
      <c r="Y34" s="19">
        <v>1E-3</v>
      </c>
      <c r="AA34" s="3">
        <v>40</v>
      </c>
      <c r="AB34" s="14">
        <v>5.0000000000000001E-3</v>
      </c>
      <c r="AC34" s="14" t="e">
        <v>#N/A</v>
      </c>
      <c r="AD34" s="14" t="e">
        <v>#N/A</v>
      </c>
      <c r="AE34" s="14" t="e">
        <v>#N/A</v>
      </c>
      <c r="AF34" s="14" t="e">
        <v>#N/A</v>
      </c>
      <c r="AG34" s="14" t="e">
        <v>#N/A</v>
      </c>
      <c r="AH34" s="14" t="e">
        <v>#N/A</v>
      </c>
      <c r="AI34" s="14" t="e">
        <v>#N/A</v>
      </c>
    </row>
    <row r="35" spans="20:35" x14ac:dyDescent="0.25">
      <c r="T35" s="7">
        <v>30</v>
      </c>
      <c r="U35" s="7">
        <v>5</v>
      </c>
      <c r="V35" s="18">
        <v>4.0000000000000001E-3</v>
      </c>
      <c r="W35" s="18">
        <v>4.0000000000000001E-3</v>
      </c>
      <c r="X35" s="18">
        <v>4.0000000000000001E-3</v>
      </c>
      <c r="Y35" s="19">
        <v>4.0000000000000001E-3</v>
      </c>
    </row>
    <row r="36" spans="20:35" x14ac:dyDescent="0.25">
      <c r="T36" s="7">
        <v>0</v>
      </c>
      <c r="U36" s="7">
        <v>10</v>
      </c>
      <c r="V36" s="18">
        <v>5.0000000000000001E-3</v>
      </c>
      <c r="W36" s="18">
        <v>5.0000000000000001E-3</v>
      </c>
      <c r="X36" s="18">
        <v>5.0000000000000001E-3</v>
      </c>
      <c r="Y36" s="19">
        <v>5.0000000000000001E-3</v>
      </c>
      <c r="AA36" s="15" t="str">
        <f>X6</f>
        <v>GNA</v>
      </c>
      <c r="AB36" s="3">
        <v>0</v>
      </c>
      <c r="AC36" s="3">
        <v>1</v>
      </c>
      <c r="AD36" s="3">
        <v>2</v>
      </c>
      <c r="AE36" s="3">
        <v>5</v>
      </c>
      <c r="AF36" s="3">
        <v>10</v>
      </c>
      <c r="AG36" s="3">
        <v>20</v>
      </c>
      <c r="AH36" s="3">
        <v>30</v>
      </c>
      <c r="AI36" s="3">
        <v>40</v>
      </c>
    </row>
    <row r="37" spans="20:35" x14ac:dyDescent="0.25">
      <c r="T37" s="7">
        <v>1</v>
      </c>
      <c r="U37" s="7">
        <v>10</v>
      </c>
      <c r="V37" s="18">
        <v>4.0000000000000001E-3</v>
      </c>
      <c r="W37" s="18">
        <v>5.0000000000000001E-3</v>
      </c>
      <c r="X37" s="18">
        <v>4.0000000000000001E-3</v>
      </c>
      <c r="Y37" s="19">
        <v>4.0000000000000001E-3</v>
      </c>
      <c r="AA37" s="3">
        <v>0</v>
      </c>
      <c r="AB37" s="14">
        <f t="array" ref="AB37:AI44">INDEX($Y$7:$Y$54,MATCH($AA$37:$AA$44&amp;$AB$36:$AI$36,$T$7:$T$54&amp;$U$7:$U$54,0))</f>
        <v>5.0000000000000001E-3</v>
      </c>
      <c r="AC37" s="14">
        <v>5.0000000000000001E-3</v>
      </c>
      <c r="AD37" s="14">
        <v>5.0000000000000001E-3</v>
      </c>
      <c r="AE37" s="14">
        <v>5.0000000000000001E-3</v>
      </c>
      <c r="AF37" s="14">
        <v>5.0000000000000001E-3</v>
      </c>
      <c r="AG37" s="14">
        <v>5.0000000000000001E-3</v>
      </c>
      <c r="AH37" s="14">
        <v>5.0000000000000001E-3</v>
      </c>
      <c r="AI37" s="14">
        <v>5.0000000000000001E-3</v>
      </c>
    </row>
    <row r="38" spans="20:35" x14ac:dyDescent="0.25">
      <c r="T38" s="7">
        <v>2</v>
      </c>
      <c r="U38" s="7">
        <v>10</v>
      </c>
      <c r="V38" s="18">
        <v>3.0000000000000001E-3</v>
      </c>
      <c r="W38" s="18">
        <v>2E-3</v>
      </c>
      <c r="X38" s="18">
        <v>3.0000000000000001E-3</v>
      </c>
      <c r="Y38" s="19">
        <v>3.0000000000000001E-3</v>
      </c>
      <c r="AA38" s="3">
        <v>1</v>
      </c>
      <c r="AB38" s="14">
        <v>4.0000000000000001E-3</v>
      </c>
      <c r="AC38" s="14">
        <v>5.0000000000000001E-3</v>
      </c>
      <c r="AD38" s="14">
        <v>4.0000000000000001E-3</v>
      </c>
      <c r="AE38" s="14">
        <v>4.0000000000000001E-3</v>
      </c>
      <c r="AF38" s="14">
        <v>4.0000000000000001E-3</v>
      </c>
      <c r="AG38" s="14">
        <v>5.0000000000000001E-3</v>
      </c>
      <c r="AH38" s="14">
        <v>5.0000000000000001E-3</v>
      </c>
      <c r="AI38" s="14" t="e">
        <v>#N/A</v>
      </c>
    </row>
    <row r="39" spans="20:35" x14ac:dyDescent="0.25">
      <c r="T39" s="7">
        <v>5</v>
      </c>
      <c r="U39" s="7">
        <v>10</v>
      </c>
      <c r="V39" s="18">
        <v>1E-3</v>
      </c>
      <c r="W39" s="18">
        <v>1E-3</v>
      </c>
      <c r="X39" s="18">
        <v>1E-3</v>
      </c>
      <c r="Y39" s="19">
        <v>1E-3</v>
      </c>
      <c r="AA39" s="3">
        <v>2</v>
      </c>
      <c r="AB39" s="14">
        <v>3.0000000000000001E-3</v>
      </c>
      <c r="AC39" s="14">
        <v>3.0000000000000001E-3</v>
      </c>
      <c r="AD39" s="14">
        <v>2E-3</v>
      </c>
      <c r="AE39" s="14">
        <v>2E-3</v>
      </c>
      <c r="AF39" s="14">
        <v>3.0000000000000001E-3</v>
      </c>
      <c r="AG39" s="14">
        <v>3.0000000000000001E-3</v>
      </c>
      <c r="AH39" s="14">
        <v>5.0000000000000001E-3</v>
      </c>
      <c r="AI39" s="14" t="e">
        <v>#N/A</v>
      </c>
    </row>
    <row r="40" spans="20:35" x14ac:dyDescent="0.25">
      <c r="T40" s="7">
        <v>10</v>
      </c>
      <c r="U40" s="7">
        <v>10</v>
      </c>
      <c r="V40" s="18">
        <v>1E-3</v>
      </c>
      <c r="W40" s="18">
        <v>1E-3</v>
      </c>
      <c r="X40" s="18">
        <v>0</v>
      </c>
      <c r="Y40" s="19">
        <v>0</v>
      </c>
      <c r="AA40" s="3">
        <v>5</v>
      </c>
      <c r="AB40" s="14">
        <v>2E-3</v>
      </c>
      <c r="AC40" s="14">
        <v>2E-3</v>
      </c>
      <c r="AD40" s="14">
        <v>1E-3</v>
      </c>
      <c r="AE40" s="14">
        <v>1E-3</v>
      </c>
      <c r="AF40" s="14">
        <v>1E-3</v>
      </c>
      <c r="AG40" s="14">
        <v>1E-3</v>
      </c>
      <c r="AH40" s="14">
        <v>5.0000000000000001E-3</v>
      </c>
      <c r="AI40" s="14" t="e">
        <v>#N/A</v>
      </c>
    </row>
    <row r="41" spans="20:35" x14ac:dyDescent="0.25">
      <c r="T41" s="7">
        <v>20</v>
      </c>
      <c r="U41" s="7">
        <v>10</v>
      </c>
      <c r="V41" s="18">
        <v>2E-3</v>
      </c>
      <c r="W41" s="18">
        <v>2E-3</v>
      </c>
      <c r="X41" s="18">
        <v>2E-3</v>
      </c>
      <c r="Y41" s="19">
        <v>2E-3</v>
      </c>
      <c r="AA41" s="3">
        <v>10</v>
      </c>
      <c r="AB41" s="14">
        <v>1E-3</v>
      </c>
      <c r="AC41" s="14">
        <v>1E-3</v>
      </c>
      <c r="AD41" s="14">
        <v>0</v>
      </c>
      <c r="AE41" s="14">
        <v>1E-3</v>
      </c>
      <c r="AF41" s="14">
        <v>0</v>
      </c>
      <c r="AG41" s="14">
        <v>2E-3</v>
      </c>
      <c r="AH41" s="14">
        <v>5.0000000000000001E-3</v>
      </c>
      <c r="AI41" s="14" t="e">
        <v>#N/A</v>
      </c>
    </row>
    <row r="42" spans="20:35" x14ac:dyDescent="0.25">
      <c r="T42" s="7">
        <v>30</v>
      </c>
      <c r="U42" s="7">
        <v>10</v>
      </c>
      <c r="V42" s="18">
        <v>5.0000000000000001E-3</v>
      </c>
      <c r="W42" s="18">
        <v>5.0000000000000001E-3</v>
      </c>
      <c r="X42" s="18">
        <v>5.0000000000000001E-3</v>
      </c>
      <c r="Y42" s="19">
        <v>5.0000000000000001E-3</v>
      </c>
      <c r="AA42" s="3">
        <v>20</v>
      </c>
      <c r="AB42" s="14">
        <v>2E-3</v>
      </c>
      <c r="AC42" s="14">
        <v>2E-3</v>
      </c>
      <c r="AD42" s="14">
        <v>1E-3</v>
      </c>
      <c r="AE42" s="14">
        <v>1E-3</v>
      </c>
      <c r="AF42" s="14">
        <v>2E-3</v>
      </c>
      <c r="AG42" s="14">
        <v>5.0000000000000001E-3</v>
      </c>
      <c r="AH42" s="14" t="e">
        <v>#N/A</v>
      </c>
      <c r="AI42" s="14" t="e">
        <v>#N/A</v>
      </c>
    </row>
    <row r="43" spans="20:35" x14ac:dyDescent="0.25">
      <c r="T43" s="7">
        <v>0</v>
      </c>
      <c r="U43" s="7">
        <v>20</v>
      </c>
      <c r="V43" s="18">
        <v>5.0000000000000001E-3</v>
      </c>
      <c r="W43" s="18">
        <v>5.0000000000000001E-3</v>
      </c>
      <c r="X43" s="18">
        <v>5.0000000000000001E-3</v>
      </c>
      <c r="Y43" s="19">
        <v>5.0000000000000001E-3</v>
      </c>
      <c r="AA43" s="3">
        <v>30</v>
      </c>
      <c r="AB43" s="14">
        <v>4.0000000000000001E-3</v>
      </c>
      <c r="AC43" s="14">
        <v>4.0000000000000001E-3</v>
      </c>
      <c r="AD43" s="14">
        <v>3.0000000000000001E-3</v>
      </c>
      <c r="AE43" s="14">
        <v>4.0000000000000001E-3</v>
      </c>
      <c r="AF43" s="14">
        <v>5.0000000000000001E-3</v>
      </c>
      <c r="AG43" s="14" t="e">
        <v>#N/A</v>
      </c>
      <c r="AH43" s="14" t="e">
        <v>#N/A</v>
      </c>
      <c r="AI43" s="14" t="e">
        <v>#N/A</v>
      </c>
    </row>
    <row r="44" spans="20:35" x14ac:dyDescent="0.25">
      <c r="T44" s="7">
        <v>1</v>
      </c>
      <c r="U44" s="7">
        <v>20</v>
      </c>
      <c r="V44" s="18">
        <v>5.0000000000000001E-3</v>
      </c>
      <c r="W44" s="18">
        <v>5.0000000000000001E-3</v>
      </c>
      <c r="X44" s="18">
        <v>5.0000000000000001E-3</v>
      </c>
      <c r="Y44" s="19">
        <v>5.0000000000000001E-3</v>
      </c>
      <c r="AA44" s="3">
        <v>40</v>
      </c>
      <c r="AB44" s="14">
        <v>5.0000000000000001E-3</v>
      </c>
      <c r="AC44" s="14" t="e">
        <v>#N/A</v>
      </c>
      <c r="AD44" s="14" t="e">
        <v>#N/A</v>
      </c>
      <c r="AE44" s="14" t="e">
        <v>#N/A</v>
      </c>
      <c r="AF44" s="14" t="e">
        <v>#N/A</v>
      </c>
      <c r="AG44" s="14" t="e">
        <v>#N/A</v>
      </c>
      <c r="AH44" s="14" t="e">
        <v>#N/A</v>
      </c>
      <c r="AI44" s="14" t="e">
        <v>#N/A</v>
      </c>
    </row>
    <row r="45" spans="20:35" x14ac:dyDescent="0.25">
      <c r="T45" s="7">
        <v>2</v>
      </c>
      <c r="U45" s="7">
        <v>20</v>
      </c>
      <c r="V45" s="18">
        <v>3.0000000000000001E-3</v>
      </c>
      <c r="W45" s="18">
        <v>3.0000000000000001E-3</v>
      </c>
      <c r="X45" s="18">
        <v>3.0000000000000001E-3</v>
      </c>
      <c r="Y45" s="19">
        <v>3.0000000000000001E-3</v>
      </c>
    </row>
    <row r="46" spans="20:35" x14ac:dyDescent="0.25">
      <c r="T46" s="7">
        <v>5</v>
      </c>
      <c r="U46" s="7">
        <v>20</v>
      </c>
      <c r="V46" s="18">
        <v>1E-3</v>
      </c>
      <c r="W46" s="18">
        <v>1E-3</v>
      </c>
      <c r="X46" s="18">
        <v>1E-3</v>
      </c>
      <c r="Y46" s="19">
        <v>1E-3</v>
      </c>
    </row>
    <row r="47" spans="20:35" x14ac:dyDescent="0.25">
      <c r="T47" s="7">
        <v>10</v>
      </c>
      <c r="U47" s="7">
        <v>20</v>
      </c>
      <c r="V47" s="18">
        <v>2E-3</v>
      </c>
      <c r="W47" s="18">
        <v>2E-3</v>
      </c>
      <c r="X47" s="18">
        <v>2E-3</v>
      </c>
      <c r="Y47" s="19">
        <v>2E-3</v>
      </c>
    </row>
    <row r="48" spans="20:35" x14ac:dyDescent="0.25">
      <c r="T48" s="7">
        <v>20</v>
      </c>
      <c r="U48" s="7">
        <v>20</v>
      </c>
      <c r="V48" s="18">
        <v>5.0000000000000001E-3</v>
      </c>
      <c r="W48" s="18">
        <v>5.0000000000000001E-3</v>
      </c>
      <c r="X48" s="18">
        <v>5.0000000000000001E-3</v>
      </c>
      <c r="Y48" s="19">
        <v>5.0000000000000001E-3</v>
      </c>
    </row>
    <row r="49" spans="20:25" x14ac:dyDescent="0.25">
      <c r="T49" s="7">
        <v>0</v>
      </c>
      <c r="U49" s="7">
        <v>30</v>
      </c>
      <c r="V49" s="18">
        <v>5.0000000000000001E-3</v>
      </c>
      <c r="W49" s="18">
        <v>5.0000000000000001E-3</v>
      </c>
      <c r="X49" s="18">
        <v>5.0000000000000001E-3</v>
      </c>
      <c r="Y49" s="19">
        <v>5.0000000000000001E-3</v>
      </c>
    </row>
    <row r="50" spans="20:25" x14ac:dyDescent="0.25">
      <c r="T50" s="7">
        <v>1</v>
      </c>
      <c r="U50" s="7">
        <v>30</v>
      </c>
      <c r="V50" s="18">
        <v>5.0000000000000001E-3</v>
      </c>
      <c r="W50" s="18">
        <v>5.0000000000000001E-3</v>
      </c>
      <c r="X50" s="18">
        <v>5.0000000000000001E-3</v>
      </c>
      <c r="Y50" s="19">
        <v>5.0000000000000001E-3</v>
      </c>
    </row>
    <row r="51" spans="20:25" x14ac:dyDescent="0.25">
      <c r="T51" s="7">
        <v>2</v>
      </c>
      <c r="U51" s="7">
        <v>30</v>
      </c>
      <c r="V51" s="18">
        <v>5.0000000000000001E-3</v>
      </c>
      <c r="W51" s="18">
        <v>5.0000000000000001E-3</v>
      </c>
      <c r="X51" s="18">
        <v>5.0000000000000001E-3</v>
      </c>
      <c r="Y51" s="19">
        <v>5.0000000000000001E-3</v>
      </c>
    </row>
    <row r="52" spans="20:25" x14ac:dyDescent="0.25">
      <c r="T52" s="7">
        <v>5</v>
      </c>
      <c r="U52" s="7">
        <v>30</v>
      </c>
      <c r="V52" s="18">
        <v>5.0000000000000001E-3</v>
      </c>
      <c r="W52" s="18">
        <v>5.0000000000000001E-3</v>
      </c>
      <c r="X52" s="18">
        <v>5.0000000000000001E-3</v>
      </c>
      <c r="Y52" s="19">
        <v>5.0000000000000001E-3</v>
      </c>
    </row>
    <row r="53" spans="20:25" x14ac:dyDescent="0.25">
      <c r="T53" s="7">
        <v>10</v>
      </c>
      <c r="U53" s="7">
        <v>30</v>
      </c>
      <c r="V53" s="18">
        <v>5.0000000000000001E-3</v>
      </c>
      <c r="W53" s="18">
        <v>5.0000000000000001E-3</v>
      </c>
      <c r="X53" s="18">
        <v>5.0000000000000001E-3</v>
      </c>
      <c r="Y53" s="19">
        <v>5.0000000000000001E-3</v>
      </c>
    </row>
    <row r="54" spans="20:25" x14ac:dyDescent="0.25">
      <c r="T54" s="7">
        <v>0</v>
      </c>
      <c r="U54" s="7">
        <v>40</v>
      </c>
      <c r="V54" s="18">
        <v>5.0000000000000001E-3</v>
      </c>
      <c r="W54" s="18">
        <v>5.0000000000000001E-3</v>
      </c>
      <c r="X54" s="18">
        <v>5.0000000000000001E-3</v>
      </c>
      <c r="Y54" s="19">
        <v>5.0000000000000001E-3</v>
      </c>
    </row>
  </sheetData>
  <mergeCells count="1">
    <mergeCell ref="B2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Vector - FD</vt:lpstr>
      <vt:lpstr>Vector - AD</vt:lpstr>
      <vt:lpstr>Vector - AAD</vt:lpstr>
      <vt:lpstr>Parameter Comparison - Vector</vt:lpstr>
      <vt:lpstr>Scalar - AAD - BFGS</vt:lpstr>
      <vt:lpstr>Scalar - AAD - TGNU</vt:lpstr>
      <vt:lpstr>Scalar - AAD - GDA</vt:lpstr>
      <vt:lpstr>Scalar - AAD - GD</vt:lpstr>
      <vt:lpstr>Parameter Comparison - Scalar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Sedlmair</dc:creator>
  <cp:lastModifiedBy>Stefan Sedlmair</cp:lastModifiedBy>
  <cp:lastPrinted>2017-10-27T13:40:41Z</cp:lastPrinted>
  <dcterms:created xsi:type="dcterms:W3CDTF">2017-09-08T11:17:34Z</dcterms:created>
  <dcterms:modified xsi:type="dcterms:W3CDTF">2017-10-27T13:41:55Z</dcterms:modified>
</cp:coreProperties>
</file>