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6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8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is Gugelhupfer\git\finmath-AAD-extention\"/>
    </mc:Choice>
  </mc:AlternateContent>
  <bookViews>
    <workbookView xWindow="0" yWindow="0" windowWidth="20430" windowHeight="7905"/>
  </bookViews>
  <sheets>
    <sheet name="Overview" sheetId="19" r:id="rId1"/>
    <sheet name="Vector - FD" sheetId="12" r:id="rId2"/>
    <sheet name="Vector - AD" sheetId="11" r:id="rId3"/>
    <sheet name="Vector - AAD" sheetId="13" r:id="rId4"/>
    <sheet name="Scalar - AAD - BFGS" sheetId="14" r:id="rId5"/>
    <sheet name="Scalar - AAD - TGNU" sheetId="15" r:id="rId6"/>
    <sheet name="Scalar - AAD - GDA" sheetId="16" r:id="rId7"/>
    <sheet name="Scalar - AAD - GD" sheetId="1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3" i="18" l="1" a="1"/>
  <c r="X13" i="18" s="1"/>
  <c r="Z13" i="18"/>
  <c r="AA13" i="18"/>
  <c r="AD13" i="18"/>
  <c r="AE13" i="18"/>
  <c r="AH13" i="18"/>
  <c r="AI13" i="18"/>
  <c r="X14" i="18"/>
  <c r="Y14" i="18"/>
  <c r="AB14" i="18"/>
  <c r="AC14" i="18"/>
  <c r="AF14" i="18"/>
  <c r="AG14" i="18"/>
  <c r="AJ14" i="18"/>
  <c r="AK14" i="18"/>
  <c r="Z15" i="18"/>
  <c r="AA15" i="18"/>
  <c r="AD15" i="18"/>
  <c r="AE15" i="18"/>
  <c r="AH15" i="18"/>
  <c r="AI15" i="18"/>
  <c r="X16" i="18"/>
  <c r="Y16" i="18"/>
  <c r="AB16" i="18"/>
  <c r="AC16" i="18"/>
  <c r="AF16" i="18"/>
  <c r="AG16" i="18"/>
  <c r="AJ16" i="18"/>
  <c r="AK16" i="18"/>
  <c r="Z17" i="18"/>
  <c r="AA17" i="18"/>
  <c r="AD17" i="18"/>
  <c r="AE17" i="18"/>
  <c r="AH17" i="18"/>
  <c r="AI17" i="18"/>
  <c r="X18" i="18"/>
  <c r="Y18" i="18"/>
  <c r="AB18" i="18"/>
  <c r="AC18" i="18"/>
  <c r="AF18" i="18"/>
  <c r="AG18" i="18"/>
  <c r="AJ18" i="18"/>
  <c r="AK18" i="18"/>
  <c r="Z19" i="18"/>
  <c r="AA19" i="18"/>
  <c r="AD19" i="18"/>
  <c r="AE19" i="18"/>
  <c r="AH19" i="18"/>
  <c r="AI19" i="18"/>
  <c r="X20" i="18"/>
  <c r="Y20" i="18"/>
  <c r="AB20" i="18"/>
  <c r="AC20" i="18"/>
  <c r="AF20" i="18"/>
  <c r="AG20" i="18"/>
  <c r="AJ20" i="18"/>
  <c r="AK20" i="18"/>
  <c r="Z21" i="18"/>
  <c r="AA21" i="18"/>
  <c r="AD21" i="18"/>
  <c r="AE21" i="18"/>
  <c r="AH21" i="18"/>
  <c r="AI21" i="18"/>
  <c r="X22" i="18"/>
  <c r="Y22" i="18"/>
  <c r="AB22" i="18"/>
  <c r="AC22" i="18"/>
  <c r="AF22" i="18"/>
  <c r="AG22" i="18"/>
  <c r="AJ22" i="18"/>
  <c r="AK22" i="18"/>
  <c r="Z23" i="18"/>
  <c r="AA23" i="18"/>
  <c r="AC23" i="18"/>
  <c r="AD23" i="18"/>
  <c r="AE23" i="18"/>
  <c r="AG23" i="18"/>
  <c r="AH23" i="18"/>
  <c r="AI23" i="18"/>
  <c r="AK23" i="18"/>
  <c r="X24" i="18"/>
  <c r="Y24" i="18"/>
  <c r="AA24" i="18"/>
  <c r="AB24" i="18"/>
  <c r="AC24" i="18"/>
  <c r="AE24" i="18"/>
  <c r="AF24" i="18"/>
  <c r="AG24" i="18"/>
  <c r="AI24" i="18"/>
  <c r="AJ24" i="18"/>
  <c r="AK24" i="18"/>
  <c r="Y25" i="18"/>
  <c r="Z25" i="18"/>
  <c r="AA25" i="18"/>
  <c r="AC25" i="18"/>
  <c r="AD25" i="18"/>
  <c r="AE25" i="18"/>
  <c r="AG25" i="18"/>
  <c r="AH25" i="18"/>
  <c r="AI25" i="18"/>
  <c r="AK25" i="18"/>
  <c r="X26" i="18"/>
  <c r="Y26" i="18"/>
  <c r="AA26" i="18"/>
  <c r="AB26" i="18"/>
  <c r="AC26" i="18"/>
  <c r="AE26" i="18"/>
  <c r="AF26" i="18"/>
  <c r="AG26" i="18"/>
  <c r="AI26" i="18"/>
  <c r="AJ26" i="18"/>
  <c r="AK26" i="18"/>
  <c r="Y23" i="18" l="1"/>
  <c r="AI22" i="18"/>
  <c r="AE22" i="18"/>
  <c r="AA22" i="18"/>
  <c r="AK21" i="18"/>
  <c r="AG21" i="18"/>
  <c r="AC21" i="18"/>
  <c r="Y21" i="18"/>
  <c r="AI20" i="18"/>
  <c r="AE20" i="18"/>
  <c r="AA20" i="18"/>
  <c r="AK19" i="18"/>
  <c r="AG19" i="18"/>
  <c r="AC19" i="18"/>
  <c r="Y19" i="18"/>
  <c r="AI18" i="18"/>
  <c r="AE18" i="18"/>
  <c r="AA18" i="18"/>
  <c r="AK17" i="18"/>
  <c r="AG17" i="18"/>
  <c r="AC17" i="18"/>
  <c r="Y17" i="18"/>
  <c r="AI16" i="18"/>
  <c r="AE16" i="18"/>
  <c r="AA16" i="18"/>
  <c r="AK15" i="18"/>
  <c r="AG15" i="18"/>
  <c r="AC15" i="18"/>
  <c r="Y15" i="18"/>
  <c r="AI14" i="18"/>
  <c r="AE14" i="18"/>
  <c r="AA14" i="18"/>
  <c r="AK13" i="18"/>
  <c r="AG13" i="18"/>
  <c r="AC13" i="18"/>
  <c r="Y13" i="18"/>
  <c r="AH26" i="18"/>
  <c r="AD26" i="18"/>
  <c r="Z26" i="18"/>
  <c r="AJ25" i="18"/>
  <c r="AF25" i="18"/>
  <c r="AB25" i="18"/>
  <c r="X25" i="18"/>
  <c r="AH24" i="18"/>
  <c r="AD24" i="18"/>
  <c r="Z24" i="18"/>
  <c r="AJ23" i="18"/>
  <c r="AF23" i="18"/>
  <c r="AB23" i="18"/>
  <c r="X23" i="18"/>
  <c r="AH22" i="18"/>
  <c r="AD22" i="18"/>
  <c r="Z22" i="18"/>
  <c r="AJ21" i="18"/>
  <c r="AF21" i="18"/>
  <c r="AB21" i="18"/>
  <c r="X21" i="18"/>
  <c r="AH20" i="18"/>
  <c r="AD20" i="18"/>
  <c r="Z20" i="18"/>
  <c r="AJ19" i="18"/>
  <c r="AF19" i="18"/>
  <c r="AB19" i="18"/>
  <c r="X19" i="18"/>
  <c r="AH18" i="18"/>
  <c r="AD18" i="18"/>
  <c r="Z18" i="18"/>
  <c r="AJ17" i="18"/>
  <c r="AF17" i="18"/>
  <c r="AB17" i="18"/>
  <c r="X17" i="18"/>
  <c r="AH16" i="18"/>
  <c r="AD16" i="18"/>
  <c r="Z16" i="18"/>
  <c r="AJ15" i="18"/>
  <c r="AF15" i="18"/>
  <c r="AB15" i="18"/>
  <c r="X15" i="18"/>
  <c r="AH14" i="18"/>
  <c r="AD14" i="18"/>
  <c r="Z14" i="18"/>
  <c r="AJ13" i="18"/>
  <c r="AF13" i="18"/>
  <c r="AB13" i="18"/>
  <c r="W31" i="18" a="1"/>
  <c r="AK30" i="18"/>
  <c r="AH30" i="18"/>
  <c r="AG30" i="18"/>
  <c r="AD30" i="18"/>
  <c r="AC30" i="18"/>
  <c r="Z30" i="18"/>
  <c r="Y30" i="18"/>
  <c r="X30" i="18" a="1"/>
  <c r="AJ30" i="18" s="1"/>
  <c r="W25" i="18"/>
  <c r="W24" i="18"/>
  <c r="W21" i="18"/>
  <c r="W20" i="18"/>
  <c r="W19" i="18"/>
  <c r="W16" i="18"/>
  <c r="W15" i="18"/>
  <c r="W13" i="18"/>
  <c r="W13" i="18" a="1"/>
  <c r="U154" i="18"/>
  <c r="U153" i="18"/>
  <c r="U149" i="18"/>
  <c r="U148" i="18"/>
  <c r="U144" i="18"/>
  <c r="U142" i="18"/>
  <c r="U138" i="18"/>
  <c r="U137" i="18"/>
  <c r="U133" i="18"/>
  <c r="U132" i="18"/>
  <c r="U128" i="18"/>
  <c r="U126" i="18"/>
  <c r="U122" i="18"/>
  <c r="U121" i="18"/>
  <c r="U117" i="18"/>
  <c r="U116" i="18"/>
  <c r="U112" i="18"/>
  <c r="U110" i="18"/>
  <c r="U106" i="18"/>
  <c r="U105" i="18"/>
  <c r="U101" i="18"/>
  <c r="U100" i="18"/>
  <c r="U96" i="18"/>
  <c r="U94" i="18"/>
  <c r="U90" i="18"/>
  <c r="U89" i="18"/>
  <c r="U85" i="18"/>
  <c r="U84" i="18"/>
  <c r="U80" i="18"/>
  <c r="U78" i="18"/>
  <c r="U74" i="18"/>
  <c r="U73" i="18"/>
  <c r="U69" i="18"/>
  <c r="U68" i="18"/>
  <c r="U64" i="18"/>
  <c r="U62" i="18"/>
  <c r="U58" i="18"/>
  <c r="U57" i="18"/>
  <c r="U54" i="18"/>
  <c r="U53" i="18"/>
  <c r="U50" i="18"/>
  <c r="U49" i="18"/>
  <c r="U46" i="18"/>
  <c r="U45" i="18"/>
  <c r="U42" i="18"/>
  <c r="U41" i="18"/>
  <c r="U38" i="18"/>
  <c r="U37" i="18"/>
  <c r="U34" i="18"/>
  <c r="U33" i="18"/>
  <c r="U30" i="18"/>
  <c r="U29" i="18"/>
  <c r="U26" i="18"/>
  <c r="U25" i="18"/>
  <c r="U22" i="18"/>
  <c r="U21" i="18"/>
  <c r="U18" i="18"/>
  <c r="U17" i="18"/>
  <c r="U14" i="18"/>
  <c r="U13" i="18"/>
  <c r="U13" i="18" a="1"/>
  <c r="U156" i="18" s="1"/>
  <c r="T155" i="18"/>
  <c r="T154" i="18"/>
  <c r="T153" i="18"/>
  <c r="T151" i="18"/>
  <c r="T150" i="18"/>
  <c r="T149" i="18"/>
  <c r="T147" i="18"/>
  <c r="T146" i="18"/>
  <c r="T145" i="18"/>
  <c r="T143" i="18"/>
  <c r="T142" i="18"/>
  <c r="T141" i="18"/>
  <c r="T139" i="18"/>
  <c r="T138" i="18"/>
  <c r="T137" i="18"/>
  <c r="T135" i="18"/>
  <c r="T134" i="18"/>
  <c r="T133" i="18"/>
  <c r="T131" i="18"/>
  <c r="T130" i="18"/>
  <c r="T129" i="18"/>
  <c r="T127" i="18"/>
  <c r="T126" i="18"/>
  <c r="T125" i="18"/>
  <c r="T123" i="18"/>
  <c r="T122" i="18"/>
  <c r="T121" i="18"/>
  <c r="T119" i="18"/>
  <c r="T118" i="18"/>
  <c r="T117" i="18"/>
  <c r="T115" i="18"/>
  <c r="T114" i="18"/>
  <c r="T113" i="18"/>
  <c r="T111" i="18"/>
  <c r="T110" i="18"/>
  <c r="T109" i="18"/>
  <c r="T107" i="18"/>
  <c r="T106" i="18"/>
  <c r="T105" i="18"/>
  <c r="T103" i="18"/>
  <c r="T102" i="18"/>
  <c r="T101" i="18"/>
  <c r="T99" i="18"/>
  <c r="T98" i="18"/>
  <c r="T97" i="18"/>
  <c r="T95" i="18"/>
  <c r="T94" i="18"/>
  <c r="T93" i="18"/>
  <c r="T91" i="18"/>
  <c r="T90" i="18"/>
  <c r="T89" i="18"/>
  <c r="T87" i="18"/>
  <c r="T86" i="18"/>
  <c r="T85" i="18"/>
  <c r="T83" i="18"/>
  <c r="T82" i="18"/>
  <c r="T81" i="18"/>
  <c r="T79" i="18"/>
  <c r="T78" i="18"/>
  <c r="T77" i="18"/>
  <c r="T75" i="18"/>
  <c r="T74" i="18"/>
  <c r="T73" i="18"/>
  <c r="T71" i="18"/>
  <c r="T70" i="18"/>
  <c r="T69" i="18"/>
  <c r="T67" i="18"/>
  <c r="T66" i="18"/>
  <c r="T65" i="18"/>
  <c r="T63" i="18"/>
  <c r="T62" i="18"/>
  <c r="T61" i="18"/>
  <c r="T59" i="18"/>
  <c r="T58" i="18"/>
  <c r="T57" i="18"/>
  <c r="T55" i="18"/>
  <c r="T54" i="18"/>
  <c r="T53" i="18"/>
  <c r="T51" i="18"/>
  <c r="T50" i="18"/>
  <c r="T49" i="18"/>
  <c r="T47" i="18"/>
  <c r="T46" i="18"/>
  <c r="T45" i="18"/>
  <c r="T43" i="18"/>
  <c r="T42" i="18"/>
  <c r="T41" i="18"/>
  <c r="T39" i="18"/>
  <c r="T38" i="18"/>
  <c r="T37" i="18"/>
  <c r="T35" i="18"/>
  <c r="T34" i="18"/>
  <c r="T33" i="18"/>
  <c r="T31" i="18"/>
  <c r="T30" i="18"/>
  <c r="T29" i="18"/>
  <c r="T27" i="18"/>
  <c r="T26" i="18"/>
  <c r="T25" i="18"/>
  <c r="T23" i="18"/>
  <c r="T22" i="18"/>
  <c r="T21" i="18"/>
  <c r="T19" i="18"/>
  <c r="T18" i="18"/>
  <c r="T17" i="18"/>
  <c r="T15" i="18"/>
  <c r="T14" i="18"/>
  <c r="T13" i="18"/>
  <c r="T13" i="18" a="1"/>
  <c r="T156" i="18" s="1"/>
  <c r="S13" i="18" a="1"/>
  <c r="S155" i="18" s="1"/>
  <c r="AK12" i="18"/>
  <c r="AJ12" i="18"/>
  <c r="AH12" i="18"/>
  <c r="AG12" i="18"/>
  <c r="AF12" i="18"/>
  <c r="AD12" i="18"/>
  <c r="AC12" i="18"/>
  <c r="AB12" i="18"/>
  <c r="Z12" i="18"/>
  <c r="Y12" i="18"/>
  <c r="X12" i="18"/>
  <c r="X12" i="18" a="1"/>
  <c r="AI12" i="18" s="1"/>
  <c r="U12" i="18"/>
  <c r="W30" i="18" s="1"/>
  <c r="T12" i="18"/>
  <c r="W12" i="18" s="1"/>
  <c r="W42" i="16"/>
  <c r="W37" i="16"/>
  <c r="W31" i="16"/>
  <c r="W31" i="16" a="1"/>
  <c r="W39" i="16" s="1"/>
  <c r="AA30" i="16"/>
  <c r="X30" i="16" a="1"/>
  <c r="AG30" i="16" s="1"/>
  <c r="W24" i="16"/>
  <c r="W19" i="16"/>
  <c r="W13" i="16"/>
  <c r="W13" i="16" a="1"/>
  <c r="W21" i="16" s="1"/>
  <c r="U153" i="16"/>
  <c r="U148" i="16"/>
  <c r="U142" i="16"/>
  <c r="U137" i="16"/>
  <c r="U132" i="16"/>
  <c r="U126" i="16"/>
  <c r="U121" i="16"/>
  <c r="U117" i="16"/>
  <c r="U113" i="16"/>
  <c r="U109" i="16"/>
  <c r="U105" i="16"/>
  <c r="U101" i="16"/>
  <c r="U97" i="16"/>
  <c r="U93" i="16"/>
  <c r="U89" i="16"/>
  <c r="U85" i="16"/>
  <c r="U81" i="16"/>
  <c r="U77" i="16"/>
  <c r="U73" i="16"/>
  <c r="U69" i="16"/>
  <c r="U65" i="16"/>
  <c r="U61" i="16"/>
  <c r="U57" i="16"/>
  <c r="U53" i="16"/>
  <c r="U49" i="16"/>
  <c r="U45" i="16"/>
  <c r="U41" i="16"/>
  <c r="U37" i="16"/>
  <c r="U33" i="16"/>
  <c r="U29" i="16"/>
  <c r="U25" i="16"/>
  <c r="U21" i="16"/>
  <c r="U17" i="16"/>
  <c r="U13" i="16"/>
  <c r="U13" i="16" a="1"/>
  <c r="U156" i="16" s="1"/>
  <c r="T154" i="16"/>
  <c r="T153" i="16"/>
  <c r="T150" i="16"/>
  <c r="T149" i="16"/>
  <c r="T146" i="16"/>
  <c r="T145" i="16"/>
  <c r="T142" i="16"/>
  <c r="T141" i="16"/>
  <c r="T138" i="16"/>
  <c r="T137" i="16"/>
  <c r="T134" i="16"/>
  <c r="T133" i="16"/>
  <c r="T130" i="16"/>
  <c r="T129" i="16"/>
  <c r="T126" i="16"/>
  <c r="T125" i="16"/>
  <c r="T122" i="16"/>
  <c r="T121" i="16"/>
  <c r="T118" i="16"/>
  <c r="T117" i="16"/>
  <c r="T114" i="16"/>
  <c r="T113" i="16"/>
  <c r="T110" i="16"/>
  <c r="T109" i="16"/>
  <c r="T106" i="16"/>
  <c r="T105" i="16"/>
  <c r="T102" i="16"/>
  <c r="T101" i="16"/>
  <c r="T98" i="16"/>
  <c r="T97" i="16"/>
  <c r="T94" i="16"/>
  <c r="T93" i="16"/>
  <c r="T90" i="16"/>
  <c r="T89" i="16"/>
  <c r="T86" i="16"/>
  <c r="T85" i="16"/>
  <c r="T82" i="16"/>
  <c r="T81" i="16"/>
  <c r="T78" i="16"/>
  <c r="T77" i="16"/>
  <c r="T74" i="16"/>
  <c r="T73" i="16"/>
  <c r="T70" i="16"/>
  <c r="T69" i="16"/>
  <c r="T66" i="16"/>
  <c r="T65" i="16"/>
  <c r="T62" i="16"/>
  <c r="T61" i="16"/>
  <c r="T58" i="16"/>
  <c r="T57" i="16"/>
  <c r="T54" i="16"/>
  <c r="T53" i="16"/>
  <c r="T50" i="16"/>
  <c r="T49" i="16"/>
  <c r="T46" i="16"/>
  <c r="T45" i="16"/>
  <c r="T42" i="16"/>
  <c r="T41" i="16"/>
  <c r="T38" i="16"/>
  <c r="T37" i="16"/>
  <c r="T34" i="16"/>
  <c r="T33" i="16"/>
  <c r="T30" i="16"/>
  <c r="T29" i="16"/>
  <c r="T26" i="16"/>
  <c r="T25" i="16"/>
  <c r="T22" i="16"/>
  <c r="T21" i="16"/>
  <c r="T18" i="16"/>
  <c r="T17" i="16"/>
  <c r="T14" i="16"/>
  <c r="T13" i="16"/>
  <c r="T13" i="16" a="1"/>
  <c r="T156" i="16" s="1"/>
  <c r="S155" i="16"/>
  <c r="S154" i="16"/>
  <c r="S153" i="16"/>
  <c r="S151" i="16"/>
  <c r="S150" i="16"/>
  <c r="S149" i="16"/>
  <c r="S147" i="16"/>
  <c r="S146" i="16"/>
  <c r="S145" i="16"/>
  <c r="S143" i="16"/>
  <c r="S142" i="16"/>
  <c r="S141" i="16"/>
  <c r="S139" i="16"/>
  <c r="S138" i="16"/>
  <c r="S137" i="16"/>
  <c r="S135" i="16"/>
  <c r="S134" i="16"/>
  <c r="S133" i="16"/>
  <c r="S131" i="16"/>
  <c r="S130" i="16"/>
  <c r="S129" i="16"/>
  <c r="S127" i="16"/>
  <c r="S126" i="16"/>
  <c r="S125" i="16"/>
  <c r="S123" i="16"/>
  <c r="S122" i="16"/>
  <c r="S121" i="16"/>
  <c r="S119" i="16"/>
  <c r="S118" i="16"/>
  <c r="S117" i="16"/>
  <c r="S115" i="16"/>
  <c r="S114" i="16"/>
  <c r="S113" i="16"/>
  <c r="S111" i="16"/>
  <c r="S110" i="16"/>
  <c r="S109" i="16"/>
  <c r="S107" i="16"/>
  <c r="S106" i="16"/>
  <c r="S105" i="16"/>
  <c r="S103" i="16"/>
  <c r="S102" i="16"/>
  <c r="S101" i="16"/>
  <c r="S99" i="16"/>
  <c r="S98" i="16"/>
  <c r="S97" i="16"/>
  <c r="S95" i="16"/>
  <c r="S94" i="16"/>
  <c r="S93" i="16"/>
  <c r="S91" i="16"/>
  <c r="S90" i="16"/>
  <c r="S89" i="16"/>
  <c r="S87" i="16"/>
  <c r="S86" i="16"/>
  <c r="S85" i="16"/>
  <c r="S83" i="16"/>
  <c r="S82" i="16"/>
  <c r="S81" i="16"/>
  <c r="S79" i="16"/>
  <c r="S78" i="16"/>
  <c r="S77" i="16"/>
  <c r="S75" i="16"/>
  <c r="S74" i="16"/>
  <c r="S73" i="16"/>
  <c r="S71" i="16"/>
  <c r="S70" i="16"/>
  <c r="S69" i="16"/>
  <c r="S67" i="16"/>
  <c r="S66" i="16"/>
  <c r="S65" i="16"/>
  <c r="S63" i="16"/>
  <c r="S62" i="16"/>
  <c r="S61" i="16"/>
  <c r="S59" i="16"/>
  <c r="S58" i="16"/>
  <c r="S57" i="16"/>
  <c r="S55" i="16"/>
  <c r="S54" i="16"/>
  <c r="S53" i="16"/>
  <c r="S51" i="16"/>
  <c r="S50" i="16"/>
  <c r="S49" i="16"/>
  <c r="S47" i="16"/>
  <c r="S46" i="16"/>
  <c r="S45" i="16"/>
  <c r="S43" i="16"/>
  <c r="S42" i="16"/>
  <c r="S41" i="16"/>
  <c r="S39" i="16"/>
  <c r="S38" i="16"/>
  <c r="S37" i="16"/>
  <c r="S35" i="16"/>
  <c r="S34" i="16"/>
  <c r="S33" i="16"/>
  <c r="S31" i="16"/>
  <c r="S30" i="16"/>
  <c r="S29" i="16"/>
  <c r="S27" i="16"/>
  <c r="S26" i="16"/>
  <c r="S25" i="16"/>
  <c r="S23" i="16"/>
  <c r="S22" i="16"/>
  <c r="S21" i="16"/>
  <c r="S19" i="16"/>
  <c r="S18" i="16"/>
  <c r="S17" i="16"/>
  <c r="S15" i="16"/>
  <c r="S14" i="16"/>
  <c r="S13" i="16"/>
  <c r="S13" i="16" a="1"/>
  <c r="S156" i="16" s="1"/>
  <c r="AF12" i="16"/>
  <c r="AA12" i="16"/>
  <c r="X12" i="16" a="1"/>
  <c r="U12" i="16"/>
  <c r="W30" i="16" s="1"/>
  <c r="T12" i="16"/>
  <c r="W12" i="16" s="1"/>
  <c r="W31" i="15" a="1"/>
  <c r="AK30" i="15"/>
  <c r="AH30" i="15"/>
  <c r="AG30" i="15"/>
  <c r="AD30" i="15"/>
  <c r="AC30" i="15"/>
  <c r="Z30" i="15"/>
  <c r="Y30" i="15"/>
  <c r="X30" i="15" a="1"/>
  <c r="AJ30" i="15" s="1"/>
  <c r="W25" i="15"/>
  <c r="W23" i="15"/>
  <c r="W21" i="15"/>
  <c r="W19" i="15"/>
  <c r="W17" i="15"/>
  <c r="W15" i="15"/>
  <c r="W13" i="15"/>
  <c r="W13" i="15" a="1"/>
  <c r="W24" i="15" s="1"/>
  <c r="U13" i="15" a="1"/>
  <c r="T13" i="15" a="1"/>
  <c r="T156" i="15" s="1"/>
  <c r="S154" i="15"/>
  <c r="S153" i="15"/>
  <c r="S150" i="15"/>
  <c r="S149" i="15"/>
  <c r="S146" i="15"/>
  <c r="S145" i="15"/>
  <c r="S142" i="15"/>
  <c r="S141" i="15"/>
  <c r="S138" i="15"/>
  <c r="S137" i="15"/>
  <c r="S134" i="15"/>
  <c r="S133" i="15"/>
  <c r="S130" i="15"/>
  <c r="S129" i="15"/>
  <c r="S126" i="15"/>
  <c r="S125" i="15"/>
  <c r="S122" i="15"/>
  <c r="S121" i="15"/>
  <c r="S118" i="15"/>
  <c r="S117" i="15"/>
  <c r="S114" i="15"/>
  <c r="S113" i="15"/>
  <c r="S110" i="15"/>
  <c r="S109" i="15"/>
  <c r="S106" i="15"/>
  <c r="S105" i="15"/>
  <c r="S102" i="15"/>
  <c r="S101" i="15"/>
  <c r="S98" i="15"/>
  <c r="S97" i="15"/>
  <c r="S94" i="15"/>
  <c r="S93" i="15"/>
  <c r="S90" i="15"/>
  <c r="S89" i="15"/>
  <c r="S86" i="15"/>
  <c r="S85" i="15"/>
  <c r="S82" i="15"/>
  <c r="S81" i="15"/>
  <c r="S78" i="15"/>
  <c r="S77" i="15"/>
  <c r="S74" i="15"/>
  <c r="S73" i="15"/>
  <c r="S70" i="15"/>
  <c r="S69" i="15"/>
  <c r="S66" i="15"/>
  <c r="S65" i="15"/>
  <c r="S62" i="15"/>
  <c r="S61" i="15"/>
  <c r="S58" i="15"/>
  <c r="S57" i="15"/>
  <c r="S54" i="15"/>
  <c r="S53" i="15"/>
  <c r="S50" i="15"/>
  <c r="S49" i="15"/>
  <c r="S46" i="15"/>
  <c r="S45" i="15"/>
  <c r="S42" i="15"/>
  <c r="S41" i="15"/>
  <c r="S38" i="15"/>
  <c r="S37" i="15"/>
  <c r="S34" i="15"/>
  <c r="S33" i="15"/>
  <c r="S30" i="15"/>
  <c r="S29" i="15"/>
  <c r="S26" i="15"/>
  <c r="S25" i="15"/>
  <c r="S22" i="15"/>
  <c r="S21" i="15"/>
  <c r="S18" i="15"/>
  <c r="S17" i="15"/>
  <c r="S14" i="15"/>
  <c r="S13" i="15"/>
  <c r="S13" i="15" a="1"/>
  <c r="S156" i="15" s="1"/>
  <c r="X12" i="15" a="1"/>
  <c r="AH12" i="15" s="1"/>
  <c r="U12" i="15"/>
  <c r="W30" i="15" s="1"/>
  <c r="T12" i="15"/>
  <c r="W12" i="15" s="1"/>
  <c r="W31" i="14" a="1"/>
  <c r="AK30" i="14"/>
  <c r="AH30" i="14"/>
  <c r="AG30" i="14"/>
  <c r="AD30" i="14"/>
  <c r="AC30" i="14"/>
  <c r="Z30" i="14"/>
  <c r="Y30" i="14"/>
  <c r="X30" i="14" a="1"/>
  <c r="AJ30" i="14" s="1"/>
  <c r="W25" i="14"/>
  <c r="W23" i="14"/>
  <c r="W21" i="14"/>
  <c r="W19" i="14"/>
  <c r="W17" i="14"/>
  <c r="W15" i="14"/>
  <c r="W13" i="14"/>
  <c r="W13" i="14" a="1"/>
  <c r="W24" i="14" s="1"/>
  <c r="U156" i="14"/>
  <c r="U153" i="14"/>
  <c r="U150" i="14"/>
  <c r="U148" i="14"/>
  <c r="U145" i="14"/>
  <c r="U142" i="14"/>
  <c r="U140" i="14"/>
  <c r="U137" i="14"/>
  <c r="U134" i="14"/>
  <c r="U132" i="14"/>
  <c r="U129" i="14"/>
  <c r="U126" i="14"/>
  <c r="U124" i="14"/>
  <c r="U121" i="14"/>
  <c r="U118" i="14"/>
  <c r="U116" i="14"/>
  <c r="U113" i="14"/>
  <c r="U110" i="14"/>
  <c r="U108" i="14"/>
  <c r="U105" i="14"/>
  <c r="U102" i="14"/>
  <c r="U100" i="14"/>
  <c r="U97" i="14"/>
  <c r="U94" i="14"/>
  <c r="U92" i="14"/>
  <c r="U89" i="14"/>
  <c r="U86" i="14"/>
  <c r="U84" i="14"/>
  <c r="U81" i="14"/>
  <c r="U78" i="14"/>
  <c r="U76" i="14"/>
  <c r="U73" i="14"/>
  <c r="U70" i="14"/>
  <c r="U68" i="14"/>
  <c r="U65" i="14"/>
  <c r="U62" i="14"/>
  <c r="U60" i="14"/>
  <c r="U57" i="14"/>
  <c r="U55" i="14"/>
  <c r="U53" i="14"/>
  <c r="U51" i="14"/>
  <c r="U49" i="14"/>
  <c r="U47" i="14"/>
  <c r="U45" i="14"/>
  <c r="U43" i="14"/>
  <c r="U41" i="14"/>
  <c r="U39" i="14"/>
  <c r="U37" i="14"/>
  <c r="U35" i="14"/>
  <c r="U33" i="14"/>
  <c r="U31" i="14"/>
  <c r="U29" i="14"/>
  <c r="U27" i="14"/>
  <c r="U25" i="14"/>
  <c r="U23" i="14"/>
  <c r="U21" i="14"/>
  <c r="U19" i="14"/>
  <c r="U17" i="14"/>
  <c r="U15" i="14"/>
  <c r="U13" i="14"/>
  <c r="U13" i="14" a="1"/>
  <c r="T13" i="14" a="1"/>
  <c r="T154" i="14" s="1"/>
  <c r="S13" i="14" a="1"/>
  <c r="S44" i="14" s="1"/>
  <c r="AJ12" i="14"/>
  <c r="AH12" i="14"/>
  <c r="AF12" i="14"/>
  <c r="AD12" i="14"/>
  <c r="AB12" i="14"/>
  <c r="Z12" i="14"/>
  <c r="X12" i="14"/>
  <c r="X12" i="14" a="1"/>
  <c r="AK12" i="14" s="1"/>
  <c r="U12" i="14"/>
  <c r="W30" i="14" s="1"/>
  <c r="T12" i="14"/>
  <c r="W12" i="14" s="1"/>
  <c r="S14" i="18" l="1"/>
  <c r="S19" i="18"/>
  <c r="S24" i="18"/>
  <c r="S30" i="18"/>
  <c r="S35" i="18"/>
  <c r="S40" i="18"/>
  <c r="S47" i="18"/>
  <c r="S55" i="18"/>
  <c r="S63" i="18"/>
  <c r="S71" i="18"/>
  <c r="S79" i="18"/>
  <c r="S87" i="18"/>
  <c r="S95" i="18"/>
  <c r="S103" i="18"/>
  <c r="S111" i="18"/>
  <c r="S119" i="18"/>
  <c r="S127" i="18"/>
  <c r="S135" i="18"/>
  <c r="S143" i="18"/>
  <c r="S151" i="18"/>
  <c r="S15" i="18"/>
  <c r="S20" i="18"/>
  <c r="S26" i="18"/>
  <c r="S31" i="18"/>
  <c r="S36" i="18"/>
  <c r="S42" i="18"/>
  <c r="S48" i="18"/>
  <c r="S56" i="18"/>
  <c r="S64" i="18"/>
  <c r="S72" i="18"/>
  <c r="S80" i="18"/>
  <c r="S88" i="18"/>
  <c r="S96" i="18"/>
  <c r="S104" i="18"/>
  <c r="S112" i="18"/>
  <c r="S120" i="18"/>
  <c r="S128" i="18"/>
  <c r="S136" i="18"/>
  <c r="S144" i="18"/>
  <c r="S152" i="18"/>
  <c r="S16" i="18"/>
  <c r="S22" i="18"/>
  <c r="S27" i="18"/>
  <c r="S32" i="18"/>
  <c r="S38" i="18"/>
  <c r="S43" i="18"/>
  <c r="S51" i="18"/>
  <c r="S59" i="18"/>
  <c r="S67" i="18"/>
  <c r="S75" i="18"/>
  <c r="S83" i="18"/>
  <c r="S91" i="18"/>
  <c r="S99" i="18"/>
  <c r="S107" i="18"/>
  <c r="S115" i="18"/>
  <c r="S123" i="18"/>
  <c r="S131" i="18"/>
  <c r="S139" i="18"/>
  <c r="S147" i="18"/>
  <c r="S154" i="18"/>
  <c r="S150" i="18"/>
  <c r="S146" i="18"/>
  <c r="S142" i="18"/>
  <c r="S138" i="18"/>
  <c r="S134" i="18"/>
  <c r="S130" i="18"/>
  <c r="S126" i="18"/>
  <c r="S122" i="18"/>
  <c r="S118" i="18"/>
  <c r="S114" i="18"/>
  <c r="S110" i="18"/>
  <c r="S106" i="18"/>
  <c r="S102" i="18"/>
  <c r="S98" i="18"/>
  <c r="S94" i="18"/>
  <c r="S90" i="18"/>
  <c r="S86" i="18"/>
  <c r="S82" i="18"/>
  <c r="S78" i="18"/>
  <c r="S74" i="18"/>
  <c r="S70" i="18"/>
  <c r="S66" i="18"/>
  <c r="S62" i="18"/>
  <c r="S58" i="18"/>
  <c r="S54" i="18"/>
  <c r="S50" i="18"/>
  <c r="S46" i="18"/>
  <c r="S153" i="18"/>
  <c r="S149" i="18"/>
  <c r="S145" i="18"/>
  <c r="S141" i="18"/>
  <c r="S137" i="18"/>
  <c r="S133" i="18"/>
  <c r="S129" i="18"/>
  <c r="S125" i="18"/>
  <c r="S121" i="18"/>
  <c r="S117" i="18"/>
  <c r="S113" i="18"/>
  <c r="S109" i="18"/>
  <c r="S105" i="18"/>
  <c r="S101" i="18"/>
  <c r="S97" i="18"/>
  <c r="S93" i="18"/>
  <c r="S89" i="18"/>
  <c r="S85" i="18"/>
  <c r="S81" i="18"/>
  <c r="S77" i="18"/>
  <c r="S73" i="18"/>
  <c r="S69" i="18"/>
  <c r="S65" i="18"/>
  <c r="S61" i="18"/>
  <c r="S57" i="18"/>
  <c r="S53" i="18"/>
  <c r="S49" i="18"/>
  <c r="S45" i="18"/>
  <c r="S41" i="18"/>
  <c r="S37" i="18"/>
  <c r="S33" i="18"/>
  <c r="S29" i="18"/>
  <c r="S25" i="18"/>
  <c r="S21" i="18"/>
  <c r="S17" i="18"/>
  <c r="S13" i="18"/>
  <c r="S18" i="18"/>
  <c r="S23" i="18"/>
  <c r="S28" i="18"/>
  <c r="S34" i="18"/>
  <c r="S39" i="18"/>
  <c r="S44" i="18"/>
  <c r="S52" i="18"/>
  <c r="S60" i="18"/>
  <c r="S68" i="18"/>
  <c r="S76" i="18"/>
  <c r="S84" i="18"/>
  <c r="S92" i="18"/>
  <c r="S100" i="18"/>
  <c r="S108" i="18"/>
  <c r="S116" i="18"/>
  <c r="S124" i="18"/>
  <c r="S132" i="18"/>
  <c r="S140" i="18"/>
  <c r="S148" i="18"/>
  <c r="S156" i="18"/>
  <c r="AA12" i="18"/>
  <c r="AE12" i="18"/>
  <c r="T16" i="18"/>
  <c r="T20" i="18"/>
  <c r="T24" i="18"/>
  <c r="T28" i="18"/>
  <c r="T32" i="18"/>
  <c r="T36" i="18"/>
  <c r="T40" i="18"/>
  <c r="T44" i="18"/>
  <c r="T48" i="18"/>
  <c r="T52" i="18"/>
  <c r="T56" i="18"/>
  <c r="T60" i="18"/>
  <c r="T64" i="18"/>
  <c r="T68" i="18"/>
  <c r="T72" i="18"/>
  <c r="T76" i="18"/>
  <c r="T80" i="18"/>
  <c r="T84" i="18"/>
  <c r="T88" i="18"/>
  <c r="T92" i="18"/>
  <c r="T96" i="18"/>
  <c r="T100" i="18"/>
  <c r="T104" i="18"/>
  <c r="T108" i="18"/>
  <c r="T112" i="18"/>
  <c r="T116" i="18"/>
  <c r="T120" i="18"/>
  <c r="T124" i="18"/>
  <c r="T128" i="18"/>
  <c r="T132" i="18"/>
  <c r="T136" i="18"/>
  <c r="T140" i="18"/>
  <c r="T144" i="18"/>
  <c r="T148" i="18"/>
  <c r="T152" i="18"/>
  <c r="U15" i="18"/>
  <c r="U19" i="18"/>
  <c r="U23" i="18"/>
  <c r="U27" i="18"/>
  <c r="U31" i="18"/>
  <c r="U35" i="18"/>
  <c r="U39" i="18"/>
  <c r="U43" i="18"/>
  <c r="U47" i="18"/>
  <c r="U51" i="18"/>
  <c r="U55" i="18"/>
  <c r="U60" i="18"/>
  <c r="U65" i="18"/>
  <c r="U70" i="18"/>
  <c r="U76" i="18"/>
  <c r="U81" i="18"/>
  <c r="U86" i="18"/>
  <c r="U92" i="18"/>
  <c r="U97" i="18"/>
  <c r="U102" i="18"/>
  <c r="U108" i="18"/>
  <c r="U113" i="18"/>
  <c r="U118" i="18"/>
  <c r="U124" i="18"/>
  <c r="U129" i="18"/>
  <c r="U134" i="18"/>
  <c r="U140" i="18"/>
  <c r="U145" i="18"/>
  <c r="U150" i="18"/>
  <c r="W44" i="18"/>
  <c r="W40" i="18"/>
  <c r="W36" i="18"/>
  <c r="W32" i="18"/>
  <c r="W43" i="18"/>
  <c r="W39" i="18"/>
  <c r="W35" i="18"/>
  <c r="W31" i="18"/>
  <c r="W37" i="18"/>
  <c r="W42" i="18"/>
  <c r="W34" i="18"/>
  <c r="W41" i="18"/>
  <c r="W33" i="18"/>
  <c r="U155" i="18"/>
  <c r="U151" i="18"/>
  <c r="U147" i="18"/>
  <c r="U143" i="18"/>
  <c r="U139" i="18"/>
  <c r="U135" i="18"/>
  <c r="U131" i="18"/>
  <c r="U127" i="18"/>
  <c r="U123" i="18"/>
  <c r="U119" i="18"/>
  <c r="U115" i="18"/>
  <c r="U111" i="18"/>
  <c r="U107" i="18"/>
  <c r="U103" i="18"/>
  <c r="U99" i="18"/>
  <c r="U95" i="18"/>
  <c r="U91" i="18"/>
  <c r="U87" i="18"/>
  <c r="U83" i="18"/>
  <c r="U79" i="18"/>
  <c r="U75" i="18"/>
  <c r="U71" i="18"/>
  <c r="U67" i="18"/>
  <c r="U63" i="18"/>
  <c r="U59" i="18"/>
  <c r="U16" i="18"/>
  <c r="U20" i="18"/>
  <c r="U24" i="18"/>
  <c r="U28" i="18"/>
  <c r="U32" i="18"/>
  <c r="U36" i="18"/>
  <c r="U40" i="18"/>
  <c r="U44" i="18"/>
  <c r="U48" i="18"/>
  <c r="U52" i="18"/>
  <c r="U56" i="18"/>
  <c r="U61" i="18"/>
  <c r="U66" i="18"/>
  <c r="U72" i="18"/>
  <c r="U77" i="18"/>
  <c r="U82" i="18"/>
  <c r="U88" i="18"/>
  <c r="U93" i="18"/>
  <c r="U98" i="18"/>
  <c r="U104" i="18"/>
  <c r="U109" i="18"/>
  <c r="U114" i="18"/>
  <c r="U120" i="18"/>
  <c r="U125" i="18"/>
  <c r="U130" i="18"/>
  <c r="U136" i="18"/>
  <c r="U141" i="18"/>
  <c r="U146" i="18"/>
  <c r="U152" i="18"/>
  <c r="W26" i="18"/>
  <c r="W22" i="18"/>
  <c r="W18" i="18"/>
  <c r="W14" i="18"/>
  <c r="W17" i="18"/>
  <c r="W23" i="18"/>
  <c r="W38" i="18"/>
  <c r="AA30" i="18"/>
  <c r="AE30" i="18"/>
  <c r="AI30" i="18"/>
  <c r="X30" i="18"/>
  <c r="AB30" i="18"/>
  <c r="AF30" i="18"/>
  <c r="AH12" i="16"/>
  <c r="AD12" i="16"/>
  <c r="Z12" i="16"/>
  <c r="AB12" i="16"/>
  <c r="AG12" i="16"/>
  <c r="AK12" i="16"/>
  <c r="X12" i="16"/>
  <c r="AC12" i="16"/>
  <c r="AI12" i="16"/>
  <c r="Y12" i="16"/>
  <c r="AE12" i="16"/>
  <c r="AJ12" i="16"/>
  <c r="S16" i="16"/>
  <c r="S20" i="16"/>
  <c r="S24" i="16"/>
  <c r="S28" i="16"/>
  <c r="S32" i="16"/>
  <c r="S36" i="16"/>
  <c r="S40" i="16"/>
  <c r="S44" i="16"/>
  <c r="S48" i="16"/>
  <c r="S52" i="16"/>
  <c r="S56" i="16"/>
  <c r="S60" i="16"/>
  <c r="S64" i="16"/>
  <c r="S68" i="16"/>
  <c r="S72" i="16"/>
  <c r="S76" i="16"/>
  <c r="S80" i="16"/>
  <c r="S84" i="16"/>
  <c r="S88" i="16"/>
  <c r="S92" i="16"/>
  <c r="S96" i="16"/>
  <c r="S100" i="16"/>
  <c r="S104" i="16"/>
  <c r="S108" i="16"/>
  <c r="S112" i="16"/>
  <c r="S116" i="16"/>
  <c r="S120" i="16"/>
  <c r="S124" i="16"/>
  <c r="S128" i="16"/>
  <c r="S132" i="16"/>
  <c r="S136" i="16"/>
  <c r="S140" i="16"/>
  <c r="S144" i="16"/>
  <c r="S148" i="16"/>
  <c r="S152" i="16"/>
  <c r="T15" i="16"/>
  <c r="T19" i="16"/>
  <c r="T23" i="16"/>
  <c r="T27" i="16"/>
  <c r="T31" i="16"/>
  <c r="T35" i="16"/>
  <c r="T39" i="16"/>
  <c r="T43" i="16"/>
  <c r="T47" i="16"/>
  <c r="T51" i="16"/>
  <c r="T55" i="16"/>
  <c r="T59" i="16"/>
  <c r="T63" i="16"/>
  <c r="T67" i="16"/>
  <c r="T71" i="16"/>
  <c r="T75" i="16"/>
  <c r="T79" i="16"/>
  <c r="T83" i="16"/>
  <c r="T87" i="16"/>
  <c r="T91" i="16"/>
  <c r="T95" i="16"/>
  <c r="T99" i="16"/>
  <c r="T103" i="16"/>
  <c r="T107" i="16"/>
  <c r="T111" i="16"/>
  <c r="T115" i="16"/>
  <c r="T119" i="16"/>
  <c r="T123" i="16"/>
  <c r="T127" i="16"/>
  <c r="T131" i="16"/>
  <c r="T135" i="16"/>
  <c r="T139" i="16"/>
  <c r="T143" i="16"/>
  <c r="T147" i="16"/>
  <c r="T151" i="16"/>
  <c r="T155" i="16"/>
  <c r="U14" i="16"/>
  <c r="U18" i="16"/>
  <c r="U22" i="16"/>
  <c r="U26" i="16"/>
  <c r="U30" i="16"/>
  <c r="U34" i="16"/>
  <c r="U38" i="16"/>
  <c r="U42" i="16"/>
  <c r="U46" i="16"/>
  <c r="U50" i="16"/>
  <c r="U54" i="16"/>
  <c r="U58" i="16"/>
  <c r="U62" i="16"/>
  <c r="U66" i="16"/>
  <c r="U70" i="16"/>
  <c r="U74" i="16"/>
  <c r="U78" i="16"/>
  <c r="U82" i="16"/>
  <c r="U86" i="16"/>
  <c r="U90" i="16"/>
  <c r="U94" i="16"/>
  <c r="U98" i="16"/>
  <c r="U102" i="16"/>
  <c r="U106" i="16"/>
  <c r="U110" i="16"/>
  <c r="U114" i="16"/>
  <c r="U118" i="16"/>
  <c r="U122" i="16"/>
  <c r="U128" i="16"/>
  <c r="U133" i="16"/>
  <c r="U138" i="16"/>
  <c r="U144" i="16"/>
  <c r="U149" i="16"/>
  <c r="U154" i="16"/>
  <c r="W15" i="16"/>
  <c r="W20" i="16"/>
  <c r="W25" i="16"/>
  <c r="AC30" i="16"/>
  <c r="T16" i="16"/>
  <c r="T20" i="16"/>
  <c r="T24" i="16"/>
  <c r="T28" i="16"/>
  <c r="T32" i="16"/>
  <c r="T36" i="16"/>
  <c r="T40" i="16"/>
  <c r="T44" i="16"/>
  <c r="T48" i="16"/>
  <c r="T52" i="16"/>
  <c r="T56" i="16"/>
  <c r="T60" i="16"/>
  <c r="T64" i="16"/>
  <c r="T68" i="16"/>
  <c r="T72" i="16"/>
  <c r="T76" i="16"/>
  <c r="T80" i="16"/>
  <c r="T84" i="16"/>
  <c r="T88" i="16"/>
  <c r="T92" i="16"/>
  <c r="T96" i="16"/>
  <c r="T100" i="16"/>
  <c r="T104" i="16"/>
  <c r="T108" i="16"/>
  <c r="T112" i="16"/>
  <c r="T116" i="16"/>
  <c r="T120" i="16"/>
  <c r="T124" i="16"/>
  <c r="T128" i="16"/>
  <c r="T132" i="16"/>
  <c r="T136" i="16"/>
  <c r="T140" i="16"/>
  <c r="T144" i="16"/>
  <c r="T148" i="16"/>
  <c r="T152" i="16"/>
  <c r="U15" i="16"/>
  <c r="U19" i="16"/>
  <c r="U23" i="16"/>
  <c r="U27" i="16"/>
  <c r="U31" i="16"/>
  <c r="U35" i="16"/>
  <c r="U39" i="16"/>
  <c r="U43" i="16"/>
  <c r="U47" i="16"/>
  <c r="U51" i="16"/>
  <c r="U55" i="16"/>
  <c r="U59" i="16"/>
  <c r="U63" i="16"/>
  <c r="U67" i="16"/>
  <c r="U71" i="16"/>
  <c r="U75" i="16"/>
  <c r="U79" i="16"/>
  <c r="U83" i="16"/>
  <c r="U87" i="16"/>
  <c r="U91" i="16"/>
  <c r="U95" i="16"/>
  <c r="U99" i="16"/>
  <c r="U103" i="16"/>
  <c r="U107" i="16"/>
  <c r="U111" i="16"/>
  <c r="U115" i="16"/>
  <c r="U119" i="16"/>
  <c r="U124" i="16"/>
  <c r="U129" i="16"/>
  <c r="U134" i="16"/>
  <c r="U140" i="16"/>
  <c r="U145" i="16"/>
  <c r="U150" i="16"/>
  <c r="W16" i="16"/>
  <c r="U155" i="16"/>
  <c r="U151" i="16"/>
  <c r="U147" i="16"/>
  <c r="U143" i="16"/>
  <c r="U139" i="16"/>
  <c r="U135" i="16"/>
  <c r="U131" i="16"/>
  <c r="U127" i="16"/>
  <c r="U123" i="16"/>
  <c r="U16" i="16"/>
  <c r="U20" i="16"/>
  <c r="U24" i="16"/>
  <c r="U28" i="16"/>
  <c r="U32" i="16"/>
  <c r="U36" i="16"/>
  <c r="U40" i="16"/>
  <c r="U44" i="16"/>
  <c r="U48" i="16"/>
  <c r="U52" i="16"/>
  <c r="U56" i="16"/>
  <c r="U60" i="16"/>
  <c r="U64" i="16"/>
  <c r="U68" i="16"/>
  <c r="U72" i="16"/>
  <c r="U76" i="16"/>
  <c r="U80" i="16"/>
  <c r="U84" i="16"/>
  <c r="U88" i="16"/>
  <c r="U92" i="16"/>
  <c r="U96" i="16"/>
  <c r="U100" i="16"/>
  <c r="U104" i="16"/>
  <c r="U108" i="16"/>
  <c r="U112" i="16"/>
  <c r="U116" i="16"/>
  <c r="U120" i="16"/>
  <c r="U125" i="16"/>
  <c r="U130" i="16"/>
  <c r="U136" i="16"/>
  <c r="U141" i="16"/>
  <c r="U146" i="16"/>
  <c r="U152" i="16"/>
  <c r="W26" i="16"/>
  <c r="W22" i="16"/>
  <c r="W18" i="16"/>
  <c r="W14" i="16"/>
  <c r="W17" i="16"/>
  <c r="W23" i="16"/>
  <c r="AJ30" i="16"/>
  <c r="AF30" i="16"/>
  <c r="AB30" i="16"/>
  <c r="X30" i="16"/>
  <c r="X31" i="16" s="1" a="1"/>
  <c r="AK30" i="16"/>
  <c r="AE30" i="16"/>
  <c r="Z30" i="16"/>
  <c r="AI30" i="16"/>
  <c r="AD30" i="16"/>
  <c r="Y30" i="16"/>
  <c r="AH30" i="16"/>
  <c r="W33" i="16"/>
  <c r="W38" i="16"/>
  <c r="W43" i="16"/>
  <c r="W34" i="16"/>
  <c r="W44" i="16"/>
  <c r="W40" i="16"/>
  <c r="W36" i="16"/>
  <c r="W32" i="16"/>
  <c r="W35" i="16"/>
  <c r="W41" i="16"/>
  <c r="U155" i="15"/>
  <c r="U151" i="15"/>
  <c r="U147" i="15"/>
  <c r="U143" i="15"/>
  <c r="U139" i="15"/>
  <c r="U135" i="15"/>
  <c r="U131" i="15"/>
  <c r="U127" i="15"/>
  <c r="U123" i="15"/>
  <c r="U119" i="15"/>
  <c r="U115" i="15"/>
  <c r="U111" i="15"/>
  <c r="U107" i="15"/>
  <c r="U103" i="15"/>
  <c r="U99" i="15"/>
  <c r="U95" i="15"/>
  <c r="U91" i="15"/>
  <c r="U87" i="15"/>
  <c r="U83" i="15"/>
  <c r="U79" i="15"/>
  <c r="U75" i="15"/>
  <c r="U71" i="15"/>
  <c r="U67" i="15"/>
  <c r="U63" i="15"/>
  <c r="U59" i="15"/>
  <c r="U16" i="15"/>
  <c r="U20" i="15"/>
  <c r="U24" i="15"/>
  <c r="U28" i="15"/>
  <c r="U32" i="15"/>
  <c r="U36" i="15"/>
  <c r="U40" i="15"/>
  <c r="U44" i="15"/>
  <c r="U48" i="15"/>
  <c r="U52" i="15"/>
  <c r="U56" i="15"/>
  <c r="U61" i="15"/>
  <c r="U66" i="15"/>
  <c r="U72" i="15"/>
  <c r="U77" i="15"/>
  <c r="U82" i="15"/>
  <c r="U88" i="15"/>
  <c r="U93" i="15"/>
  <c r="U98" i="15"/>
  <c r="U104" i="15"/>
  <c r="U109" i="15"/>
  <c r="U114" i="15"/>
  <c r="U120" i="15"/>
  <c r="U125" i="15"/>
  <c r="U130" i="15"/>
  <c r="U136" i="15"/>
  <c r="U141" i="15"/>
  <c r="U146" i="15"/>
  <c r="U152" i="15"/>
  <c r="Y12" i="15"/>
  <c r="AC12" i="15"/>
  <c r="AG12" i="15"/>
  <c r="AK12" i="15"/>
  <c r="S15" i="15"/>
  <c r="S19" i="15"/>
  <c r="S23" i="15"/>
  <c r="S27" i="15"/>
  <c r="S31" i="15"/>
  <c r="S35" i="15"/>
  <c r="S39" i="15"/>
  <c r="S43" i="15"/>
  <c r="S47" i="15"/>
  <c r="S51" i="15"/>
  <c r="S55" i="15"/>
  <c r="S59" i="15"/>
  <c r="S63" i="15"/>
  <c r="S67" i="15"/>
  <c r="S71" i="15"/>
  <c r="S75" i="15"/>
  <c r="S79" i="15"/>
  <c r="S83" i="15"/>
  <c r="S87" i="15"/>
  <c r="S91" i="15"/>
  <c r="S95" i="15"/>
  <c r="S99" i="15"/>
  <c r="S103" i="15"/>
  <c r="S107" i="15"/>
  <c r="S111" i="15"/>
  <c r="S115" i="15"/>
  <c r="S119" i="15"/>
  <c r="S123" i="15"/>
  <c r="S127" i="15"/>
  <c r="S131" i="15"/>
  <c r="S135" i="15"/>
  <c r="S139" i="15"/>
  <c r="S143" i="15"/>
  <c r="S147" i="15"/>
  <c r="S151" i="15"/>
  <c r="S155" i="15"/>
  <c r="T14" i="15"/>
  <c r="T18" i="15"/>
  <c r="T22" i="15"/>
  <c r="T26" i="15"/>
  <c r="T30" i="15"/>
  <c r="T34" i="15"/>
  <c r="T38" i="15"/>
  <c r="T42" i="15"/>
  <c r="T46" i="15"/>
  <c r="T50" i="15"/>
  <c r="T54" i="15"/>
  <c r="T58" i="15"/>
  <c r="T62" i="15"/>
  <c r="T66" i="15"/>
  <c r="T70" i="15"/>
  <c r="T74" i="15"/>
  <c r="T78" i="15"/>
  <c r="T82" i="15"/>
  <c r="T86" i="15"/>
  <c r="T90" i="15"/>
  <c r="T94" i="15"/>
  <c r="T98" i="15"/>
  <c r="T102" i="15"/>
  <c r="T106" i="15"/>
  <c r="T110" i="15"/>
  <c r="T114" i="15"/>
  <c r="T118" i="15"/>
  <c r="T122" i="15"/>
  <c r="T126" i="15"/>
  <c r="T130" i="15"/>
  <c r="T134" i="15"/>
  <c r="T138" i="15"/>
  <c r="T142" i="15"/>
  <c r="T146" i="15"/>
  <c r="T150" i="15"/>
  <c r="T154" i="15"/>
  <c r="U13" i="15"/>
  <c r="U17" i="15"/>
  <c r="U21" i="15"/>
  <c r="U25" i="15"/>
  <c r="U29" i="15"/>
  <c r="U33" i="15"/>
  <c r="U37" i="15"/>
  <c r="U41" i="15"/>
  <c r="U45" i="15"/>
  <c r="U49" i="15"/>
  <c r="U53" i="15"/>
  <c r="U57" i="15"/>
  <c r="U62" i="15"/>
  <c r="U68" i="15"/>
  <c r="U73" i="15"/>
  <c r="U78" i="15"/>
  <c r="U84" i="15"/>
  <c r="U89" i="15"/>
  <c r="U94" i="15"/>
  <c r="U100" i="15"/>
  <c r="U105" i="15"/>
  <c r="U110" i="15"/>
  <c r="U116" i="15"/>
  <c r="U121" i="15"/>
  <c r="U126" i="15"/>
  <c r="U132" i="15"/>
  <c r="U137" i="15"/>
  <c r="U142" i="15"/>
  <c r="U148" i="15"/>
  <c r="U153" i="15"/>
  <c r="AA12" i="15"/>
  <c r="AE12" i="15"/>
  <c r="AI12" i="15"/>
  <c r="X12" i="15"/>
  <c r="AB12" i="15"/>
  <c r="AF12" i="15"/>
  <c r="AJ12" i="15"/>
  <c r="T13" i="15"/>
  <c r="T17" i="15"/>
  <c r="T21" i="15"/>
  <c r="T25" i="15"/>
  <c r="T29" i="15"/>
  <c r="T33" i="15"/>
  <c r="T37" i="15"/>
  <c r="T41" i="15"/>
  <c r="T45" i="15"/>
  <c r="T49" i="15"/>
  <c r="T53" i="15"/>
  <c r="T57" i="15"/>
  <c r="T61" i="15"/>
  <c r="T65" i="15"/>
  <c r="T69" i="15"/>
  <c r="T73" i="15"/>
  <c r="T77" i="15"/>
  <c r="T81" i="15"/>
  <c r="T85" i="15"/>
  <c r="T89" i="15"/>
  <c r="T93" i="15"/>
  <c r="T97" i="15"/>
  <c r="T101" i="15"/>
  <c r="T105" i="15"/>
  <c r="T109" i="15"/>
  <c r="T113" i="15"/>
  <c r="T117" i="15"/>
  <c r="T121" i="15"/>
  <c r="T125" i="15"/>
  <c r="T129" i="15"/>
  <c r="T133" i="15"/>
  <c r="T137" i="15"/>
  <c r="T141" i="15"/>
  <c r="T145" i="15"/>
  <c r="T149" i="15"/>
  <c r="T153" i="15"/>
  <c r="Z12" i="15"/>
  <c r="AD12" i="15"/>
  <c r="S16" i="15"/>
  <c r="S20" i="15"/>
  <c r="S24" i="15"/>
  <c r="S28" i="15"/>
  <c r="S32" i="15"/>
  <c r="S36" i="15"/>
  <c r="S40" i="15"/>
  <c r="S44" i="15"/>
  <c r="S48" i="15"/>
  <c r="S52" i="15"/>
  <c r="S56" i="15"/>
  <c r="S60" i="15"/>
  <c r="S64" i="15"/>
  <c r="S68" i="15"/>
  <c r="S72" i="15"/>
  <c r="S76" i="15"/>
  <c r="S80" i="15"/>
  <c r="S84" i="15"/>
  <c r="S88" i="15"/>
  <c r="S92" i="15"/>
  <c r="S96" i="15"/>
  <c r="S100" i="15"/>
  <c r="S104" i="15"/>
  <c r="S108" i="15"/>
  <c r="S112" i="15"/>
  <c r="S116" i="15"/>
  <c r="S120" i="15"/>
  <c r="S124" i="15"/>
  <c r="S128" i="15"/>
  <c r="S132" i="15"/>
  <c r="S136" i="15"/>
  <c r="S140" i="15"/>
  <c r="S144" i="15"/>
  <c r="S148" i="15"/>
  <c r="S152" i="15"/>
  <c r="T15" i="15"/>
  <c r="T19" i="15"/>
  <c r="T23" i="15"/>
  <c r="T27" i="15"/>
  <c r="T31" i="15"/>
  <c r="T35" i="15"/>
  <c r="T39" i="15"/>
  <c r="T43" i="15"/>
  <c r="T47" i="15"/>
  <c r="T51" i="15"/>
  <c r="T55" i="15"/>
  <c r="T59" i="15"/>
  <c r="T63" i="15"/>
  <c r="T67" i="15"/>
  <c r="T71" i="15"/>
  <c r="T75" i="15"/>
  <c r="T79" i="15"/>
  <c r="T83" i="15"/>
  <c r="T87" i="15"/>
  <c r="T91" i="15"/>
  <c r="T95" i="15"/>
  <c r="T99" i="15"/>
  <c r="T103" i="15"/>
  <c r="T107" i="15"/>
  <c r="T111" i="15"/>
  <c r="T115" i="15"/>
  <c r="T119" i="15"/>
  <c r="T123" i="15"/>
  <c r="T127" i="15"/>
  <c r="T131" i="15"/>
  <c r="T135" i="15"/>
  <c r="T139" i="15"/>
  <c r="T143" i="15"/>
  <c r="T147" i="15"/>
  <c r="T151" i="15"/>
  <c r="T155" i="15"/>
  <c r="U14" i="15"/>
  <c r="U18" i="15"/>
  <c r="U22" i="15"/>
  <c r="U26" i="15"/>
  <c r="U30" i="15"/>
  <c r="U34" i="15"/>
  <c r="U38" i="15"/>
  <c r="U42" i="15"/>
  <c r="U46" i="15"/>
  <c r="U50" i="15"/>
  <c r="U54" i="15"/>
  <c r="U58" i="15"/>
  <c r="U64" i="15"/>
  <c r="U69" i="15"/>
  <c r="U74" i="15"/>
  <c r="U80" i="15"/>
  <c r="U85" i="15"/>
  <c r="U90" i="15"/>
  <c r="U96" i="15"/>
  <c r="U101" i="15"/>
  <c r="U106" i="15"/>
  <c r="U112" i="15"/>
  <c r="U117" i="15"/>
  <c r="U122" i="15"/>
  <c r="U128" i="15"/>
  <c r="U133" i="15"/>
  <c r="U138" i="15"/>
  <c r="U144" i="15"/>
  <c r="U149" i="15"/>
  <c r="U154" i="15"/>
  <c r="W44" i="15"/>
  <c r="W40" i="15"/>
  <c r="W36" i="15"/>
  <c r="W32" i="15"/>
  <c r="W43" i="15"/>
  <c r="W39" i="15"/>
  <c r="W35" i="15"/>
  <c r="W31" i="15"/>
  <c r="W37" i="15"/>
  <c r="W42" i="15"/>
  <c r="W34" i="15"/>
  <c r="W41" i="15"/>
  <c r="W33" i="15"/>
  <c r="T16" i="15"/>
  <c r="T20" i="15"/>
  <c r="T24" i="15"/>
  <c r="T28" i="15"/>
  <c r="T32" i="15"/>
  <c r="T36" i="15"/>
  <c r="T40" i="15"/>
  <c r="T44" i="15"/>
  <c r="T48" i="15"/>
  <c r="T52" i="15"/>
  <c r="T56" i="15"/>
  <c r="T60" i="15"/>
  <c r="T64" i="15"/>
  <c r="T68" i="15"/>
  <c r="T72" i="15"/>
  <c r="T76" i="15"/>
  <c r="T80" i="15"/>
  <c r="T84" i="15"/>
  <c r="T88" i="15"/>
  <c r="T92" i="15"/>
  <c r="T96" i="15"/>
  <c r="T100" i="15"/>
  <c r="T104" i="15"/>
  <c r="T108" i="15"/>
  <c r="T112" i="15"/>
  <c r="T116" i="15"/>
  <c r="T120" i="15"/>
  <c r="T124" i="15"/>
  <c r="T128" i="15"/>
  <c r="T132" i="15"/>
  <c r="T136" i="15"/>
  <c r="T140" i="15"/>
  <c r="T144" i="15"/>
  <c r="T148" i="15"/>
  <c r="T152" i="15"/>
  <c r="U15" i="15"/>
  <c r="U19" i="15"/>
  <c r="U23" i="15"/>
  <c r="U27" i="15"/>
  <c r="U31" i="15"/>
  <c r="U35" i="15"/>
  <c r="U39" i="15"/>
  <c r="U43" i="15"/>
  <c r="U47" i="15"/>
  <c r="U51" i="15"/>
  <c r="U55" i="15"/>
  <c r="U60" i="15"/>
  <c r="U65" i="15"/>
  <c r="U70" i="15"/>
  <c r="U76" i="15"/>
  <c r="U81" i="15"/>
  <c r="U86" i="15"/>
  <c r="U92" i="15"/>
  <c r="U97" i="15"/>
  <c r="U102" i="15"/>
  <c r="U108" i="15"/>
  <c r="U113" i="15"/>
  <c r="U118" i="15"/>
  <c r="U124" i="15"/>
  <c r="U129" i="15"/>
  <c r="U134" i="15"/>
  <c r="U140" i="15"/>
  <c r="U145" i="15"/>
  <c r="U150" i="15"/>
  <c r="U156" i="15"/>
  <c r="W38" i="15"/>
  <c r="W14" i="15"/>
  <c r="W18" i="15"/>
  <c r="W22" i="15"/>
  <c r="W26" i="15"/>
  <c r="W16" i="15"/>
  <c r="W20" i="15"/>
  <c r="AA30" i="15"/>
  <c r="AE30" i="15"/>
  <c r="AI30" i="15"/>
  <c r="X30" i="15"/>
  <c r="AB30" i="15"/>
  <c r="AF30" i="15"/>
  <c r="S20" i="14"/>
  <c r="S36" i="14"/>
  <c r="S52" i="14"/>
  <c r="S68" i="14"/>
  <c r="S24" i="14"/>
  <c r="S40" i="14"/>
  <c r="S56" i="14"/>
  <c r="S156" i="14"/>
  <c r="S152" i="14"/>
  <c r="S148" i="14"/>
  <c r="S144" i="14"/>
  <c r="S140" i="14"/>
  <c r="S136" i="14"/>
  <c r="S132" i="14"/>
  <c r="S128" i="14"/>
  <c r="S124" i="14"/>
  <c r="S155" i="14"/>
  <c r="S150" i="14"/>
  <c r="S145" i="14"/>
  <c r="S139" i="14"/>
  <c r="S134" i="14"/>
  <c r="S129" i="14"/>
  <c r="S123" i="14"/>
  <c r="S119" i="14"/>
  <c r="S115" i="14"/>
  <c r="S111" i="14"/>
  <c r="S107" i="14"/>
  <c r="S103" i="14"/>
  <c r="S99" i="14"/>
  <c r="S95" i="14"/>
  <c r="S91" i="14"/>
  <c r="S87" i="14"/>
  <c r="S83" i="14"/>
  <c r="S79" i="14"/>
  <c r="S75" i="14"/>
  <c r="S71" i="14"/>
  <c r="S67" i="14"/>
  <c r="S63" i="14"/>
  <c r="S59" i="14"/>
  <c r="S55" i="14"/>
  <c r="S51" i="14"/>
  <c r="S47" i="14"/>
  <c r="S43" i="14"/>
  <c r="S39" i="14"/>
  <c r="S35" i="14"/>
  <c r="S31" i="14"/>
  <c r="S27" i="14"/>
  <c r="S23" i="14"/>
  <c r="S19" i="14"/>
  <c r="S15" i="14"/>
  <c r="S154" i="14"/>
  <c r="S149" i="14"/>
  <c r="S143" i="14"/>
  <c r="S138" i="14"/>
  <c r="S133" i="14"/>
  <c r="S127" i="14"/>
  <c r="S122" i="14"/>
  <c r="S118" i="14"/>
  <c r="S114" i="14"/>
  <c r="S110" i="14"/>
  <c r="S106" i="14"/>
  <c r="S102" i="14"/>
  <c r="S98" i="14"/>
  <c r="S94" i="14"/>
  <c r="S90" i="14"/>
  <c r="S86" i="14"/>
  <c r="S82" i="14"/>
  <c r="S78" i="14"/>
  <c r="S74" i="14"/>
  <c r="S70" i="14"/>
  <c r="S66" i="14"/>
  <c r="S62" i="14"/>
  <c r="S58" i="14"/>
  <c r="S54" i="14"/>
  <c r="S50" i="14"/>
  <c r="S46" i="14"/>
  <c r="S42" i="14"/>
  <c r="S38" i="14"/>
  <c r="S34" i="14"/>
  <c r="S30" i="14"/>
  <c r="S26" i="14"/>
  <c r="S22" i="14"/>
  <c r="S18" i="14"/>
  <c r="S14" i="14"/>
  <c r="S153" i="14"/>
  <c r="S147" i="14"/>
  <c r="S142" i="14"/>
  <c r="S137" i="14"/>
  <c r="S131" i="14"/>
  <c r="S126" i="14"/>
  <c r="S121" i="14"/>
  <c r="S117" i="14"/>
  <c r="S113" i="14"/>
  <c r="S109" i="14"/>
  <c r="S105" i="14"/>
  <c r="S101" i="14"/>
  <c r="S97" i="14"/>
  <c r="S93" i="14"/>
  <c r="S89" i="14"/>
  <c r="S85" i="14"/>
  <c r="S81" i="14"/>
  <c r="S77" i="14"/>
  <c r="S73" i="14"/>
  <c r="S69" i="14"/>
  <c r="S65" i="14"/>
  <c r="S61" i="14"/>
  <c r="S57" i="14"/>
  <c r="S53" i="14"/>
  <c r="S49" i="14"/>
  <c r="S45" i="14"/>
  <c r="S41" i="14"/>
  <c r="S37" i="14"/>
  <c r="S33" i="14"/>
  <c r="S29" i="14"/>
  <c r="S25" i="14"/>
  <c r="S21" i="14"/>
  <c r="S17" i="14"/>
  <c r="S13" i="14"/>
  <c r="S151" i="14"/>
  <c r="S146" i="14"/>
  <c r="S141" i="14"/>
  <c r="S135" i="14"/>
  <c r="S130" i="14"/>
  <c r="S125" i="14"/>
  <c r="S120" i="14"/>
  <c r="S116" i="14"/>
  <c r="S112" i="14"/>
  <c r="S108" i="14"/>
  <c r="S104" i="14"/>
  <c r="S100" i="14"/>
  <c r="S96" i="14"/>
  <c r="S92" i="14"/>
  <c r="S88" i="14"/>
  <c r="S84" i="14"/>
  <c r="S80" i="14"/>
  <c r="S76" i="14"/>
  <c r="S72" i="14"/>
  <c r="S28" i="14"/>
  <c r="S60" i="14"/>
  <c r="S16" i="14"/>
  <c r="S32" i="14"/>
  <c r="S48" i="14"/>
  <c r="S64" i="14"/>
  <c r="AA12" i="14"/>
  <c r="AE12" i="14"/>
  <c r="AI12" i="14"/>
  <c r="T13" i="14"/>
  <c r="T18" i="14"/>
  <c r="T24" i="14"/>
  <c r="T29" i="14"/>
  <c r="T34" i="14"/>
  <c r="T40" i="14"/>
  <c r="T45" i="14"/>
  <c r="T50" i="14"/>
  <c r="T56" i="14"/>
  <c r="T61" i="14"/>
  <c r="T66" i="14"/>
  <c r="T72" i="14"/>
  <c r="T77" i="14"/>
  <c r="T82" i="14"/>
  <c r="T88" i="14"/>
  <c r="T93" i="14"/>
  <c r="T98" i="14"/>
  <c r="T104" i="14"/>
  <c r="T109" i="14"/>
  <c r="T114" i="14"/>
  <c r="T120" i="14"/>
  <c r="T125" i="14"/>
  <c r="T130" i="14"/>
  <c r="T136" i="14"/>
  <c r="T141" i="14"/>
  <c r="T146" i="14"/>
  <c r="T152" i="14"/>
  <c r="T14" i="14"/>
  <c r="T20" i="14"/>
  <c r="T25" i="14"/>
  <c r="T30" i="14"/>
  <c r="T36" i="14"/>
  <c r="T41" i="14"/>
  <c r="T46" i="14"/>
  <c r="T52" i="14"/>
  <c r="T57" i="14"/>
  <c r="T62" i="14"/>
  <c r="T68" i="14"/>
  <c r="T73" i="14"/>
  <c r="T78" i="14"/>
  <c r="T84" i="14"/>
  <c r="T89" i="14"/>
  <c r="T94" i="14"/>
  <c r="T100" i="14"/>
  <c r="T105" i="14"/>
  <c r="T110" i="14"/>
  <c r="T116" i="14"/>
  <c r="T121" i="14"/>
  <c r="T126" i="14"/>
  <c r="T132" i="14"/>
  <c r="T137" i="14"/>
  <c r="T142" i="14"/>
  <c r="T148" i="14"/>
  <c r="T153" i="14"/>
  <c r="Y12" i="14"/>
  <c r="AC12" i="14"/>
  <c r="AG12" i="14"/>
  <c r="T16" i="14"/>
  <c r="T21" i="14"/>
  <c r="T26" i="14"/>
  <c r="T32" i="14"/>
  <c r="T37" i="14"/>
  <c r="T42" i="14"/>
  <c r="T48" i="14"/>
  <c r="T53" i="14"/>
  <c r="T58" i="14"/>
  <c r="T64" i="14"/>
  <c r="T69" i="14"/>
  <c r="T74" i="14"/>
  <c r="T80" i="14"/>
  <c r="T85" i="14"/>
  <c r="T90" i="14"/>
  <c r="T96" i="14"/>
  <c r="T101" i="14"/>
  <c r="T106" i="14"/>
  <c r="T112" i="14"/>
  <c r="T117" i="14"/>
  <c r="T122" i="14"/>
  <c r="T128" i="14"/>
  <c r="T133" i="14"/>
  <c r="T138" i="14"/>
  <c r="T144" i="14"/>
  <c r="T149" i="14"/>
  <c r="T155" i="14"/>
  <c r="T151" i="14"/>
  <c r="T147" i="14"/>
  <c r="T143" i="14"/>
  <c r="T139" i="14"/>
  <c r="T135" i="14"/>
  <c r="T131" i="14"/>
  <c r="T127" i="14"/>
  <c r="T123" i="14"/>
  <c r="T119" i="14"/>
  <c r="T115" i="14"/>
  <c r="T111" i="14"/>
  <c r="T107" i="14"/>
  <c r="T103" i="14"/>
  <c r="T99" i="14"/>
  <c r="T95" i="14"/>
  <c r="T91" i="14"/>
  <c r="T87" i="14"/>
  <c r="T83" i="14"/>
  <c r="T79" i="14"/>
  <c r="T75" i="14"/>
  <c r="T71" i="14"/>
  <c r="T67" i="14"/>
  <c r="T63" i="14"/>
  <c r="T59" i="14"/>
  <c r="T55" i="14"/>
  <c r="T51" i="14"/>
  <c r="T47" i="14"/>
  <c r="T43" i="14"/>
  <c r="T39" i="14"/>
  <c r="T35" i="14"/>
  <c r="T31" i="14"/>
  <c r="T27" i="14"/>
  <c r="T23" i="14"/>
  <c r="T19" i="14"/>
  <c r="T15" i="14"/>
  <c r="T17" i="14"/>
  <c r="T22" i="14"/>
  <c r="T28" i="14"/>
  <c r="T33" i="14"/>
  <c r="T38" i="14"/>
  <c r="T44" i="14"/>
  <c r="T49" i="14"/>
  <c r="T54" i="14"/>
  <c r="T60" i="14"/>
  <c r="T65" i="14"/>
  <c r="T70" i="14"/>
  <c r="T76" i="14"/>
  <c r="T81" i="14"/>
  <c r="T86" i="14"/>
  <c r="T92" i="14"/>
  <c r="T97" i="14"/>
  <c r="T102" i="14"/>
  <c r="T108" i="14"/>
  <c r="T113" i="14"/>
  <c r="T118" i="14"/>
  <c r="T124" i="14"/>
  <c r="T129" i="14"/>
  <c r="T134" i="14"/>
  <c r="T140" i="14"/>
  <c r="T145" i="14"/>
  <c r="T150" i="14"/>
  <c r="T156" i="14"/>
  <c r="U155" i="14"/>
  <c r="U151" i="14"/>
  <c r="U147" i="14"/>
  <c r="U143" i="14"/>
  <c r="U139" i="14"/>
  <c r="U135" i="14"/>
  <c r="U131" i="14"/>
  <c r="U127" i="14"/>
  <c r="U123" i="14"/>
  <c r="U119" i="14"/>
  <c r="U115" i="14"/>
  <c r="U111" i="14"/>
  <c r="U107" i="14"/>
  <c r="U103" i="14"/>
  <c r="U99" i="14"/>
  <c r="U95" i="14"/>
  <c r="U91" i="14"/>
  <c r="U87" i="14"/>
  <c r="U83" i="14"/>
  <c r="U79" i="14"/>
  <c r="U75" i="14"/>
  <c r="U71" i="14"/>
  <c r="U67" i="14"/>
  <c r="U63" i="14"/>
  <c r="U59" i="14"/>
  <c r="U16" i="14"/>
  <c r="U20" i="14"/>
  <c r="U24" i="14"/>
  <c r="U28" i="14"/>
  <c r="U32" i="14"/>
  <c r="U36" i="14"/>
  <c r="U40" i="14"/>
  <c r="U44" i="14"/>
  <c r="U48" i="14"/>
  <c r="U52" i="14"/>
  <c r="U56" i="14"/>
  <c r="U61" i="14"/>
  <c r="U66" i="14"/>
  <c r="U72" i="14"/>
  <c r="U77" i="14"/>
  <c r="U82" i="14"/>
  <c r="U88" i="14"/>
  <c r="U93" i="14"/>
  <c r="U98" i="14"/>
  <c r="U104" i="14"/>
  <c r="U109" i="14"/>
  <c r="U114" i="14"/>
  <c r="U120" i="14"/>
  <c r="U125" i="14"/>
  <c r="U130" i="14"/>
  <c r="U136" i="14"/>
  <c r="U141" i="14"/>
  <c r="U146" i="14"/>
  <c r="U152" i="14"/>
  <c r="U14" i="14"/>
  <c r="U18" i="14"/>
  <c r="U22" i="14"/>
  <c r="U26" i="14"/>
  <c r="U30" i="14"/>
  <c r="U34" i="14"/>
  <c r="U38" i="14"/>
  <c r="U42" i="14"/>
  <c r="U46" i="14"/>
  <c r="U50" i="14"/>
  <c r="U54" i="14"/>
  <c r="U58" i="14"/>
  <c r="U64" i="14"/>
  <c r="U69" i="14"/>
  <c r="U74" i="14"/>
  <c r="U80" i="14"/>
  <c r="U85" i="14"/>
  <c r="U90" i="14"/>
  <c r="U96" i="14"/>
  <c r="U101" i="14"/>
  <c r="U106" i="14"/>
  <c r="U112" i="14"/>
  <c r="U117" i="14"/>
  <c r="U122" i="14"/>
  <c r="U128" i="14"/>
  <c r="U133" i="14"/>
  <c r="U138" i="14"/>
  <c r="U144" i="14"/>
  <c r="U149" i="14"/>
  <c r="U154" i="14"/>
  <c r="W44" i="14"/>
  <c r="W40" i="14"/>
  <c r="W36" i="14"/>
  <c r="W32" i="14"/>
  <c r="W43" i="14"/>
  <c r="W39" i="14"/>
  <c r="W35" i="14"/>
  <c r="W31" i="14"/>
  <c r="W38" i="14"/>
  <c r="W14" i="14"/>
  <c r="W18" i="14"/>
  <c r="W22" i="14"/>
  <c r="W26" i="14"/>
  <c r="W33" i="14"/>
  <c r="W41" i="14"/>
  <c r="W34" i="14"/>
  <c r="W42" i="14"/>
  <c r="W16" i="14"/>
  <c r="W20" i="14"/>
  <c r="W37" i="14"/>
  <c r="AA30" i="14"/>
  <c r="AE30" i="14"/>
  <c r="AI30" i="14"/>
  <c r="X30" i="14"/>
  <c r="AB30" i="14"/>
  <c r="AF30" i="14"/>
  <c r="W31" i="13" a="1"/>
  <c r="X30" i="13" a="1"/>
  <c r="AJ30" i="13" s="1"/>
  <c r="W13" i="13" a="1"/>
  <c r="W24" i="13" s="1"/>
  <c r="U13" i="13" a="1"/>
  <c r="T13" i="13" a="1"/>
  <c r="T156" i="13" s="1"/>
  <c r="S13" i="13" a="1"/>
  <c r="S156" i="13" s="1"/>
  <c r="X12" i="13" a="1"/>
  <c r="AH12" i="13" s="1"/>
  <c r="U12" i="13"/>
  <c r="W30" i="13" s="1"/>
  <c r="T12" i="13"/>
  <c r="W12" i="13" s="1"/>
  <c r="W31" i="12" a="1"/>
  <c r="AK30" i="12"/>
  <c r="AH30" i="12"/>
  <c r="AG30" i="12"/>
  <c r="AD30" i="12"/>
  <c r="AC30" i="12"/>
  <c r="Z30" i="12"/>
  <c r="Y30" i="12"/>
  <c r="X30" i="12" a="1"/>
  <c r="AJ30" i="12" s="1"/>
  <c r="W26" i="12"/>
  <c r="W25" i="12"/>
  <c r="W22" i="12"/>
  <c r="W21" i="12"/>
  <c r="W18" i="12"/>
  <c r="W17" i="12"/>
  <c r="W14" i="12"/>
  <c r="W13" i="12"/>
  <c r="W13" i="12" a="1"/>
  <c r="W24" i="12" s="1"/>
  <c r="U155" i="12"/>
  <c r="U154" i="12"/>
  <c r="U151" i="12"/>
  <c r="U150" i="12"/>
  <c r="U147" i="12"/>
  <c r="U146" i="12"/>
  <c r="U143" i="12"/>
  <c r="U142" i="12"/>
  <c r="U139" i="12"/>
  <c r="U138" i="12"/>
  <c r="U135" i="12"/>
  <c r="U134" i="12"/>
  <c r="U131" i="12"/>
  <c r="U130" i="12"/>
  <c r="U127" i="12"/>
  <c r="U126" i="12"/>
  <c r="U123" i="12"/>
  <c r="U122" i="12"/>
  <c r="U119" i="12"/>
  <c r="U118" i="12"/>
  <c r="U115" i="12"/>
  <c r="U114" i="12"/>
  <c r="U111" i="12"/>
  <c r="U110" i="12"/>
  <c r="U107" i="12"/>
  <c r="U106" i="12"/>
  <c r="U103" i="12"/>
  <c r="U102" i="12"/>
  <c r="U99" i="12"/>
  <c r="U98" i="12"/>
  <c r="U95" i="12"/>
  <c r="U94" i="12"/>
  <c r="U91" i="12"/>
  <c r="U90" i="12"/>
  <c r="U87" i="12"/>
  <c r="U86" i="12"/>
  <c r="U83" i="12"/>
  <c r="U82" i="12"/>
  <c r="U79" i="12"/>
  <c r="U78" i="12"/>
  <c r="U75" i="12"/>
  <c r="U74" i="12"/>
  <c r="U71" i="12"/>
  <c r="U70" i="12"/>
  <c r="U67" i="12"/>
  <c r="U66" i="12"/>
  <c r="U63" i="12"/>
  <c r="U62" i="12"/>
  <c r="U59" i="12"/>
  <c r="U58" i="12"/>
  <c r="U55" i="12"/>
  <c r="U54" i="12"/>
  <c r="U53" i="12"/>
  <c r="U51" i="12"/>
  <c r="U50" i="12"/>
  <c r="U49" i="12"/>
  <c r="U47" i="12"/>
  <c r="U46" i="12"/>
  <c r="U45" i="12"/>
  <c r="U43" i="12"/>
  <c r="U42" i="12"/>
  <c r="U41" i="12"/>
  <c r="U39" i="12"/>
  <c r="U38" i="12"/>
  <c r="U37" i="12"/>
  <c r="U35" i="12"/>
  <c r="U34" i="12"/>
  <c r="U33" i="12"/>
  <c r="U31" i="12"/>
  <c r="U30" i="12"/>
  <c r="U29" i="12"/>
  <c r="U27" i="12"/>
  <c r="U26" i="12"/>
  <c r="U25" i="12"/>
  <c r="U23" i="12"/>
  <c r="U22" i="12"/>
  <c r="U21" i="12"/>
  <c r="U19" i="12"/>
  <c r="U18" i="12"/>
  <c r="U17" i="12"/>
  <c r="U15" i="12"/>
  <c r="U14" i="12"/>
  <c r="U13" i="12"/>
  <c r="U13" i="12" a="1"/>
  <c r="U153" i="12" s="1"/>
  <c r="T13" i="12" a="1"/>
  <c r="T154" i="12" s="1"/>
  <c r="S13" i="12" a="1"/>
  <c r="AK12" i="12"/>
  <c r="AH12" i="12"/>
  <c r="AG12" i="12"/>
  <c r="AD12" i="12"/>
  <c r="AC12" i="12"/>
  <c r="Z12" i="12"/>
  <c r="Y12" i="12"/>
  <c r="X12" i="12" a="1"/>
  <c r="AJ12" i="12" s="1"/>
  <c r="U12" i="12"/>
  <c r="W30" i="12" s="1"/>
  <c r="T12" i="12"/>
  <c r="W12" i="12" s="1"/>
  <c r="W31" i="11" a="1"/>
  <c r="X30" i="11" a="1"/>
  <c r="AJ30" i="11" s="1"/>
  <c r="W24" i="11"/>
  <c r="W16" i="11"/>
  <c r="W13" i="11"/>
  <c r="W13" i="11" a="1"/>
  <c r="W25" i="11" s="1"/>
  <c r="U13" i="11" a="1"/>
  <c r="U156" i="11" s="1"/>
  <c r="T13" i="11" a="1"/>
  <c r="T156" i="11" s="1"/>
  <c r="S153" i="11"/>
  <c r="S151" i="11"/>
  <c r="S147" i="11"/>
  <c r="S146" i="11"/>
  <c r="S142" i="11"/>
  <c r="S141" i="11"/>
  <c r="S137" i="11"/>
  <c r="S135" i="11"/>
  <c r="S131" i="11"/>
  <c r="S130" i="11"/>
  <c r="S126" i="11"/>
  <c r="S125" i="11"/>
  <c r="S121" i="11"/>
  <c r="S119" i="11"/>
  <c r="S115" i="11"/>
  <c r="S114" i="11"/>
  <c r="S110" i="11"/>
  <c r="S109" i="11"/>
  <c r="S105" i="11"/>
  <c r="S103" i="11"/>
  <c r="S99" i="11"/>
  <c r="S98" i="11"/>
  <c r="S94" i="11"/>
  <c r="S93" i="11"/>
  <c r="S89" i="11"/>
  <c r="S87" i="11"/>
  <c r="S83" i="11"/>
  <c r="S82" i="11"/>
  <c r="S78" i="11"/>
  <c r="S77" i="11"/>
  <c r="S73" i="11"/>
  <c r="S71" i="11"/>
  <c r="S67" i="11"/>
  <c r="S66" i="11"/>
  <c r="S62" i="11"/>
  <c r="S61" i="11"/>
  <c r="S57" i="11"/>
  <c r="S55" i="11"/>
  <c r="S51" i="11"/>
  <c r="S50" i="11"/>
  <c r="S46" i="11"/>
  <c r="S45" i="11"/>
  <c r="S41" i="11"/>
  <c r="S39" i="11"/>
  <c r="S35" i="11"/>
  <c r="S34" i="11"/>
  <c r="S30" i="11"/>
  <c r="S29" i="11"/>
  <c r="S25" i="11"/>
  <c r="S23" i="11"/>
  <c r="S19" i="11"/>
  <c r="S18" i="11"/>
  <c r="S14" i="11"/>
  <c r="S13" i="11"/>
  <c r="S13" i="11" a="1"/>
  <c r="S156" i="11" s="1"/>
  <c r="X12" i="11" a="1"/>
  <c r="AK12" i="11" s="1"/>
  <c r="U12" i="11"/>
  <c r="W30" i="11" s="1"/>
  <c r="T12" i="11"/>
  <c r="W12" i="11" s="1"/>
  <c r="X13" i="16" l="1" a="1"/>
  <c r="AJ26" i="16" s="1"/>
  <c r="X13" i="15" a="1"/>
  <c r="AF26" i="15" s="1"/>
  <c r="X13" i="14" a="1"/>
  <c r="AJ26" i="14" s="1"/>
  <c r="X31" i="18" a="1"/>
  <c r="AK44" i="16"/>
  <c r="AG44" i="16"/>
  <c r="AC44" i="16"/>
  <c r="Y44" i="16"/>
  <c r="AI43" i="16"/>
  <c r="AE43" i="16"/>
  <c r="AA43" i="16"/>
  <c r="AK42" i="16"/>
  <c r="AG42" i="16"/>
  <c r="AC42" i="16"/>
  <c r="Y42" i="16"/>
  <c r="AI41" i="16"/>
  <c r="AE41" i="16"/>
  <c r="AA41" i="16"/>
  <c r="AK40" i="16"/>
  <c r="AG40" i="16"/>
  <c r="AC40" i="16"/>
  <c r="Y40" i="16"/>
  <c r="AI39" i="16"/>
  <c r="AE39" i="16"/>
  <c r="AA39" i="16"/>
  <c r="AK38" i="16"/>
  <c r="AG38" i="16"/>
  <c r="AC38" i="16"/>
  <c r="Y38" i="16"/>
  <c r="AI37" i="16"/>
  <c r="AE37" i="16"/>
  <c r="AA37" i="16"/>
  <c r="AK36" i="16"/>
  <c r="AG36" i="16"/>
  <c r="AC36" i="16"/>
  <c r="Y36" i="16"/>
  <c r="AI35" i="16"/>
  <c r="AE35" i="16"/>
  <c r="AA35" i="16"/>
  <c r="AK34" i="16"/>
  <c r="AG34" i="16"/>
  <c r="AC34" i="16"/>
  <c r="Y34" i="16"/>
  <c r="AI33" i="16"/>
  <c r="AE33" i="16"/>
  <c r="AA33" i="16"/>
  <c r="AK32" i="16"/>
  <c r="AG32" i="16"/>
  <c r="AC32" i="16"/>
  <c r="Y32" i="16"/>
  <c r="AI31" i="16"/>
  <c r="AE31" i="16"/>
  <c r="AA31" i="16"/>
  <c r="AJ44" i="16"/>
  <c r="AF44" i="16"/>
  <c r="AB44" i="16"/>
  <c r="X44" i="16"/>
  <c r="AH43" i="16"/>
  <c r="AD43" i="16"/>
  <c r="Z43" i="16"/>
  <c r="AJ42" i="16"/>
  <c r="AF42" i="16"/>
  <c r="AB42" i="16"/>
  <c r="X42" i="16"/>
  <c r="AH41" i="16"/>
  <c r="AD41" i="16"/>
  <c r="Z41" i="16"/>
  <c r="AJ40" i="16"/>
  <c r="AF40" i="16"/>
  <c r="AB40" i="16"/>
  <c r="X40" i="16"/>
  <c r="AH39" i="16"/>
  <c r="AD39" i="16"/>
  <c r="Z39" i="16"/>
  <c r="AJ38" i="16"/>
  <c r="AF38" i="16"/>
  <c r="AB38" i="16"/>
  <c r="X38" i="16"/>
  <c r="AH37" i="16"/>
  <c r="AD37" i="16"/>
  <c r="Z37" i="16"/>
  <c r="AJ36" i="16"/>
  <c r="AF36" i="16"/>
  <c r="AB36" i="16"/>
  <c r="X36" i="16"/>
  <c r="AH35" i="16"/>
  <c r="AD35" i="16"/>
  <c r="Z35" i="16"/>
  <c r="AJ34" i="16"/>
  <c r="AF34" i="16"/>
  <c r="AB34" i="16"/>
  <c r="X34" i="16"/>
  <c r="AH33" i="16"/>
  <c r="AD33" i="16"/>
  <c r="Z33" i="16"/>
  <c r="AJ32" i="16"/>
  <c r="AF32" i="16"/>
  <c r="AB32" i="16"/>
  <c r="X32" i="16"/>
  <c r="AH31" i="16"/>
  <c r="AD31" i="16"/>
  <c r="Z31" i="16"/>
  <c r="AI44" i="16"/>
  <c r="AA44" i="16"/>
  <c r="AG43" i="16"/>
  <c r="Y43" i="16"/>
  <c r="AE42" i="16"/>
  <c r="AK41" i="16"/>
  <c r="AC41" i="16"/>
  <c r="AI40" i="16"/>
  <c r="AA40" i="16"/>
  <c r="AG39" i="16"/>
  <c r="Y39" i="16"/>
  <c r="AE38" i="16"/>
  <c r="AK37" i="16"/>
  <c r="AC37" i="16"/>
  <c r="AI36" i="16"/>
  <c r="AA36" i="16"/>
  <c r="AG35" i="16"/>
  <c r="Y35" i="16"/>
  <c r="AE34" i="16"/>
  <c r="AK33" i="16"/>
  <c r="AC33" i="16"/>
  <c r="AI32" i="16"/>
  <c r="AA32" i="16"/>
  <c r="AG31" i="16"/>
  <c r="Y31" i="16"/>
  <c r="AH44" i="16"/>
  <c r="Z44" i="16"/>
  <c r="AF43" i="16"/>
  <c r="X43" i="16"/>
  <c r="AD42" i="16"/>
  <c r="AJ41" i="16"/>
  <c r="AB41" i="16"/>
  <c r="AH40" i="16"/>
  <c r="Z40" i="16"/>
  <c r="AF39" i="16"/>
  <c r="X39" i="16"/>
  <c r="AD38" i="16"/>
  <c r="AJ37" i="16"/>
  <c r="AB37" i="16"/>
  <c r="AH36" i="16"/>
  <c r="Z36" i="16"/>
  <c r="AF35" i="16"/>
  <c r="X35" i="16"/>
  <c r="AD34" i="16"/>
  <c r="AJ33" i="16"/>
  <c r="AB33" i="16"/>
  <c r="AH32" i="16"/>
  <c r="Z32" i="16"/>
  <c r="AF31" i="16"/>
  <c r="X31" i="16"/>
  <c r="AE44" i="16"/>
  <c r="AK43" i="16"/>
  <c r="AC43" i="16"/>
  <c r="AI42" i="16"/>
  <c r="AA42" i="16"/>
  <c r="AG41" i="16"/>
  <c r="Y41" i="16"/>
  <c r="AE40" i="16"/>
  <c r="AK39" i="16"/>
  <c r="AC39" i="16"/>
  <c r="AI38" i="16"/>
  <c r="AA38" i="16"/>
  <c r="AG37" i="16"/>
  <c r="Y37" i="16"/>
  <c r="AE36" i="16"/>
  <c r="AK35" i="16"/>
  <c r="AC35" i="16"/>
  <c r="AI34" i="16"/>
  <c r="AA34" i="16"/>
  <c r="AG33" i="16"/>
  <c r="Y33" i="16"/>
  <c r="AE32" i="16"/>
  <c r="AK31" i="16"/>
  <c r="AC31" i="16"/>
  <c r="AD44" i="16"/>
  <c r="Z42" i="16"/>
  <c r="AJ39" i="16"/>
  <c r="AF37" i="16"/>
  <c r="AB35" i="16"/>
  <c r="X33" i="16"/>
  <c r="AJ43" i="16"/>
  <c r="AF41" i="16"/>
  <c r="AB39" i="16"/>
  <c r="X37" i="16"/>
  <c r="AH34" i="16"/>
  <c r="AD32" i="16"/>
  <c r="AB43" i="16"/>
  <c r="X41" i="16"/>
  <c r="AH38" i="16"/>
  <c r="AD36" i="16"/>
  <c r="Z34" i="16"/>
  <c r="AJ31" i="16"/>
  <c r="AH42" i="16"/>
  <c r="AD40" i="16"/>
  <c r="Z38" i="16"/>
  <c r="AJ35" i="16"/>
  <c r="AF33" i="16"/>
  <c r="AB31" i="16"/>
  <c r="X31" i="15" a="1"/>
  <c r="X31" i="14" a="1"/>
  <c r="AK40" i="14" s="1"/>
  <c r="Y30" i="13"/>
  <c r="W13" i="13"/>
  <c r="AG30" i="13"/>
  <c r="W21" i="13"/>
  <c r="W15" i="13"/>
  <c r="W23" i="13"/>
  <c r="Z30" i="13"/>
  <c r="AH30" i="13"/>
  <c r="W17" i="13"/>
  <c r="W25" i="13"/>
  <c r="AC30" i="13"/>
  <c r="AK30" i="13"/>
  <c r="S18" i="13"/>
  <c r="S26" i="13"/>
  <c r="S34" i="13"/>
  <c r="S42" i="13"/>
  <c r="S50" i="13"/>
  <c r="S58" i="13"/>
  <c r="S66" i="13"/>
  <c r="S74" i="13"/>
  <c r="S82" i="13"/>
  <c r="S90" i="13"/>
  <c r="S98" i="13"/>
  <c r="S106" i="13"/>
  <c r="S114" i="13"/>
  <c r="S122" i="13"/>
  <c r="S130" i="13"/>
  <c r="S138" i="13"/>
  <c r="S146" i="13"/>
  <c r="S154" i="13"/>
  <c r="S13" i="13"/>
  <c r="S21" i="13"/>
  <c r="S29" i="13"/>
  <c r="S37" i="13"/>
  <c r="S45" i="13"/>
  <c r="S53" i="13"/>
  <c r="S61" i="13"/>
  <c r="S69" i="13"/>
  <c r="S77" i="13"/>
  <c r="S85" i="13"/>
  <c r="S93" i="13"/>
  <c r="S101" i="13"/>
  <c r="S109" i="13"/>
  <c r="S117" i="13"/>
  <c r="S125" i="13"/>
  <c r="S133" i="13"/>
  <c r="S141" i="13"/>
  <c r="S149" i="13"/>
  <c r="S14" i="13"/>
  <c r="S22" i="13"/>
  <c r="S30" i="13"/>
  <c r="S38" i="13"/>
  <c r="S46" i="13"/>
  <c r="S54" i="13"/>
  <c r="S62" i="13"/>
  <c r="S70" i="13"/>
  <c r="S78" i="13"/>
  <c r="S86" i="13"/>
  <c r="S94" i="13"/>
  <c r="S102" i="13"/>
  <c r="S110" i="13"/>
  <c r="S118" i="13"/>
  <c r="S126" i="13"/>
  <c r="S134" i="13"/>
  <c r="S142" i="13"/>
  <c r="S150" i="13"/>
  <c r="S17" i="13"/>
  <c r="S25" i="13"/>
  <c r="S33" i="13"/>
  <c r="S41" i="13"/>
  <c r="S49" i="13"/>
  <c r="S57" i="13"/>
  <c r="S65" i="13"/>
  <c r="S73" i="13"/>
  <c r="S81" i="13"/>
  <c r="S89" i="13"/>
  <c r="S97" i="13"/>
  <c r="S105" i="13"/>
  <c r="S113" i="13"/>
  <c r="S121" i="13"/>
  <c r="S129" i="13"/>
  <c r="S137" i="13"/>
  <c r="S145" i="13"/>
  <c r="S153" i="13"/>
  <c r="W19" i="13"/>
  <c r="AD30" i="13"/>
  <c r="U155" i="13"/>
  <c r="U151" i="13"/>
  <c r="U147" i="13"/>
  <c r="U143" i="13"/>
  <c r="U139" i="13"/>
  <c r="U135" i="13"/>
  <c r="U131" i="13"/>
  <c r="U127" i="13"/>
  <c r="U123" i="13"/>
  <c r="U119" i="13"/>
  <c r="U115" i="13"/>
  <c r="U111" i="13"/>
  <c r="U107" i="13"/>
  <c r="U103" i="13"/>
  <c r="U99" i="13"/>
  <c r="U95" i="13"/>
  <c r="U91" i="13"/>
  <c r="U87" i="13"/>
  <c r="U83" i="13"/>
  <c r="U79" i="13"/>
  <c r="U75" i="13"/>
  <c r="U71" i="13"/>
  <c r="U67" i="13"/>
  <c r="U63" i="13"/>
  <c r="U59" i="13"/>
  <c r="U16" i="13"/>
  <c r="U20" i="13"/>
  <c r="U24" i="13"/>
  <c r="U28" i="13"/>
  <c r="U32" i="13"/>
  <c r="U36" i="13"/>
  <c r="U40" i="13"/>
  <c r="U44" i="13"/>
  <c r="U48" i="13"/>
  <c r="U52" i="13"/>
  <c r="U56" i="13"/>
  <c r="U61" i="13"/>
  <c r="U66" i="13"/>
  <c r="U72" i="13"/>
  <c r="U77" i="13"/>
  <c r="U82" i="13"/>
  <c r="U88" i="13"/>
  <c r="U93" i="13"/>
  <c r="U98" i="13"/>
  <c r="U104" i="13"/>
  <c r="U109" i="13"/>
  <c r="U114" i="13"/>
  <c r="U120" i="13"/>
  <c r="U125" i="13"/>
  <c r="U130" i="13"/>
  <c r="U136" i="13"/>
  <c r="U141" i="13"/>
  <c r="U146" i="13"/>
  <c r="U152" i="13"/>
  <c r="Y12" i="13"/>
  <c r="AC12" i="13"/>
  <c r="AG12" i="13"/>
  <c r="AK12" i="13"/>
  <c r="S15" i="13"/>
  <c r="S19" i="13"/>
  <c r="S23" i="13"/>
  <c r="S27" i="13"/>
  <c r="S31" i="13"/>
  <c r="S35" i="13"/>
  <c r="S39" i="13"/>
  <c r="S43" i="13"/>
  <c r="S47" i="13"/>
  <c r="S51" i="13"/>
  <c r="S55" i="13"/>
  <c r="S59" i="13"/>
  <c r="S63" i="13"/>
  <c r="S67" i="13"/>
  <c r="S71" i="13"/>
  <c r="S75" i="13"/>
  <c r="S79" i="13"/>
  <c r="S83" i="13"/>
  <c r="S87" i="13"/>
  <c r="S91" i="13"/>
  <c r="S95" i="13"/>
  <c r="S99" i="13"/>
  <c r="S103" i="13"/>
  <c r="S107" i="13"/>
  <c r="S111" i="13"/>
  <c r="S115" i="13"/>
  <c r="S119" i="13"/>
  <c r="S123" i="13"/>
  <c r="S127" i="13"/>
  <c r="S131" i="13"/>
  <c r="S135" i="13"/>
  <c r="S139" i="13"/>
  <c r="S143" i="13"/>
  <c r="S147" i="13"/>
  <c r="S151" i="13"/>
  <c r="S155" i="13"/>
  <c r="T14" i="13"/>
  <c r="T18" i="13"/>
  <c r="T22" i="13"/>
  <c r="T26" i="13"/>
  <c r="T30" i="13"/>
  <c r="T34" i="13"/>
  <c r="T38" i="13"/>
  <c r="T42" i="13"/>
  <c r="T46" i="13"/>
  <c r="T50" i="13"/>
  <c r="T54" i="13"/>
  <c r="T58" i="13"/>
  <c r="T62" i="13"/>
  <c r="T66" i="13"/>
  <c r="T70" i="13"/>
  <c r="T74" i="13"/>
  <c r="T78" i="13"/>
  <c r="T82" i="13"/>
  <c r="T86" i="13"/>
  <c r="T90" i="13"/>
  <c r="T94" i="13"/>
  <c r="T98" i="13"/>
  <c r="T102" i="13"/>
  <c r="T106" i="13"/>
  <c r="T110" i="13"/>
  <c r="T114" i="13"/>
  <c r="T118" i="13"/>
  <c r="T122" i="13"/>
  <c r="T126" i="13"/>
  <c r="T130" i="13"/>
  <c r="T134" i="13"/>
  <c r="T138" i="13"/>
  <c r="T142" i="13"/>
  <c r="T146" i="13"/>
  <c r="T150" i="13"/>
  <c r="T154" i="13"/>
  <c r="U13" i="13"/>
  <c r="U17" i="13"/>
  <c r="U21" i="13"/>
  <c r="U25" i="13"/>
  <c r="U29" i="13"/>
  <c r="U33" i="13"/>
  <c r="U37" i="13"/>
  <c r="U41" i="13"/>
  <c r="U45" i="13"/>
  <c r="U49" i="13"/>
  <c r="U53" i="13"/>
  <c r="U57" i="13"/>
  <c r="U62" i="13"/>
  <c r="U68" i="13"/>
  <c r="U73" i="13"/>
  <c r="U78" i="13"/>
  <c r="U84" i="13"/>
  <c r="U89" i="13"/>
  <c r="U94" i="13"/>
  <c r="U100" i="13"/>
  <c r="U105" i="13"/>
  <c r="U110" i="13"/>
  <c r="U116" i="13"/>
  <c r="U121" i="13"/>
  <c r="U126" i="13"/>
  <c r="U132" i="13"/>
  <c r="U137" i="13"/>
  <c r="U142" i="13"/>
  <c r="U148" i="13"/>
  <c r="U153" i="13"/>
  <c r="AA12" i="13"/>
  <c r="AE12" i="13"/>
  <c r="AI12" i="13"/>
  <c r="X12" i="13"/>
  <c r="AB12" i="13"/>
  <c r="AF12" i="13"/>
  <c r="AJ12" i="13"/>
  <c r="T13" i="13"/>
  <c r="T17" i="13"/>
  <c r="T21" i="13"/>
  <c r="T25" i="13"/>
  <c r="T29" i="13"/>
  <c r="T33" i="13"/>
  <c r="T37" i="13"/>
  <c r="T41" i="13"/>
  <c r="T45" i="13"/>
  <c r="T49" i="13"/>
  <c r="T53" i="13"/>
  <c r="T57" i="13"/>
  <c r="T61" i="13"/>
  <c r="T65" i="13"/>
  <c r="T69" i="13"/>
  <c r="T73" i="13"/>
  <c r="T77" i="13"/>
  <c r="T81" i="13"/>
  <c r="T85" i="13"/>
  <c r="T89" i="13"/>
  <c r="T93" i="13"/>
  <c r="T97" i="13"/>
  <c r="T101" i="13"/>
  <c r="T105" i="13"/>
  <c r="T109" i="13"/>
  <c r="T113" i="13"/>
  <c r="T117" i="13"/>
  <c r="T121" i="13"/>
  <c r="T125" i="13"/>
  <c r="T129" i="13"/>
  <c r="T133" i="13"/>
  <c r="T137" i="13"/>
  <c r="T141" i="13"/>
  <c r="T145" i="13"/>
  <c r="T149" i="13"/>
  <c r="T153" i="13"/>
  <c r="Z12" i="13"/>
  <c r="AD12" i="13"/>
  <c r="S16" i="13"/>
  <c r="S20" i="13"/>
  <c r="S24" i="13"/>
  <c r="S28" i="13"/>
  <c r="S32" i="13"/>
  <c r="S36" i="13"/>
  <c r="S40" i="13"/>
  <c r="S44" i="13"/>
  <c r="S48" i="13"/>
  <c r="S52" i="13"/>
  <c r="S56" i="13"/>
  <c r="S60" i="13"/>
  <c r="S64" i="13"/>
  <c r="S68" i="13"/>
  <c r="S72" i="13"/>
  <c r="S76" i="13"/>
  <c r="S80" i="13"/>
  <c r="S84" i="13"/>
  <c r="S88" i="13"/>
  <c r="S92" i="13"/>
  <c r="S96" i="13"/>
  <c r="S100" i="13"/>
  <c r="S104" i="13"/>
  <c r="S108" i="13"/>
  <c r="S112" i="13"/>
  <c r="S116" i="13"/>
  <c r="S120" i="13"/>
  <c r="S124" i="13"/>
  <c r="S128" i="13"/>
  <c r="S132" i="13"/>
  <c r="S136" i="13"/>
  <c r="S140" i="13"/>
  <c r="S144" i="13"/>
  <c r="S148" i="13"/>
  <c r="S152" i="13"/>
  <c r="T15" i="13"/>
  <c r="T19" i="13"/>
  <c r="T23" i="13"/>
  <c r="T27" i="13"/>
  <c r="T31" i="13"/>
  <c r="T35" i="13"/>
  <c r="T39" i="13"/>
  <c r="T43" i="13"/>
  <c r="T47" i="13"/>
  <c r="T51" i="13"/>
  <c r="T55" i="13"/>
  <c r="T59" i="13"/>
  <c r="T63" i="13"/>
  <c r="T67" i="13"/>
  <c r="T71" i="13"/>
  <c r="T75" i="13"/>
  <c r="T79" i="13"/>
  <c r="T83" i="13"/>
  <c r="T87" i="13"/>
  <c r="T91" i="13"/>
  <c r="T95" i="13"/>
  <c r="T99" i="13"/>
  <c r="T103" i="13"/>
  <c r="T107" i="13"/>
  <c r="T111" i="13"/>
  <c r="T115" i="13"/>
  <c r="T119" i="13"/>
  <c r="T123" i="13"/>
  <c r="T127" i="13"/>
  <c r="T131" i="13"/>
  <c r="T135" i="13"/>
  <c r="T139" i="13"/>
  <c r="T143" i="13"/>
  <c r="T147" i="13"/>
  <c r="T151" i="13"/>
  <c r="T155" i="13"/>
  <c r="U14" i="13"/>
  <c r="U18" i="13"/>
  <c r="U22" i="13"/>
  <c r="U26" i="13"/>
  <c r="U30" i="13"/>
  <c r="U34" i="13"/>
  <c r="U38" i="13"/>
  <c r="U42" i="13"/>
  <c r="U46" i="13"/>
  <c r="U50" i="13"/>
  <c r="U54" i="13"/>
  <c r="U58" i="13"/>
  <c r="U64" i="13"/>
  <c r="U69" i="13"/>
  <c r="U74" i="13"/>
  <c r="U80" i="13"/>
  <c r="U85" i="13"/>
  <c r="U90" i="13"/>
  <c r="U96" i="13"/>
  <c r="U101" i="13"/>
  <c r="U106" i="13"/>
  <c r="U112" i="13"/>
  <c r="U117" i="13"/>
  <c r="U122" i="13"/>
  <c r="U128" i="13"/>
  <c r="U133" i="13"/>
  <c r="U138" i="13"/>
  <c r="U144" i="13"/>
  <c r="U149" i="13"/>
  <c r="U154" i="13"/>
  <c r="W44" i="13"/>
  <c r="W40" i="13"/>
  <c r="W36" i="13"/>
  <c r="W32" i="13"/>
  <c r="W43" i="13"/>
  <c r="W39" i="13"/>
  <c r="W35" i="13"/>
  <c r="W31" i="13"/>
  <c r="W37" i="13"/>
  <c r="W42" i="13"/>
  <c r="W34" i="13"/>
  <c r="W41" i="13"/>
  <c r="W33" i="13"/>
  <c r="T16" i="13"/>
  <c r="T20" i="13"/>
  <c r="T24" i="13"/>
  <c r="T28" i="13"/>
  <c r="T32" i="13"/>
  <c r="T36" i="13"/>
  <c r="T40" i="13"/>
  <c r="T44" i="13"/>
  <c r="T48" i="13"/>
  <c r="T52" i="13"/>
  <c r="T56" i="13"/>
  <c r="T60" i="13"/>
  <c r="T64" i="13"/>
  <c r="T68" i="13"/>
  <c r="T72" i="13"/>
  <c r="T76" i="13"/>
  <c r="T80" i="13"/>
  <c r="T84" i="13"/>
  <c r="T88" i="13"/>
  <c r="T92" i="13"/>
  <c r="T96" i="13"/>
  <c r="T100" i="13"/>
  <c r="T104" i="13"/>
  <c r="T108" i="13"/>
  <c r="T112" i="13"/>
  <c r="T116" i="13"/>
  <c r="T120" i="13"/>
  <c r="T124" i="13"/>
  <c r="T128" i="13"/>
  <c r="T132" i="13"/>
  <c r="T136" i="13"/>
  <c r="T140" i="13"/>
  <c r="T144" i="13"/>
  <c r="T148" i="13"/>
  <c r="T152" i="13"/>
  <c r="U15" i="13"/>
  <c r="U19" i="13"/>
  <c r="U23" i="13"/>
  <c r="U27" i="13"/>
  <c r="U31" i="13"/>
  <c r="U35" i="13"/>
  <c r="U39" i="13"/>
  <c r="U43" i="13"/>
  <c r="U47" i="13"/>
  <c r="U51" i="13"/>
  <c r="U55" i="13"/>
  <c r="U60" i="13"/>
  <c r="U65" i="13"/>
  <c r="U70" i="13"/>
  <c r="U76" i="13"/>
  <c r="U81" i="13"/>
  <c r="U86" i="13"/>
  <c r="U92" i="13"/>
  <c r="U97" i="13"/>
  <c r="U102" i="13"/>
  <c r="U108" i="13"/>
  <c r="U113" i="13"/>
  <c r="U118" i="13"/>
  <c r="U124" i="13"/>
  <c r="U129" i="13"/>
  <c r="U134" i="13"/>
  <c r="U140" i="13"/>
  <c r="U145" i="13"/>
  <c r="U150" i="13"/>
  <c r="U156" i="13"/>
  <c r="W38" i="13"/>
  <c r="W14" i="13"/>
  <c r="W18" i="13"/>
  <c r="W22" i="13"/>
  <c r="W26" i="13"/>
  <c r="W16" i="13"/>
  <c r="W20" i="13"/>
  <c r="AA30" i="13"/>
  <c r="AE30" i="13"/>
  <c r="AI30" i="13"/>
  <c r="X30" i="13"/>
  <c r="AB30" i="13"/>
  <c r="AF30" i="13"/>
  <c r="S154" i="12"/>
  <c r="S150" i="12"/>
  <c r="S146" i="12"/>
  <c r="S142" i="12"/>
  <c r="S138" i="12"/>
  <c r="S134" i="12"/>
  <c r="S130" i="12"/>
  <c r="S126" i="12"/>
  <c r="S122" i="12"/>
  <c r="S118" i="12"/>
  <c r="S114" i="12"/>
  <c r="S110" i="12"/>
  <c r="S106" i="12"/>
  <c r="S102" i="12"/>
  <c r="S98" i="12"/>
  <c r="S94" i="12"/>
  <c r="S90" i="12"/>
  <c r="S86" i="12"/>
  <c r="S82" i="12"/>
  <c r="S78" i="12"/>
  <c r="S74" i="12"/>
  <c r="S156" i="12"/>
  <c r="S152" i="12"/>
  <c r="S148" i="12"/>
  <c r="S144" i="12"/>
  <c r="S140" i="12"/>
  <c r="S136" i="12"/>
  <c r="S132" i="12"/>
  <c r="S128" i="12"/>
  <c r="S124" i="12"/>
  <c r="S120" i="12"/>
  <c r="S116" i="12"/>
  <c r="S112" i="12"/>
  <c r="S108" i="12"/>
  <c r="S104" i="12"/>
  <c r="S100" i="12"/>
  <c r="S96" i="12"/>
  <c r="S92" i="12"/>
  <c r="S88" i="12"/>
  <c r="S84" i="12"/>
  <c r="S80" i="12"/>
  <c r="S76" i="12"/>
  <c r="S16" i="12"/>
  <c r="S20" i="12"/>
  <c r="S24" i="12"/>
  <c r="S28" i="12"/>
  <c r="S32" i="12"/>
  <c r="S36" i="12"/>
  <c r="S44" i="12"/>
  <c r="S48" i="12"/>
  <c r="S52" i="12"/>
  <c r="S56" i="12"/>
  <c r="S60" i="12"/>
  <c r="S64" i="12"/>
  <c r="S68" i="12"/>
  <c r="S72" i="12"/>
  <c r="S79" i="12"/>
  <c r="S87" i="12"/>
  <c r="S95" i="12"/>
  <c r="S103" i="12"/>
  <c r="S111" i="12"/>
  <c r="S119" i="12"/>
  <c r="S127" i="12"/>
  <c r="S135" i="12"/>
  <c r="S143" i="12"/>
  <c r="S151" i="12"/>
  <c r="T14" i="12"/>
  <c r="T22" i="12"/>
  <c r="T30" i="12"/>
  <c r="T38" i="12"/>
  <c r="T46" i="12"/>
  <c r="T54" i="12"/>
  <c r="T62" i="12"/>
  <c r="T70" i="12"/>
  <c r="T78" i="12"/>
  <c r="T86" i="12"/>
  <c r="T94" i="12"/>
  <c r="T102" i="12"/>
  <c r="T114" i="12"/>
  <c r="T130" i="12"/>
  <c r="T146" i="12"/>
  <c r="AA12" i="12"/>
  <c r="AE12" i="12"/>
  <c r="AI12" i="12"/>
  <c r="S13" i="12"/>
  <c r="S17" i="12"/>
  <c r="S21" i="12"/>
  <c r="S25" i="12"/>
  <c r="S29" i="12"/>
  <c r="S33" i="12"/>
  <c r="S37" i="12"/>
  <c r="S41" i="12"/>
  <c r="S45" i="12"/>
  <c r="S49" i="12"/>
  <c r="S53" i="12"/>
  <c r="S57" i="12"/>
  <c r="S61" i="12"/>
  <c r="S65" i="12"/>
  <c r="S69" i="12"/>
  <c r="S73" i="12"/>
  <c r="S81" i="12"/>
  <c r="S89" i="12"/>
  <c r="S97" i="12"/>
  <c r="S105" i="12"/>
  <c r="S113" i="12"/>
  <c r="S121" i="12"/>
  <c r="S129" i="12"/>
  <c r="S137" i="12"/>
  <c r="S145" i="12"/>
  <c r="S153" i="12"/>
  <c r="T16" i="12"/>
  <c r="T24" i="12"/>
  <c r="T32" i="12"/>
  <c r="T40" i="12"/>
  <c r="T48" i="12"/>
  <c r="T56" i="12"/>
  <c r="T64" i="12"/>
  <c r="T72" i="12"/>
  <c r="T80" i="12"/>
  <c r="T88" i="12"/>
  <c r="T96" i="12"/>
  <c r="T104" i="12"/>
  <c r="T118" i="12"/>
  <c r="T134" i="12"/>
  <c r="T150" i="12"/>
  <c r="W44" i="12"/>
  <c r="W40" i="12"/>
  <c r="W36" i="12"/>
  <c r="W32" i="12"/>
  <c r="W43" i="12"/>
  <c r="W39" i="12"/>
  <c r="W35" i="12"/>
  <c r="W31" i="12"/>
  <c r="W37" i="12"/>
  <c r="W42" i="12"/>
  <c r="W34" i="12"/>
  <c r="W41" i="12"/>
  <c r="W38" i="12"/>
  <c r="W33" i="12"/>
  <c r="S15" i="12"/>
  <c r="S19" i="12"/>
  <c r="S23" i="12"/>
  <c r="S27" i="12"/>
  <c r="S31" i="12"/>
  <c r="S35" i="12"/>
  <c r="S39" i="12"/>
  <c r="S43" i="12"/>
  <c r="S47" i="12"/>
  <c r="S51" i="12"/>
  <c r="S55" i="12"/>
  <c r="S59" i="12"/>
  <c r="S63" i="12"/>
  <c r="S67" i="12"/>
  <c r="S71" i="12"/>
  <c r="S77" i="12"/>
  <c r="S85" i="12"/>
  <c r="S93" i="12"/>
  <c r="S101" i="12"/>
  <c r="S109" i="12"/>
  <c r="S117" i="12"/>
  <c r="S125" i="12"/>
  <c r="S133" i="12"/>
  <c r="S141" i="12"/>
  <c r="S149" i="12"/>
  <c r="S40" i="12"/>
  <c r="X12" i="12"/>
  <c r="AB12" i="12"/>
  <c r="AF12" i="12"/>
  <c r="S14" i="12"/>
  <c r="S18" i="12"/>
  <c r="S22" i="12"/>
  <c r="S26" i="12"/>
  <c r="S30" i="12"/>
  <c r="S34" i="12"/>
  <c r="S38" i="12"/>
  <c r="S42" i="12"/>
  <c r="S46" i="12"/>
  <c r="S50" i="12"/>
  <c r="S54" i="12"/>
  <c r="S58" i="12"/>
  <c r="S62" i="12"/>
  <c r="S66" i="12"/>
  <c r="S70" i="12"/>
  <c r="S75" i="12"/>
  <c r="S83" i="12"/>
  <c r="S91" i="12"/>
  <c r="S99" i="12"/>
  <c r="S107" i="12"/>
  <c r="S115" i="12"/>
  <c r="S123" i="12"/>
  <c r="S131" i="12"/>
  <c r="S139" i="12"/>
  <c r="S147" i="12"/>
  <c r="S155" i="12"/>
  <c r="T18" i="12"/>
  <c r="T26" i="12"/>
  <c r="T34" i="12"/>
  <c r="T42" i="12"/>
  <c r="T50" i="12"/>
  <c r="T58" i="12"/>
  <c r="T66" i="12"/>
  <c r="T74" i="12"/>
  <c r="T82" i="12"/>
  <c r="T90" i="12"/>
  <c r="T98" i="12"/>
  <c r="T106" i="12"/>
  <c r="T122" i="12"/>
  <c r="T138" i="12"/>
  <c r="T153" i="12"/>
  <c r="T149" i="12"/>
  <c r="T145" i="12"/>
  <c r="T141" i="12"/>
  <c r="T137" i="12"/>
  <c r="T133" i="12"/>
  <c r="T129" i="12"/>
  <c r="T125" i="12"/>
  <c r="T121" i="12"/>
  <c r="T117" i="12"/>
  <c r="T113" i="12"/>
  <c r="T109" i="12"/>
  <c r="T105" i="12"/>
  <c r="T101" i="12"/>
  <c r="T97" i="12"/>
  <c r="T93" i="12"/>
  <c r="T89" i="12"/>
  <c r="T85" i="12"/>
  <c r="T81" i="12"/>
  <c r="T77" i="12"/>
  <c r="T73" i="12"/>
  <c r="T69" i="12"/>
  <c r="T65" i="12"/>
  <c r="T61" i="12"/>
  <c r="T57" i="12"/>
  <c r="T53" i="12"/>
  <c r="T49" i="12"/>
  <c r="T45" i="12"/>
  <c r="T41" i="12"/>
  <c r="T37" i="12"/>
  <c r="T33" i="12"/>
  <c r="T29" i="12"/>
  <c r="T25" i="12"/>
  <c r="T21" i="12"/>
  <c r="T17" i="12"/>
  <c r="T13" i="12"/>
  <c r="T156" i="12"/>
  <c r="T152" i="12"/>
  <c r="T148" i="12"/>
  <c r="T144" i="12"/>
  <c r="T140" i="12"/>
  <c r="T136" i="12"/>
  <c r="T132" i="12"/>
  <c r="T128" i="12"/>
  <c r="T124" i="12"/>
  <c r="T120" i="12"/>
  <c r="T116" i="12"/>
  <c r="T112" i="12"/>
  <c r="T108" i="12"/>
  <c r="T155" i="12"/>
  <c r="T151" i="12"/>
  <c r="T147" i="12"/>
  <c r="T143" i="12"/>
  <c r="T139" i="12"/>
  <c r="T135" i="12"/>
  <c r="T131" i="12"/>
  <c r="T127" i="12"/>
  <c r="T123" i="12"/>
  <c r="T119" i="12"/>
  <c r="T115" i="12"/>
  <c r="T111" i="12"/>
  <c r="T107" i="12"/>
  <c r="T103" i="12"/>
  <c r="T99" i="12"/>
  <c r="T95" i="12"/>
  <c r="T91" i="12"/>
  <c r="T87" i="12"/>
  <c r="T83" i="12"/>
  <c r="T79" i="12"/>
  <c r="T75" i="12"/>
  <c r="T71" i="12"/>
  <c r="T67" i="12"/>
  <c r="T63" i="12"/>
  <c r="T59" i="12"/>
  <c r="T55" i="12"/>
  <c r="T51" i="12"/>
  <c r="T47" i="12"/>
  <c r="T43" i="12"/>
  <c r="T39" i="12"/>
  <c r="T35" i="12"/>
  <c r="T31" i="12"/>
  <c r="T27" i="12"/>
  <c r="T23" i="12"/>
  <c r="T19" i="12"/>
  <c r="T15" i="12"/>
  <c r="T20" i="12"/>
  <c r="T28" i="12"/>
  <c r="T36" i="12"/>
  <c r="T44" i="12"/>
  <c r="T52" i="12"/>
  <c r="T60" i="12"/>
  <c r="T68" i="12"/>
  <c r="T76" i="12"/>
  <c r="T84" i="12"/>
  <c r="T92" i="12"/>
  <c r="T100" i="12"/>
  <c r="T110" i="12"/>
  <c r="T126" i="12"/>
  <c r="T142" i="12"/>
  <c r="U16" i="12"/>
  <c r="U20" i="12"/>
  <c r="U24" i="12"/>
  <c r="U28" i="12"/>
  <c r="U32" i="12"/>
  <c r="U36" i="12"/>
  <c r="U40" i="12"/>
  <c r="U44" i="12"/>
  <c r="U48" i="12"/>
  <c r="U52" i="12"/>
  <c r="U56" i="12"/>
  <c r="U60" i="12"/>
  <c r="U64" i="12"/>
  <c r="U68" i="12"/>
  <c r="U72" i="12"/>
  <c r="U76" i="12"/>
  <c r="U80" i="12"/>
  <c r="U84" i="12"/>
  <c r="U88" i="12"/>
  <c r="U92" i="12"/>
  <c r="U96" i="12"/>
  <c r="U100" i="12"/>
  <c r="U104" i="12"/>
  <c r="U108" i="12"/>
  <c r="U112" i="12"/>
  <c r="U116" i="12"/>
  <c r="U120" i="12"/>
  <c r="U124" i="12"/>
  <c r="U128" i="12"/>
  <c r="U132" i="12"/>
  <c r="U136" i="12"/>
  <c r="U140" i="12"/>
  <c r="U144" i="12"/>
  <c r="U148" i="12"/>
  <c r="U152" i="12"/>
  <c r="U156" i="12"/>
  <c r="W15" i="12"/>
  <c r="W19" i="12"/>
  <c r="W23" i="12"/>
  <c r="U57" i="12"/>
  <c r="U61" i="12"/>
  <c r="U65" i="12"/>
  <c r="U69" i="12"/>
  <c r="U73" i="12"/>
  <c r="U77" i="12"/>
  <c r="U81" i="12"/>
  <c r="U85" i="12"/>
  <c r="U89" i="12"/>
  <c r="U93" i="12"/>
  <c r="U97" i="12"/>
  <c r="U101" i="12"/>
  <c r="U105" i="12"/>
  <c r="U109" i="12"/>
  <c r="U113" i="12"/>
  <c r="U117" i="12"/>
  <c r="U121" i="12"/>
  <c r="U125" i="12"/>
  <c r="U129" i="12"/>
  <c r="U133" i="12"/>
  <c r="U137" i="12"/>
  <c r="U141" i="12"/>
  <c r="U145" i="12"/>
  <c r="U149" i="12"/>
  <c r="W16" i="12"/>
  <c r="W20" i="12"/>
  <c r="AA30" i="12"/>
  <c r="AE30" i="12"/>
  <c r="AI30" i="12"/>
  <c r="X30" i="12"/>
  <c r="AB30" i="12"/>
  <c r="AF30" i="12"/>
  <c r="AF12" i="11"/>
  <c r="X12" i="11"/>
  <c r="AI12" i="11"/>
  <c r="T13" i="11"/>
  <c r="T21" i="11"/>
  <c r="T29" i="11"/>
  <c r="T37" i="11"/>
  <c r="T45" i="11"/>
  <c r="T53" i="11"/>
  <c r="T61" i="11"/>
  <c r="T69" i="11"/>
  <c r="T77" i="11"/>
  <c r="T85" i="11"/>
  <c r="T93" i="11"/>
  <c r="T101" i="11"/>
  <c r="T109" i="11"/>
  <c r="T117" i="11"/>
  <c r="T125" i="11"/>
  <c r="T133" i="11"/>
  <c r="T141" i="11"/>
  <c r="T149" i="11"/>
  <c r="AC12" i="11"/>
  <c r="S17" i="11"/>
  <c r="S22" i="11"/>
  <c r="S27" i="11"/>
  <c r="S33" i="11"/>
  <c r="S38" i="11"/>
  <c r="S43" i="11"/>
  <c r="S49" i="11"/>
  <c r="S54" i="11"/>
  <c r="S59" i="11"/>
  <c r="S65" i="11"/>
  <c r="S70" i="11"/>
  <c r="S75" i="11"/>
  <c r="S81" i="11"/>
  <c r="S86" i="11"/>
  <c r="S91" i="11"/>
  <c r="S97" i="11"/>
  <c r="S102" i="11"/>
  <c r="S107" i="11"/>
  <c r="S113" i="11"/>
  <c r="S118" i="11"/>
  <c r="S123" i="11"/>
  <c r="S129" i="11"/>
  <c r="S134" i="11"/>
  <c r="S139" i="11"/>
  <c r="S145" i="11"/>
  <c r="S150" i="11"/>
  <c r="S155" i="11"/>
  <c r="T17" i="11"/>
  <c r="T25" i="11"/>
  <c r="T33" i="11"/>
  <c r="T41" i="11"/>
  <c r="T49" i="11"/>
  <c r="T57" i="11"/>
  <c r="T65" i="11"/>
  <c r="T73" i="11"/>
  <c r="T81" i="11"/>
  <c r="T89" i="11"/>
  <c r="T97" i="11"/>
  <c r="T105" i="11"/>
  <c r="T113" i="11"/>
  <c r="T121" i="11"/>
  <c r="T129" i="11"/>
  <c r="T137" i="11"/>
  <c r="T145" i="11"/>
  <c r="T153" i="11"/>
  <c r="U17" i="11"/>
  <c r="W21" i="11"/>
  <c r="Z30" i="11"/>
  <c r="AH30" i="11"/>
  <c r="T18" i="11"/>
  <c r="T26" i="11"/>
  <c r="T34" i="11"/>
  <c r="T42" i="11"/>
  <c r="T50" i="11"/>
  <c r="T58" i="11"/>
  <c r="T66" i="11"/>
  <c r="T74" i="11"/>
  <c r="T82" i="11"/>
  <c r="T90" i="11"/>
  <c r="T98" i="11"/>
  <c r="T106" i="11"/>
  <c r="T114" i="11"/>
  <c r="T122" i="11"/>
  <c r="T130" i="11"/>
  <c r="T138" i="11"/>
  <c r="T146" i="11"/>
  <c r="T154" i="11"/>
  <c r="U21" i="11"/>
  <c r="AC30" i="11"/>
  <c r="AK30" i="11"/>
  <c r="U25" i="11"/>
  <c r="AD30" i="11"/>
  <c r="AA12" i="11"/>
  <c r="S15" i="11"/>
  <c r="S21" i="11"/>
  <c r="S26" i="11"/>
  <c r="S31" i="11"/>
  <c r="S37" i="11"/>
  <c r="S42" i="11"/>
  <c r="S47" i="11"/>
  <c r="S53" i="11"/>
  <c r="S58" i="11"/>
  <c r="S63" i="11"/>
  <c r="S69" i="11"/>
  <c r="S74" i="11"/>
  <c r="S79" i="11"/>
  <c r="S85" i="11"/>
  <c r="S90" i="11"/>
  <c r="S95" i="11"/>
  <c r="S101" i="11"/>
  <c r="S106" i="11"/>
  <c r="S111" i="11"/>
  <c r="S117" i="11"/>
  <c r="S122" i="11"/>
  <c r="S127" i="11"/>
  <c r="S133" i="11"/>
  <c r="S138" i="11"/>
  <c r="S143" i="11"/>
  <c r="S149" i="11"/>
  <c r="S154" i="11"/>
  <c r="T14" i="11"/>
  <c r="T22" i="11"/>
  <c r="T30" i="11"/>
  <c r="T38" i="11"/>
  <c r="T46" i="11"/>
  <c r="T54" i="11"/>
  <c r="T62" i="11"/>
  <c r="T70" i="11"/>
  <c r="T78" i="11"/>
  <c r="T86" i="11"/>
  <c r="T94" i="11"/>
  <c r="T102" i="11"/>
  <c r="T110" i="11"/>
  <c r="T118" i="11"/>
  <c r="T126" i="11"/>
  <c r="T134" i="11"/>
  <c r="T142" i="11"/>
  <c r="T150" i="11"/>
  <c r="U13" i="11"/>
  <c r="U29" i="11"/>
  <c r="W19" i="11"/>
  <c r="Y30" i="11"/>
  <c r="AG30" i="11"/>
  <c r="AH12" i="11"/>
  <c r="AD12" i="11"/>
  <c r="Z12" i="11"/>
  <c r="AB12" i="11"/>
  <c r="AG12" i="11"/>
  <c r="Y12" i="11"/>
  <c r="AE12" i="11"/>
  <c r="AJ12" i="11"/>
  <c r="U33" i="11"/>
  <c r="U37" i="11"/>
  <c r="U41" i="11"/>
  <c r="U45" i="11"/>
  <c r="U49" i="11"/>
  <c r="U53" i="11"/>
  <c r="U57" i="11"/>
  <c r="U62" i="11"/>
  <c r="U68" i="11"/>
  <c r="U73" i="11"/>
  <c r="U78" i="11"/>
  <c r="U84" i="11"/>
  <c r="U89" i="11"/>
  <c r="U94" i="11"/>
  <c r="U100" i="11"/>
  <c r="U105" i="11"/>
  <c r="U110" i="11"/>
  <c r="U116" i="11"/>
  <c r="U121" i="11"/>
  <c r="U126" i="11"/>
  <c r="U132" i="11"/>
  <c r="U137" i="11"/>
  <c r="U142" i="11"/>
  <c r="U148" i="11"/>
  <c r="U153" i="11"/>
  <c r="S16" i="11"/>
  <c r="S20" i="11"/>
  <c r="S24" i="11"/>
  <c r="S28" i="11"/>
  <c r="S32" i="11"/>
  <c r="S36" i="11"/>
  <c r="S40" i="11"/>
  <c r="S44" i="11"/>
  <c r="S48" i="11"/>
  <c r="S52" i="11"/>
  <c r="S56" i="11"/>
  <c r="S60" i="11"/>
  <c r="S64" i="11"/>
  <c r="S68" i="11"/>
  <c r="S72" i="11"/>
  <c r="S76" i="11"/>
  <c r="S80" i="11"/>
  <c r="S84" i="11"/>
  <c r="S88" i="11"/>
  <c r="S92" i="11"/>
  <c r="S96" i="11"/>
  <c r="S100" i="11"/>
  <c r="S104" i="11"/>
  <c r="S108" i="11"/>
  <c r="S112" i="11"/>
  <c r="S116" i="11"/>
  <c r="S120" i="11"/>
  <c r="S124" i="11"/>
  <c r="S128" i="11"/>
  <c r="S132" i="11"/>
  <c r="S136" i="11"/>
  <c r="S140" i="11"/>
  <c r="S144" i="11"/>
  <c r="S148" i="11"/>
  <c r="S152" i="11"/>
  <c r="T15" i="11"/>
  <c r="T19" i="11"/>
  <c r="T23" i="11"/>
  <c r="T27" i="11"/>
  <c r="T31" i="11"/>
  <c r="T35" i="11"/>
  <c r="T39" i="11"/>
  <c r="T43" i="11"/>
  <c r="T47" i="11"/>
  <c r="T51" i="11"/>
  <c r="T55" i="11"/>
  <c r="T59" i="11"/>
  <c r="T63" i="11"/>
  <c r="T67" i="11"/>
  <c r="T71" i="11"/>
  <c r="T75" i="11"/>
  <c r="T79" i="11"/>
  <c r="T83" i="11"/>
  <c r="T87" i="11"/>
  <c r="T91" i="11"/>
  <c r="T95" i="11"/>
  <c r="T99" i="11"/>
  <c r="T103" i="11"/>
  <c r="T107" i="11"/>
  <c r="T111" i="11"/>
  <c r="T115" i="11"/>
  <c r="T119" i="11"/>
  <c r="T123" i="11"/>
  <c r="T127" i="11"/>
  <c r="T131" i="11"/>
  <c r="T135" i="11"/>
  <c r="T139" i="11"/>
  <c r="T143" i="11"/>
  <c r="T147" i="11"/>
  <c r="T151" i="11"/>
  <c r="T155" i="11"/>
  <c r="U14" i="11"/>
  <c r="U18" i="11"/>
  <c r="U22" i="11"/>
  <c r="U26" i="11"/>
  <c r="U30" i="11"/>
  <c r="U34" i="11"/>
  <c r="U38" i="11"/>
  <c r="U42" i="11"/>
  <c r="U46" i="11"/>
  <c r="U50" i="11"/>
  <c r="U54" i="11"/>
  <c r="U58" i="11"/>
  <c r="U64" i="11"/>
  <c r="U69" i="11"/>
  <c r="U74" i="11"/>
  <c r="U80" i="11"/>
  <c r="U85" i="11"/>
  <c r="U90" i="11"/>
  <c r="U96" i="11"/>
  <c r="U101" i="11"/>
  <c r="U106" i="11"/>
  <c r="U112" i="11"/>
  <c r="U117" i="11"/>
  <c r="U122" i="11"/>
  <c r="U128" i="11"/>
  <c r="U133" i="11"/>
  <c r="U138" i="11"/>
  <c r="U144" i="11"/>
  <c r="U149" i="11"/>
  <c r="U154" i="11"/>
  <c r="W15" i="11"/>
  <c r="W20" i="11"/>
  <c r="T16" i="11"/>
  <c r="T20" i="11"/>
  <c r="T24" i="11"/>
  <c r="T28" i="11"/>
  <c r="T32" i="11"/>
  <c r="T36" i="11"/>
  <c r="T40" i="11"/>
  <c r="T44" i="11"/>
  <c r="T48" i="11"/>
  <c r="T52" i="11"/>
  <c r="T56" i="11"/>
  <c r="T60" i="11"/>
  <c r="T64" i="11"/>
  <c r="T68" i="11"/>
  <c r="T72" i="11"/>
  <c r="T76" i="11"/>
  <c r="T80" i="11"/>
  <c r="T84" i="11"/>
  <c r="T88" i="11"/>
  <c r="T92" i="11"/>
  <c r="T96" i="11"/>
  <c r="T100" i="11"/>
  <c r="T104" i="11"/>
  <c r="T108" i="11"/>
  <c r="T112" i="11"/>
  <c r="T116" i="11"/>
  <c r="T120" i="11"/>
  <c r="T124" i="11"/>
  <c r="T128" i="11"/>
  <c r="T132" i="11"/>
  <c r="T136" i="11"/>
  <c r="T140" i="11"/>
  <c r="T144" i="11"/>
  <c r="T148" i="11"/>
  <c r="T152" i="11"/>
  <c r="U15" i="11"/>
  <c r="U19" i="11"/>
  <c r="U23" i="11"/>
  <c r="U27" i="11"/>
  <c r="U31" i="11"/>
  <c r="U35" i="11"/>
  <c r="U39" i="11"/>
  <c r="U43" i="11"/>
  <c r="U47" i="11"/>
  <c r="U51" i="11"/>
  <c r="U55" i="11"/>
  <c r="U60" i="11"/>
  <c r="U65" i="11"/>
  <c r="U70" i="11"/>
  <c r="U76" i="11"/>
  <c r="U81" i="11"/>
  <c r="U86" i="11"/>
  <c r="U92" i="11"/>
  <c r="U97" i="11"/>
  <c r="U102" i="11"/>
  <c r="U108" i="11"/>
  <c r="U113" i="11"/>
  <c r="U118" i="11"/>
  <c r="U124" i="11"/>
  <c r="U129" i="11"/>
  <c r="U134" i="11"/>
  <c r="U140" i="11"/>
  <c r="U145" i="11"/>
  <c r="U150" i="11"/>
  <c r="W44" i="11"/>
  <c r="W40" i="11"/>
  <c r="W36" i="11"/>
  <c r="W32" i="11"/>
  <c r="W43" i="11"/>
  <c r="W39" i="11"/>
  <c r="W35" i="11"/>
  <c r="W31" i="11"/>
  <c r="W37" i="11"/>
  <c r="W42" i="11"/>
  <c r="W34" i="11"/>
  <c r="W41" i="11"/>
  <c r="W33" i="11"/>
  <c r="U155" i="11"/>
  <c r="U151" i="11"/>
  <c r="U147" i="11"/>
  <c r="U143" i="11"/>
  <c r="U139" i="11"/>
  <c r="U135" i="11"/>
  <c r="U131" i="11"/>
  <c r="U127" i="11"/>
  <c r="U123" i="11"/>
  <c r="U119" i="11"/>
  <c r="U115" i="11"/>
  <c r="U111" i="11"/>
  <c r="U107" i="11"/>
  <c r="U103" i="11"/>
  <c r="U99" i="11"/>
  <c r="U95" i="11"/>
  <c r="U91" i="11"/>
  <c r="U87" i="11"/>
  <c r="U83" i="11"/>
  <c r="U79" i="11"/>
  <c r="U75" i="11"/>
  <c r="U71" i="11"/>
  <c r="U67" i="11"/>
  <c r="U63" i="11"/>
  <c r="U59" i="11"/>
  <c r="U16" i="11"/>
  <c r="U20" i="11"/>
  <c r="U24" i="11"/>
  <c r="U28" i="11"/>
  <c r="U32" i="11"/>
  <c r="U36" i="11"/>
  <c r="U40" i="11"/>
  <c r="U44" i="11"/>
  <c r="U48" i="11"/>
  <c r="U52" i="11"/>
  <c r="U56" i="11"/>
  <c r="U61" i="11"/>
  <c r="U66" i="11"/>
  <c r="U72" i="11"/>
  <c r="U77" i="11"/>
  <c r="U82" i="11"/>
  <c r="U88" i="11"/>
  <c r="U93" i="11"/>
  <c r="U98" i="11"/>
  <c r="U104" i="11"/>
  <c r="U109" i="11"/>
  <c r="U114" i="11"/>
  <c r="U120" i="11"/>
  <c r="U125" i="11"/>
  <c r="U130" i="11"/>
  <c r="U136" i="11"/>
  <c r="U141" i="11"/>
  <c r="U146" i="11"/>
  <c r="U152" i="11"/>
  <c r="W26" i="11"/>
  <c r="W22" i="11"/>
  <c r="W18" i="11"/>
  <c r="W14" i="11"/>
  <c r="W17" i="11"/>
  <c r="W23" i="11"/>
  <c r="W38" i="11"/>
  <c r="AA30" i="11"/>
  <c r="AE30" i="11"/>
  <c r="AI30" i="11"/>
  <c r="X30" i="11"/>
  <c r="AB30" i="11"/>
  <c r="AF30" i="11"/>
  <c r="AF15" i="16" l="1"/>
  <c r="AK22" i="16"/>
  <c r="AK15" i="16"/>
  <c r="AH17" i="16"/>
  <c r="AJ17" i="16"/>
  <c r="Y15" i="16"/>
  <c r="AK25" i="16"/>
  <c r="AG21" i="16"/>
  <c r="AA18" i="16"/>
  <c r="AB14" i="16"/>
  <c r="AJ18" i="16"/>
  <c r="AK24" i="16"/>
  <c r="AE20" i="16"/>
  <c r="AC17" i="16"/>
  <c r="Z14" i="16"/>
  <c r="AH24" i="16"/>
  <c r="X21" i="16"/>
  <c r="AD15" i="16"/>
  <c r="AC20" i="16"/>
  <c r="AD26" i="16"/>
  <c r="AG26" i="16"/>
  <c r="AH18" i="16"/>
  <c r="Z13" i="16"/>
  <c r="AC23" i="16"/>
  <c r="AB13" i="16"/>
  <c r="AF23" i="16"/>
  <c r="AJ19" i="16"/>
  <c r="AD16" i="16"/>
  <c r="AG13" i="16"/>
  <c r="Y24" i="16"/>
  <c r="AF16" i="16"/>
  <c r="AJ21" i="16"/>
  <c r="AI13" i="16"/>
  <c r="AC13" i="15"/>
  <c r="AE19" i="15"/>
  <c r="AD13" i="15"/>
  <c r="X18" i="15"/>
  <c r="AI23" i="15"/>
  <c r="AA15" i="15"/>
  <c r="AE16" i="15"/>
  <c r="AG23" i="15"/>
  <c r="AC17" i="15"/>
  <c r="AH15" i="15"/>
  <c r="AH20" i="15"/>
  <c r="AI26" i="15"/>
  <c r="AE17" i="15"/>
  <c r="AI21" i="15"/>
  <c r="AI14" i="15"/>
  <c r="AK22" i="15"/>
  <c r="AJ16" i="15"/>
  <c r="AA22" i="15"/>
  <c r="Y14" i="15"/>
  <c r="Y20" i="15"/>
  <c r="AK17" i="15"/>
  <c r="AF25" i="15"/>
  <c r="AF14" i="15"/>
  <c r="AA19" i="15"/>
  <c r="AB25" i="15"/>
  <c r="AC16" i="15"/>
  <c r="AC17" i="14"/>
  <c r="AA16" i="14"/>
  <c r="AA20" i="14"/>
  <c r="AI16" i="14"/>
  <c r="AG13" i="14"/>
  <c r="Y24" i="14"/>
  <c r="AJ14" i="14"/>
  <c r="Z17" i="14"/>
  <c r="AF19" i="14"/>
  <c r="AG22" i="14"/>
  <c r="AG25" i="14"/>
  <c r="AC14" i="14"/>
  <c r="AG16" i="14"/>
  <c r="AK18" i="14"/>
  <c r="AK21" i="14"/>
  <c r="X25" i="14"/>
  <c r="AF13" i="14"/>
  <c r="X17" i="14"/>
  <c r="AD22" i="14"/>
  <c r="AB20" i="14"/>
  <c r="AJ24" i="14"/>
  <c r="AK22" i="14"/>
  <c r="AC21" i="14"/>
  <c r="AI21" i="14"/>
  <c r="AK17" i="14"/>
  <c r="AI14" i="14"/>
  <c r="AF25" i="14"/>
  <c r="Z15" i="14"/>
  <c r="AD17" i="14"/>
  <c r="AK19" i="14"/>
  <c r="X23" i="14"/>
  <c r="Y26" i="14"/>
  <c r="AG14" i="14"/>
  <c r="AK16" i="14"/>
  <c r="AB19" i="14"/>
  <c r="AC22" i="14"/>
  <c r="AC25" i="14"/>
  <c r="AJ13" i="14"/>
  <c r="Z18" i="14"/>
  <c r="AK23" i="14"/>
  <c r="AD21" i="14"/>
  <c r="X26" i="14"/>
  <c r="AD24" i="14"/>
  <c r="AC15" i="14"/>
  <c r="AC26" i="14"/>
  <c r="Z22" i="14"/>
  <c r="AA18" i="14"/>
  <c r="AH13" i="14"/>
  <c r="X16" i="14"/>
  <c r="AB18" i="14"/>
  <c r="Y21" i="14"/>
  <c r="Z24" i="14"/>
  <c r="AA13" i="14"/>
  <c r="AE15" i="14"/>
  <c r="AI17" i="14"/>
  <c r="AD20" i="14"/>
  <c r="AE23" i="14"/>
  <c r="AE26" i="14"/>
  <c r="AH14" i="14"/>
  <c r="AC19" i="14"/>
  <c r="AE25" i="14"/>
  <c r="AF22" i="14"/>
  <c r="Y15" i="14"/>
  <c r="AE16" i="14"/>
  <c r="AC13" i="14"/>
  <c r="AG23" i="14"/>
  <c r="AE19" i="14"/>
  <c r="X14" i="14"/>
  <c r="AB16" i="14"/>
  <c r="AF18" i="14"/>
  <c r="AE21" i="14"/>
  <c r="AE24" i="14"/>
  <c r="AE13" i="14"/>
  <c r="AI15" i="14"/>
  <c r="Y18" i="14"/>
  <c r="AI20" i="14"/>
  <c r="AJ23" i="14"/>
  <c r="AK26" i="14"/>
  <c r="AJ15" i="14"/>
  <c r="AK20" i="14"/>
  <c r="Z19" i="14"/>
  <c r="AH23" i="14"/>
  <c r="AK14" i="16"/>
  <c r="AA17" i="16"/>
  <c r="AG19" i="16"/>
  <c r="AH22" i="16"/>
  <c r="AI25" i="16"/>
  <c r="AB20" i="16"/>
  <c r="AD21" i="16"/>
  <c r="AH23" i="16"/>
  <c r="AJ24" i="16"/>
  <c r="AJ13" i="16"/>
  <c r="AD18" i="16"/>
  <c r="AC24" i="16"/>
  <c r="AG15" i="16"/>
  <c r="AG20" i="16"/>
  <c r="AG23" i="16"/>
  <c r="AH14" i="16"/>
  <c r="AC19" i="16"/>
  <c r="AE25" i="16"/>
  <c r="AE16" i="16"/>
  <c r="AI21" i="16"/>
  <c r="AD13" i="16"/>
  <c r="AH15" i="16"/>
  <c r="X18" i="16"/>
  <c r="AH20" i="16"/>
  <c r="AI23" i="16"/>
  <c r="AI26" i="16"/>
  <c r="AA15" i="16"/>
  <c r="AG18" i="16"/>
  <c r="AG24" i="16"/>
  <c r="AD14" i="16"/>
  <c r="AH16" i="16"/>
  <c r="X19" i="16"/>
  <c r="Y22" i="16"/>
  <c r="Y25" i="16"/>
  <c r="AK13" i="16"/>
  <c r="AA16" i="16"/>
  <c r="AE18" i="16"/>
  <c r="AC21" i="16"/>
  <c r="AD24" i="16"/>
  <c r="X13" i="16"/>
  <c r="AB15" i="16"/>
  <c r="AF17" i="16"/>
  <c r="Z20" i="16"/>
  <c r="AA23" i="16"/>
  <c r="AA26" i="16"/>
  <c r="AI14" i="16"/>
  <c r="Y17" i="16"/>
  <c r="AE19" i="16"/>
  <c r="AE22" i="16"/>
  <c r="AF25" i="16"/>
  <c r="AH13" i="16"/>
  <c r="AJ14" i="16"/>
  <c r="X16" i="16"/>
  <c r="Z17" i="16"/>
  <c r="AB18" i="16"/>
  <c r="AF19" i="16"/>
  <c r="Y21" i="16"/>
  <c r="AG22" i="16"/>
  <c r="Z24" i="16"/>
  <c r="AG25" i="16"/>
  <c r="AA13" i="16"/>
  <c r="AC14" i="16"/>
  <c r="AE15" i="16"/>
  <c r="AG16" i="16"/>
  <c r="AI17" i="16"/>
  <c r="AK18" i="16"/>
  <c r="AD20" i="16"/>
  <c r="AK21" i="16"/>
  <c r="AE23" i="16"/>
  <c r="X25" i="16"/>
  <c r="AE26" i="16"/>
  <c r="AH19" i="16"/>
  <c r="AJ20" i="16"/>
  <c r="X22" i="16"/>
  <c r="Z23" i="16"/>
  <c r="AB24" i="16"/>
  <c r="AD25" i="16"/>
  <c r="AF26" i="16"/>
  <c r="Y16" i="16"/>
  <c r="AC18" i="16"/>
  <c r="AA21" i="16"/>
  <c r="AA24" i="16"/>
  <c r="Z19" i="16"/>
  <c r="AF22" i="16"/>
  <c r="X26" i="16"/>
  <c r="Z16" i="16"/>
  <c r="AB21" i="16"/>
  <c r="AC13" i="16"/>
  <c r="AK17" i="16"/>
  <c r="AH26" i="16"/>
  <c r="X17" i="16"/>
  <c r="AD22" i="16"/>
  <c r="AA14" i="16"/>
  <c r="AI18" i="16"/>
  <c r="AI24" i="16"/>
  <c r="AF14" i="16"/>
  <c r="AJ16" i="16"/>
  <c r="AA19" i="16"/>
  <c r="AA22" i="16"/>
  <c r="AB25" i="16"/>
  <c r="Y14" i="16"/>
  <c r="AC16" i="16"/>
  <c r="AE17" i="16"/>
  <c r="Y20" i="16"/>
  <c r="AF21" i="16"/>
  <c r="Y23" i="16"/>
  <c r="Z26" i="16"/>
  <c r="AD19" i="16"/>
  <c r="AF20" i="16"/>
  <c r="AH21" i="16"/>
  <c r="AJ22" i="16"/>
  <c r="X24" i="16"/>
  <c r="Z25" i="16"/>
  <c r="AB26" i="16"/>
  <c r="X15" i="16"/>
  <c r="AB17" i="16"/>
  <c r="AI19" i="16"/>
  <c r="AI22" i="16"/>
  <c r="AJ25" i="16"/>
  <c r="AE14" i="16"/>
  <c r="AI16" i="16"/>
  <c r="Y19" i="16"/>
  <c r="Z22" i="16"/>
  <c r="AA25" i="16"/>
  <c r="AF13" i="16"/>
  <c r="AJ15" i="16"/>
  <c r="Z18" i="16"/>
  <c r="AK20" i="16"/>
  <c r="AK23" i="16"/>
  <c r="Y13" i="16"/>
  <c r="AC15" i="16"/>
  <c r="AG17" i="16"/>
  <c r="AA20" i="16"/>
  <c r="AB23" i="16"/>
  <c r="AC26" i="16"/>
  <c r="X14" i="16"/>
  <c r="Z15" i="16"/>
  <c r="AB16" i="16"/>
  <c r="AD17" i="16"/>
  <c r="AF18" i="16"/>
  <c r="AK19" i="16"/>
  <c r="AE21" i="16"/>
  <c r="X23" i="16"/>
  <c r="AE24" i="16"/>
  <c r="Y26" i="16"/>
  <c r="AE13" i="16"/>
  <c r="AG14" i="16"/>
  <c r="AI15" i="16"/>
  <c r="AK16" i="16"/>
  <c r="Y18" i="16"/>
  <c r="AB19" i="16"/>
  <c r="AI20" i="16"/>
  <c r="AC22" i="16"/>
  <c r="AJ23" i="16"/>
  <c r="AC25" i="16"/>
  <c r="AK26" i="16"/>
  <c r="X20" i="16"/>
  <c r="Z21" i="16"/>
  <c r="AB22" i="16"/>
  <c r="AD23" i="16"/>
  <c r="AF24" i="16"/>
  <c r="AH25" i="16"/>
  <c r="Y23" i="15"/>
  <c r="Z26" i="15"/>
  <c r="AD14" i="15"/>
  <c r="AH16" i="15"/>
  <c r="X19" i="15"/>
  <c r="Y22" i="15"/>
  <c r="Y25" i="15"/>
  <c r="X20" i="15"/>
  <c r="AB22" i="15"/>
  <c r="AF24" i="15"/>
  <c r="AJ26" i="15"/>
  <c r="Y13" i="15"/>
  <c r="AB23" i="15"/>
  <c r="Y19" i="15"/>
  <c r="AK15" i="15"/>
  <c r="AK13" i="15"/>
  <c r="AD24" i="15"/>
  <c r="AJ14" i="15"/>
  <c r="Z17" i="15"/>
  <c r="AF19" i="15"/>
  <c r="AG22" i="15"/>
  <c r="AG25" i="15"/>
  <c r="AC14" i="15"/>
  <c r="AG16" i="15"/>
  <c r="AK18" i="15"/>
  <c r="AK21" i="15"/>
  <c r="X25" i="15"/>
  <c r="AF13" i="15"/>
  <c r="AJ15" i="15"/>
  <c r="Z18" i="15"/>
  <c r="AK20" i="15"/>
  <c r="AK23" i="15"/>
  <c r="Z19" i="15"/>
  <c r="AD21" i="15"/>
  <c r="AH23" i="15"/>
  <c r="X26" i="15"/>
  <c r="AA14" i="15"/>
  <c r="AI18" i="15"/>
  <c r="AI24" i="15"/>
  <c r="AG15" i="15"/>
  <c r="AG20" i="15"/>
  <c r="AH26" i="15"/>
  <c r="Y17" i="15"/>
  <c r="AE22" i="15"/>
  <c r="Y15" i="15"/>
  <c r="AJ19" i="15"/>
  <c r="AK25" i="15"/>
  <c r="X14" i="15"/>
  <c r="Z15" i="15"/>
  <c r="AB16" i="15"/>
  <c r="AD17" i="15"/>
  <c r="AF18" i="15"/>
  <c r="AK19" i="15"/>
  <c r="AE21" i="15"/>
  <c r="X23" i="15"/>
  <c r="AE24" i="15"/>
  <c r="Y26" i="15"/>
  <c r="AE13" i="15"/>
  <c r="AG14" i="15"/>
  <c r="AI15" i="15"/>
  <c r="AK16" i="15"/>
  <c r="Y18" i="15"/>
  <c r="AB19" i="15"/>
  <c r="AI20" i="15"/>
  <c r="AC22" i="15"/>
  <c r="AJ23" i="15"/>
  <c r="AC25" i="15"/>
  <c r="AK26" i="15"/>
  <c r="AJ13" i="15"/>
  <c r="X15" i="15"/>
  <c r="Z16" i="15"/>
  <c r="AB17" i="15"/>
  <c r="AD18" i="15"/>
  <c r="AI19" i="15"/>
  <c r="AB21" i="15"/>
  <c r="AI22" i="15"/>
  <c r="AC24" i="15"/>
  <c r="AJ25" i="15"/>
  <c r="AD19" i="15"/>
  <c r="AF20" i="15"/>
  <c r="AH21" i="15"/>
  <c r="AJ22" i="15"/>
  <c r="X24" i="15"/>
  <c r="Z25" i="15"/>
  <c r="AB26" i="15"/>
  <c r="AG18" i="15"/>
  <c r="AF21" i="15"/>
  <c r="AG24" i="15"/>
  <c r="AB13" i="15"/>
  <c r="AF15" i="15"/>
  <c r="AJ17" i="15"/>
  <c r="AE20" i="15"/>
  <c r="AF23" i="15"/>
  <c r="AG26" i="15"/>
  <c r="Z21" i="15"/>
  <c r="AD23" i="15"/>
  <c r="AH25" i="15"/>
  <c r="AG17" i="15"/>
  <c r="AE14" i="15"/>
  <c r="AA25" i="15"/>
  <c r="X21" i="15"/>
  <c r="AE18" i="15"/>
  <c r="AH13" i="15"/>
  <c r="X16" i="15"/>
  <c r="AB18" i="15"/>
  <c r="Y21" i="15"/>
  <c r="Z24" i="15"/>
  <c r="AA13" i="15"/>
  <c r="AE15" i="15"/>
  <c r="AI17" i="15"/>
  <c r="AD20" i="15"/>
  <c r="AE23" i="15"/>
  <c r="AE26" i="15"/>
  <c r="AH14" i="15"/>
  <c r="X17" i="15"/>
  <c r="AC19" i="15"/>
  <c r="AD22" i="15"/>
  <c r="AE25" i="15"/>
  <c r="AB20" i="15"/>
  <c r="AF22" i="15"/>
  <c r="AJ24" i="15"/>
  <c r="AC15" i="15"/>
  <c r="AA20" i="15"/>
  <c r="AC26" i="15"/>
  <c r="AI16" i="15"/>
  <c r="Z22" i="15"/>
  <c r="AG13" i="15"/>
  <c r="AA18" i="15"/>
  <c r="Y24" i="15"/>
  <c r="AA16" i="15"/>
  <c r="AC21" i="15"/>
  <c r="Z13" i="15"/>
  <c r="AB14" i="15"/>
  <c r="AD15" i="15"/>
  <c r="AF16" i="15"/>
  <c r="AH17" i="15"/>
  <c r="AJ18" i="15"/>
  <c r="AC20" i="15"/>
  <c r="AJ21" i="15"/>
  <c r="AC23" i="15"/>
  <c r="AK24" i="15"/>
  <c r="AD26" i="15"/>
  <c r="AI13" i="15"/>
  <c r="AK14" i="15"/>
  <c r="Y16" i="15"/>
  <c r="AA17" i="15"/>
  <c r="AC18" i="15"/>
  <c r="AG19" i="15"/>
  <c r="AA21" i="15"/>
  <c r="AH22" i="15"/>
  <c r="AA24" i="15"/>
  <c r="AI25" i="15"/>
  <c r="X13" i="15"/>
  <c r="Z14" i="15"/>
  <c r="AB15" i="15"/>
  <c r="AD16" i="15"/>
  <c r="AF17" i="15"/>
  <c r="AH18" i="15"/>
  <c r="Z20" i="15"/>
  <c r="AG21" i="15"/>
  <c r="AA23" i="15"/>
  <c r="AH24" i="15"/>
  <c r="AA26" i="15"/>
  <c r="AH19" i="15"/>
  <c r="AJ20" i="15"/>
  <c r="X22" i="15"/>
  <c r="Z23" i="15"/>
  <c r="AB24" i="15"/>
  <c r="AD25" i="15"/>
  <c r="AJ35" i="14"/>
  <c r="AJ33" i="14"/>
  <c r="X33" i="14"/>
  <c r="X31" i="14"/>
  <c r="AD42" i="14"/>
  <c r="AA34" i="14"/>
  <c r="AI38" i="14"/>
  <c r="AC43" i="14"/>
  <c r="X34" i="14"/>
  <c r="AF38" i="14"/>
  <c r="Z43" i="14"/>
  <c r="AI33" i="14"/>
  <c r="AC38" i="14"/>
  <c r="AK42" i="14"/>
  <c r="X37" i="14"/>
  <c r="Z36" i="14"/>
  <c r="Z34" i="14"/>
  <c r="Z32" i="14"/>
  <c r="AH44" i="14"/>
  <c r="AE34" i="14"/>
  <c r="Y39" i="14"/>
  <c r="AG43" i="14"/>
  <c r="AB34" i="14"/>
  <c r="AJ38" i="14"/>
  <c r="AD43" i="14"/>
  <c r="Y34" i="14"/>
  <c r="AG38" i="14"/>
  <c r="AA43" i="14"/>
  <c r="AF41" i="14"/>
  <c r="AH40" i="14"/>
  <c r="AH38" i="14"/>
  <c r="AH36" i="14"/>
  <c r="AK31" i="14"/>
  <c r="AE36" i="14"/>
  <c r="Y41" i="14"/>
  <c r="AH31" i="14"/>
  <c r="AB36" i="14"/>
  <c r="AJ40" i="14"/>
  <c r="AE31" i="14"/>
  <c r="Y36" i="14"/>
  <c r="AG40" i="14"/>
  <c r="AB31" i="14"/>
  <c r="AH42" i="14"/>
  <c r="AJ41" i="14"/>
  <c r="X41" i="14"/>
  <c r="AJ37" i="14"/>
  <c r="AA32" i="14"/>
  <c r="AI36" i="14"/>
  <c r="AC41" i="14"/>
  <c r="X32" i="14"/>
  <c r="AF36" i="14"/>
  <c r="Z41" i="14"/>
  <c r="AI31" i="14"/>
  <c r="AC36" i="14"/>
  <c r="AK44" i="14"/>
  <c r="AC44" i="14"/>
  <c r="Y42" i="14"/>
  <c r="AI39" i="14"/>
  <c r="AE37" i="14"/>
  <c r="AA35" i="14"/>
  <c r="AK32" i="14"/>
  <c r="AF44" i="14"/>
  <c r="AB42" i="14"/>
  <c r="X40" i="14"/>
  <c r="AH37" i="14"/>
  <c r="AD35" i="14"/>
  <c r="Z33" i="14"/>
  <c r="AI44" i="14"/>
  <c r="AE42" i="14"/>
  <c r="AA40" i="14"/>
  <c r="AK37" i="14"/>
  <c r="AG35" i="14"/>
  <c r="AC33" i="14"/>
  <c r="AC31" i="14"/>
  <c r="AB41" i="14"/>
  <c r="AF35" i="14"/>
  <c r="AB43" i="14"/>
  <c r="AF37" i="14"/>
  <c r="AJ31" i="14"/>
  <c r="AD38" i="14"/>
  <c r="AH32" i="14"/>
  <c r="AD40" i="14"/>
  <c r="AF33" i="14"/>
  <c r="Y44" i="14"/>
  <c r="AI41" i="14"/>
  <c r="AE39" i="14"/>
  <c r="AA37" i="14"/>
  <c r="AK34" i="14"/>
  <c r="AG32" i="14"/>
  <c r="AB44" i="14"/>
  <c r="X42" i="14"/>
  <c r="AH39" i="14"/>
  <c r="AD37" i="14"/>
  <c r="Z35" i="14"/>
  <c r="AJ32" i="14"/>
  <c r="AE44" i="14"/>
  <c r="AA42" i="14"/>
  <c r="AK39" i="14"/>
  <c r="AG37" i="14"/>
  <c r="AC35" i="14"/>
  <c r="Y33" i="14"/>
  <c r="Y31" i="14"/>
  <c r="Z40" i="14"/>
  <c r="AB33" i="14"/>
  <c r="Z42" i="14"/>
  <c r="AD36" i="14"/>
  <c r="X43" i="14"/>
  <c r="AB37" i="14"/>
  <c r="AF31" i="14"/>
  <c r="Z38" i="14"/>
  <c r="AD32" i="14"/>
  <c r="X15" i="14"/>
  <c r="AB17" i="14"/>
  <c r="AI19" i="14"/>
  <c r="AI22" i="14"/>
  <c r="AJ25" i="14"/>
  <c r="AF20" i="14"/>
  <c r="AJ22" i="14"/>
  <c r="Z25" i="14"/>
  <c r="AK13" i="14"/>
  <c r="AJ19" i="14"/>
  <c r="Y13" i="14"/>
  <c r="AG17" i="14"/>
  <c r="AB23" i="14"/>
  <c r="AE14" i="14"/>
  <c r="Y19" i="14"/>
  <c r="AA25" i="14"/>
  <c r="AK15" i="14"/>
  <c r="X21" i="14"/>
  <c r="Z13" i="14"/>
  <c r="AB14" i="14"/>
  <c r="AD15" i="14"/>
  <c r="AF16" i="14"/>
  <c r="AH17" i="14"/>
  <c r="AJ18" i="14"/>
  <c r="AC20" i="14"/>
  <c r="AJ21" i="14"/>
  <c r="AC23" i="14"/>
  <c r="AK24" i="14"/>
  <c r="AD26" i="14"/>
  <c r="AI13" i="14"/>
  <c r="AK14" i="14"/>
  <c r="Y16" i="14"/>
  <c r="AA17" i="14"/>
  <c r="AC18" i="14"/>
  <c r="AG19" i="14"/>
  <c r="AA21" i="14"/>
  <c r="AH22" i="14"/>
  <c r="AA24" i="14"/>
  <c r="AI25" i="14"/>
  <c r="X13" i="14"/>
  <c r="Z14" i="14"/>
  <c r="AB15" i="14"/>
  <c r="AD16" i="14"/>
  <c r="AF17" i="14"/>
  <c r="AH18" i="14"/>
  <c r="Z20" i="14"/>
  <c r="AG21" i="14"/>
  <c r="AA23" i="14"/>
  <c r="AH24" i="14"/>
  <c r="AA26" i="14"/>
  <c r="AH19" i="14"/>
  <c r="AJ20" i="14"/>
  <c r="X22" i="14"/>
  <c r="Z23" i="14"/>
  <c r="AB24" i="14"/>
  <c r="AD25" i="14"/>
  <c r="AF26" i="14"/>
  <c r="Z16" i="14"/>
  <c r="AD18" i="14"/>
  <c r="AB21" i="14"/>
  <c r="AC24" i="14"/>
  <c r="AD19" i="14"/>
  <c r="AH21" i="14"/>
  <c r="X24" i="14"/>
  <c r="AB26" i="14"/>
  <c r="AE18" i="14"/>
  <c r="AK25" i="14"/>
  <c r="AA14" i="14"/>
  <c r="AI18" i="14"/>
  <c r="AI24" i="14"/>
  <c r="AG15" i="14"/>
  <c r="AG20" i="14"/>
  <c r="AH26" i="14"/>
  <c r="Y17" i="14"/>
  <c r="AE22" i="14"/>
  <c r="AD13" i="14"/>
  <c r="AF14" i="14"/>
  <c r="AH15" i="14"/>
  <c r="AJ16" i="14"/>
  <c r="X18" i="14"/>
  <c r="AA19" i="14"/>
  <c r="AH20" i="14"/>
  <c r="AA22" i="14"/>
  <c r="AI23" i="14"/>
  <c r="AB25" i="14"/>
  <c r="AI26" i="14"/>
  <c r="Y14" i="14"/>
  <c r="AA15" i="14"/>
  <c r="AC16" i="14"/>
  <c r="AE17" i="14"/>
  <c r="AG18" i="14"/>
  <c r="Y20" i="14"/>
  <c r="AF21" i="14"/>
  <c r="Y23" i="14"/>
  <c r="AG24" i="14"/>
  <c r="Z26" i="14"/>
  <c r="AB13" i="14"/>
  <c r="AD14" i="14"/>
  <c r="AF15" i="14"/>
  <c r="AH16" i="14"/>
  <c r="AJ17" i="14"/>
  <c r="X19" i="14"/>
  <c r="AE20" i="14"/>
  <c r="Y22" i="14"/>
  <c r="AF23" i="14"/>
  <c r="Y25" i="14"/>
  <c r="AG26" i="14"/>
  <c r="X20" i="14"/>
  <c r="Z21" i="14"/>
  <c r="AB22" i="14"/>
  <c r="AD23" i="14"/>
  <c r="AF24" i="14"/>
  <c r="AH25" i="14"/>
  <c r="AK44" i="18"/>
  <c r="AG44" i="18"/>
  <c r="AC44" i="18"/>
  <c r="Y44" i="18"/>
  <c r="AI43" i="18"/>
  <c r="AE43" i="18"/>
  <c r="AA43" i="18"/>
  <c r="AK42" i="18"/>
  <c r="AG42" i="18"/>
  <c r="AC42" i="18"/>
  <c r="Y42" i="18"/>
  <c r="AI41" i="18"/>
  <c r="AE41" i="18"/>
  <c r="AA41" i="18"/>
  <c r="AK40" i="18"/>
  <c r="AG40" i="18"/>
  <c r="AC40" i="18"/>
  <c r="Y40" i="18"/>
  <c r="AI39" i="18"/>
  <c r="AE39" i="18"/>
  <c r="AA39" i="18"/>
  <c r="AK38" i="18"/>
  <c r="AG38" i="18"/>
  <c r="AC38" i="18"/>
  <c r="Y38" i="18"/>
  <c r="AI37" i="18"/>
  <c r="AE37" i="18"/>
  <c r="AA37" i="18"/>
  <c r="AK36" i="18"/>
  <c r="AG36" i="18"/>
  <c r="AC36" i="18"/>
  <c r="Y36" i="18"/>
  <c r="AI35" i="18"/>
  <c r="AE35" i="18"/>
  <c r="AA35" i="18"/>
  <c r="AK34" i="18"/>
  <c r="AG34" i="18"/>
  <c r="AC34" i="18"/>
  <c r="Y34" i="18"/>
  <c r="AI33" i="18"/>
  <c r="AE33" i="18"/>
  <c r="AA33" i="18"/>
  <c r="AK32" i="18"/>
  <c r="AG32" i="18"/>
  <c r="AC32" i="18"/>
  <c r="Y32" i="18"/>
  <c r="AI31" i="18"/>
  <c r="AE31" i="18"/>
  <c r="AA31" i="18"/>
  <c r="AJ44" i="18"/>
  <c r="AF44" i="18"/>
  <c r="AB44" i="18"/>
  <c r="X44" i="18"/>
  <c r="AH43" i="18"/>
  <c r="AD43" i="18"/>
  <c r="Z43" i="18"/>
  <c r="AJ42" i="18"/>
  <c r="AF42" i="18"/>
  <c r="AB42" i="18"/>
  <c r="X42" i="18"/>
  <c r="AH41" i="18"/>
  <c r="AD41" i="18"/>
  <c r="Z41" i="18"/>
  <c r="AJ40" i="18"/>
  <c r="AF40" i="18"/>
  <c r="AB40" i="18"/>
  <c r="X40" i="18"/>
  <c r="AH39" i="18"/>
  <c r="AD39" i="18"/>
  <c r="Z39" i="18"/>
  <c r="AJ38" i="18"/>
  <c r="AF38" i="18"/>
  <c r="AB38" i="18"/>
  <c r="X38" i="18"/>
  <c r="AH37" i="18"/>
  <c r="AD37" i="18"/>
  <c r="Z37" i="18"/>
  <c r="AJ36" i="18"/>
  <c r="AF36" i="18"/>
  <c r="AB36" i="18"/>
  <c r="X36" i="18"/>
  <c r="AH35" i="18"/>
  <c r="AD35" i="18"/>
  <c r="Z35" i="18"/>
  <c r="AJ34" i="18"/>
  <c r="AF34" i="18"/>
  <c r="AB34" i="18"/>
  <c r="X34" i="18"/>
  <c r="AH33" i="18"/>
  <c r="AD33" i="18"/>
  <c r="Z33" i="18"/>
  <c r="AJ32" i="18"/>
  <c r="AF32" i="18"/>
  <c r="AB32" i="18"/>
  <c r="X32" i="18"/>
  <c r="AH31" i="18"/>
  <c r="AD31" i="18"/>
  <c r="Z31" i="18"/>
  <c r="AI44" i="18"/>
  <c r="AE44" i="18"/>
  <c r="AA44" i="18"/>
  <c r="AK43" i="18"/>
  <c r="AG43" i="18"/>
  <c r="AC43" i="18"/>
  <c r="Y43" i="18"/>
  <c r="AI42" i="18"/>
  <c r="AE42" i="18"/>
  <c r="AA42" i="18"/>
  <c r="AK41" i="18"/>
  <c r="AG41" i="18"/>
  <c r="AC41" i="18"/>
  <c r="Y41" i="18"/>
  <c r="AI40" i="18"/>
  <c r="AE40" i="18"/>
  <c r="AA40" i="18"/>
  <c r="AK39" i="18"/>
  <c r="AG39" i="18"/>
  <c r="AC39" i="18"/>
  <c r="Y39" i="18"/>
  <c r="AI38" i="18"/>
  <c r="AE38" i="18"/>
  <c r="AA38" i="18"/>
  <c r="AK37" i="18"/>
  <c r="AG37" i="18"/>
  <c r="AC37" i="18"/>
  <c r="Y37" i="18"/>
  <c r="AI36" i="18"/>
  <c r="AE36" i="18"/>
  <c r="AA36" i="18"/>
  <c r="AK35" i="18"/>
  <c r="AG35" i="18"/>
  <c r="AC35" i="18"/>
  <c r="Y35" i="18"/>
  <c r="AI34" i="18"/>
  <c r="AE34" i="18"/>
  <c r="AA34" i="18"/>
  <c r="AK33" i="18"/>
  <c r="AG33" i="18"/>
  <c r="AC33" i="18"/>
  <c r="Y33" i="18"/>
  <c r="AI32" i="18"/>
  <c r="AE32" i="18"/>
  <c r="AA32" i="18"/>
  <c r="AK31" i="18"/>
  <c r="AG31" i="18"/>
  <c r="AC31" i="18"/>
  <c r="Y31" i="18"/>
  <c r="AH44" i="18"/>
  <c r="AF43" i="18"/>
  <c r="AD42" i="18"/>
  <c r="AB41" i="18"/>
  <c r="Z40" i="18"/>
  <c r="X39" i="18"/>
  <c r="AJ37" i="18"/>
  <c r="AH36" i="18"/>
  <c r="AF35" i="18"/>
  <c r="AD34" i="18"/>
  <c r="AB33" i="18"/>
  <c r="Z32" i="18"/>
  <c r="X31" i="18"/>
  <c r="AD44" i="18"/>
  <c r="AB43" i="18"/>
  <c r="Z42" i="18"/>
  <c r="X41" i="18"/>
  <c r="AJ39" i="18"/>
  <c r="AH38" i="18"/>
  <c r="AF37" i="18"/>
  <c r="AD36" i="18"/>
  <c r="AB35" i="18"/>
  <c r="Z34" i="18"/>
  <c r="X33" i="18"/>
  <c r="AJ31" i="18"/>
  <c r="Z44" i="18"/>
  <c r="X43" i="18"/>
  <c r="AJ41" i="18"/>
  <c r="AH40" i="18"/>
  <c r="AF39" i="18"/>
  <c r="AD38" i="18"/>
  <c r="AB37" i="18"/>
  <c r="Z36" i="18"/>
  <c r="X35" i="18"/>
  <c r="AJ33" i="18"/>
  <c r="AH32" i="18"/>
  <c r="AF31" i="18"/>
  <c r="AJ43" i="18"/>
  <c r="AB39" i="18"/>
  <c r="AH34" i="18"/>
  <c r="AH42" i="18"/>
  <c r="Z38" i="18"/>
  <c r="AF33" i="18"/>
  <c r="AF41" i="18"/>
  <c r="AD32" i="18"/>
  <c r="AD40" i="18"/>
  <c r="AB31" i="18"/>
  <c r="X37" i="18"/>
  <c r="AJ35" i="18"/>
  <c r="AK44" i="15"/>
  <c r="AG44" i="15"/>
  <c r="AC44" i="15"/>
  <c r="Y44" i="15"/>
  <c r="AI43" i="15"/>
  <c r="AE43" i="15"/>
  <c r="AA43" i="15"/>
  <c r="AK42" i="15"/>
  <c r="AG42" i="15"/>
  <c r="AC42" i="15"/>
  <c r="Y42" i="15"/>
  <c r="AI41" i="15"/>
  <c r="AE41" i="15"/>
  <c r="AA41" i="15"/>
  <c r="AK40" i="15"/>
  <c r="AG40" i="15"/>
  <c r="AC40" i="15"/>
  <c r="Y40" i="15"/>
  <c r="AI39" i="15"/>
  <c r="AE39" i="15"/>
  <c r="AA39" i="15"/>
  <c r="AK38" i="15"/>
  <c r="AG38" i="15"/>
  <c r="AC38" i="15"/>
  <c r="Y38" i="15"/>
  <c r="AI37" i="15"/>
  <c r="AE37" i="15"/>
  <c r="AA37" i="15"/>
  <c r="AK36" i="15"/>
  <c r="AG36" i="15"/>
  <c r="AC36" i="15"/>
  <c r="Y36" i="15"/>
  <c r="AI35" i="15"/>
  <c r="AE35" i="15"/>
  <c r="AA35" i="15"/>
  <c r="AK34" i="15"/>
  <c r="AG34" i="15"/>
  <c r="AC34" i="15"/>
  <c r="Y34" i="15"/>
  <c r="AI33" i="15"/>
  <c r="AE33" i="15"/>
  <c r="AA33" i="15"/>
  <c r="AK32" i="15"/>
  <c r="AG32" i="15"/>
  <c r="AC32" i="15"/>
  <c r="Y32" i="15"/>
  <c r="AI31" i="15"/>
  <c r="AE31" i="15"/>
  <c r="AA31" i="15"/>
  <c r="AJ44" i="15"/>
  <c r="AF44" i="15"/>
  <c r="AB44" i="15"/>
  <c r="X44" i="15"/>
  <c r="AH43" i="15"/>
  <c r="AD43" i="15"/>
  <c r="Z43" i="15"/>
  <c r="AJ42" i="15"/>
  <c r="AF42" i="15"/>
  <c r="AB42" i="15"/>
  <c r="X42" i="15"/>
  <c r="AH41" i="15"/>
  <c r="AD41" i="15"/>
  <c r="Z41" i="15"/>
  <c r="AJ40" i="15"/>
  <c r="AF40" i="15"/>
  <c r="AB40" i="15"/>
  <c r="X40" i="15"/>
  <c r="AH39" i="15"/>
  <c r="AD39" i="15"/>
  <c r="Z39" i="15"/>
  <c r="AJ38" i="15"/>
  <c r="AF38" i="15"/>
  <c r="AB38" i="15"/>
  <c r="X38" i="15"/>
  <c r="AH37" i="15"/>
  <c r="AD37" i="15"/>
  <c r="Z37" i="15"/>
  <c r="AJ36" i="15"/>
  <c r="AF36" i="15"/>
  <c r="AB36" i="15"/>
  <c r="X36" i="15"/>
  <c r="AH35" i="15"/>
  <c r="AD35" i="15"/>
  <c r="Z35" i="15"/>
  <c r="AJ34" i="15"/>
  <c r="AF34" i="15"/>
  <c r="AB34" i="15"/>
  <c r="X34" i="15"/>
  <c r="AH33" i="15"/>
  <c r="AD33" i="15"/>
  <c r="Z33" i="15"/>
  <c r="AJ32" i="15"/>
  <c r="AF32" i="15"/>
  <c r="AB32" i="15"/>
  <c r="X32" i="15"/>
  <c r="AH31" i="15"/>
  <c r="AD31" i="15"/>
  <c r="Z31" i="15"/>
  <c r="AI44" i="15"/>
  <c r="AE44" i="15"/>
  <c r="AA44" i="15"/>
  <c r="AK43" i="15"/>
  <c r="AG43" i="15"/>
  <c r="AC43" i="15"/>
  <c r="Y43" i="15"/>
  <c r="AI42" i="15"/>
  <c r="AE42" i="15"/>
  <c r="AA42" i="15"/>
  <c r="AK41" i="15"/>
  <c r="AG41" i="15"/>
  <c r="AC41" i="15"/>
  <c r="Y41" i="15"/>
  <c r="AI40" i="15"/>
  <c r="AE40" i="15"/>
  <c r="AA40" i="15"/>
  <c r="AK39" i="15"/>
  <c r="AG39" i="15"/>
  <c r="AC39" i="15"/>
  <c r="Y39" i="15"/>
  <c r="AI38" i="15"/>
  <c r="AE38" i="15"/>
  <c r="AA38" i="15"/>
  <c r="AK37" i="15"/>
  <c r="AG37" i="15"/>
  <c r="AC37" i="15"/>
  <c r="Y37" i="15"/>
  <c r="AI36" i="15"/>
  <c r="AE36" i="15"/>
  <c r="AA36" i="15"/>
  <c r="AK35" i="15"/>
  <c r="AG35" i="15"/>
  <c r="AC35" i="15"/>
  <c r="Y35" i="15"/>
  <c r="AI34" i="15"/>
  <c r="AE34" i="15"/>
  <c r="AA34" i="15"/>
  <c r="AK33" i="15"/>
  <c r="AG33" i="15"/>
  <c r="AC33" i="15"/>
  <c r="Y33" i="15"/>
  <c r="AI32" i="15"/>
  <c r="AE32" i="15"/>
  <c r="AA32" i="15"/>
  <c r="AK31" i="15"/>
  <c r="AG31" i="15"/>
  <c r="AC31" i="15"/>
  <c r="Y31" i="15"/>
  <c r="AH44" i="15"/>
  <c r="AF43" i="15"/>
  <c r="AD42" i="15"/>
  <c r="AB41" i="15"/>
  <c r="Z40" i="15"/>
  <c r="X39" i="15"/>
  <c r="AJ37" i="15"/>
  <c r="AH36" i="15"/>
  <c r="AF35" i="15"/>
  <c r="AD34" i="15"/>
  <c r="AB33" i="15"/>
  <c r="Z32" i="15"/>
  <c r="X31" i="15"/>
  <c r="AD44" i="15"/>
  <c r="AB43" i="15"/>
  <c r="Z42" i="15"/>
  <c r="X41" i="15"/>
  <c r="AJ39" i="15"/>
  <c r="AH38" i="15"/>
  <c r="AF37" i="15"/>
  <c r="AD36" i="15"/>
  <c r="AB35" i="15"/>
  <c r="Z34" i="15"/>
  <c r="X33" i="15"/>
  <c r="AJ31" i="15"/>
  <c r="Z44" i="15"/>
  <c r="X43" i="15"/>
  <c r="AJ41" i="15"/>
  <c r="AH40" i="15"/>
  <c r="AF39" i="15"/>
  <c r="AD38" i="15"/>
  <c r="AB37" i="15"/>
  <c r="Z36" i="15"/>
  <c r="X35" i="15"/>
  <c r="AJ33" i="15"/>
  <c r="AH32" i="15"/>
  <c r="AF31" i="15"/>
  <c r="AJ43" i="15"/>
  <c r="AB39" i="15"/>
  <c r="AH34" i="15"/>
  <c r="AH42" i="15"/>
  <c r="Z38" i="15"/>
  <c r="AF33" i="15"/>
  <c r="AF41" i="15"/>
  <c r="X37" i="15"/>
  <c r="AD32" i="15"/>
  <c r="AD40" i="15"/>
  <c r="AJ35" i="15"/>
  <c r="AB31" i="15"/>
  <c r="AE32" i="14"/>
  <c r="AG33" i="14"/>
  <c r="AI34" i="14"/>
  <c r="AK35" i="14"/>
  <c r="Y37" i="14"/>
  <c r="AA38" i="14"/>
  <c r="AC39" i="14"/>
  <c r="AE40" i="14"/>
  <c r="AG41" i="14"/>
  <c r="AI42" i="14"/>
  <c r="AK43" i="14"/>
  <c r="Z31" i="14"/>
  <c r="AB32" i="14"/>
  <c r="AD33" i="14"/>
  <c r="AF34" i="14"/>
  <c r="AH35" i="14"/>
  <c r="AJ36" i="14"/>
  <c r="X38" i="14"/>
  <c r="Z39" i="14"/>
  <c r="AB40" i="14"/>
  <c r="AD41" i="14"/>
  <c r="AF42" i="14"/>
  <c r="AH43" i="14"/>
  <c r="AJ44" i="14"/>
  <c r="Y32" i="14"/>
  <c r="AA33" i="14"/>
  <c r="AC34" i="14"/>
  <c r="AE35" i="14"/>
  <c r="AG36" i="14"/>
  <c r="AI37" i="14"/>
  <c r="AK38" i="14"/>
  <c r="Y40" i="14"/>
  <c r="AA41" i="14"/>
  <c r="AC42" i="14"/>
  <c r="AE43" i="14"/>
  <c r="AG44" i="14"/>
  <c r="AH34" i="14"/>
  <c r="AB39" i="14"/>
  <c r="AJ43" i="14"/>
  <c r="X35" i="14"/>
  <c r="AF39" i="14"/>
  <c r="Z44" i="14"/>
  <c r="AB35" i="14"/>
  <c r="AJ39" i="14"/>
  <c r="AD44" i="14"/>
  <c r="AD34" i="14"/>
  <c r="X39" i="14"/>
  <c r="AF43" i="14"/>
  <c r="AG31" i="14"/>
  <c r="AI32" i="14"/>
  <c r="AK33" i="14"/>
  <c r="Y35" i="14"/>
  <c r="AA36" i="14"/>
  <c r="AC37" i="14"/>
  <c r="AE38" i="14"/>
  <c r="AG39" i="14"/>
  <c r="AI40" i="14"/>
  <c r="AK41" i="14"/>
  <c r="Y43" i="14"/>
  <c r="AA44" i="14"/>
  <c r="AD31" i="14"/>
  <c r="AF32" i="14"/>
  <c r="AH33" i="14"/>
  <c r="AJ34" i="14"/>
  <c r="X36" i="14"/>
  <c r="Z37" i="14"/>
  <c r="AB38" i="14"/>
  <c r="AD39" i="14"/>
  <c r="AF40" i="14"/>
  <c r="AH41" i="14"/>
  <c r="AJ42" i="14"/>
  <c r="X44" i="14"/>
  <c r="AA31" i="14"/>
  <c r="AC32" i="14"/>
  <c r="AE33" i="14"/>
  <c r="AG34" i="14"/>
  <c r="AI35" i="14"/>
  <c r="AK36" i="14"/>
  <c r="Y38" i="14"/>
  <c r="AA39" i="14"/>
  <c r="AC40" i="14"/>
  <c r="AE41" i="14"/>
  <c r="AG42" i="14"/>
  <c r="AI43" i="14"/>
  <c r="X13" i="13" a="1"/>
  <c r="X26" i="13" s="1"/>
  <c r="X13" i="12" a="1"/>
  <c r="X26" i="12" s="1"/>
  <c r="X31" i="13" a="1"/>
  <c r="X31" i="12" a="1"/>
  <c r="X13" i="11" a="1"/>
  <c r="AF26" i="11" s="1"/>
  <c r="X31" i="11" a="1"/>
  <c r="AI21" i="11" l="1"/>
  <c r="AG23" i="11"/>
  <c r="AF25" i="11"/>
  <c r="Z13" i="11"/>
  <c r="AH17" i="11"/>
  <c r="AC23" i="11"/>
  <c r="AG16" i="11"/>
  <c r="AA13" i="11"/>
  <c r="AG13" i="11"/>
  <c r="Z14" i="11"/>
  <c r="AB14" i="11"/>
  <c r="AJ18" i="11"/>
  <c r="AK24" i="11"/>
  <c r="AI17" i="11"/>
  <c r="AE16" i="11"/>
  <c r="AK17" i="11"/>
  <c r="AE19" i="11"/>
  <c r="AC21" i="11"/>
  <c r="AF16" i="11"/>
  <c r="AJ21" i="11"/>
  <c r="AE15" i="11"/>
  <c r="AA14" i="11"/>
  <c r="AH14" i="11"/>
  <c r="AC15" i="11"/>
  <c r="AA16" i="11"/>
  <c r="AD15" i="11"/>
  <c r="AC20" i="11"/>
  <c r="AD26" i="11"/>
  <c r="AK18" i="11"/>
  <c r="AK15" i="12"/>
  <c r="AG17" i="12"/>
  <c r="AI18" i="12"/>
  <c r="AE19" i="12"/>
  <c r="AB14" i="12"/>
  <c r="AH17" i="12"/>
  <c r="Y21" i="12"/>
  <c r="AK24" i="12"/>
  <c r="Y15" i="12"/>
  <c r="AK17" i="12"/>
  <c r="AK22" i="12"/>
  <c r="AF14" i="12"/>
  <c r="AA19" i="12"/>
  <c r="AB25" i="12"/>
  <c r="AG14" i="12"/>
  <c r="AK16" i="12"/>
  <c r="AB19" i="12"/>
  <c r="AC22" i="12"/>
  <c r="AC25" i="12"/>
  <c r="AJ13" i="12"/>
  <c r="Z16" i="12"/>
  <c r="AD18" i="12"/>
  <c r="AB21" i="12"/>
  <c r="AC24" i="12"/>
  <c r="AD19" i="12"/>
  <c r="AH21" i="12"/>
  <c r="X24" i="12"/>
  <c r="AB26" i="12"/>
  <c r="AG13" i="12"/>
  <c r="AC15" i="12"/>
  <c r="AA14" i="12"/>
  <c r="Y17" i="12"/>
  <c r="AH13" i="12"/>
  <c r="AF16" i="12"/>
  <c r="AC20" i="12"/>
  <c r="Z24" i="12"/>
  <c r="AK13" i="12"/>
  <c r="AC17" i="12"/>
  <c r="AG20" i="12"/>
  <c r="AH26" i="12"/>
  <c r="AD17" i="12"/>
  <c r="X23" i="12"/>
  <c r="AI13" i="12"/>
  <c r="Y16" i="12"/>
  <c r="AC18" i="12"/>
  <c r="AA21" i="12"/>
  <c r="AA24" i="12"/>
  <c r="X13" i="12"/>
  <c r="AB15" i="12"/>
  <c r="AF17" i="12"/>
  <c r="Z20" i="12"/>
  <c r="AA23" i="12"/>
  <c r="AA26" i="12"/>
  <c r="AJ20" i="12"/>
  <c r="Z23" i="12"/>
  <c r="AD25" i="12"/>
  <c r="AA18" i="12"/>
  <c r="AB23" i="12"/>
  <c r="AI21" i="12"/>
  <c r="AE22" i="12"/>
  <c r="AD15" i="12"/>
  <c r="AB18" i="12"/>
  <c r="AJ21" i="12"/>
  <c r="AD26" i="12"/>
  <c r="AG15" i="12"/>
  <c r="AE18" i="12"/>
  <c r="AG23" i="12"/>
  <c r="Z15" i="12"/>
  <c r="AK19" i="12"/>
  <c r="Y26" i="12"/>
  <c r="AK14" i="12"/>
  <c r="AA17" i="12"/>
  <c r="AG19" i="12"/>
  <c r="AH22" i="12"/>
  <c r="AI25" i="12"/>
  <c r="Z14" i="12"/>
  <c r="AD16" i="12"/>
  <c r="AH18" i="12"/>
  <c r="AG21" i="12"/>
  <c r="AH24" i="12"/>
  <c r="AH19" i="12"/>
  <c r="X22" i="12"/>
  <c r="AB24" i="12"/>
  <c r="AF26" i="12"/>
  <c r="Y24" i="12"/>
  <c r="AC26" i="12"/>
  <c r="AI24" i="12"/>
  <c r="Z13" i="12"/>
  <c r="X16" i="12"/>
  <c r="AJ18" i="12"/>
  <c r="AC23" i="12"/>
  <c r="AC13" i="12"/>
  <c r="AA16" i="12"/>
  <c r="AJ19" i="12"/>
  <c r="AK25" i="12"/>
  <c r="AJ16" i="12"/>
  <c r="AA22" i="12"/>
  <c r="AE13" i="12"/>
  <c r="AI15" i="12"/>
  <c r="Y18" i="12"/>
  <c r="AI20" i="12"/>
  <c r="AJ23" i="12"/>
  <c r="AK26" i="12"/>
  <c r="X15" i="12"/>
  <c r="AB17" i="12"/>
  <c r="AI19" i="12"/>
  <c r="AI22" i="12"/>
  <c r="AJ25" i="12"/>
  <c r="AF20" i="12"/>
  <c r="AJ22" i="12"/>
  <c r="Z25" i="12"/>
  <c r="AG20" i="13"/>
  <c r="AI18" i="13"/>
  <c r="AH26" i="13"/>
  <c r="AA14" i="13"/>
  <c r="AI24" i="13"/>
  <c r="AE22" i="13"/>
  <c r="AG15" i="13"/>
  <c r="AJ19" i="13"/>
  <c r="X14" i="13"/>
  <c r="AB16" i="13"/>
  <c r="AF18" i="13"/>
  <c r="AK19" i="13"/>
  <c r="AE21" i="13"/>
  <c r="X23" i="13"/>
  <c r="AE24" i="13"/>
  <c r="Y26" i="13"/>
  <c r="AE13" i="13"/>
  <c r="AG14" i="13"/>
  <c r="AI15" i="13"/>
  <c r="AK16" i="13"/>
  <c r="AB19" i="13"/>
  <c r="AI20" i="13"/>
  <c r="AC22" i="13"/>
  <c r="AJ23" i="13"/>
  <c r="AC25" i="13"/>
  <c r="AK26" i="13"/>
  <c r="AJ13" i="13"/>
  <c r="X15" i="13"/>
  <c r="Z16" i="13"/>
  <c r="AB17" i="13"/>
  <c r="AD18" i="13"/>
  <c r="AI19" i="13"/>
  <c r="AB21" i="13"/>
  <c r="AI22" i="13"/>
  <c r="AC24" i="13"/>
  <c r="AJ25" i="13"/>
  <c r="AD19" i="13"/>
  <c r="AF20" i="13"/>
  <c r="AH21" i="13"/>
  <c r="AJ22" i="13"/>
  <c r="X24" i="13"/>
  <c r="Z25" i="13"/>
  <c r="AB26" i="13"/>
  <c r="AC15" i="13"/>
  <c r="AA20" i="13"/>
  <c r="AC26" i="13"/>
  <c r="AI16" i="13"/>
  <c r="Z22" i="13"/>
  <c r="AG13" i="13"/>
  <c r="AA18" i="13"/>
  <c r="Y24" i="13"/>
  <c r="AA16" i="13"/>
  <c r="AC21" i="13"/>
  <c r="Z13" i="13"/>
  <c r="AB14" i="13"/>
  <c r="AD15" i="13"/>
  <c r="AF16" i="13"/>
  <c r="AH17" i="13"/>
  <c r="AJ18" i="13"/>
  <c r="AC20" i="13"/>
  <c r="AJ21" i="13"/>
  <c r="AC23" i="13"/>
  <c r="AK24" i="13"/>
  <c r="AD26" i="13"/>
  <c r="AI13" i="13"/>
  <c r="AK14" i="13"/>
  <c r="Y16" i="13"/>
  <c r="AA17" i="13"/>
  <c r="AC18" i="13"/>
  <c r="AG19" i="13"/>
  <c r="AA21" i="13"/>
  <c r="AH22" i="13"/>
  <c r="AA24" i="13"/>
  <c r="AI25" i="13"/>
  <c r="X13" i="13"/>
  <c r="Z14" i="13"/>
  <c r="AB15" i="13"/>
  <c r="AD16" i="13"/>
  <c r="AF17" i="13"/>
  <c r="AH18" i="13"/>
  <c r="Z20" i="13"/>
  <c r="AG21" i="13"/>
  <c r="AA23" i="13"/>
  <c r="AH24" i="13"/>
  <c r="AA26" i="13"/>
  <c r="AH19" i="13"/>
  <c r="AJ20" i="13"/>
  <c r="X22" i="13"/>
  <c r="Z23" i="13"/>
  <c r="AB24" i="13"/>
  <c r="AD25" i="13"/>
  <c r="AF26" i="13"/>
  <c r="AE16" i="13"/>
  <c r="AI21" i="13"/>
  <c r="AC13" i="13"/>
  <c r="AK17" i="13"/>
  <c r="AG23" i="13"/>
  <c r="AI14" i="13"/>
  <c r="AE19" i="13"/>
  <c r="AF25" i="13"/>
  <c r="AC17" i="13"/>
  <c r="AK22" i="13"/>
  <c r="AD13" i="13"/>
  <c r="AF14" i="13"/>
  <c r="AH15" i="13"/>
  <c r="AJ16" i="13"/>
  <c r="X18" i="13"/>
  <c r="AA19" i="13"/>
  <c r="AH20" i="13"/>
  <c r="AA22" i="13"/>
  <c r="AI23" i="13"/>
  <c r="AB25" i="13"/>
  <c r="AI26" i="13"/>
  <c r="Y14" i="13"/>
  <c r="AA15" i="13"/>
  <c r="AC16" i="13"/>
  <c r="AE17" i="13"/>
  <c r="AG18" i="13"/>
  <c r="Y20" i="13"/>
  <c r="AF21" i="13"/>
  <c r="Y23" i="13"/>
  <c r="AG24" i="13"/>
  <c r="Z26" i="13"/>
  <c r="AB13" i="13"/>
  <c r="AD14" i="13"/>
  <c r="AF15" i="13"/>
  <c r="AH16" i="13"/>
  <c r="AJ17" i="13"/>
  <c r="X19" i="13"/>
  <c r="AE20" i="13"/>
  <c r="Y22" i="13"/>
  <c r="AF23" i="13"/>
  <c r="Y25" i="13"/>
  <c r="AG26" i="13"/>
  <c r="X20" i="13"/>
  <c r="Z21" i="13"/>
  <c r="AB22" i="13"/>
  <c r="AD23" i="13"/>
  <c r="AF24" i="13"/>
  <c r="AH25" i="13"/>
  <c r="AJ26" i="13"/>
  <c r="Y17" i="13"/>
  <c r="Y15" i="13"/>
  <c r="AK25" i="13"/>
  <c r="Z15" i="13"/>
  <c r="AD17" i="13"/>
  <c r="Y18" i="13"/>
  <c r="Y13" i="13"/>
  <c r="AG17" i="13"/>
  <c r="AB23" i="13"/>
  <c r="AE14" i="13"/>
  <c r="Y19" i="13"/>
  <c r="AA25" i="13"/>
  <c r="AK15" i="13"/>
  <c r="X21" i="13"/>
  <c r="AK13" i="13"/>
  <c r="AE18" i="13"/>
  <c r="AD24" i="13"/>
  <c r="AH13" i="13"/>
  <c r="AJ14" i="13"/>
  <c r="X16" i="13"/>
  <c r="Z17" i="13"/>
  <c r="AB18" i="13"/>
  <c r="AF19" i="13"/>
  <c r="Y21" i="13"/>
  <c r="AG22" i="13"/>
  <c r="Z24" i="13"/>
  <c r="AG25" i="13"/>
  <c r="AA13" i="13"/>
  <c r="AC14" i="13"/>
  <c r="AE15" i="13"/>
  <c r="AG16" i="13"/>
  <c r="AI17" i="13"/>
  <c r="AK18" i="13"/>
  <c r="AD20" i="13"/>
  <c r="AK21" i="13"/>
  <c r="AE23" i="13"/>
  <c r="X25" i="13"/>
  <c r="AE26" i="13"/>
  <c r="AF13" i="13"/>
  <c r="AH14" i="13"/>
  <c r="AJ15" i="13"/>
  <c r="X17" i="13"/>
  <c r="Z18" i="13"/>
  <c r="AC19" i="13"/>
  <c r="AK20" i="13"/>
  <c r="AD22" i="13"/>
  <c r="AK23" i="13"/>
  <c r="AE25" i="13"/>
  <c r="Z19" i="13"/>
  <c r="AB20" i="13"/>
  <c r="AD21" i="13"/>
  <c r="AF22" i="13"/>
  <c r="AH23" i="13"/>
  <c r="AJ24" i="13"/>
  <c r="AC21" i="12"/>
  <c r="AD24" i="12"/>
  <c r="AD13" i="12"/>
  <c r="AH15" i="12"/>
  <c r="X18" i="12"/>
  <c r="AH20" i="12"/>
  <c r="AI23" i="12"/>
  <c r="AI26" i="12"/>
  <c r="Y14" i="12"/>
  <c r="AA15" i="12"/>
  <c r="AC16" i="12"/>
  <c r="AE17" i="12"/>
  <c r="AG18" i="12"/>
  <c r="Y20" i="12"/>
  <c r="AF21" i="12"/>
  <c r="Y23" i="12"/>
  <c r="AG24" i="12"/>
  <c r="Z26" i="12"/>
  <c r="AB13" i="12"/>
  <c r="AD14" i="12"/>
  <c r="AF15" i="12"/>
  <c r="AH16" i="12"/>
  <c r="AJ17" i="12"/>
  <c r="X19" i="12"/>
  <c r="AE20" i="12"/>
  <c r="Y22" i="12"/>
  <c r="AF23" i="12"/>
  <c r="Y25" i="12"/>
  <c r="AG26" i="12"/>
  <c r="X20" i="12"/>
  <c r="Z21" i="12"/>
  <c r="AB22" i="12"/>
  <c r="AD23" i="12"/>
  <c r="AF24" i="12"/>
  <c r="AH25" i="12"/>
  <c r="AJ26" i="12"/>
  <c r="Y13" i="12"/>
  <c r="X21" i="12"/>
  <c r="AA20" i="12"/>
  <c r="AE16" i="12"/>
  <c r="AI14" i="12"/>
  <c r="AF25" i="12"/>
  <c r="AJ14" i="12"/>
  <c r="Z17" i="12"/>
  <c r="AF19" i="12"/>
  <c r="AG22" i="12"/>
  <c r="AG25" i="12"/>
  <c r="AE14" i="12"/>
  <c r="AI16" i="12"/>
  <c r="Y19" i="12"/>
  <c r="Z22" i="12"/>
  <c r="AA25" i="12"/>
  <c r="X14" i="12"/>
  <c r="AB16" i="12"/>
  <c r="AF18" i="12"/>
  <c r="AE21" i="12"/>
  <c r="AE24" i="12"/>
  <c r="AA13" i="12"/>
  <c r="AC14" i="12"/>
  <c r="AE15" i="12"/>
  <c r="AG16" i="12"/>
  <c r="AI17" i="12"/>
  <c r="AK18" i="12"/>
  <c r="AD20" i="12"/>
  <c r="AK21" i="12"/>
  <c r="AE23" i="12"/>
  <c r="X25" i="12"/>
  <c r="AE26" i="12"/>
  <c r="AF13" i="12"/>
  <c r="AH14" i="12"/>
  <c r="AJ15" i="12"/>
  <c r="X17" i="12"/>
  <c r="Z18" i="12"/>
  <c r="AC19" i="12"/>
  <c r="AK20" i="12"/>
  <c r="AD22" i="12"/>
  <c r="AK23" i="12"/>
  <c r="AE25" i="12"/>
  <c r="Z19" i="12"/>
  <c r="AB20" i="12"/>
  <c r="AD21" i="12"/>
  <c r="AF22" i="12"/>
  <c r="AH23" i="12"/>
  <c r="AJ24" i="12"/>
  <c r="AK44" i="13"/>
  <c r="AG44" i="13"/>
  <c r="AC44" i="13"/>
  <c r="Y44" i="13"/>
  <c r="AI43" i="13"/>
  <c r="AE43" i="13"/>
  <c r="AA43" i="13"/>
  <c r="AK42" i="13"/>
  <c r="AG42" i="13"/>
  <c r="AC42" i="13"/>
  <c r="Y42" i="13"/>
  <c r="AI41" i="13"/>
  <c r="AE41" i="13"/>
  <c r="AA41" i="13"/>
  <c r="AK40" i="13"/>
  <c r="AG40" i="13"/>
  <c r="AC40" i="13"/>
  <c r="Y40" i="13"/>
  <c r="AI39" i="13"/>
  <c r="AE39" i="13"/>
  <c r="AA39" i="13"/>
  <c r="AK38" i="13"/>
  <c r="AG38" i="13"/>
  <c r="AC38" i="13"/>
  <c r="Y38" i="13"/>
  <c r="AI37" i="13"/>
  <c r="AE37" i="13"/>
  <c r="AA37" i="13"/>
  <c r="AK36" i="13"/>
  <c r="AG36" i="13"/>
  <c r="AC36" i="13"/>
  <c r="Y36" i="13"/>
  <c r="AI35" i="13"/>
  <c r="AE35" i="13"/>
  <c r="AA35" i="13"/>
  <c r="AK34" i="13"/>
  <c r="AG34" i="13"/>
  <c r="AC34" i="13"/>
  <c r="Y34" i="13"/>
  <c r="AI33" i="13"/>
  <c r="AE33" i="13"/>
  <c r="AA33" i="13"/>
  <c r="AK32" i="13"/>
  <c r="AG32" i="13"/>
  <c r="AC32" i="13"/>
  <c r="Y32" i="13"/>
  <c r="AI31" i="13"/>
  <c r="AE31" i="13"/>
  <c r="AA31" i="13"/>
  <c r="AJ44" i="13"/>
  <c r="AF44" i="13"/>
  <c r="AB44" i="13"/>
  <c r="X44" i="13"/>
  <c r="AH43" i="13"/>
  <c r="AD43" i="13"/>
  <c r="Z43" i="13"/>
  <c r="AJ42" i="13"/>
  <c r="AF42" i="13"/>
  <c r="AB42" i="13"/>
  <c r="X42" i="13"/>
  <c r="AH41" i="13"/>
  <c r="AD41" i="13"/>
  <c r="Z41" i="13"/>
  <c r="AJ40" i="13"/>
  <c r="AF40" i="13"/>
  <c r="AB40" i="13"/>
  <c r="X40" i="13"/>
  <c r="AH39" i="13"/>
  <c r="AD39" i="13"/>
  <c r="Z39" i="13"/>
  <c r="AJ38" i="13"/>
  <c r="AF38" i="13"/>
  <c r="AB38" i="13"/>
  <c r="X38" i="13"/>
  <c r="AH37" i="13"/>
  <c r="AD37" i="13"/>
  <c r="Z37" i="13"/>
  <c r="AJ36" i="13"/>
  <c r="AF36" i="13"/>
  <c r="AB36" i="13"/>
  <c r="X36" i="13"/>
  <c r="AH35" i="13"/>
  <c r="AD35" i="13"/>
  <c r="Z35" i="13"/>
  <c r="AJ34" i="13"/>
  <c r="AF34" i="13"/>
  <c r="AB34" i="13"/>
  <c r="X34" i="13"/>
  <c r="AH33" i="13"/>
  <c r="AD33" i="13"/>
  <c r="Z33" i="13"/>
  <c r="AJ32" i="13"/>
  <c r="AF32" i="13"/>
  <c r="AB32" i="13"/>
  <c r="X32" i="13"/>
  <c r="AH31" i="13"/>
  <c r="AD31" i="13"/>
  <c r="Z31" i="13"/>
  <c r="AI44" i="13"/>
  <c r="AE44" i="13"/>
  <c r="AA44" i="13"/>
  <c r="AK43" i="13"/>
  <c r="AG43" i="13"/>
  <c r="AC43" i="13"/>
  <c r="Y43" i="13"/>
  <c r="AI42" i="13"/>
  <c r="AE42" i="13"/>
  <c r="AA42" i="13"/>
  <c r="AK41" i="13"/>
  <c r="AG41" i="13"/>
  <c r="AC41" i="13"/>
  <c r="Y41" i="13"/>
  <c r="AI40" i="13"/>
  <c r="AE40" i="13"/>
  <c r="AA40" i="13"/>
  <c r="AK39" i="13"/>
  <c r="AG39" i="13"/>
  <c r="AC39" i="13"/>
  <c r="Y39" i="13"/>
  <c r="AI38" i="13"/>
  <c r="AE38" i="13"/>
  <c r="AA38" i="13"/>
  <c r="AK37" i="13"/>
  <c r="AG37" i="13"/>
  <c r="AC37" i="13"/>
  <c r="Y37" i="13"/>
  <c r="AI36" i="13"/>
  <c r="AE36" i="13"/>
  <c r="AA36" i="13"/>
  <c r="AK35" i="13"/>
  <c r="AG35" i="13"/>
  <c r="AC35" i="13"/>
  <c r="Y35" i="13"/>
  <c r="AI34" i="13"/>
  <c r="AE34" i="13"/>
  <c r="AA34" i="13"/>
  <c r="AK33" i="13"/>
  <c r="AG33" i="13"/>
  <c r="AC33" i="13"/>
  <c r="Y33" i="13"/>
  <c r="AI32" i="13"/>
  <c r="AE32" i="13"/>
  <c r="AA32" i="13"/>
  <c r="AK31" i="13"/>
  <c r="AG31" i="13"/>
  <c r="AC31" i="13"/>
  <c r="Y31" i="13"/>
  <c r="AH44" i="13"/>
  <c r="AF43" i="13"/>
  <c r="AD42" i="13"/>
  <c r="AB41" i="13"/>
  <c r="Z40" i="13"/>
  <c r="X39" i="13"/>
  <c r="AJ37" i="13"/>
  <c r="AH36" i="13"/>
  <c r="AF35" i="13"/>
  <c r="AD34" i="13"/>
  <c r="AB33" i="13"/>
  <c r="Z32" i="13"/>
  <c r="X31" i="13"/>
  <c r="AD44" i="13"/>
  <c r="AB43" i="13"/>
  <c r="Z42" i="13"/>
  <c r="X41" i="13"/>
  <c r="AJ39" i="13"/>
  <c r="AH38" i="13"/>
  <c r="AF37" i="13"/>
  <c r="AD36" i="13"/>
  <c r="AB35" i="13"/>
  <c r="Z34" i="13"/>
  <c r="X33" i="13"/>
  <c r="AJ31" i="13"/>
  <c r="Z44" i="13"/>
  <c r="X43" i="13"/>
  <c r="AJ41" i="13"/>
  <c r="AH40" i="13"/>
  <c r="AF39" i="13"/>
  <c r="AD38" i="13"/>
  <c r="AB37" i="13"/>
  <c r="Z36" i="13"/>
  <c r="X35" i="13"/>
  <c r="AJ33" i="13"/>
  <c r="AH32" i="13"/>
  <c r="AF31" i="13"/>
  <c r="AJ43" i="13"/>
  <c r="AB39" i="13"/>
  <c r="AH34" i="13"/>
  <c r="AH42" i="13"/>
  <c r="Z38" i="13"/>
  <c r="AF33" i="13"/>
  <c r="AF41" i="13"/>
  <c r="X37" i="13"/>
  <c r="AD32" i="13"/>
  <c r="AD40" i="13"/>
  <c r="AJ35" i="13"/>
  <c r="AB31" i="13"/>
  <c r="AK44" i="12"/>
  <c r="AG44" i="12"/>
  <c r="AC44" i="12"/>
  <c r="Y44" i="12"/>
  <c r="AI43" i="12"/>
  <c r="AE43" i="12"/>
  <c r="AA43" i="12"/>
  <c r="AK42" i="12"/>
  <c r="AG42" i="12"/>
  <c r="AC42" i="12"/>
  <c r="Y42" i="12"/>
  <c r="AI41" i="12"/>
  <c r="AE41" i="12"/>
  <c r="AA41" i="12"/>
  <c r="AK40" i="12"/>
  <c r="AG40" i="12"/>
  <c r="AC40" i="12"/>
  <c r="Y40" i="12"/>
  <c r="AI39" i="12"/>
  <c r="AE39" i="12"/>
  <c r="AA39" i="12"/>
  <c r="AK38" i="12"/>
  <c r="AG38" i="12"/>
  <c r="AC38" i="12"/>
  <c r="Y38" i="12"/>
  <c r="AI37" i="12"/>
  <c r="AE37" i="12"/>
  <c r="AA37" i="12"/>
  <c r="AK36" i="12"/>
  <c r="AG36" i="12"/>
  <c r="AC36" i="12"/>
  <c r="Y36" i="12"/>
  <c r="AI35" i="12"/>
  <c r="AE35" i="12"/>
  <c r="AA35" i="12"/>
  <c r="AK34" i="12"/>
  <c r="AG34" i="12"/>
  <c r="AC34" i="12"/>
  <c r="Y34" i="12"/>
  <c r="AI33" i="12"/>
  <c r="AE33" i="12"/>
  <c r="AA33" i="12"/>
  <c r="AK32" i="12"/>
  <c r="AG32" i="12"/>
  <c r="AC32" i="12"/>
  <c r="Y32" i="12"/>
  <c r="AI31" i="12"/>
  <c r="AE31" i="12"/>
  <c r="AA31" i="12"/>
  <c r="AJ44" i="12"/>
  <c r="AF44" i="12"/>
  <c r="AB44" i="12"/>
  <c r="X44" i="12"/>
  <c r="AH43" i="12"/>
  <c r="AD43" i="12"/>
  <c r="Z43" i="12"/>
  <c r="AJ42" i="12"/>
  <c r="AF42" i="12"/>
  <c r="AB42" i="12"/>
  <c r="X42" i="12"/>
  <c r="AH41" i="12"/>
  <c r="AD41" i="12"/>
  <c r="Z41" i="12"/>
  <c r="AJ40" i="12"/>
  <c r="AF40" i="12"/>
  <c r="AB40" i="12"/>
  <c r="X40" i="12"/>
  <c r="AH39" i="12"/>
  <c r="AD39" i="12"/>
  <c r="Z39" i="12"/>
  <c r="AJ38" i="12"/>
  <c r="AF38" i="12"/>
  <c r="AB38" i="12"/>
  <c r="X38" i="12"/>
  <c r="AH37" i="12"/>
  <c r="AD37" i="12"/>
  <c r="Z37" i="12"/>
  <c r="AJ36" i="12"/>
  <c r="AF36" i="12"/>
  <c r="AB36" i="12"/>
  <c r="X36" i="12"/>
  <c r="AH35" i="12"/>
  <c r="AD35" i="12"/>
  <c r="Z35" i="12"/>
  <c r="AJ34" i="12"/>
  <c r="AF34" i="12"/>
  <c r="AB34" i="12"/>
  <c r="X34" i="12"/>
  <c r="AH33" i="12"/>
  <c r="AD33" i="12"/>
  <c r="Z33" i="12"/>
  <c r="AJ32" i="12"/>
  <c r="AF32" i="12"/>
  <c r="AB32" i="12"/>
  <c r="X32" i="12"/>
  <c r="AH31" i="12"/>
  <c r="AD31" i="12"/>
  <c r="Z31" i="12"/>
  <c r="AI44" i="12"/>
  <c r="AE44" i="12"/>
  <c r="AA44" i="12"/>
  <c r="AK43" i="12"/>
  <c r="AG43" i="12"/>
  <c r="AC43" i="12"/>
  <c r="Y43" i="12"/>
  <c r="AI42" i="12"/>
  <c r="AE42" i="12"/>
  <c r="AA42" i="12"/>
  <c r="AK41" i="12"/>
  <c r="AG41" i="12"/>
  <c r="AC41" i="12"/>
  <c r="Y41" i="12"/>
  <c r="AI40" i="12"/>
  <c r="AE40" i="12"/>
  <c r="AA40" i="12"/>
  <c r="AK39" i="12"/>
  <c r="AG39" i="12"/>
  <c r="AC39" i="12"/>
  <c r="Y39" i="12"/>
  <c r="AI38" i="12"/>
  <c r="AE38" i="12"/>
  <c r="AA38" i="12"/>
  <c r="AK37" i="12"/>
  <c r="AG37" i="12"/>
  <c r="AC37" i="12"/>
  <c r="Y37" i="12"/>
  <c r="AI36" i="12"/>
  <c r="AE36" i="12"/>
  <c r="AA36" i="12"/>
  <c r="AK35" i="12"/>
  <c r="AG35" i="12"/>
  <c r="AC35" i="12"/>
  <c r="Y35" i="12"/>
  <c r="AI34" i="12"/>
  <c r="AE34" i="12"/>
  <c r="AA34" i="12"/>
  <c r="AK33" i="12"/>
  <c r="AG33" i="12"/>
  <c r="AC33" i="12"/>
  <c r="Y33" i="12"/>
  <c r="AI32" i="12"/>
  <c r="AE32" i="12"/>
  <c r="AA32" i="12"/>
  <c r="AK31" i="12"/>
  <c r="AG31" i="12"/>
  <c r="AC31" i="12"/>
  <c r="Y31" i="12"/>
  <c r="AH44" i="12"/>
  <c r="AF43" i="12"/>
  <c r="AD42" i="12"/>
  <c r="AB41" i="12"/>
  <c r="Z40" i="12"/>
  <c r="X39" i="12"/>
  <c r="AJ37" i="12"/>
  <c r="AH36" i="12"/>
  <c r="AF35" i="12"/>
  <c r="AD34" i="12"/>
  <c r="AB33" i="12"/>
  <c r="Z32" i="12"/>
  <c r="X31" i="12"/>
  <c r="AD44" i="12"/>
  <c r="AB43" i="12"/>
  <c r="Z42" i="12"/>
  <c r="X41" i="12"/>
  <c r="AJ39" i="12"/>
  <c r="AH38" i="12"/>
  <c r="AF37" i="12"/>
  <c r="AD36" i="12"/>
  <c r="AB35" i="12"/>
  <c r="Z34" i="12"/>
  <c r="X33" i="12"/>
  <c r="AJ31" i="12"/>
  <c r="Z44" i="12"/>
  <c r="AJ41" i="12"/>
  <c r="AF39" i="12"/>
  <c r="AB37" i="12"/>
  <c r="X35" i="12"/>
  <c r="AH32" i="12"/>
  <c r="AJ43" i="12"/>
  <c r="AF41" i="12"/>
  <c r="AB39" i="12"/>
  <c r="X37" i="12"/>
  <c r="AH34" i="12"/>
  <c r="AD32" i="12"/>
  <c r="X43" i="12"/>
  <c r="AH40" i="12"/>
  <c r="AD38" i="12"/>
  <c r="Z36" i="12"/>
  <c r="AJ33" i="12"/>
  <c r="AF31" i="12"/>
  <c r="AH42" i="12"/>
  <c r="AF33" i="12"/>
  <c r="AD40" i="12"/>
  <c r="AB31" i="12"/>
  <c r="AJ35" i="12"/>
  <c r="Z38" i="12"/>
  <c r="AK21" i="11"/>
  <c r="X25" i="11"/>
  <c r="AH16" i="11"/>
  <c r="X19" i="11"/>
  <c r="Y22" i="11"/>
  <c r="Y25" i="11"/>
  <c r="X20" i="11"/>
  <c r="AB22" i="11"/>
  <c r="AF24" i="11"/>
  <c r="AJ26" i="11"/>
  <c r="Y13" i="11"/>
  <c r="AG17" i="11"/>
  <c r="AF13" i="11"/>
  <c r="Y19" i="11"/>
  <c r="Y14" i="11"/>
  <c r="X21" i="11"/>
  <c r="AE14" i="11"/>
  <c r="AK22" i="11"/>
  <c r="AF14" i="11"/>
  <c r="AH15" i="11"/>
  <c r="X18" i="11"/>
  <c r="AA19" i="11"/>
  <c r="AA22" i="11"/>
  <c r="AB25" i="11"/>
  <c r="AI15" i="11"/>
  <c r="AK16" i="11"/>
  <c r="AB19" i="11"/>
  <c r="AC22" i="11"/>
  <c r="AC25" i="11"/>
  <c r="X17" i="11"/>
  <c r="AC19" i="11"/>
  <c r="AD22" i="11"/>
  <c r="Z19" i="11"/>
  <c r="AD21" i="11"/>
  <c r="AH23" i="11"/>
  <c r="X26" i="11"/>
  <c r="AE13" i="11"/>
  <c r="Y15" i="11"/>
  <c r="AI18" i="11"/>
  <c r="AI24" i="11"/>
  <c r="AK13" i="11"/>
  <c r="AJ15" i="11"/>
  <c r="AG20" i="11"/>
  <c r="AH26" i="11"/>
  <c r="AD14" i="11"/>
  <c r="Y17" i="11"/>
  <c r="AE22" i="11"/>
  <c r="AC13" i="11"/>
  <c r="X15" i="11"/>
  <c r="AE18" i="11"/>
  <c r="AD24" i="11"/>
  <c r="AH13" i="11"/>
  <c r="AJ14" i="11"/>
  <c r="X16" i="11"/>
  <c r="Z17" i="11"/>
  <c r="AB18" i="11"/>
  <c r="AF19" i="11"/>
  <c r="Y21" i="11"/>
  <c r="AG22" i="11"/>
  <c r="Z24" i="11"/>
  <c r="AG25" i="11"/>
  <c r="AK14" i="11"/>
  <c r="Y16" i="11"/>
  <c r="AA17" i="11"/>
  <c r="AC18" i="11"/>
  <c r="AG19" i="11"/>
  <c r="AA21" i="11"/>
  <c r="AH22" i="11"/>
  <c r="AA24" i="11"/>
  <c r="AI25" i="11"/>
  <c r="Z16" i="11"/>
  <c r="AB17" i="11"/>
  <c r="AD18" i="11"/>
  <c r="AI19" i="11"/>
  <c r="AB21" i="11"/>
  <c r="AI22" i="11"/>
  <c r="AC24" i="11"/>
  <c r="AJ25" i="11"/>
  <c r="AD19" i="11"/>
  <c r="AF20" i="11"/>
  <c r="AH21" i="11"/>
  <c r="AJ22" i="11"/>
  <c r="X24" i="11"/>
  <c r="Z25" i="11"/>
  <c r="AB26" i="11"/>
  <c r="AD20" i="11"/>
  <c r="AE23" i="11"/>
  <c r="AE26" i="11"/>
  <c r="AJ17" i="11"/>
  <c r="AE20" i="11"/>
  <c r="AF23" i="11"/>
  <c r="AG26" i="11"/>
  <c r="Z21" i="11"/>
  <c r="AD23" i="11"/>
  <c r="AH25" i="11"/>
  <c r="AG14" i="11"/>
  <c r="AB23" i="11"/>
  <c r="AB15" i="11"/>
  <c r="AA25" i="11"/>
  <c r="AK15" i="11"/>
  <c r="X13" i="11"/>
  <c r="AC17" i="11"/>
  <c r="AD13" i="11"/>
  <c r="AJ16" i="11"/>
  <c r="AH20" i="11"/>
  <c r="AI23" i="11"/>
  <c r="AI26" i="11"/>
  <c r="Y18" i="11"/>
  <c r="AI20" i="11"/>
  <c r="AJ23" i="11"/>
  <c r="AK26" i="11"/>
  <c r="Z18" i="11"/>
  <c r="AK20" i="11"/>
  <c r="AK23" i="11"/>
  <c r="AE25" i="11"/>
  <c r="AB20" i="11"/>
  <c r="AF22" i="11"/>
  <c r="AJ24" i="11"/>
  <c r="AJ13" i="11"/>
  <c r="AG15" i="11"/>
  <c r="AA20" i="11"/>
  <c r="AC26" i="11"/>
  <c r="AC14" i="11"/>
  <c r="AI16" i="11"/>
  <c r="Z22" i="11"/>
  <c r="AB13" i="11"/>
  <c r="AI14" i="11"/>
  <c r="AA18" i="11"/>
  <c r="Y24" i="11"/>
  <c r="AI13" i="11"/>
  <c r="AF15" i="11"/>
  <c r="AJ19" i="11"/>
  <c r="AK25" i="11"/>
  <c r="X14" i="11"/>
  <c r="Z15" i="11"/>
  <c r="AB16" i="11"/>
  <c r="AD17" i="11"/>
  <c r="AF18" i="11"/>
  <c r="AK19" i="11"/>
  <c r="AE21" i="11"/>
  <c r="X23" i="11"/>
  <c r="AE24" i="11"/>
  <c r="Y26" i="11"/>
  <c r="AA15" i="11"/>
  <c r="AC16" i="11"/>
  <c r="AE17" i="11"/>
  <c r="AG18" i="11"/>
  <c r="Y20" i="11"/>
  <c r="AF21" i="11"/>
  <c r="Y23" i="11"/>
  <c r="AG24" i="11"/>
  <c r="Z26" i="11"/>
  <c r="AD16" i="11"/>
  <c r="AF17" i="11"/>
  <c r="AH18" i="11"/>
  <c r="Z20" i="11"/>
  <c r="AG21" i="11"/>
  <c r="AA23" i="11"/>
  <c r="AH24" i="11"/>
  <c r="AA26" i="11"/>
  <c r="AH19" i="11"/>
  <c r="AJ20" i="11"/>
  <c r="X22" i="11"/>
  <c r="Z23" i="11"/>
  <c r="AB24" i="11"/>
  <c r="AD25" i="11"/>
  <c r="AK44" i="11"/>
  <c r="AG44" i="11"/>
  <c r="AC44" i="11"/>
  <c r="Y44" i="11"/>
  <c r="AI43" i="11"/>
  <c r="AE43" i="11"/>
  <c r="AA43" i="11"/>
  <c r="AK42" i="11"/>
  <c r="AG42" i="11"/>
  <c r="AC42" i="11"/>
  <c r="Y42" i="11"/>
  <c r="AI41" i="11"/>
  <c r="AE41" i="11"/>
  <c r="AA41" i="11"/>
  <c r="AK40" i="11"/>
  <c r="AG40" i="11"/>
  <c r="AC40" i="11"/>
  <c r="Y40" i="11"/>
  <c r="AI39" i="11"/>
  <c r="AE39" i="11"/>
  <c r="AA39" i="11"/>
  <c r="AK38" i="11"/>
  <c r="AG38" i="11"/>
  <c r="AC38" i="11"/>
  <c r="Y38" i="11"/>
  <c r="AI37" i="11"/>
  <c r="AE37" i="11"/>
  <c r="AA37" i="11"/>
  <c r="AK36" i="11"/>
  <c r="AG36" i="11"/>
  <c r="AC36" i="11"/>
  <c r="Y36" i="11"/>
  <c r="AI35" i="11"/>
  <c r="AE35" i="11"/>
  <c r="AA35" i="11"/>
  <c r="AK34" i="11"/>
  <c r="AG34" i="11"/>
  <c r="AC34" i="11"/>
  <c r="Y34" i="11"/>
  <c r="AI33" i="11"/>
  <c r="AE33" i="11"/>
  <c r="AA33" i="11"/>
  <c r="AK32" i="11"/>
  <c r="AG32" i="11"/>
  <c r="AC32" i="11"/>
  <c r="Y32" i="11"/>
  <c r="AI31" i="11"/>
  <c r="AE31" i="11"/>
  <c r="AA31" i="11"/>
  <c r="AJ44" i="11"/>
  <c r="AF44" i="11"/>
  <c r="AB44" i="11"/>
  <c r="X44" i="11"/>
  <c r="AH43" i="11"/>
  <c r="AD43" i="11"/>
  <c r="Z43" i="11"/>
  <c r="AJ42" i="11"/>
  <c r="AF42" i="11"/>
  <c r="AB42" i="11"/>
  <c r="X42" i="11"/>
  <c r="AH41" i="11"/>
  <c r="AD41" i="11"/>
  <c r="Z41" i="11"/>
  <c r="AJ40" i="11"/>
  <c r="AF40" i="11"/>
  <c r="AB40" i="11"/>
  <c r="X40" i="11"/>
  <c r="AH39" i="11"/>
  <c r="AD39" i="11"/>
  <c r="Z39" i="11"/>
  <c r="AJ38" i="11"/>
  <c r="AF38" i="11"/>
  <c r="AB38" i="11"/>
  <c r="X38" i="11"/>
  <c r="AH37" i="11"/>
  <c r="AD37" i="11"/>
  <c r="Z37" i="11"/>
  <c r="AJ36" i="11"/>
  <c r="AF36" i="11"/>
  <c r="AB36" i="11"/>
  <c r="X36" i="11"/>
  <c r="AH35" i="11"/>
  <c r="AD35" i="11"/>
  <c r="Z35" i="11"/>
  <c r="AJ34" i="11"/>
  <c r="AF34" i="11"/>
  <c r="AB34" i="11"/>
  <c r="X34" i="11"/>
  <c r="AH33" i="11"/>
  <c r="AD33" i="11"/>
  <c r="Z33" i="11"/>
  <c r="AJ32" i="11"/>
  <c r="AF32" i="11"/>
  <c r="AB32" i="11"/>
  <c r="X32" i="11"/>
  <c r="AH31" i="11"/>
  <c r="AD31" i="11"/>
  <c r="Z31" i="11"/>
  <c r="AI44" i="11"/>
  <c r="AE44" i="11"/>
  <c r="AA44" i="11"/>
  <c r="AK43" i="11"/>
  <c r="AG43" i="11"/>
  <c r="AC43" i="11"/>
  <c r="Y43" i="11"/>
  <c r="AI42" i="11"/>
  <c r="AE42" i="11"/>
  <c r="AA42" i="11"/>
  <c r="AK41" i="11"/>
  <c r="AG41" i="11"/>
  <c r="AC41" i="11"/>
  <c r="Y41" i="11"/>
  <c r="AI40" i="11"/>
  <c r="AE40" i="11"/>
  <c r="AA40" i="11"/>
  <c r="AK39" i="11"/>
  <c r="AG39" i="11"/>
  <c r="AC39" i="11"/>
  <c r="Y39" i="11"/>
  <c r="AI38" i="11"/>
  <c r="AE38" i="11"/>
  <c r="AA38" i="11"/>
  <c r="AK37" i="11"/>
  <c r="AG37" i="11"/>
  <c r="AC37" i="11"/>
  <c r="Y37" i="11"/>
  <c r="AI36" i="11"/>
  <c r="AE36" i="11"/>
  <c r="AA36" i="11"/>
  <c r="AK35" i="11"/>
  <c r="AG35" i="11"/>
  <c r="AC35" i="11"/>
  <c r="Y35" i="11"/>
  <c r="AI34" i="11"/>
  <c r="AE34" i="11"/>
  <c r="AA34" i="11"/>
  <c r="AK33" i="11"/>
  <c r="AG33" i="11"/>
  <c r="AC33" i="11"/>
  <c r="Y33" i="11"/>
  <c r="AI32" i="11"/>
  <c r="AE32" i="11"/>
  <c r="AA32" i="11"/>
  <c r="AK31" i="11"/>
  <c r="AG31" i="11"/>
  <c r="AC31" i="11"/>
  <c r="Y31" i="11"/>
  <c r="AH44" i="11"/>
  <c r="AF43" i="11"/>
  <c r="AD42" i="11"/>
  <c r="AB41" i="11"/>
  <c r="Z40" i="11"/>
  <c r="X39" i="11"/>
  <c r="AJ37" i="11"/>
  <c r="AH36" i="11"/>
  <c r="AF35" i="11"/>
  <c r="AD34" i="11"/>
  <c r="AB33" i="11"/>
  <c r="Z32" i="11"/>
  <c r="X31" i="11"/>
  <c r="AD44" i="11"/>
  <c r="AB43" i="11"/>
  <c r="Z42" i="11"/>
  <c r="X41" i="11"/>
  <c r="AJ39" i="11"/>
  <c r="AH38" i="11"/>
  <c r="AF37" i="11"/>
  <c r="AD36" i="11"/>
  <c r="AB35" i="11"/>
  <c r="Z34" i="11"/>
  <c r="X33" i="11"/>
  <c r="AJ31" i="11"/>
  <c r="Z44" i="11"/>
  <c r="X43" i="11"/>
  <c r="AJ41" i="11"/>
  <c r="AH40" i="11"/>
  <c r="AF39" i="11"/>
  <c r="AD38" i="11"/>
  <c r="AB37" i="11"/>
  <c r="Z36" i="11"/>
  <c r="X35" i="11"/>
  <c r="AJ33" i="11"/>
  <c r="AH32" i="11"/>
  <c r="AF31" i="11"/>
  <c r="AJ43" i="11"/>
  <c r="AB39" i="11"/>
  <c r="AH34" i="11"/>
  <c r="AH42" i="11"/>
  <c r="Z38" i="11"/>
  <c r="AF33" i="11"/>
  <c r="AF41" i="11"/>
  <c r="X37" i="11"/>
  <c r="AD32" i="11"/>
  <c r="AD40" i="11"/>
  <c r="AJ35" i="11"/>
  <c r="AB31" i="11"/>
</calcChain>
</file>

<file path=xl/sharedStrings.xml><?xml version="1.0" encoding="utf-8"?>
<sst xmlns="http://schemas.openxmlformats.org/spreadsheetml/2006/main" count="5215" uniqueCount="1490">
  <si>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</si>
  <si>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</si>
  <si>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</si>
  <si>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</si>
  <si>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</si>
  <si>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</si>
  <si>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</si>
  <si>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</si>
  <si>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</si>
  <si>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</si>
  <si>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</si>
  <si>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</si>
  <si>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Model:  0.162%</t>
  </si>
  <si>
    <t>25Y</t>
  </si>
  <si>
    <t>30Y</t>
  </si>
  <si>
    <t>start</t>
  </si>
  <si>
    <t>numberOfChars</t>
  </si>
  <si>
    <t>range</t>
  </si>
  <si>
    <t>Chart Feed</t>
  </si>
  <si>
    <t>Copy Values from Console below</t>
  </si>
  <si>
    <t>Data Input</t>
  </si>
  <si>
    <t>Sort Data</t>
  </si>
  <si>
    <t>Vector - AAD</t>
  </si>
  <si>
    <t>Vector - FD</t>
  </si>
  <si>
    <t>Model:  0.308%</t>
  </si>
  <si>
    <t>Model:  0.575%</t>
  </si>
  <si>
    <t xml:space="preserve"> Target:  0.613%</t>
  </si>
  <si>
    <t>Model:  0.891%</t>
  </si>
  <si>
    <t>Model:  0.549%</t>
  </si>
  <si>
    <t>Model:  0.920%</t>
  </si>
  <si>
    <t>Model:  1.337%</t>
  </si>
  <si>
    <t>Model:  0.738%</t>
  </si>
  <si>
    <t>Model:  0.492%</t>
  </si>
  <si>
    <t>Model:  0.940%</t>
  </si>
  <si>
    <t>Model:  0.755%</t>
  </si>
  <si>
    <t>Vector - AD</t>
  </si>
  <si>
    <t>Model:  0.619%</t>
  </si>
  <si>
    <t>Model:  0.898%</t>
  </si>
  <si>
    <t>Model:  0.251%</t>
  </si>
  <si>
    <t>Model:  0.615%</t>
  </si>
  <si>
    <t>Model:  0.899%</t>
  </si>
  <si>
    <t>Model:  1.271%</t>
  </si>
  <si>
    <t>Model:  0.302%</t>
  </si>
  <si>
    <t>Model:  0.603%</t>
  </si>
  <si>
    <t>Model:  0.782%</t>
  </si>
  <si>
    <t>Model:  0.465%</t>
  </si>
  <si>
    <t>Model:  0.667%</t>
  </si>
  <si>
    <t>Model:  0.909%</t>
  </si>
  <si>
    <t>Model:  0.958%</t>
  </si>
  <si>
    <t>Model:  1.785%</t>
  </si>
  <si>
    <t>Scalar - AAD - BFGS</t>
  </si>
  <si>
    <t>Scalar - AAD - TGNU</t>
  </si>
  <si>
    <t>Scalar - AAD - GD-A</t>
  </si>
  <si>
    <t>Scalar - AAD - GD</t>
  </si>
  <si>
    <t>Algorithm: Gradient Descent</t>
  </si>
  <si>
    <t>Algorithm: Gradient Descent using Armijo's Rule</t>
  </si>
  <si>
    <t>Algorithm: Quasi-Newton Broyden-Fletcher-Goldfarb-Shanno Algorithm</t>
  </si>
  <si>
    <t>Algorithm: Truncated Gauss-Newton Algorithm for underdetermined Non-Linear-Least-Square-Problems</t>
  </si>
  <si>
    <t>Algorithm: Levenberg-Marquardt</t>
  </si>
  <si>
    <t>Model:  0.710%</t>
  </si>
  <si>
    <t>Model:  0.995%</t>
  </si>
  <si>
    <t>Model:  1.769%</t>
  </si>
  <si>
    <t>Model:  1.116%</t>
  </si>
  <si>
    <t>Model:  1.393%</t>
  </si>
  <si>
    <t>Model:  1.005%</t>
  </si>
  <si>
    <t>Model:  0.712%</t>
  </si>
  <si>
    <t>Model:  1.032%</t>
  </si>
  <si>
    <t>Model:  0.715%</t>
  </si>
  <si>
    <t>Model:  1.072%</t>
  </si>
  <si>
    <t xml:space="preserve"> Target:  0.205%</t>
  </si>
  <si>
    <t xml:space="preserve"> Deviation:  1.57981E-02</t>
  </si>
  <si>
    <t>Model:  1.548%</t>
  </si>
  <si>
    <t xml:space="preserve"> Target:  0.235%</t>
  </si>
  <si>
    <t xml:space="preserve"> Deviation:  1.31268E-02</t>
  </si>
  <si>
    <t>Model:  1.378%</t>
  </si>
  <si>
    <t xml:space="preserve"> Target:  0.272%</t>
  </si>
  <si>
    <t xml:space="preserve"> Deviation:  1.10633E-02</t>
  </si>
  <si>
    <t>Model:  1.295%</t>
  </si>
  <si>
    <t xml:space="preserve"> Target:  0.320%</t>
  </si>
  <si>
    <t xml:space="preserve"> Deviation:  9.74715E-03</t>
  </si>
  <si>
    <t>Model:  1.196%</t>
  </si>
  <si>
    <t xml:space="preserve"> Target:  0.368%</t>
  </si>
  <si>
    <t xml:space="preserve"> Deviation:  8.28056E-03</t>
  </si>
  <si>
    <t>Model:  1.103%</t>
  </si>
  <si>
    <t xml:space="preserve"> Target:  0.406%</t>
  </si>
  <si>
    <t xml:space="preserve"> Deviation:  6.96834E-03</t>
  </si>
  <si>
    <t>Model:  1.035%</t>
  </si>
  <si>
    <t xml:space="preserve"> Target:  0.447%</t>
  </si>
  <si>
    <t xml:space="preserve"> Deviation:  5.88102E-03</t>
  </si>
  <si>
    <t>Model:  0.983%</t>
  </si>
  <si>
    <t xml:space="preserve"> Target:  0.484%</t>
  </si>
  <si>
    <t xml:space="preserve"> Deviation:  4.99405E-03</t>
  </si>
  <si>
    <t>Model:  0.942%</t>
  </si>
  <si>
    <t xml:space="preserve"> Target:  0.515%</t>
  </si>
  <si>
    <t xml:space="preserve"> Deviation:  4.27311E-03</t>
  </si>
  <si>
    <t xml:space="preserve"> Target:  0.544%</t>
  </si>
  <si>
    <t xml:space="preserve"> Deviation:  3.54032E-03</t>
  </si>
  <si>
    <t>Model:  0.741%</t>
  </si>
  <si>
    <t xml:space="preserve"> Target:  0.602%</t>
  </si>
  <si>
    <t xml:space="preserve"> Deviation:  1.38870E-03</t>
  </si>
  <si>
    <t>Model:  0.672%</t>
  </si>
  <si>
    <t xml:space="preserve"> Target:  0.629%</t>
  </si>
  <si>
    <t xml:space="preserve"> Deviation:  4.26415E-04</t>
  </si>
  <si>
    <t>Model:  0.676%</t>
  </si>
  <si>
    <t xml:space="preserve"> Target:  0.640%</t>
  </si>
  <si>
    <t xml:space="preserve"> Deviation:  3.56673E-04</t>
  </si>
  <si>
    <t>Model:  0.693%</t>
  </si>
  <si>
    <t xml:space="preserve"> Target:  0.646%</t>
  </si>
  <si>
    <t xml:space="preserve"> Deviation:  4.67328E-04</t>
  </si>
  <si>
    <t xml:space="preserve"> Target:  0.279%</t>
  </si>
  <si>
    <t xml:space="preserve"> Deviation:  1.48965E-02</t>
  </si>
  <si>
    <t>Model:  1.541%</t>
  </si>
  <si>
    <t xml:space="preserve"> Target:  0.319%</t>
  </si>
  <si>
    <t xml:space="preserve"> Deviation:  1.22195E-02</t>
  </si>
  <si>
    <t>Model:  1.403%</t>
  </si>
  <si>
    <t xml:space="preserve"> Target:  0.360%</t>
  </si>
  <si>
    <t xml:space="preserve"> Deviation:  1.04322E-02</t>
  </si>
  <si>
    <t>Model:  1.311%</t>
  </si>
  <si>
    <t xml:space="preserve"> Target:  0.396%</t>
  </si>
  <si>
    <t xml:space="preserve"> Deviation:  9.14914E-03</t>
  </si>
  <si>
    <t>Model:  1.206%</t>
  </si>
  <si>
    <t xml:space="preserve"> Target:  0.436%</t>
  </si>
  <si>
    <t xml:space="preserve"> Deviation:  7.69632E-03</t>
  </si>
  <si>
    <t xml:space="preserve"> Target:  0.469%</t>
  </si>
  <si>
    <t xml:space="preserve"> Deviation:  6.46993E-03</t>
  </si>
  <si>
    <t>Model:  1.051%</t>
  </si>
  <si>
    <t xml:space="preserve"> Target:  0.503%</t>
  </si>
  <si>
    <t xml:space="preserve"> Deviation:  5.48282E-03</t>
  </si>
  <si>
    <t>Model:  1.002%</t>
  </si>
  <si>
    <t xml:space="preserve"> Target:  0.530%</t>
  </si>
  <si>
    <t xml:space="preserve"> Deviation:  4.72093E-03</t>
  </si>
  <si>
    <t xml:space="preserve"> Target:  0.557%</t>
  </si>
  <si>
    <t xml:space="preserve"> Deviation:  4.01184E-03</t>
  </si>
  <si>
    <t>Model:  0.913%</t>
  </si>
  <si>
    <t xml:space="preserve"> Target:  0.582%</t>
  </si>
  <si>
    <t xml:space="preserve"> Deviation:  3.31293E-03</t>
  </si>
  <si>
    <t>Model:  0.766%</t>
  </si>
  <si>
    <t xml:space="preserve"> Target:  0.616%</t>
  </si>
  <si>
    <t xml:space="preserve"> Deviation:  1.49952E-03</t>
  </si>
  <si>
    <t>Model:  0.707%</t>
  </si>
  <si>
    <t xml:space="preserve"> Target:  0.628%</t>
  </si>
  <si>
    <t xml:space="preserve"> Deviation:  7.91804E-04</t>
  </si>
  <si>
    <t>Model:  0.713%</t>
  </si>
  <si>
    <t xml:space="preserve"> Target:  0.638%</t>
  </si>
  <si>
    <t xml:space="preserve"> Deviation:  7.53744E-04</t>
  </si>
  <si>
    <t>Model:  0.742%</t>
  </si>
  <si>
    <t xml:space="preserve"> Target:  0.641%</t>
  </si>
  <si>
    <t xml:space="preserve"> Deviation:  1.01035E-03</t>
  </si>
  <si>
    <t>Model:  1.442%</t>
  </si>
  <si>
    <t xml:space="preserve"> Target:  0.379%</t>
  </si>
  <si>
    <t xml:space="preserve"> Deviation:  1.06313E-02</t>
  </si>
  <si>
    <t>Model:  1.277%</t>
  </si>
  <si>
    <t xml:space="preserve"> Deviation:  8.70709E-03</t>
  </si>
  <si>
    <t>Model:  1.161%</t>
  </si>
  <si>
    <t xml:space="preserve"> Target:  0.439%</t>
  </si>
  <si>
    <t xml:space="preserve"> Deviation:  7.22190E-03</t>
  </si>
  <si>
    <t>Model:  1.065%</t>
  </si>
  <si>
    <t xml:space="preserve"> Target:  0.472%</t>
  </si>
  <si>
    <t xml:space="preserve"> Deviation:  5.93016E-03</t>
  </si>
  <si>
    <t>Model:  0.977%</t>
  </si>
  <si>
    <t xml:space="preserve"> Target:  0.504%</t>
  </si>
  <si>
    <t xml:space="preserve"> Deviation:  4.72655E-03</t>
  </si>
  <si>
    <t xml:space="preserve"> Target:  0.532%</t>
  </si>
  <si>
    <t xml:space="preserve"> Deviation:  3.77077E-03</t>
  </si>
  <si>
    <t>Model:  0.861%</t>
  </si>
  <si>
    <t xml:space="preserve"> Target:  0.560%</t>
  </si>
  <si>
    <t xml:space="preserve"> Deviation:  3.00507E-03</t>
  </si>
  <si>
    <t>Model:  0.819%</t>
  </si>
  <si>
    <t xml:space="preserve"> Deviation:  2.37360E-03</t>
  </si>
  <si>
    <t>Model:  0.780%</t>
  </si>
  <si>
    <t xml:space="preserve"> Deviation:  1.78133E-03</t>
  </si>
  <si>
    <t>Model:  0.743%</t>
  </si>
  <si>
    <t xml:space="preserve"> Target:  0.617%</t>
  </si>
  <si>
    <t xml:space="preserve"> Deviation:  1.25905E-03</t>
  </si>
  <si>
    <t>Model:  0.626%</t>
  </si>
  <si>
    <t xml:space="preserve"> Target:  0.630%</t>
  </si>
  <si>
    <t xml:space="preserve"> Deviation: -3.85153E-05</t>
  </si>
  <si>
    <t>Model:  0.592%</t>
  </si>
  <si>
    <t xml:space="preserve"> Target:  0.636%</t>
  </si>
  <si>
    <t xml:space="preserve"> Deviation: -4.44980E-04</t>
  </si>
  <si>
    <t>Model:  0.606%</t>
  </si>
  <si>
    <t xml:space="preserve"> Deviation: -3.16257E-04</t>
  </si>
  <si>
    <t>Model:  0.656%</t>
  </si>
  <si>
    <t xml:space="preserve"> Target:  0.639%</t>
  </si>
  <si>
    <t xml:space="preserve"> Deviation:  1.65970E-04</t>
  </si>
  <si>
    <t>Model:  1.300%</t>
  </si>
  <si>
    <t xml:space="preserve"> Target:  0.471%</t>
  </si>
  <si>
    <t xml:space="preserve"> Deviation:  8.29469E-03</t>
  </si>
  <si>
    <t>Model:  1.148%</t>
  </si>
  <si>
    <t xml:space="preserve"> Target:  0.489%</t>
  </si>
  <si>
    <t xml:space="preserve"> Deviation:  6.58702E-03</t>
  </si>
  <si>
    <t>Model:  1.024%</t>
  </si>
  <si>
    <t xml:space="preserve"> Target:  0.511%</t>
  </si>
  <si>
    <t xml:space="preserve"> Deviation:  5.12507E-03</t>
  </si>
  <si>
    <t>Model:  0.935%</t>
  </si>
  <si>
    <t xml:space="preserve"> Target:  0.539%</t>
  </si>
  <si>
    <t xml:space="preserve"> Deviation:  3.95586E-03</t>
  </si>
  <si>
    <t xml:space="preserve"> Target:  0.563%</t>
  </si>
  <si>
    <t xml:space="preserve"> Deviation:  2.98304E-03</t>
  </si>
  <si>
    <t>Model:  0.805%</t>
  </si>
  <si>
    <t xml:space="preserve"> Target:  0.583%</t>
  </si>
  <si>
    <t xml:space="preserve"> Deviation:  2.21758E-03</t>
  </si>
  <si>
    <t>Model:  0.761%</t>
  </si>
  <si>
    <t xml:space="preserve"> Target:  0.600%</t>
  </si>
  <si>
    <t xml:space="preserve"> Deviation:  1.60920E-03</t>
  </si>
  <si>
    <t>Model:  0.722%</t>
  </si>
  <si>
    <t xml:space="preserve"> Target:  0.618%</t>
  </si>
  <si>
    <t xml:space="preserve"> Deviation:  1.03595E-03</t>
  </si>
  <si>
    <t>Model:  0.686%</t>
  </si>
  <si>
    <t xml:space="preserve"> Deviation:  5.63152E-04</t>
  </si>
  <si>
    <t>Model:  0.654%</t>
  </si>
  <si>
    <t xml:space="preserve"> Target:  0.644%</t>
  </si>
  <si>
    <t xml:space="preserve"> Deviation:  1.03744E-04</t>
  </si>
  <si>
    <t>Model:  0.554%</t>
  </si>
  <si>
    <t xml:space="preserve"> Deviation: -8.66099E-04</t>
  </si>
  <si>
    <t>Model:  0.535%</t>
  </si>
  <si>
    <t xml:space="preserve"> Deviation: -1.02967E-03</t>
  </si>
  <si>
    <t>Model:  0.553%</t>
  </si>
  <si>
    <t xml:space="preserve"> Target:  0.635%</t>
  </si>
  <si>
    <t xml:space="preserve"> Deviation: -8.17279E-04</t>
  </si>
  <si>
    <t>Model:  0.618%</t>
  </si>
  <si>
    <t xml:space="preserve"> Target:  0.634%</t>
  </si>
  <si>
    <t xml:space="preserve"> Deviation: -1.60472E-04</t>
  </si>
  <si>
    <t>Model:  1.195%</t>
  </si>
  <si>
    <t xml:space="preserve"> Deviation:  6.51232E-03</t>
  </si>
  <si>
    <t>Model:  1.029%</t>
  </si>
  <si>
    <t xml:space="preserve"> Deviation:  4.71869E-03</t>
  </si>
  <si>
    <t>Model:  0.914%</t>
  </si>
  <si>
    <t xml:space="preserve"> Target:  0.572%</t>
  </si>
  <si>
    <t xml:space="preserve"> Deviation:  3.41656E-03</t>
  </si>
  <si>
    <t>Model:  0.839%</t>
  </si>
  <si>
    <t xml:space="preserve"> Target:  0.591%</t>
  </si>
  <si>
    <t xml:space="preserve"> Deviation:  2.48235E-03</t>
  </si>
  <si>
    <t>Model:  0.777%</t>
  </si>
  <si>
    <t xml:space="preserve"> Target:  0.604%</t>
  </si>
  <si>
    <t xml:space="preserve"> Deviation:  1.73411E-03</t>
  </si>
  <si>
    <t>Model:  0.727%</t>
  </si>
  <si>
    <t xml:space="preserve"> Deviation:  1.09684E-03</t>
  </si>
  <si>
    <t>Model:  0.685%</t>
  </si>
  <si>
    <t xml:space="preserve"> Deviation:  5.45214E-04</t>
  </si>
  <si>
    <t>Model:  0.649%</t>
  </si>
  <si>
    <t xml:space="preserve"> Deviation:  7.65121E-05</t>
  </si>
  <si>
    <t xml:space="preserve"> Target:  0.651%</t>
  </si>
  <si>
    <t xml:space="preserve"> Deviation: -3.33585E-04</t>
  </si>
  <si>
    <t>Model:  0.589%</t>
  </si>
  <si>
    <t xml:space="preserve"> Target:  0.661%</t>
  </si>
  <si>
    <t xml:space="preserve"> Deviation: -7.24015E-04</t>
  </si>
  <si>
    <t>Model:  0.500%</t>
  </si>
  <si>
    <t xml:space="preserve"> Target:  0.645%</t>
  </si>
  <si>
    <t xml:space="preserve"> Deviation: -1.45030E-03</t>
  </si>
  <si>
    <t>Model:  0.493%</t>
  </si>
  <si>
    <t xml:space="preserve"> Deviation: -1.40524E-03</t>
  </si>
  <si>
    <t>Model:  0.514%</t>
  </si>
  <si>
    <t xml:space="preserve"> Target:  0.627%</t>
  </si>
  <si>
    <t xml:space="preserve"> Deviation: -1.13134E-03</t>
  </si>
  <si>
    <t xml:space="preserve"> Target:  0.624%</t>
  </si>
  <si>
    <t xml:space="preserve"> Deviation: -3.17069E-04</t>
  </si>
  <si>
    <t>Model:  1.003%</t>
  </si>
  <si>
    <t xml:space="preserve"> Target:  0.625%</t>
  </si>
  <si>
    <t xml:space="preserve"> Deviation:  3.77535E-03</t>
  </si>
  <si>
    <t>Model:  0.890%</t>
  </si>
  <si>
    <t xml:space="preserve"> Target:  0.632%</t>
  </si>
  <si>
    <t xml:space="preserve"> Deviation:  2.57863E-03</t>
  </si>
  <si>
    <t>Model:  0.812%</t>
  </si>
  <si>
    <t xml:space="preserve"> Deviation:  1.73895E-03</t>
  </si>
  <si>
    <t xml:space="preserve"> Deviation:  1.11364E-03</t>
  </si>
  <si>
    <t>Model:  0.700%</t>
  </si>
  <si>
    <t xml:space="preserve"> Target:  0.650%</t>
  </si>
  <si>
    <t xml:space="preserve"> Deviation:  5.00966E-04</t>
  </si>
  <si>
    <t xml:space="preserve"> Target:  0.655%</t>
  </si>
  <si>
    <t xml:space="preserve"> Deviation: -8.23013E-06</t>
  </si>
  <si>
    <t xml:space="preserve"> Deviation: -4.18089E-04</t>
  </si>
  <si>
    <t>Model:  0.590%</t>
  </si>
  <si>
    <t xml:space="preserve"> Target:  0.667%</t>
  </si>
  <si>
    <t xml:space="preserve"> Deviation: -7.73200E-04</t>
  </si>
  <si>
    <t>Model:  0.564%</t>
  </si>
  <si>
    <t xml:space="preserve"> Target:  0.672%</t>
  </si>
  <si>
    <t xml:space="preserve"> Deviation: -1.07575E-03</t>
  </si>
  <si>
    <t>Model:  0.540%</t>
  </si>
  <si>
    <t xml:space="preserve"> Target:  0.673%</t>
  </si>
  <si>
    <t xml:space="preserve"> Deviation: -1.33011E-03</t>
  </si>
  <si>
    <t>Model:  0.467%</t>
  </si>
  <si>
    <t xml:space="preserve"> Deviation: -1.66595E-03</t>
  </si>
  <si>
    <t>Model:  0.468%</t>
  </si>
  <si>
    <t xml:space="preserve"> Target:  0.614%</t>
  </si>
  <si>
    <t xml:space="preserve"> Deviation: -1.46125E-03</t>
  </si>
  <si>
    <t xml:space="preserve"> Target:  0.599%</t>
  </si>
  <si>
    <t xml:space="preserve"> Deviation: -1.06690E-03</t>
  </si>
  <si>
    <t>Model:  0.580%</t>
  </si>
  <si>
    <t xml:space="preserve"> Target:  0.593%</t>
  </si>
  <si>
    <t xml:space="preserve"> Deviation: -1.33850E-04</t>
  </si>
  <si>
    <t>Model:  0.884%</t>
  </si>
  <si>
    <t xml:space="preserve"> Target:  0.664%</t>
  </si>
  <si>
    <t xml:space="preserve"> Deviation:  2.19770E-03</t>
  </si>
  <si>
    <t xml:space="preserve"> Target:  0.671%</t>
  </si>
  <si>
    <t xml:space="preserve"> Deviation:  1.11185E-03</t>
  </si>
  <si>
    <t xml:space="preserve"> Target:  0.675%</t>
  </si>
  <si>
    <t xml:space="preserve"> Deviation:  3.66164E-04</t>
  </si>
  <si>
    <t>Model:  0.662%</t>
  </si>
  <si>
    <t xml:space="preserve"> Target:  0.676%</t>
  </si>
  <si>
    <t xml:space="preserve"> Deviation: -1.35475E-04</t>
  </si>
  <si>
    <t>Model:  0.617%</t>
  </si>
  <si>
    <t xml:space="preserve"> Deviation: -5.94585E-04</t>
  </si>
  <si>
    <t xml:space="preserve"> Deviation: -9.46037E-04</t>
  </si>
  <si>
    <t>Model:  0.552%</t>
  </si>
  <si>
    <t xml:space="preserve"> Deviation: -1.24183E-03</t>
  </si>
  <si>
    <t>Model:  0.527%</t>
  </si>
  <si>
    <t xml:space="preserve"> Target:  0.674%</t>
  </si>
  <si>
    <t xml:space="preserve"> Deviation: -1.46629E-03</t>
  </si>
  <si>
    <t>Model:  0.505%</t>
  </si>
  <si>
    <t xml:space="preserve"> Deviation: -1.66639E-03</t>
  </si>
  <si>
    <t>Model:  0.483%</t>
  </si>
  <si>
    <t xml:space="preserve"> Target:  0.669%</t>
  </si>
  <si>
    <t xml:space="preserve"> Deviation: -1.85520E-03</t>
  </si>
  <si>
    <t>Model:  0.439%</t>
  </si>
  <si>
    <t xml:space="preserve"> Deviation: -1.76717E-03</t>
  </si>
  <si>
    <t>Model:  0.443%</t>
  </si>
  <si>
    <t xml:space="preserve"> Target:  0.586%</t>
  </si>
  <si>
    <t xml:space="preserve"> Deviation: -1.43248E-03</t>
  </si>
  <si>
    <t>Model:  0.499%</t>
  </si>
  <si>
    <t xml:space="preserve"> Target:  0.569%</t>
  </si>
  <si>
    <t xml:space="preserve"> Deviation: -7.02069E-04</t>
  </si>
  <si>
    <t>Model:  0.601%</t>
  </si>
  <si>
    <t xml:space="preserve"> Target:  0.558%</t>
  </si>
  <si>
    <t xml:space="preserve"> Deviation:  4.34960E-04</t>
  </si>
  <si>
    <t>Model:  0.806%</t>
  </si>
  <si>
    <t xml:space="preserve"> Target:  0.647%</t>
  </si>
  <si>
    <t xml:space="preserve"> Deviation:  1.58697E-03</t>
  </si>
  <si>
    <t>Model:  0.718%</t>
  </si>
  <si>
    <t xml:space="preserve"> Deviation:  6.66882E-04</t>
  </si>
  <si>
    <t>Model:  0.657%</t>
  </si>
  <si>
    <t xml:space="preserve"> Deviation:  5.53088E-05</t>
  </si>
  <si>
    <t>Model:  0.610%</t>
  </si>
  <si>
    <t xml:space="preserve"> Deviation: -4.14717E-04</t>
  </si>
  <si>
    <t>Model:  0.560%</t>
  </si>
  <si>
    <t xml:space="preserve"> Target:  0.652%</t>
  </si>
  <si>
    <t xml:space="preserve"> Deviation: -9.18786E-04</t>
  </si>
  <si>
    <t>Model:  0.523%</t>
  </si>
  <si>
    <t xml:space="preserve"> Target:  0.649%</t>
  </si>
  <si>
    <t xml:space="preserve"> Deviation: -1.26071E-03</t>
  </si>
  <si>
    <t>Model:  0.498%</t>
  </si>
  <si>
    <t xml:space="preserve"> Deviation: -1.46882E-03</t>
  </si>
  <si>
    <t>Model:  0.480%</t>
  </si>
  <si>
    <t xml:space="preserve"> Deviation: -1.60273E-03</t>
  </si>
  <si>
    <t xml:space="preserve"> Target:  0.637%</t>
  </si>
  <si>
    <t xml:space="preserve"> Deviation: -1.72474E-03</t>
  </si>
  <si>
    <t>Model:  0.450%</t>
  </si>
  <si>
    <t xml:space="preserve"> Target:  0.631%</t>
  </si>
  <si>
    <t xml:space="preserve"> Deviation: -1.81316E-03</t>
  </si>
  <si>
    <t>Model:  0.418%</t>
  </si>
  <si>
    <t xml:space="preserve"> Target:  0.576%</t>
  </si>
  <si>
    <t xml:space="preserve"> Deviation: -1.58036E-03</t>
  </si>
  <si>
    <t>Model:  0.482%</t>
  </si>
  <si>
    <t xml:space="preserve"> Target:  0.534%</t>
  </si>
  <si>
    <t xml:space="preserve"> Deviation: -5.16533E-04</t>
  </si>
  <si>
    <t>Model:  0.596%</t>
  </si>
  <si>
    <t xml:space="preserve"> Target:  0.512%</t>
  </si>
  <si>
    <t xml:space="preserve"> Deviation:  8.37283E-04</t>
  </si>
  <si>
    <t>Model:  0.666%</t>
  </si>
  <si>
    <t xml:space="preserve"> Target:  0.615%</t>
  </si>
  <si>
    <t xml:space="preserve"> Deviation:  5.06412E-04</t>
  </si>
  <si>
    <t>Model:  0.607%</t>
  </si>
  <si>
    <t xml:space="preserve"> Target:  0.620%</t>
  </si>
  <si>
    <t xml:space="preserve"> Deviation: -1.32630E-04</t>
  </si>
  <si>
    <t>Model:  0.565%</t>
  </si>
  <si>
    <t xml:space="preserve"> Deviation: -5.29391E-04</t>
  </si>
  <si>
    <t>Model:  0.532%</t>
  </si>
  <si>
    <t xml:space="preserve"> Deviation: -8.06055E-04</t>
  </si>
  <si>
    <t xml:space="preserve"> Target:  0.610%</t>
  </si>
  <si>
    <t xml:space="preserve"> Deviation: -1.09821E-03</t>
  </si>
  <si>
    <t>Model:  0.476%</t>
  </si>
  <si>
    <t xml:space="preserve"> Target:  0.607%</t>
  </si>
  <si>
    <t xml:space="preserve"> Deviation: -1.30843E-03</t>
  </si>
  <si>
    <t>Model:  0.458%</t>
  </si>
  <si>
    <t xml:space="preserve"> Deviation: -1.43668E-03</t>
  </si>
  <si>
    <t>Model:  0.445%</t>
  </si>
  <si>
    <t xml:space="preserve"> Target:  0.596%</t>
  </si>
  <si>
    <t xml:space="preserve"> Deviation: -1.51423E-03</t>
  </si>
  <si>
    <t>Model:  0.433%</t>
  </si>
  <si>
    <t xml:space="preserve"> Deviation: -1.57609E-03</t>
  </si>
  <si>
    <t>Model:  0.423%</t>
  </si>
  <si>
    <t xml:space="preserve"> Deviation: -1.63087E-03</t>
  </si>
  <si>
    <t>Model:  0.470%</t>
  </si>
  <si>
    <t xml:space="preserve"> Target:  0.536%</t>
  </si>
  <si>
    <t xml:space="preserve"> Deviation: -6.57851E-04</t>
  </si>
  <si>
    <t>Model:  0.586%</t>
  </si>
  <si>
    <t xml:space="preserve"> Target:  0.491%</t>
  </si>
  <si>
    <t xml:space="preserve"> Deviation:  9.47223E-04</t>
  </si>
  <si>
    <t>Model:  0.760%</t>
  </si>
  <si>
    <t xml:space="preserve"> Target:  0.578%</t>
  </si>
  <si>
    <t xml:space="preserve"> Deviation:  1.82265E-03</t>
  </si>
  <si>
    <t>Model:  0.696%</t>
  </si>
  <si>
    <t xml:space="preserve"> Deviation:  1.13339E-03</t>
  </si>
  <si>
    <t>Model:  0.645%</t>
  </si>
  <si>
    <t xml:space="preserve"> Target:  0.579%</t>
  </si>
  <si>
    <t xml:space="preserve"> Deviation:  6.55437E-04</t>
  </si>
  <si>
    <t>Model:  0.604%</t>
  </si>
  <si>
    <t xml:space="preserve"> Target:  0.574%</t>
  </si>
  <si>
    <t xml:space="preserve"> Deviation:  3.01483E-04</t>
  </si>
  <si>
    <t>Model:  0.568%</t>
  </si>
  <si>
    <t xml:space="preserve"> Target:  0.567%</t>
  </si>
  <si>
    <t xml:space="preserve"> Deviation:  8.93550E-06</t>
  </si>
  <si>
    <t xml:space="preserve"> Target:  0.562%</t>
  </si>
  <si>
    <t xml:space="preserve"> Deviation: -1.32148E-04</t>
  </si>
  <si>
    <t>Model:  0.548%</t>
  </si>
  <si>
    <t xml:space="preserve"> Target:  0.556%</t>
  </si>
  <si>
    <t xml:space="preserve"> Deviation: -8.34291E-05</t>
  </si>
  <si>
    <t>Model:  0.559%</t>
  </si>
  <si>
    <t xml:space="preserve"> Target:  0.549%</t>
  </si>
  <si>
    <t xml:space="preserve"> Deviation:  9.83021E-05</t>
  </si>
  <si>
    <t xml:space="preserve"> Target:  0.545%</t>
  </si>
  <si>
    <t xml:space="preserve"> Deviation:  3.00067E-04</t>
  </si>
  <si>
    <t>Model:  0.594%</t>
  </si>
  <si>
    <t xml:space="preserve"> Target:  0.538%</t>
  </si>
  <si>
    <t xml:space="preserve"> Deviation:  5.63169E-04</t>
  </si>
  <si>
    <t>Model:  0.703%</t>
  </si>
  <si>
    <t xml:space="preserve"> Target:  0.493%</t>
  </si>
  <si>
    <t xml:space="preserve"> Deviation:  2.10033E-03</t>
  </si>
  <si>
    <t>Model:  0.773%</t>
  </si>
  <si>
    <t xml:space="preserve"> Target:  0.542%</t>
  </si>
  <si>
    <t xml:space="preserve"> Deviation:  2.31181E-03</t>
  </si>
  <si>
    <t>Model:  0.749%</t>
  </si>
  <si>
    <t xml:space="preserve"> Target:  0.547%</t>
  </si>
  <si>
    <t xml:space="preserve"> Deviation:  2.01712E-03</t>
  </si>
  <si>
    <t>Model:  0.744%</t>
  </si>
  <si>
    <t xml:space="preserve"> Deviation:  2.04821E-03</t>
  </si>
  <si>
    <t>Model:  0.750%</t>
  </si>
  <si>
    <t xml:space="preserve"> Deviation:  2.18166E-03</t>
  </si>
  <si>
    <t>Model:  0.756%</t>
  </si>
  <si>
    <t xml:space="preserve"> Target:  0.522%</t>
  </si>
  <si>
    <t xml:space="preserve"> Deviation:  2.33546E-03</t>
  </si>
  <si>
    <t>Model:  0.768%</t>
  </si>
  <si>
    <t xml:space="preserve"> Target:  0.516%</t>
  </si>
  <si>
    <t xml:space="preserve"> Deviation:  2.51835E-03</t>
  </si>
  <si>
    <t>Model:  0.783%</t>
  </si>
  <si>
    <t xml:space="preserve"> Target:  0.510%</t>
  </si>
  <si>
    <t xml:space="preserve"> Deviation:  2.73431E-03</t>
  </si>
  <si>
    <t>Model:  0.800%</t>
  </si>
  <si>
    <t xml:space="preserve"> Deviation:  2.96042E-03</t>
  </si>
  <si>
    <t>Model:  0.817%</t>
  </si>
  <si>
    <t xml:space="preserve"> Target:  0.500%</t>
  </si>
  <si>
    <t xml:space="preserve"> Deviation:  3.16904E-03</t>
  </si>
  <si>
    <t>Model:  0.835%</t>
  </si>
  <si>
    <t xml:space="preserve"> Target:  0.495%</t>
  </si>
  <si>
    <t xml:space="preserve"> Deviation:  3.39964E-03</t>
  </si>
  <si>
    <t>Model:  1.773%</t>
  </si>
  <si>
    <t xml:space="preserve"> Deviation:  1.56844E-02</t>
  </si>
  <si>
    <t>Model:  1.538%</t>
  </si>
  <si>
    <t xml:space="preserve"> Deviation:  1.30279E-02</t>
  </si>
  <si>
    <t>Model:  1.372%</t>
  </si>
  <si>
    <t xml:space="preserve"> Deviation:  1.10032E-02</t>
  </si>
  <si>
    <t>Model:  1.291%</t>
  </si>
  <si>
    <t xml:space="preserve"> Deviation:  9.70649E-03</t>
  </si>
  <si>
    <t>Model:  1.199%</t>
  </si>
  <si>
    <t xml:space="preserve"> Deviation:  8.31359E-03</t>
  </si>
  <si>
    <t>Model:  1.114%</t>
  </si>
  <si>
    <t xml:space="preserve"> Deviation:  7.08460E-03</t>
  </si>
  <si>
    <t>Model:  1.053%</t>
  </si>
  <si>
    <t xml:space="preserve"> Deviation:  6.05590E-03</t>
  </si>
  <si>
    <t xml:space="preserve"> Deviation:  5.21227E-03</t>
  </si>
  <si>
    <t>Model:  0.967%</t>
  </si>
  <si>
    <t xml:space="preserve"> Deviation:  4.52424E-03</t>
  </si>
  <si>
    <t>Model:  0.926%</t>
  </si>
  <si>
    <t xml:space="preserve"> Deviation:  3.82498E-03</t>
  </si>
  <si>
    <t>Model:  0.781%</t>
  </si>
  <si>
    <t xml:space="preserve"> Deviation:  1.78738E-03</t>
  </si>
  <si>
    <t>Model:  0.717%</t>
  </si>
  <si>
    <t xml:space="preserve"> Deviation:  8.79114E-04</t>
  </si>
  <si>
    <t xml:space="preserve"> Deviation:  8.23694E-04</t>
  </si>
  <si>
    <t xml:space="preserve"> Deviation:  9.24245E-04</t>
  </si>
  <si>
    <t>Model:  1.751%</t>
  </si>
  <si>
    <t xml:space="preserve"> Deviation:  1.47204E-02</t>
  </si>
  <si>
    <t>Model:  1.527%</t>
  </si>
  <si>
    <t xml:space="preserve"> Deviation:  1.20790E-02</t>
  </si>
  <si>
    <t xml:space="preserve"> Deviation:  1.03300E-02</t>
  </si>
  <si>
    <t>Model:  1.306%</t>
  </si>
  <si>
    <t xml:space="preserve"> Deviation:  9.09611E-03</t>
  </si>
  <si>
    <t>Model:  1.210%</t>
  </si>
  <si>
    <t xml:space="preserve"> Deviation:  7.74337E-03</t>
  </si>
  <si>
    <t>Model:  1.130%</t>
  </si>
  <si>
    <t xml:space="preserve"> Deviation:  6.61240E-03</t>
  </si>
  <si>
    <t xml:space="preserve"> Deviation:  5.69282E-03</t>
  </si>
  <si>
    <t>Model:  1.028%</t>
  </si>
  <si>
    <t xml:space="preserve"> Deviation:  4.97982E-03</t>
  </si>
  <si>
    <t>Model:  0.988%</t>
  </si>
  <si>
    <t xml:space="preserve"> Deviation:  4.31133E-03</t>
  </si>
  <si>
    <t>Model:  0.947%</t>
  </si>
  <si>
    <t xml:space="preserve"> Deviation:  3.65241E-03</t>
  </si>
  <si>
    <t>Model:  0.813%</t>
  </si>
  <si>
    <t xml:space="preserve"> Deviation:  1.96845E-03</t>
  </si>
  <si>
    <t xml:space="preserve"> Deviation:  1.32073E-03</t>
  </si>
  <si>
    <t>Model:  0.769%</t>
  </si>
  <si>
    <t xml:space="preserve"> Deviation:  1.30830E-03</t>
  </si>
  <si>
    <t>Model:  0.795%</t>
  </si>
  <si>
    <t xml:space="preserve"> Deviation:  1.54383E-03</t>
  </si>
  <si>
    <t>Model:  1.430%</t>
  </si>
  <si>
    <t xml:space="preserve"> Deviation:  1.05072E-02</t>
  </si>
  <si>
    <t xml:space="preserve"> Deviation:  8.64654E-03</t>
  </si>
  <si>
    <t>Model:  1.163%</t>
  </si>
  <si>
    <t xml:space="preserve"> Deviation:  7.23834E-03</t>
  </si>
  <si>
    <t>Model:  1.076%</t>
  </si>
  <si>
    <t xml:space="preserve"> Deviation:  6.04158E-03</t>
  </si>
  <si>
    <t>Model:  0.997%</t>
  </si>
  <si>
    <t xml:space="preserve"> Deviation:  4.92969E-03</t>
  </si>
  <si>
    <t>Model:  0.936%</t>
  </si>
  <si>
    <t xml:space="preserve"> Deviation:  4.04138E-03</t>
  </si>
  <si>
    <t>Model:  0.892%</t>
  </si>
  <si>
    <t xml:space="preserve"> Deviation:  3.32360E-03</t>
  </si>
  <si>
    <t>Model:  0.855%</t>
  </si>
  <si>
    <t xml:space="preserve"> Deviation:  2.73033E-03</t>
  </si>
  <si>
    <t xml:space="preserve"> Deviation:  2.17358E-03</t>
  </si>
  <si>
    <t>Model:  0.785%</t>
  </si>
  <si>
    <t xml:space="preserve"> Deviation:  1.68316E-03</t>
  </si>
  <si>
    <t>Model:  0.678%</t>
  </si>
  <si>
    <t xml:space="preserve"> Deviation:  4.82009E-04</t>
  </si>
  <si>
    <t>Model:  0.648%</t>
  </si>
  <si>
    <t xml:space="preserve"> Deviation:  1.16832E-04</t>
  </si>
  <si>
    <t>Model:  0.664%</t>
  </si>
  <si>
    <t xml:space="preserve"> Deviation:  2.62379E-04</t>
  </si>
  <si>
    <t>Model:  0.709%</t>
  </si>
  <si>
    <t xml:space="preserve"> Deviation:  6.96033E-04</t>
  </si>
  <si>
    <t>Model:  1.294%</t>
  </si>
  <si>
    <t xml:space="preserve"> Deviation:  8.23243E-03</t>
  </si>
  <si>
    <t>Model:  1.150%</t>
  </si>
  <si>
    <t xml:space="preserve"> Deviation:  6.61397E-03</t>
  </si>
  <si>
    <t>Model:  1.038%</t>
  </si>
  <si>
    <t xml:space="preserve"> Deviation:  5.26743E-03</t>
  </si>
  <si>
    <t xml:space="preserve"> Deviation:  4.18558E-03</t>
  </si>
  <si>
    <t xml:space="preserve"> Deviation:  3.28301E-03</t>
  </si>
  <si>
    <t>Model:  0.840%</t>
  </si>
  <si>
    <t xml:space="preserve"> Deviation:  2.57140E-03</t>
  </si>
  <si>
    <t xml:space="preserve"> Deviation:  2.00220E-03</t>
  </si>
  <si>
    <t>Model:  0.764%</t>
  </si>
  <si>
    <t xml:space="preserve"> Deviation:  1.46413E-03</t>
  </si>
  <si>
    <t>Model:  0.732%</t>
  </si>
  <si>
    <t xml:space="preserve"> Deviation:  1.02024E-03</t>
  </si>
  <si>
    <t xml:space="preserve"> Deviation:  5.85843E-04</t>
  </si>
  <si>
    <t xml:space="preserve"> Deviation: -3.08020E-04</t>
  </si>
  <si>
    <t xml:space="preserve"> Deviation: -4.41826E-04</t>
  </si>
  <si>
    <t>Model:  0.613%</t>
  </si>
  <si>
    <t xml:space="preserve"> Deviation: -2.20588E-04</t>
  </si>
  <si>
    <t>Model:  0.670%</t>
  </si>
  <si>
    <t xml:space="preserve"> Deviation:  3.61883E-04</t>
  </si>
  <si>
    <t>Model:  1.197%</t>
  </si>
  <si>
    <t xml:space="preserve"> Deviation:  6.52889E-03</t>
  </si>
  <si>
    <t>Model:  1.044%</t>
  </si>
  <si>
    <t xml:space="preserve"> Deviation:  4.87061E-03</t>
  </si>
  <si>
    <t>Model:  0.939%</t>
  </si>
  <si>
    <t xml:space="preserve"> Deviation:  3.66874E-03</t>
  </si>
  <si>
    <t>Model:  0.871%</t>
  </si>
  <si>
    <t xml:space="preserve"> Deviation:  2.79924E-03</t>
  </si>
  <si>
    <t>Model:  0.815%</t>
  </si>
  <si>
    <t xml:space="preserve"> Deviation:  2.10818E-03</t>
  </si>
  <si>
    <t xml:space="preserve"> Deviation:  1.51452E-03</t>
  </si>
  <si>
    <t>Model:  0.730%</t>
  </si>
  <si>
    <t xml:space="preserve"> Deviation:  9.98819E-04</t>
  </si>
  <si>
    <t>Model:  0.697%</t>
  </si>
  <si>
    <t xml:space="preserve"> Deviation:  5.58776E-04</t>
  </si>
  <si>
    <t>Model:  0.668%</t>
  </si>
  <si>
    <t xml:space="preserve"> Deviation:  1.71622E-04</t>
  </si>
  <si>
    <t>Model:  0.641%</t>
  </si>
  <si>
    <t xml:space="preserve"> Deviation: -1.98590E-04</t>
  </si>
  <si>
    <t xml:space="preserve"> Deviation: -8.62836E-04</t>
  </si>
  <si>
    <t xml:space="preserve"> Deviation: -7.97524E-04</t>
  </si>
  <si>
    <t xml:space="preserve"> Deviation: -5.19432E-04</t>
  </si>
  <si>
    <t>Model:  0.644%</t>
  </si>
  <si>
    <t xml:space="preserve"> Deviation:  2.03811E-04</t>
  </si>
  <si>
    <t xml:space="preserve"> Deviation:  4.06715E-03</t>
  </si>
  <si>
    <t>Model:  0.924%</t>
  </si>
  <si>
    <t xml:space="preserve"> Deviation:  2.92091E-03</t>
  </si>
  <si>
    <t>Model:  0.851%</t>
  </si>
  <si>
    <t xml:space="preserve"> Deviation:  2.12704E-03</t>
  </si>
  <si>
    <t>Model:  0.798%</t>
  </si>
  <si>
    <t xml:space="preserve"> Deviation:  1.54285E-03</t>
  </si>
  <si>
    <t>Model:  0.747%</t>
  </si>
  <si>
    <t xml:space="preserve"> Deviation:  9.71776E-04</t>
  </si>
  <si>
    <t>Model:  0.705%</t>
  </si>
  <si>
    <t xml:space="preserve"> Deviation:  4.95839E-04</t>
  </si>
  <si>
    <t xml:space="preserve"> Deviation:  1.09433E-04</t>
  </si>
  <si>
    <t xml:space="preserve"> Deviation: -2.27196E-04</t>
  </si>
  <si>
    <t>Model:  0.621%</t>
  </si>
  <si>
    <t xml:space="preserve"> Deviation: -5.14490E-04</t>
  </si>
  <si>
    <t>Model:  0.597%</t>
  </si>
  <si>
    <t xml:space="preserve"> Deviation: -7.55755E-04</t>
  </si>
  <si>
    <t>Model:  0.528%</t>
  </si>
  <si>
    <t xml:space="preserve"> Deviation: -1.05625E-03</t>
  </si>
  <si>
    <t>Model:  0.530%</t>
  </si>
  <si>
    <t xml:space="preserve"> Deviation: -8.35714E-04</t>
  </si>
  <si>
    <t xml:space="preserve"> Deviation: -4.56374E-04</t>
  </si>
  <si>
    <t>Model:  0.630%</t>
  </si>
  <si>
    <t xml:space="preserve"> Deviation:  3.73809E-04</t>
  </si>
  <si>
    <t>Model:  0.918%</t>
  </si>
  <si>
    <t xml:space="preserve"> Deviation:  2.53900E-03</t>
  </si>
  <si>
    <t>Model:  0.822%</t>
  </si>
  <si>
    <t xml:space="preserve"> Deviation:  1.51277E-03</t>
  </si>
  <si>
    <t xml:space="preserve"> Deviation:  8.12786E-04</t>
  </si>
  <si>
    <t xml:space="preserve"> Deviation:  3.43182E-04</t>
  </si>
  <si>
    <t xml:space="preserve"> Deviation: -8.12724E-05</t>
  </si>
  <si>
    <t>Model:  0.634%</t>
  </si>
  <si>
    <t xml:space="preserve"> Deviation: -4.05277E-04</t>
  </si>
  <si>
    <t>Model:  0.608%</t>
  </si>
  <si>
    <t xml:space="preserve"> Deviation: -6.81979E-04</t>
  </si>
  <si>
    <t>Model:  0.585%</t>
  </si>
  <si>
    <t xml:space="preserve"> Deviation: -8.93123E-04</t>
  </si>
  <si>
    <t xml:space="preserve"> Deviation: -1.08186E-03</t>
  </si>
  <si>
    <t>Model:  0.543%</t>
  </si>
  <si>
    <t xml:space="preserve"> Deviation: -1.25952E-03</t>
  </si>
  <si>
    <t>Model:  0.502%</t>
  </si>
  <si>
    <t xml:space="preserve"> Deviation: -1.13576E-03</t>
  </si>
  <si>
    <t>Model:  0.507%</t>
  </si>
  <si>
    <t xml:space="preserve"> Deviation: -7.85616E-04</t>
  </si>
  <si>
    <t>Model:  0.557%</t>
  </si>
  <si>
    <t xml:space="preserve"> Deviation: -1.16618E-04</t>
  </si>
  <si>
    <t xml:space="preserve"> Deviation:  9.10319E-04</t>
  </si>
  <si>
    <t>Model:  0.842%</t>
  </si>
  <si>
    <t xml:space="preserve"> Deviation:  1.94647E-03</t>
  </si>
  <si>
    <t>Model:  0.758%</t>
  </si>
  <si>
    <t xml:space="preserve"> Deviation:  1.06650E-03</t>
  </si>
  <si>
    <t xml:space="preserve"> Deviation:  4.87744E-04</t>
  </si>
  <si>
    <t xml:space="preserve"> Deviation:  5.03955E-05</t>
  </si>
  <si>
    <t>Model:  0.611%</t>
  </si>
  <si>
    <t xml:space="preserve"> Deviation: -4.08169E-04</t>
  </si>
  <si>
    <t>Model:  0.578%</t>
  </si>
  <si>
    <t xml:space="preserve"> Deviation: -7.13017E-04</t>
  </si>
  <si>
    <t>Model:  0.555%</t>
  </si>
  <si>
    <t xml:space="preserve"> Deviation: -8.98004E-04</t>
  </si>
  <si>
    <t>Model:  0.539%</t>
  </si>
  <si>
    <t xml:space="preserve"> Deviation: -1.01275E-03</t>
  </si>
  <si>
    <t>Model:  0.525%</t>
  </si>
  <si>
    <t xml:space="preserve"> Deviation: -1.11944E-03</t>
  </si>
  <si>
    <t>Model:  0.512%</t>
  </si>
  <si>
    <t xml:space="preserve"> Deviation: -1.18957E-03</t>
  </si>
  <si>
    <t>Model:  0.486%</t>
  </si>
  <si>
    <t xml:space="preserve"> Deviation: -9.04330E-04</t>
  </si>
  <si>
    <t>Model:  0.542%</t>
  </si>
  <si>
    <t xml:space="preserve"> Deviation:  8.23796E-05</t>
  </si>
  <si>
    <t xml:space="preserve"> Deviation:  1.32213E-03</t>
  </si>
  <si>
    <t xml:space="preserve"> Deviation:  8.84700E-04</t>
  </si>
  <si>
    <t xml:space="preserve"> Deviation:  2.82827E-04</t>
  </si>
  <si>
    <t xml:space="preserve"> Deviation: -7.99555E-05</t>
  </si>
  <si>
    <t>Model:  0.581%</t>
  </si>
  <si>
    <t xml:space="preserve"> Deviation: -3.19213E-04</t>
  </si>
  <si>
    <t xml:space="preserve"> Deviation: -5.78215E-04</t>
  </si>
  <si>
    <t xml:space="preserve"> Deviation: -7.48141E-04</t>
  </si>
  <si>
    <t>Model:  0.517%</t>
  </si>
  <si>
    <t xml:space="preserve"> Deviation: -8.50432E-04</t>
  </si>
  <si>
    <t xml:space="preserve"> Deviation: -9.14004E-04</t>
  </si>
  <si>
    <t>Model:  0.495%</t>
  </si>
  <si>
    <t xml:space="preserve"> Deviation: -9.63976E-04</t>
  </si>
  <si>
    <t>Model:  0.485%</t>
  </si>
  <si>
    <t xml:space="preserve"> Deviation: -1.00515E-03</t>
  </si>
  <si>
    <t>Model:  0.526%</t>
  </si>
  <si>
    <t xml:space="preserve"> Deviation: -9.88355E-05</t>
  </si>
  <si>
    <t xml:space="preserve"> Deviation:  1.39359E-03</t>
  </si>
  <si>
    <t>Model:  0.789%</t>
  </si>
  <si>
    <t xml:space="preserve"> Deviation:  2.10501E-03</t>
  </si>
  <si>
    <t>Model:  0.731%</t>
  </si>
  <si>
    <t xml:space="preserve"> Deviation:  1.48088E-03</t>
  </si>
  <si>
    <t xml:space="preserve"> Deviation:  1.06335E-03</t>
  </si>
  <si>
    <t>Model:  0.651%</t>
  </si>
  <si>
    <t xml:space="preserve"> Deviation:  7.67302E-04</t>
  </si>
  <si>
    <t xml:space="preserve"> Deviation:  5.21402E-04</t>
  </si>
  <si>
    <t xml:space="preserve"> Deviation:  4.07087E-04</t>
  </si>
  <si>
    <t>Model:  0.602%</t>
  </si>
  <si>
    <t xml:space="preserve"> Deviation:  4.64492E-04</t>
  </si>
  <si>
    <t xml:space="preserve"> Deviation:  6.37035E-04</t>
  </si>
  <si>
    <t>Model:  0.628%</t>
  </si>
  <si>
    <t xml:space="preserve"> Deviation:  8.26124E-04</t>
  </si>
  <si>
    <t xml:space="preserve"> Deviation:  1.07312E-03</t>
  </si>
  <si>
    <t>Model:  0.746%</t>
  </si>
  <si>
    <t xml:space="preserve"> Deviation:  2.52583E-03</t>
  </si>
  <si>
    <t>Model:  0.809%</t>
  </si>
  <si>
    <t xml:space="preserve"> Deviation:  2.66961E-03</t>
  </si>
  <si>
    <t>Model:  0.786%</t>
  </si>
  <si>
    <t xml:space="preserve"> Deviation:  2.38901E-03</t>
  </si>
  <si>
    <t xml:space="preserve"> Deviation:  2.43430E-03</t>
  </si>
  <si>
    <t xml:space="preserve"> Deviation:  2.56510E-03</t>
  </si>
  <si>
    <t>Model:  0.794%</t>
  </si>
  <si>
    <t xml:space="preserve"> Deviation:  2.71766E-03</t>
  </si>
  <si>
    <t xml:space="preserve"> Deviation:  2.89898E-03</t>
  </si>
  <si>
    <t>Model:  0.820%</t>
  </si>
  <si>
    <t xml:space="preserve"> Deviation:  3.10464E-03</t>
  </si>
  <si>
    <t>Model:  0.836%</t>
  </si>
  <si>
    <t xml:space="preserve"> Deviation:  3.31889E-03</t>
  </si>
  <si>
    <t>Model:  0.852%</t>
  </si>
  <si>
    <t xml:space="preserve"> Deviation:  3.52119E-03</t>
  </si>
  <si>
    <t>Model:  0.869%</t>
  </si>
  <si>
    <t xml:space="preserve"> Deviation:  3.73962E-03</t>
  </si>
  <si>
    <t>Model:  1.742%</t>
  </si>
  <si>
    <t xml:space="preserve"> Deviation:  1.53745E-02</t>
  </si>
  <si>
    <t>Model:  1.468%</t>
  </si>
  <si>
    <t xml:space="preserve"> Deviation:  1.23289E-02</t>
  </si>
  <si>
    <t>Model:  1.275%</t>
  </si>
  <si>
    <t xml:space="preserve"> Deviation:  1.00295E-02</t>
  </si>
  <si>
    <t>Model:  1.180%</t>
  </si>
  <si>
    <t xml:space="preserve"> Deviation:  8.59788E-03</t>
  </si>
  <si>
    <t>Model:  1.084%</t>
  </si>
  <si>
    <t xml:space="preserve"> Deviation:  7.16148E-03</t>
  </si>
  <si>
    <t>Model:  0.998%</t>
  </si>
  <si>
    <t xml:space="preserve"> Deviation:  5.92217E-03</t>
  </si>
  <si>
    <t xml:space="preserve"> Deviation:  4.88698E-03</t>
  </si>
  <si>
    <t>Model:  0.888%</t>
  </si>
  <si>
    <t xml:space="preserve"> Deviation:  4.03982E-03</t>
  </si>
  <si>
    <t>Model:  0.850%</t>
  </si>
  <si>
    <t xml:space="preserve"> Deviation:  3.35027E-03</t>
  </si>
  <si>
    <t xml:space="preserve"> Deviation:  2.67762E-03</t>
  </si>
  <si>
    <t>Model:  0.680%</t>
  </si>
  <si>
    <t xml:space="preserve"> Deviation:  7.75292E-04</t>
  </si>
  <si>
    <t>Model:  0.620%</t>
  </si>
  <si>
    <t xml:space="preserve"> Deviation: -8.67661E-05</t>
  </si>
  <si>
    <t xml:space="preserve"> Deviation: -2.10355E-04</t>
  </si>
  <si>
    <t xml:space="preserve"> Deviation: -1.58694E-04</t>
  </si>
  <si>
    <t>Model:  1.702%</t>
  </si>
  <si>
    <t xml:space="preserve"> Deviation:  1.42259E-02</t>
  </si>
  <si>
    <t>Model:  1.434%</t>
  </si>
  <si>
    <t xml:space="preserve"> Deviation:  1.11501E-02</t>
  </si>
  <si>
    <t>Model:  1.273%</t>
  </si>
  <si>
    <t xml:space="preserve"> Deviation:  9.12893E-03</t>
  </si>
  <si>
    <t>Model:  1.175%</t>
  </si>
  <si>
    <t xml:space="preserve"> Deviation:  7.78664E-03</t>
  </si>
  <si>
    <t>Model:  1.077%</t>
  </si>
  <si>
    <t xml:space="preserve"> Deviation:  6.40611E-03</t>
  </si>
  <si>
    <t xml:space="preserve"> Deviation:  5.26358E-03</t>
  </si>
  <si>
    <t>Model:  0.937%</t>
  </si>
  <si>
    <t xml:space="preserve"> Deviation:  4.33846E-03</t>
  </si>
  <si>
    <t xml:space="preserve"> Deviation:  3.62296E-03</t>
  </si>
  <si>
    <t>Model:  0.854%</t>
  </si>
  <si>
    <t xml:space="preserve"> Deviation:  2.96767E-03</t>
  </si>
  <si>
    <t>Model:  0.816%</t>
  </si>
  <si>
    <t xml:space="preserve"> Deviation:  2.34258E-03</t>
  </si>
  <si>
    <t>Model:  0.695%</t>
  </si>
  <si>
    <t xml:space="preserve"> Deviation:  7.88230E-04</t>
  </si>
  <si>
    <t xml:space="preserve"> Deviation:  1.71763E-04</t>
  </si>
  <si>
    <t>Model:  0.646%</t>
  </si>
  <si>
    <t xml:space="preserve"> Deviation:  7.97437E-05</t>
  </si>
  <si>
    <t xml:space="preserve"> Deviation:  2.63992E-04</t>
  </si>
  <si>
    <t xml:space="preserve"> Deviation:  9.57888E-03</t>
  </si>
  <si>
    <t>Model:  1.152%</t>
  </si>
  <si>
    <t xml:space="preserve"> Deviation:  7.46363E-03</t>
  </si>
  <si>
    <t>Model:  1.036%</t>
  </si>
  <si>
    <t xml:space="preserve"> Deviation:  5.96762E-03</t>
  </si>
  <si>
    <t>Model:  0.948%</t>
  </si>
  <si>
    <t xml:space="preserve"> Deviation:  4.76052E-03</t>
  </si>
  <si>
    <t>Model:  0.872%</t>
  </si>
  <si>
    <t xml:space="preserve"> Deviation:  3.68430E-03</t>
  </si>
  <si>
    <t xml:space="preserve"> Deviation:  2.83474E-03</t>
  </si>
  <si>
    <t>Model:  0.774%</t>
  </si>
  <si>
    <t xml:space="preserve"> Deviation:  2.14307E-03</t>
  </si>
  <si>
    <t>Model:  0.740%</t>
  </si>
  <si>
    <t xml:space="preserve"> Deviation:  1.58129E-03</t>
  </si>
  <si>
    <t xml:space="preserve"> Deviation:  1.06768E-03</t>
  </si>
  <si>
    <t xml:space="preserve"> Deviation:  6.27970E-04</t>
  </si>
  <si>
    <t xml:space="preserve"> Deviation: -4.04373E-04</t>
  </si>
  <si>
    <t>Model:  0.561%</t>
  </si>
  <si>
    <t xml:space="preserve"> Deviation: -7.50448E-04</t>
  </si>
  <si>
    <t>Model:  0.567%</t>
  </si>
  <si>
    <t xml:space="preserve"> Deviation: -7.06561E-04</t>
  </si>
  <si>
    <t>Model:  0.605%</t>
  </si>
  <si>
    <t xml:space="preserve"> Deviation: -3.39349E-04</t>
  </si>
  <si>
    <t>Model:  1.190%</t>
  </si>
  <si>
    <t xml:space="preserve"> Deviation:  7.18946E-03</t>
  </si>
  <si>
    <t>Model:  1.033%</t>
  </si>
  <si>
    <t xml:space="preserve"> Deviation:  5.44236E-03</t>
  </si>
  <si>
    <t>Model:  0.917%</t>
  </si>
  <si>
    <t xml:space="preserve"> Deviation:  4.05779E-03</t>
  </si>
  <si>
    <t xml:space="preserve"> Deviation:  3.00499E-03</t>
  </si>
  <si>
    <t>Model:  0.779%</t>
  </si>
  <si>
    <t xml:space="preserve"> Deviation:  2.15698E-03</t>
  </si>
  <si>
    <t>Model:  0.733%</t>
  </si>
  <si>
    <t xml:space="preserve"> Deviation:  1.49585E-03</t>
  </si>
  <si>
    <t xml:space="preserve"> Deviation:  9.71991E-04</t>
  </si>
  <si>
    <t xml:space="preserve"> Deviation:  4.83469E-04</t>
  </si>
  <si>
    <t>Model:  0.639%</t>
  </si>
  <si>
    <t xml:space="preserve"> Deviation:  9.15653E-05</t>
  </si>
  <si>
    <t xml:space="preserve"> Deviation: -2.90158E-04</t>
  </si>
  <si>
    <t xml:space="preserve"> Deviation: -1.01456E-03</t>
  </si>
  <si>
    <t>Model:  0.522%</t>
  </si>
  <si>
    <t xml:space="preserve"> Deviation: -1.15598E-03</t>
  </si>
  <si>
    <t>Model:  0.531%</t>
  </si>
  <si>
    <t xml:space="preserve"> Deviation: -1.04192E-03</t>
  </si>
  <si>
    <t xml:space="preserve"> Deviation: -5.39088E-04</t>
  </si>
  <si>
    <t xml:space="preserve"> Deviation:  5.58879E-03</t>
  </si>
  <si>
    <t xml:space="preserve"> Deviation:  3.82513E-03</t>
  </si>
  <si>
    <t>Model:  0.832%</t>
  </si>
  <si>
    <t xml:space="preserve"> Deviation:  2.60111E-03</t>
  </si>
  <si>
    <t>Model:  0.767%</t>
  </si>
  <si>
    <t xml:space="preserve"> Deviation:  1.75875E-03</t>
  </si>
  <si>
    <t xml:space="preserve"> Deviation:  1.11311E-03</t>
  </si>
  <si>
    <t>Model:  0.674%</t>
  </si>
  <si>
    <t xml:space="preserve"> Deviation:  5.74810E-04</t>
  </si>
  <si>
    <t>Model:  0.642%</t>
  </si>
  <si>
    <t xml:space="preserve"> Deviation:  1.15403E-04</t>
  </si>
  <si>
    <t>Model:  0.614%</t>
  </si>
  <si>
    <t xml:space="preserve"> Deviation: -2.70744E-04</t>
  </si>
  <si>
    <t>Model:  0.591%</t>
  </si>
  <si>
    <t xml:space="preserve"> Deviation: -6.04411E-04</t>
  </si>
  <si>
    <t>Model:  0.569%</t>
  </si>
  <si>
    <t xml:space="preserve"> Deviation: -9.20677E-04</t>
  </si>
  <si>
    <t>Model:  0.504%</t>
  </si>
  <si>
    <t xml:space="preserve"> Deviation: -1.41036E-03</t>
  </si>
  <si>
    <t>Model:  0.496%</t>
  </si>
  <si>
    <t xml:space="preserve"> Deviation: -1.38122E-03</t>
  </si>
  <si>
    <t xml:space="preserve"> Deviation: -1.21683E-03</t>
  </si>
  <si>
    <t xml:space="preserve"> Deviation: -5.88933E-04</t>
  </si>
  <si>
    <t xml:space="preserve"> Deviation:  3.32774E-03</t>
  </si>
  <si>
    <t>Model:  0.837%</t>
  </si>
  <si>
    <t xml:space="preserve"> Deviation:  2.05439E-03</t>
  </si>
  <si>
    <t xml:space="preserve"> Deviation:  1.21713E-03</t>
  </si>
  <si>
    <t>Model:  0.708%</t>
  </si>
  <si>
    <t xml:space="preserve"> Deviation:  6.42830E-04</t>
  </si>
  <si>
    <t>Model:  0.661%</t>
  </si>
  <si>
    <t xml:space="preserve"> Deviation:  1.13111E-04</t>
  </si>
  <si>
    <t>Model:  0.624%</t>
  </si>
  <si>
    <t xml:space="preserve"> Deviation: -3.14694E-04</t>
  </si>
  <si>
    <t>Model:  0.595%</t>
  </si>
  <si>
    <t xml:space="preserve"> Deviation: -6.58093E-04</t>
  </si>
  <si>
    <t>Model:  0.572%</t>
  </si>
  <si>
    <t xml:space="preserve"> Deviation: -9.54056E-04</t>
  </si>
  <si>
    <t xml:space="preserve"> Deviation: -1.19887E-03</t>
  </si>
  <si>
    <t>Model:  0.534%</t>
  </si>
  <si>
    <t xml:space="preserve"> Deviation: -1.39121E-03</t>
  </si>
  <si>
    <t>Model:  0.479%</t>
  </si>
  <si>
    <t xml:space="preserve"> Deviation: -1.54798E-03</t>
  </si>
  <si>
    <t xml:space="preserve"> Deviation: -1.38317E-03</t>
  </si>
  <si>
    <t>Model:  0.494%</t>
  </si>
  <si>
    <t xml:space="preserve"> Deviation: -1.05409E-03</t>
  </si>
  <si>
    <t xml:space="preserve"> Deviation: -2.80948E-04</t>
  </si>
  <si>
    <t xml:space="preserve"> Deviation:  1.86587E-03</t>
  </si>
  <si>
    <t xml:space="preserve"> Deviation:  7.48514E-04</t>
  </si>
  <si>
    <t xml:space="preserve"> Deviation:  2.94149E-05</t>
  </si>
  <si>
    <t xml:space="preserve"> Deviation: -4.21404E-04</t>
  </si>
  <si>
    <t xml:space="preserve"> Deviation: -8.09592E-04</t>
  </si>
  <si>
    <t xml:space="preserve"> Deviation: -1.09717E-03</t>
  </si>
  <si>
    <t xml:space="preserve"> Deviation: -1.33593E-03</t>
  </si>
  <si>
    <t xml:space="preserve"> Deviation: -1.50662E-03</t>
  </si>
  <si>
    <t xml:space="preserve"> Deviation: -1.65186E-03</t>
  </si>
  <si>
    <t>Model:  0.491%</t>
  </si>
  <si>
    <t xml:space="preserve"> Deviation: -1.78402E-03</t>
  </si>
  <si>
    <t>Model:  0.457%</t>
  </si>
  <si>
    <t xml:space="preserve"> Deviation: -1.59228E-03</t>
  </si>
  <si>
    <t>Model:  0.459%</t>
  </si>
  <si>
    <t xml:space="preserve"> Deviation: -1.26757E-03</t>
  </si>
  <si>
    <t xml:space="preserve"> Deviation: -6.40823E-04</t>
  </si>
  <si>
    <t xml:space="preserve"> Deviation:  3.40805E-04</t>
  </si>
  <si>
    <t xml:space="preserve"> Deviation:  1.65270E-03</t>
  </si>
  <si>
    <t>Model:  0.719%</t>
  </si>
  <si>
    <t xml:space="preserve"> Deviation:  6.84622E-04</t>
  </si>
  <si>
    <t>Model:  0.659%</t>
  </si>
  <si>
    <t xml:space="preserve"> Deviation:  8.28455E-05</t>
  </si>
  <si>
    <t xml:space="preserve"> Deviation: -3.37842E-04</t>
  </si>
  <si>
    <t>Model:  0.576%</t>
  </si>
  <si>
    <t xml:space="preserve"> Deviation: -7.57125E-04</t>
  </si>
  <si>
    <t>Model:  0.547%</t>
  </si>
  <si>
    <t xml:space="preserve"> Deviation: -1.01860E-03</t>
  </si>
  <si>
    <t xml:space="preserve"> Deviation: -1.17579E-03</t>
  </si>
  <si>
    <t>Model:  0.513%</t>
  </si>
  <si>
    <t xml:space="preserve"> Deviation: -1.27119E-03</t>
  </si>
  <si>
    <t>Model:  0.501%</t>
  </si>
  <si>
    <t xml:space="preserve"> Deviation: -1.35836E-03</t>
  </si>
  <si>
    <t xml:space="preserve"> Deviation: -1.40458E-03</t>
  </si>
  <si>
    <t xml:space="preserve"> Deviation: -1.06136E-03</t>
  </si>
  <si>
    <t>Model:  0.516%</t>
  </si>
  <si>
    <t xml:space="preserve"> Deviation: -1.79158E-04</t>
  </si>
  <si>
    <t xml:space="preserve"> Deviation:  9.09060E-04</t>
  </si>
  <si>
    <t>Model:  0.688%</t>
  </si>
  <si>
    <t xml:space="preserve"> Deviation:  7.33024E-04</t>
  </si>
  <si>
    <t>Model:  0.625%</t>
  </si>
  <si>
    <t xml:space="preserve"> Deviation:  4.55709E-05</t>
  </si>
  <si>
    <t>Model:  0.582%</t>
  </si>
  <si>
    <t xml:space="preserve"> Deviation: -3.57293E-04</t>
  </si>
  <si>
    <t xml:space="preserve"> Deviation: -5.90442E-04</t>
  </si>
  <si>
    <t xml:space="preserve"> Deviation: -8.17975E-04</t>
  </si>
  <si>
    <t>Model:  0.510%</t>
  </si>
  <si>
    <t xml:space="preserve"> Deviation: -9.69190E-04</t>
  </si>
  <si>
    <t>Model:  0.497%</t>
  </si>
  <si>
    <t xml:space="preserve"> Deviation: -1.04682E-03</t>
  </si>
  <si>
    <t>Model:  0.488%</t>
  </si>
  <si>
    <t xml:space="preserve"> Deviation: -1.08472E-03</t>
  </si>
  <si>
    <t xml:space="preserve"> Deviation: -1.11062E-03</t>
  </si>
  <si>
    <t>Model:  0.473%</t>
  </si>
  <si>
    <t xml:space="preserve"> Deviation: -1.12671E-03</t>
  </si>
  <si>
    <t>Model:  0.509%</t>
  </si>
  <si>
    <t xml:space="preserve"> Deviation: -2.67666E-04</t>
  </si>
  <si>
    <t>Model:  0.598%</t>
  </si>
  <si>
    <t xml:space="preserve"> Deviation:  1.06597E-03</t>
  </si>
  <si>
    <t>Model:  0.737%</t>
  </si>
  <si>
    <t xml:space="preserve"> Deviation:  1.58781E-03</t>
  </si>
  <si>
    <t>Model:  0.677%</t>
  </si>
  <si>
    <t xml:space="preserve"> Deviation:  9.39293E-04</t>
  </si>
  <si>
    <t xml:space="preserve"> Deviation:  5.49576E-04</t>
  </si>
  <si>
    <t xml:space="preserve"> Deviation:  3.01865E-04</t>
  </si>
  <si>
    <t>Model:  0.579%</t>
  </si>
  <si>
    <t xml:space="preserve"> Deviation:  1.23549E-04</t>
  </si>
  <si>
    <t xml:space="preserve"> Deviation:  5.52636E-05</t>
  </si>
  <si>
    <t xml:space="preserve"> Deviation:  1.29852E-04</t>
  </si>
  <si>
    <t xml:space="preserve"> Deviation:  2.89523E-04</t>
  </si>
  <si>
    <t xml:space="preserve"> Deviation:  4.57493E-04</t>
  </si>
  <si>
    <t xml:space="preserve"> Deviation:  6.78932E-04</t>
  </si>
  <si>
    <t>Model:  0.694%</t>
  </si>
  <si>
    <t xml:space="preserve"> Deviation:  2.01206E-03</t>
  </si>
  <si>
    <t>Model:  0.759%</t>
  </si>
  <si>
    <t xml:space="preserve"> Deviation:  2.17214E-03</t>
  </si>
  <si>
    <t xml:space="preserve"> Deviation:  1.83333E-03</t>
  </si>
  <si>
    <t>Model:  0.724%</t>
  </si>
  <si>
    <t xml:space="preserve"> Deviation:  1.84903E-03</t>
  </si>
  <si>
    <t xml:space="preserve"> Deviation:  1.94868E-03</t>
  </si>
  <si>
    <t xml:space="preserve"> Deviation:  2.08845E-03</t>
  </si>
  <si>
    <t xml:space="preserve"> Deviation:  2.25030E-03</t>
  </si>
  <si>
    <t xml:space="preserve"> Deviation:  2.44749E-03</t>
  </si>
  <si>
    <t xml:space="preserve"> Deviation:  2.65260E-03</t>
  </si>
  <si>
    <t xml:space="preserve"> Deviation:  2.84658E-03</t>
  </si>
  <si>
    <t>Model:  0.801%</t>
  </si>
  <si>
    <t xml:space="preserve"> Deviation:  3.05844E-03</t>
  </si>
  <si>
    <t>Model:  0.650%</t>
  </si>
  <si>
    <t>Model:  0.653%</t>
  </si>
  <si>
    <t>Model:  0.669%</t>
  </si>
  <si>
    <t>Model:  0.683%</t>
  </si>
  <si>
    <t>Model:  0.570%</t>
  </si>
  <si>
    <t>Model:  0.584%</t>
  </si>
  <si>
    <t>Model:  0.632%</t>
  </si>
  <si>
    <t>Model:  0.663%</t>
  </si>
  <si>
    <t>Model:  0.753%</t>
  </si>
  <si>
    <t>Model:  0.635%</t>
  </si>
  <si>
    <t>Model:  0.452%</t>
  </si>
  <si>
    <t>Model:  0.563%</t>
  </si>
  <si>
    <t>Model:  0.438%</t>
  </si>
  <si>
    <t>Model:  0.655%</t>
  </si>
  <si>
    <t>Model:  0.519%</t>
  </si>
  <si>
    <t>Model:  0.432%</t>
  </si>
  <si>
    <t>Model:  0.421%</t>
  </si>
  <si>
    <t>Model:  0.679%</t>
  </si>
  <si>
    <t>Model:  0.627%</t>
  </si>
  <si>
    <t>Model:  0.587%</t>
  </si>
  <si>
    <t>Model:  0.558%</t>
  </si>
  <si>
    <t>Model:  0.577%</t>
  </si>
  <si>
    <t>Model:  0.729%</t>
  </si>
  <si>
    <t>Model:  0.290%</t>
  </si>
  <si>
    <t xml:space="preserve"> Deviation:  8.54730E-04</t>
  </si>
  <si>
    <t>Model:  0.233%</t>
  </si>
  <si>
    <t xml:space="preserve"> Deviation: -1.82778E-05</t>
  </si>
  <si>
    <t>Model:  0.278%</t>
  </si>
  <si>
    <t xml:space="preserve"> Deviation:  5.92234E-05</t>
  </si>
  <si>
    <t xml:space="preserve"> Deviation: -1.79112E-04</t>
  </si>
  <si>
    <t>Model:  0.360%</t>
  </si>
  <si>
    <t xml:space="preserve"> Deviation: -8.46051E-05</t>
  </si>
  <si>
    <t>Model:  0.419%</t>
  </si>
  <si>
    <t xml:space="preserve"> Deviation:  1.32648E-04</t>
  </si>
  <si>
    <t>Model:  0.460%</t>
  </si>
  <si>
    <t xml:space="preserve"> Deviation:  1.31898E-04</t>
  </si>
  <si>
    <t>Model:  0.489%</t>
  </si>
  <si>
    <t xml:space="preserve"> Deviation:  5.46699E-05</t>
  </si>
  <si>
    <t>Model:  0.511%</t>
  </si>
  <si>
    <t xml:space="preserve"> Deviation: -4.10843E-05</t>
  </si>
  <si>
    <t xml:space="preserve"> Deviation: -1.33878E-04</t>
  </si>
  <si>
    <t xml:space="preserve"> Deviation: -1.07492E-04</t>
  </si>
  <si>
    <t>Model:  0.622%</t>
  </si>
  <si>
    <t xml:space="preserve"> Deviation: -6.91221E-05</t>
  </si>
  <si>
    <t xml:space="preserve"> Deviation:  8.51149E-05</t>
  </si>
  <si>
    <t xml:space="preserve"> Deviation:  7.24973E-05</t>
  </si>
  <si>
    <t>Model:  0.180%</t>
  </si>
  <si>
    <t xml:space="preserve"> Deviation: -9.93555E-04</t>
  </si>
  <si>
    <t>Model:  0.237%</t>
  </si>
  <si>
    <t xml:space="preserve"> Deviation: -8.24564E-04</t>
  </si>
  <si>
    <t>Model:  0.272%</t>
  </si>
  <si>
    <t xml:space="preserve"> Deviation: -8.79884E-04</t>
  </si>
  <si>
    <t>Model:  0.327%</t>
  </si>
  <si>
    <t xml:space="preserve"> Deviation: -6.88903E-04</t>
  </si>
  <si>
    <t>Model:  0.398%</t>
  </si>
  <si>
    <t xml:space="preserve"> Deviation: -3.80108E-04</t>
  </si>
  <si>
    <t>Model:  0.455%</t>
  </si>
  <si>
    <t xml:space="preserve"> Deviation: -1.40925E-04</t>
  </si>
  <si>
    <t xml:space="preserve"> Deviation: -7.51321E-05</t>
  </si>
  <si>
    <t xml:space="preserve"> Deviation: -5.00235E-05</t>
  </si>
  <si>
    <t xml:space="preserve"> Deviation: -7.70835E-05</t>
  </si>
  <si>
    <t xml:space="preserve"> Deviation: -5.83513E-05</t>
  </si>
  <si>
    <t xml:space="preserve"> Deviation:  5.06194E-04</t>
  </si>
  <si>
    <t xml:space="preserve"> Deviation:  7.21034E-04</t>
  </si>
  <si>
    <t xml:space="preserve"> Deviation:  1.69907E-04</t>
  </si>
  <si>
    <t>Model:  0.609%</t>
  </si>
  <si>
    <t xml:space="preserve"> Deviation: -3.21292E-04</t>
  </si>
  <si>
    <t xml:space="preserve"> Deviation:  1.48945E-03</t>
  </si>
  <si>
    <t>Model:  0.405%</t>
  </si>
  <si>
    <t xml:space="preserve"> Deviation: -8.67472E-06</t>
  </si>
  <si>
    <t>Model:  0.436%</t>
  </si>
  <si>
    <t xml:space="preserve"> Deviation: -3.21444E-05</t>
  </si>
  <si>
    <t xml:space="preserve"> Deviation:  1.02271E-04</t>
  </si>
  <si>
    <t>Model:  0.524%</t>
  </si>
  <si>
    <t xml:space="preserve"> Deviation:  1.97127E-04</t>
  </si>
  <si>
    <t xml:space="preserve"> Deviation:  2.08787E-04</t>
  </si>
  <si>
    <t>Model:  0.573%</t>
  </si>
  <si>
    <t xml:space="preserve"> Deviation:  1.30064E-04</t>
  </si>
  <si>
    <t xml:space="preserve"> Deviation:  7.07644E-05</t>
  </si>
  <si>
    <t xml:space="preserve"> Deviation:  5.51127E-05</t>
  </si>
  <si>
    <t xml:space="preserve"> Deviation:  7.70853E-06</t>
  </si>
  <si>
    <t>Model:  0.640%</t>
  </si>
  <si>
    <t xml:space="preserve"> Deviation:  9.75075E-05</t>
  </si>
  <si>
    <t>Model:  0.637%</t>
  </si>
  <si>
    <t xml:space="preserve"> Deviation:  1.10774E-05</t>
  </si>
  <si>
    <t xml:space="preserve"> Deviation:  2.77703E-05</t>
  </si>
  <si>
    <t>Model:  0.629%</t>
  </si>
  <si>
    <t xml:space="preserve"> Deviation: -9.72219E-05</t>
  </si>
  <si>
    <t>Model:  0.520%</t>
  </si>
  <si>
    <t xml:space="preserve"> Deviation:  4.94913E-04</t>
  </si>
  <si>
    <t xml:space="preserve"> Deviation: -3.20951E-04</t>
  </si>
  <si>
    <t>Model:  0.508%</t>
  </si>
  <si>
    <t xml:space="preserve"> Deviation: -3.06929E-05</t>
  </si>
  <si>
    <t xml:space="preserve"> Deviation:  8.71290E-05</t>
  </si>
  <si>
    <t>Model:  0.574%</t>
  </si>
  <si>
    <t xml:space="preserve"> Deviation:  1.12146E-04</t>
  </si>
  <si>
    <t xml:space="preserve"> Deviation:  9.32241E-05</t>
  </si>
  <si>
    <t xml:space="preserve"> Deviation:  5.91461E-05</t>
  </si>
  <si>
    <t xml:space="preserve"> Deviation:  3.55678E-05</t>
  </si>
  <si>
    <t>Model:  0.631%</t>
  </si>
  <si>
    <t xml:space="preserve"> Deviation:  9.67040E-06</t>
  </si>
  <si>
    <t xml:space="preserve"> Deviation: -1.28012E-04</t>
  </si>
  <si>
    <t xml:space="preserve"> Deviation: -1.60628E-04</t>
  </si>
  <si>
    <t xml:space="preserve"> Deviation: -2.95964E-04</t>
  </si>
  <si>
    <t xml:space="preserve"> Deviation: -3.66723E-06</t>
  </si>
  <si>
    <t>Model:  0.638%</t>
  </si>
  <si>
    <t xml:space="preserve"> Deviation:  3.56109E-05</t>
  </si>
  <si>
    <t xml:space="preserve"> Deviation:  5.25342E-04</t>
  </si>
  <si>
    <t xml:space="preserve"> Deviation: -2.44058E-05</t>
  </si>
  <si>
    <t xml:space="preserve"> Deviation:  1.22358E-04</t>
  </si>
  <si>
    <t xml:space="preserve"> Deviation:  1.22384E-04</t>
  </si>
  <si>
    <t>Model:  0.616%</t>
  </si>
  <si>
    <t xml:space="preserve"> Deviation:  1.24513E-04</t>
  </si>
  <si>
    <t xml:space="preserve"> Deviation:  9.89182E-05</t>
  </si>
  <si>
    <t xml:space="preserve"> Deviation:  9.54755E-05</t>
  </si>
  <si>
    <t xml:space="preserve"> Deviation:  5.17812E-05</t>
  </si>
  <si>
    <t xml:space="preserve"> Deviation: -6.47865E-05</t>
  </si>
  <si>
    <t>Model:  0.636%</t>
  </si>
  <si>
    <t xml:space="preserve"> Deviation: -2.46471E-04</t>
  </si>
  <si>
    <t xml:space="preserve"> Deviation: -3.51900E-04</t>
  </si>
  <si>
    <t xml:space="preserve"> Deviation: -4.23983E-04</t>
  </si>
  <si>
    <t xml:space="preserve"> Deviation:  1.16143E-04</t>
  </si>
  <si>
    <t xml:space="preserve"> Deviation:  2.71401E-04</t>
  </si>
  <si>
    <t xml:space="preserve"> Deviation:  2.00685E-04</t>
  </si>
  <si>
    <t xml:space="preserve"> Deviation: -1.49561E-04</t>
  </si>
  <si>
    <t xml:space="preserve"> Deviation: -1.35421E-04</t>
  </si>
  <si>
    <t xml:space="preserve"> Deviation: -9.00739E-05</t>
  </si>
  <si>
    <t xml:space="preserve"> Deviation:  3.77068E-05</t>
  </si>
  <si>
    <t xml:space="preserve"> Deviation:  1.20096E-04</t>
  </si>
  <si>
    <t xml:space="preserve"> Deviation:  9.43558E-05</t>
  </si>
  <si>
    <t xml:space="preserve"> Deviation: -4.98176E-07</t>
  </si>
  <si>
    <t xml:space="preserve"> Deviation: -1.02079E-04</t>
  </si>
  <si>
    <t xml:space="preserve"> Deviation: -1.81963E-04</t>
  </si>
  <si>
    <t xml:space="preserve"> Deviation: -9.32878E-05</t>
  </si>
  <si>
    <t xml:space="preserve"> Deviation: -3.79028E-06</t>
  </si>
  <si>
    <t xml:space="preserve"> Deviation:  1.24292E-04</t>
  </si>
  <si>
    <t xml:space="preserve"> Deviation:  8.84343E-05</t>
  </si>
  <si>
    <t xml:space="preserve"> Deviation: -1.76026E-04</t>
  </si>
  <si>
    <t xml:space="preserve"> Deviation: -2.70881E-04</t>
  </si>
  <si>
    <t xml:space="preserve"> Deviation: -1.40000E-04</t>
  </si>
  <si>
    <t xml:space="preserve"> Deviation: -6.96951E-05</t>
  </si>
  <si>
    <t xml:space="preserve"> Deviation: -4.39305E-05</t>
  </si>
  <si>
    <t>Model:  0.673%</t>
  </si>
  <si>
    <t xml:space="preserve"> Deviation: -2.04628E-05</t>
  </si>
  <si>
    <t>Model:  0.671%</t>
  </si>
  <si>
    <t xml:space="preserve"> Deviation: -4.52558E-05</t>
  </si>
  <si>
    <t xml:space="preserve"> Deviation: -6.33267E-05</t>
  </si>
  <si>
    <t xml:space="preserve"> Deviation: -9.85602E-05</t>
  </si>
  <si>
    <t xml:space="preserve"> Deviation: -1.44813E-04</t>
  </si>
  <si>
    <t xml:space="preserve"> Deviation:  4.44014E-05</t>
  </si>
  <si>
    <t xml:space="preserve"> Deviation:  2.18684E-04</t>
  </si>
  <si>
    <t xml:space="preserve"> Deviation:  3.83128E-05</t>
  </si>
  <si>
    <t xml:space="preserve"> Deviation: -5.06065E-05</t>
  </si>
  <si>
    <t xml:space="preserve"> Deviation:  3.20260E-04</t>
  </si>
  <si>
    <t xml:space="preserve"> Deviation: -1.07991E-04</t>
  </si>
  <si>
    <t>Model:  0.647%</t>
  </si>
  <si>
    <t xml:space="preserve"> Deviation: -4.36155E-05</t>
  </si>
  <si>
    <t>Model:  0.660%</t>
  </si>
  <si>
    <t xml:space="preserve"> Deviation:  8.91413E-05</t>
  </si>
  <si>
    <t>Model:  0.675%</t>
  </si>
  <si>
    <t xml:space="preserve"> Deviation:  2.26367E-04</t>
  </si>
  <si>
    <t xml:space="preserve"> Deviation:  3.08718E-04</t>
  </si>
  <si>
    <t xml:space="preserve"> Deviation:  1.94414E-04</t>
  </si>
  <si>
    <t xml:space="preserve"> Deviation:  5.13654E-05</t>
  </si>
  <si>
    <t xml:space="preserve"> Deviation: -9.25604E-05</t>
  </si>
  <si>
    <t xml:space="preserve"> Deviation: -2.00921E-04</t>
  </si>
  <si>
    <t xml:space="preserve"> Deviation: -2.19911E-04</t>
  </si>
  <si>
    <t xml:space="preserve"> Deviation: -8.33138E-05</t>
  </si>
  <si>
    <t xml:space="preserve"> Deviation:  1.53879E-04</t>
  </si>
  <si>
    <t>Model:  0.752%</t>
  </si>
  <si>
    <t xml:space="preserve"> Deviation:  1.36949E-03</t>
  </si>
  <si>
    <t xml:space="preserve"> Deviation:  7.31431E-04</t>
  </si>
  <si>
    <t xml:space="preserve"> Deviation:  5.68319E-04</t>
  </si>
  <si>
    <t xml:space="preserve"> Deviation:  4.70130E-04</t>
  </si>
  <si>
    <t xml:space="preserve"> Deviation:  3.47985E-04</t>
  </si>
  <si>
    <t xml:space="preserve"> Deviation:  2.47424E-04</t>
  </si>
  <si>
    <t xml:space="preserve"> Deviation:  1.15364E-04</t>
  </si>
  <si>
    <t xml:space="preserve"> Deviation: -2.44468E-05</t>
  </si>
  <si>
    <t xml:space="preserve"> Deviation: -1.61001E-04</t>
  </si>
  <si>
    <t xml:space="preserve"> Deviation: -3.27132E-04</t>
  </si>
  <si>
    <t xml:space="preserve"> Deviation: -4.53914E-04</t>
  </si>
  <si>
    <t xml:space="preserve"> Deviation:  5.79071E-05</t>
  </si>
  <si>
    <t xml:space="preserve"> Deviation:  1.18783E-03</t>
  </si>
  <si>
    <t xml:space="preserve"> Deviation:  8.88803E-04</t>
  </si>
  <si>
    <t xml:space="preserve"> Deviation:  6.80376E-04</t>
  </si>
  <si>
    <t xml:space="preserve"> Deviation:  5.49612E-04</t>
  </si>
  <si>
    <t xml:space="preserve"> Deviation:  3.90444E-04</t>
  </si>
  <si>
    <t>Model:  0.583%</t>
  </si>
  <si>
    <t xml:space="preserve"> Deviation:  2.09710E-04</t>
  </si>
  <si>
    <t xml:space="preserve"> Deviation:  5.14061E-05</t>
  </si>
  <si>
    <t>Model:  0.544%</t>
  </si>
  <si>
    <t xml:space="preserve"> Deviation: -5.48626E-05</t>
  </si>
  <si>
    <t xml:space="preserve"> Deviation: -1.86918E-04</t>
  </si>
  <si>
    <t xml:space="preserve"> Deviation: -2.71375E-04</t>
  </si>
  <si>
    <t xml:space="preserve"> Deviation: -1.34374E-04</t>
  </si>
  <si>
    <t xml:space="preserve"> Deviation:  2.09463E-04</t>
  </si>
  <si>
    <t xml:space="preserve"> Deviation:  5.76030E-05</t>
  </si>
  <si>
    <t xml:space="preserve"> Deviation:  8.73117E-05</t>
  </si>
  <si>
    <t xml:space="preserve"> Deviation:  8.12119E-05</t>
  </si>
  <si>
    <t xml:space="preserve"> Deviation:  1.24775E-04</t>
  </si>
  <si>
    <t xml:space="preserve"> Deviation:  1.03553E-04</t>
  </si>
  <si>
    <t xml:space="preserve"> Deviation:  7.14803E-05</t>
  </si>
  <si>
    <t xml:space="preserve"> Deviation:  4.03848E-05</t>
  </si>
  <si>
    <t xml:space="preserve"> Deviation: -2.12928E-05</t>
  </si>
  <si>
    <t>Model:  0.487%</t>
  </si>
  <si>
    <t xml:space="preserve"> Deviation: -7.99738E-05</t>
  </si>
  <si>
    <t xml:space="preserve"> Deviation:  3.97873E-03</t>
  </si>
  <si>
    <t xml:space="preserve"> Deviation:  7.27910E-04</t>
  </si>
  <si>
    <t>Model:  0.213%</t>
  </si>
  <si>
    <t xml:space="preserve"> Deviation: -5.85839E-04</t>
  </si>
  <si>
    <t>Model:  0.168%</t>
  </si>
  <si>
    <t xml:space="preserve"> Deviation: -1.51960E-03</t>
  </si>
  <si>
    <t>Model:  0.274%</t>
  </si>
  <si>
    <t xml:space="preserve"> Deviation: -9.38023E-04</t>
  </si>
  <si>
    <t>Model:  0.444%</t>
  </si>
  <si>
    <t xml:space="preserve"> Deviation:  3.75597E-04</t>
  </si>
  <si>
    <t>Model:  0.562%</t>
  </si>
  <si>
    <t xml:space="preserve"> Deviation:  1.14929E-03</t>
  </si>
  <si>
    <t xml:space="preserve"> Deviation:  1.64446E-03</t>
  </si>
  <si>
    <t>Model:  0.714%</t>
  </si>
  <si>
    <t xml:space="preserve"> Deviation:  1.98647E-03</t>
  </si>
  <si>
    <t>Model:  0.690%</t>
  </si>
  <si>
    <t xml:space="preserve"> Deviation:  1.45678E-03</t>
  </si>
  <si>
    <t>Model:  0.462%</t>
  </si>
  <si>
    <t xml:space="preserve"> Deviation: -1.39855E-03</t>
  </si>
  <si>
    <t>Model:  0.397%</t>
  </si>
  <si>
    <t xml:space="preserve"> Deviation: -2.31792E-03</t>
  </si>
  <si>
    <t xml:space="preserve"> Deviation: -2.30955E-04</t>
  </si>
  <si>
    <t>Model:  0.735%</t>
  </si>
  <si>
    <t xml:space="preserve"> Deviation:  8.85437E-04</t>
  </si>
  <si>
    <t>Model:  0.020%</t>
  </si>
  <si>
    <t xml:space="preserve"> Deviation: -2.59127E-03</t>
  </si>
  <si>
    <t xml:space="preserve"> Deviation: -1.57245E-03</t>
  </si>
  <si>
    <t xml:space="preserve"> Deviation: -1.08957E-03</t>
  </si>
  <si>
    <t>Model:  0.338%</t>
  </si>
  <si>
    <t xml:space="preserve"> Deviation: -5.82369E-04</t>
  </si>
  <si>
    <t xml:space="preserve"> Deviation: -1.48567E-04</t>
  </si>
  <si>
    <t xml:space="preserve"> Deviation:  1.79600E-04</t>
  </si>
  <si>
    <t xml:space="preserve"> Deviation:  3.64749E-04</t>
  </si>
  <si>
    <t xml:space="preserve"> Deviation:  5.05004E-04</t>
  </si>
  <si>
    <t xml:space="preserve"> Deviation: -1.74209E-05</t>
  </si>
  <si>
    <t xml:space="preserve"> Deviation: -5.09793E-04</t>
  </si>
  <si>
    <t xml:space="preserve"> Deviation: -3.88911E-04</t>
  </si>
  <si>
    <t xml:space="preserve"> Deviation:  2.34023E-04</t>
  </si>
  <si>
    <t>Model:  0.658%</t>
  </si>
  <si>
    <t xml:space="preserve"> Deviation:  2.02501E-04</t>
  </si>
  <si>
    <t xml:space="preserve"> Deviation:  3.14215E-04</t>
  </si>
  <si>
    <t xml:space="preserve"> Deviation:  1.01194E-03</t>
  </si>
  <si>
    <t>Model:  0.364%</t>
  </si>
  <si>
    <t xml:space="preserve"> Deviation: -4.19257E-04</t>
  </si>
  <si>
    <t>Model:  0.395%</t>
  </si>
  <si>
    <t xml:space="preserve"> Deviation: -4.37062E-04</t>
  </si>
  <si>
    <t xml:space="preserve"> Deviation: -2.79622E-04</t>
  </si>
  <si>
    <t xml:space="preserve"> Deviation: -3.83338E-05</t>
  </si>
  <si>
    <t xml:space="preserve"> Deviation:  2.68504E-04</t>
  </si>
  <si>
    <t xml:space="preserve"> Deviation:  4.47996E-04</t>
  </si>
  <si>
    <t xml:space="preserve"> Deviation:  1.49954E-04</t>
  </si>
  <si>
    <t xml:space="preserve"> Deviation: -1.05725E-04</t>
  </si>
  <si>
    <t xml:space="preserve"> Deviation: -2.14030E-04</t>
  </si>
  <si>
    <t xml:space="preserve"> Deviation: -4.39865E-05</t>
  </si>
  <si>
    <t xml:space="preserve"> Deviation:  2.03662E-04</t>
  </si>
  <si>
    <t xml:space="preserve"> Deviation: -1.60964E-05</t>
  </si>
  <si>
    <t xml:space="preserve"> Deviation: -3.12348E-05</t>
  </si>
  <si>
    <t xml:space="preserve"> Deviation:  3.09629E-04</t>
  </si>
  <si>
    <t>Model:  0.441%</t>
  </si>
  <si>
    <t xml:space="preserve"> Deviation: -4.83294E-04</t>
  </si>
  <si>
    <t xml:space="preserve"> Deviation: -3.46570E-04</t>
  </si>
  <si>
    <t xml:space="preserve"> Deviation: -3.10359E-04</t>
  </si>
  <si>
    <t xml:space="preserve"> Deviation: -6.24898E-05</t>
  </si>
  <si>
    <t xml:space="preserve"> Deviation:  2.38414E-04</t>
  </si>
  <si>
    <t xml:space="preserve"> Deviation:  6.43153E-05</t>
  </si>
  <si>
    <t xml:space="preserve"> Deviation: -8.91730E-05</t>
  </si>
  <si>
    <t xml:space="preserve"> Deviation: -9.16816E-05</t>
  </si>
  <si>
    <t xml:space="preserve"> Deviation: -1.62374E-04</t>
  </si>
  <si>
    <t xml:space="preserve"> Deviation:  1.63854E-04</t>
  </si>
  <si>
    <t xml:space="preserve"> Deviation:  1.93051E-04</t>
  </si>
  <si>
    <t xml:space="preserve"> Deviation: -1.46205E-04</t>
  </si>
  <si>
    <t xml:space="preserve"> Deviation: -1.65528E-04</t>
  </si>
  <si>
    <t>Model:  0.612%</t>
  </si>
  <si>
    <t xml:space="preserve"> Deviation:  6.82929E-04</t>
  </si>
  <si>
    <t>Model:  0.571%</t>
  </si>
  <si>
    <t xml:space="preserve"> Deviation:  1.43912E-04</t>
  </si>
  <si>
    <t xml:space="preserve"> Deviation:  3.96420E-05</t>
  </si>
  <si>
    <t>Model:  0.600%</t>
  </si>
  <si>
    <t xml:space="preserve"> Deviation:  9.11788E-05</t>
  </si>
  <si>
    <t xml:space="preserve"> Deviation:  2.83130E-04</t>
  </si>
  <si>
    <t xml:space="preserve"> Deviation:  1.38019E-04</t>
  </si>
  <si>
    <t xml:space="preserve"> Deviation:  5.33527E-05</t>
  </si>
  <si>
    <t xml:space="preserve"> Deviation:  9.63177E-05</t>
  </si>
  <si>
    <t xml:space="preserve"> Deviation:  8.20768E-05</t>
  </si>
  <si>
    <t xml:space="preserve"> Deviation:  1.70560E-05</t>
  </si>
  <si>
    <t xml:space="preserve"> Deviation:  3.23652E-04</t>
  </si>
  <si>
    <t xml:space="preserve"> Deviation:  2.12349E-04</t>
  </si>
  <si>
    <t xml:space="preserve"> Deviation: -1.83129E-04</t>
  </si>
  <si>
    <t xml:space="preserve"> Deviation: -2.18319E-04</t>
  </si>
  <si>
    <t xml:space="preserve"> Deviation:  1.04333E-03</t>
  </si>
  <si>
    <t xml:space="preserve"> Deviation:  9.57716E-05</t>
  </si>
  <si>
    <t>Model:  0.652%</t>
  </si>
  <si>
    <t xml:space="preserve"> Deviation:  1.35072E-04</t>
  </si>
  <si>
    <t xml:space="preserve"> Deviation: -1.00272E-04</t>
  </si>
  <si>
    <t xml:space="preserve"> Deviation: -1.50417E-04</t>
  </si>
  <si>
    <t xml:space="preserve"> Deviation: -5.91949E-05</t>
  </si>
  <si>
    <t xml:space="preserve"> Deviation: -3.30166E-05</t>
  </si>
  <si>
    <t xml:space="preserve"> Deviation: -9.25075E-05</t>
  </si>
  <si>
    <t xml:space="preserve"> Deviation: -1.28830E-04</t>
  </si>
  <si>
    <t xml:space="preserve"> Deviation: -9.65855E-05</t>
  </si>
  <si>
    <t xml:space="preserve"> Deviation:  5.56402E-04</t>
  </si>
  <si>
    <t xml:space="preserve"> Deviation:  1.80644E-04</t>
  </si>
  <si>
    <t xml:space="preserve"> Deviation: -3.38274E-04</t>
  </si>
  <si>
    <t xml:space="preserve"> Deviation: -1.86285E-04</t>
  </si>
  <si>
    <t xml:space="preserve"> Deviation:  1.05373E-03</t>
  </si>
  <si>
    <t xml:space="preserve"> Deviation:  1.70579E-04</t>
  </si>
  <si>
    <t xml:space="preserve"> Deviation:  1.31525E-04</t>
  </si>
  <si>
    <t xml:space="preserve"> Deviation:  6.81279E-05</t>
  </si>
  <si>
    <t xml:space="preserve"> Deviation: -2.25740E-05</t>
  </si>
  <si>
    <t xml:space="preserve"> Deviation: -3.23669E-05</t>
  </si>
  <si>
    <t xml:space="preserve"> Deviation: -1.26099E-05</t>
  </si>
  <si>
    <t xml:space="preserve"> Deviation:  6.28331E-05</t>
  </si>
  <si>
    <t>Model:  0.687%</t>
  </si>
  <si>
    <t xml:space="preserve"> Deviation:  1.47262E-04</t>
  </si>
  <si>
    <t xml:space="preserve"> Deviation:  2.41851E-04</t>
  </si>
  <si>
    <t xml:space="preserve"> Deviation:  5.10007E-04</t>
  </si>
  <si>
    <t>Model:  0.593%</t>
  </si>
  <si>
    <t xml:space="preserve"> Deviation:  6.68913E-05</t>
  </si>
  <si>
    <t xml:space="preserve"> Deviation: -1.99219E-04</t>
  </si>
  <si>
    <t>Model:  0.550%</t>
  </si>
  <si>
    <t xml:space="preserve"> Deviation: -8.19428E-05</t>
  </si>
  <si>
    <t xml:space="preserve"> Deviation:  2.12653E-04</t>
  </si>
  <si>
    <t xml:space="preserve"> Deviation:  1.52051E-04</t>
  </si>
  <si>
    <t xml:space="preserve"> Deviation:  1.27043E-04</t>
  </si>
  <si>
    <t xml:space="preserve"> Deviation:  6.90321E-05</t>
  </si>
  <si>
    <t xml:space="preserve"> Deviation: -1.65744E-05</t>
  </si>
  <si>
    <t xml:space="preserve"> Deviation:  1.51438E-05</t>
  </si>
  <si>
    <t xml:space="preserve"> Deviation: -5.84005E-05</t>
  </si>
  <si>
    <t xml:space="preserve"> Deviation: -1.07545E-04</t>
  </si>
  <si>
    <t xml:space="preserve"> Deviation: -1.01018E-04</t>
  </si>
  <si>
    <t xml:space="preserve"> Deviation: -3.92797E-05</t>
  </si>
  <si>
    <t xml:space="preserve"> Deviation:  2.80385E-04</t>
  </si>
  <si>
    <t xml:space="preserve"> Deviation:  9.15998E-05</t>
  </si>
  <si>
    <t xml:space="preserve"> Deviation:  5.42591E-06</t>
  </si>
  <si>
    <t>Model:  0.706%</t>
  </si>
  <si>
    <t xml:space="preserve"> Deviation:  9.06376E-04</t>
  </si>
  <si>
    <t xml:space="preserve"> Deviation:  4.25648E-04</t>
  </si>
  <si>
    <t xml:space="preserve"> Deviation:  1.84891E-04</t>
  </si>
  <si>
    <t xml:space="preserve"> Deviation:  1.41038E-04</t>
  </si>
  <si>
    <t xml:space="preserve"> Deviation:  1.21672E-04</t>
  </si>
  <si>
    <t xml:space="preserve"> Deviation:  1.38855E-04</t>
  </si>
  <si>
    <t xml:space="preserve"> Deviation:  1.85153E-04</t>
  </si>
  <si>
    <t xml:space="preserve"> Deviation:  2.51697E-04</t>
  </si>
  <si>
    <t xml:space="preserve"> Deviation:  3.00012E-04</t>
  </si>
  <si>
    <t xml:space="preserve"> Deviation:  3.28695E-04</t>
  </si>
  <si>
    <t xml:space="preserve"> Deviation:  1.05713E-04</t>
  </si>
  <si>
    <t xml:space="preserve"> Deviation:  1.60035E-04</t>
  </si>
  <si>
    <t xml:space="preserve"> Deviation:  6.32334E-04</t>
  </si>
  <si>
    <t xml:space="preserve"> Deviation:  5.46784E-04</t>
  </si>
  <si>
    <t xml:space="preserve"> Deviation:  5.73186E-04</t>
  </si>
  <si>
    <t xml:space="preserve"> Deviation:  5.44084E-04</t>
  </si>
  <si>
    <t xml:space="preserve"> Deviation:  5.05732E-04</t>
  </si>
  <si>
    <t xml:space="preserve"> Deviation:  2.33901E-04</t>
  </si>
  <si>
    <t>Model:  0.556%</t>
  </si>
  <si>
    <t xml:space="preserve"> Deviation: -1.06019E-06</t>
  </si>
  <si>
    <t xml:space="preserve"> Deviation: -8.65999E-05</t>
  </si>
  <si>
    <t xml:space="preserve"> Deviation: -1.45833E-04</t>
  </si>
  <si>
    <t>Model:  0.521%</t>
  </si>
  <si>
    <t xml:space="preserve"> Deviation: -1.65179E-04</t>
  </si>
  <si>
    <t xml:space="preserve"> Deviation: -1.35461E-04</t>
  </si>
  <si>
    <t>Model:  0.503%</t>
  </si>
  <si>
    <t xml:space="preserve"> Deviation: -3.90785E-04</t>
  </si>
  <si>
    <t xml:space="preserve"> Deviation: -3.93107E-04</t>
  </si>
  <si>
    <t>Model:  0.538%</t>
  </si>
  <si>
    <t xml:space="preserve"> Deviation: -1.44452E-05</t>
  </si>
  <si>
    <t xml:space="preserve"> Deviation:  2.13933E-04</t>
  </si>
  <si>
    <t xml:space="preserve"> Deviation:  3.55595E-04</t>
  </si>
  <si>
    <t xml:space="preserve"> Deviation:  4.04506E-04</t>
  </si>
  <si>
    <t xml:space="preserve"> Deviation:  3.93866E-04</t>
  </si>
  <si>
    <t>Model:  0.541%</t>
  </si>
  <si>
    <t xml:space="preserve"> Deviation:  3.71918E-04</t>
  </si>
  <si>
    <t xml:space="preserve"> Deviation:  3.22458E-04</t>
  </si>
  <si>
    <t xml:space="preserve"> Deviation:  2.61365E-04</t>
  </si>
  <si>
    <t>Model:  1.781%</t>
  </si>
  <si>
    <t xml:space="preserve"> Deviation:  1.57576E-02</t>
  </si>
  <si>
    <t>Model:  1.539%</t>
  </si>
  <si>
    <t xml:space="preserve"> Deviation:  1.30401E-02</t>
  </si>
  <si>
    <t>Model:  1.366%</t>
  </si>
  <si>
    <t xml:space="preserve"> Deviation:  1.09448E-02</t>
  </si>
  <si>
    <t>Model:  1.281%</t>
  </si>
  <si>
    <t xml:space="preserve"> Deviation:  9.61297E-03</t>
  </si>
  <si>
    <t>Model:  1.182%</t>
  </si>
  <si>
    <t xml:space="preserve"> Deviation:  8.14332E-03</t>
  </si>
  <si>
    <t>Model:  1.089%</t>
  </si>
  <si>
    <t xml:space="preserve"> Deviation:  6.83208E-03</t>
  </si>
  <si>
    <t>Model:  1.022%</t>
  </si>
  <si>
    <t xml:space="preserve"> Deviation:  5.74551E-03</t>
  </si>
  <si>
    <t>Model:  0.970%</t>
  </si>
  <si>
    <t xml:space="preserve"> Deviation:  4.85927E-03</t>
  </si>
  <si>
    <t>Model:  0.929%</t>
  </si>
  <si>
    <t xml:space="preserve"> Deviation:  4.13905E-03</t>
  </si>
  <si>
    <t>Model:  0.885%</t>
  </si>
  <si>
    <t xml:space="preserve"> Deviation:  3.40946E-03</t>
  </si>
  <si>
    <t xml:space="preserve"> Deviation:  1.27269E-03</t>
  </si>
  <si>
    <t xml:space="preserve"> Deviation:  3.15653E-04</t>
  </si>
  <si>
    <t xml:space="preserve"> Deviation:  2.39385E-04</t>
  </si>
  <si>
    <t xml:space="preserve"> Deviation:  3.44612E-04</t>
  </si>
  <si>
    <t>Model:  1.762%</t>
  </si>
  <si>
    <t xml:space="preserve"> Deviation:  1.48258E-02</t>
  </si>
  <si>
    <t>Model:  1.529%</t>
  </si>
  <si>
    <t xml:space="preserve"> Deviation:  1.20994E-02</t>
  </si>
  <si>
    <t>Model:  1.388%</t>
  </si>
  <si>
    <t xml:space="preserve"> Deviation:  1.02812E-02</t>
  </si>
  <si>
    <t xml:space="preserve"> Deviation:  8.98710E-03</t>
  </si>
  <si>
    <t>Model:  1.189%</t>
  </si>
  <si>
    <t xml:space="preserve"> Deviation:  7.53489E-03</t>
  </si>
  <si>
    <t>Model:  1.100%</t>
  </si>
  <si>
    <t xml:space="preserve"> Deviation:  6.31098E-03</t>
  </si>
  <si>
    <t xml:space="preserve"> Deviation:  5.32600E-03</t>
  </si>
  <si>
    <t>Model:  0.987%</t>
  </si>
  <si>
    <t xml:space="preserve"> Deviation:  4.56573E-03</t>
  </si>
  <si>
    <t>Model:  0.943%</t>
  </si>
  <si>
    <t xml:space="preserve"> Deviation:  3.85949E-03</t>
  </si>
  <si>
    <t xml:space="preserve"> Deviation:  3.16541E-03</t>
  </si>
  <si>
    <t xml:space="preserve"> Deviation:  1.36951E-03</t>
  </si>
  <si>
    <t xml:space="preserve"> Deviation:  6.67132E-04</t>
  </si>
  <si>
    <t xml:space="preserve"> Deviation:  6.22708E-04</t>
  </si>
  <si>
    <t>Model:  0.728%</t>
  </si>
  <si>
    <t xml:space="preserve"> Deviation:  8.73546E-04</t>
  </si>
  <si>
    <t>Model:  1.429%</t>
  </si>
  <si>
    <t xml:space="preserve"> Deviation:  1.05023E-02</t>
  </si>
  <si>
    <t>Model:  1.261%</t>
  </si>
  <si>
    <t xml:space="preserve"> Deviation:  8.55295E-03</t>
  </si>
  <si>
    <t>Model:  1.145%</t>
  </si>
  <si>
    <t xml:space="preserve"> Deviation:  7.06062E-03</t>
  </si>
  <si>
    <t>Model:  1.049%</t>
  </si>
  <si>
    <t xml:space="preserve"> Deviation:  5.77173E-03</t>
  </si>
  <si>
    <t>Model:  0.961%</t>
  </si>
  <si>
    <t xml:space="preserve"> Deviation:  4.57425E-03</t>
  </si>
  <si>
    <t>Model:  0.894%</t>
  </si>
  <si>
    <t xml:space="preserve"> Deviation:  3.62408E-03</t>
  </si>
  <si>
    <t>Model:  0.846%</t>
  </si>
  <si>
    <t xml:space="preserve"> Deviation:  2.86256E-03</t>
  </si>
  <si>
    <t xml:space="preserve"> Deviation:  2.23528E-03</t>
  </si>
  <si>
    <t xml:space="preserve"> Deviation:  1.64827E-03</t>
  </si>
  <si>
    <t xml:space="preserve"> Deviation:  1.13116E-03</t>
  </si>
  <si>
    <t xml:space="preserve"> Deviation: -1.49048E-04</t>
  </si>
  <si>
    <t xml:space="preserve"> Deviation: -5.53403E-04</t>
  </si>
  <si>
    <t xml:space="preserve"> Deviation: -4.30992E-04</t>
  </si>
  <si>
    <t>Model:  0.643%</t>
  </si>
  <si>
    <t xml:space="preserve"> Deviation:  4.46108E-05</t>
  </si>
  <si>
    <t>Model:  1.286%</t>
  </si>
  <si>
    <t xml:space="preserve"> Deviation:  8.15434E-03</t>
  </si>
  <si>
    <t>Model:  1.133%</t>
  </si>
  <si>
    <t xml:space="preserve"> Deviation:  6.43549E-03</t>
  </si>
  <si>
    <t>Model:  1.008%</t>
  </si>
  <si>
    <t xml:space="preserve"> Deviation:  4.97412E-03</t>
  </si>
  <si>
    <t xml:space="preserve"> Deviation:  3.81070E-03</t>
  </si>
  <si>
    <t>Model:  0.847%</t>
  </si>
  <si>
    <t xml:space="preserve"> Deviation:  2.84463E-03</t>
  </si>
  <si>
    <t>Model:  0.791%</t>
  </si>
  <si>
    <t xml:space="preserve"> Deviation:  2.08491E-03</t>
  </si>
  <si>
    <t>Model:  0.748%</t>
  </si>
  <si>
    <t xml:space="preserve"> Deviation:  1.48126E-03</t>
  </si>
  <si>
    <t xml:space="preserve"> Deviation:  9.13464E-04</t>
  </si>
  <si>
    <t xml:space="preserve"> Deviation:  4.45893E-04</t>
  </si>
  <si>
    <t xml:space="preserve"> Deviation: -8.91305E-06</t>
  </si>
  <si>
    <t>Model:  0.545%</t>
  </si>
  <si>
    <t xml:space="preserve"> Deviation: -9.63392E-04</t>
  </si>
  <si>
    <t xml:space="preserve"> Deviation: -1.12688E-03</t>
  </si>
  <si>
    <t xml:space="preserve"> Deviation: -9.21040E-04</t>
  </si>
  <si>
    <t xml:space="preserve"> Deviation: -2.72606E-04</t>
  </si>
  <si>
    <t xml:space="preserve"> Deviation:  6.38472E-03</t>
  </si>
  <si>
    <t>Model:  1.015%</t>
  </si>
  <si>
    <t xml:space="preserve"> Deviation:  4.58487E-03</t>
  </si>
  <si>
    <t>Model:  0.900%</t>
  </si>
  <si>
    <t xml:space="preserve"> Deviation:  3.28365E-03</t>
  </si>
  <si>
    <t>Model:  0.826%</t>
  </si>
  <si>
    <t xml:space="preserve"> Deviation:  2.35336E-03</t>
  </si>
  <si>
    <t>Model:  0.765%</t>
  </si>
  <si>
    <t xml:space="preserve"> Deviation:  1.61012E-03</t>
  </si>
  <si>
    <t xml:space="preserve"> Deviation:  9.78478E-04</t>
  </si>
  <si>
    <t xml:space="preserve"> Deviation:  4.32395E-04</t>
  </si>
  <si>
    <t xml:space="preserve"> Deviation: -3.10122E-05</t>
  </si>
  <si>
    <t xml:space="preserve"> Deviation: -4.36152E-04</t>
  </si>
  <si>
    <t xml:space="preserve"> Deviation: -8.22410E-04</t>
  </si>
  <si>
    <t xml:space="preserve"> Deviation: -1.53530E-03</t>
  </si>
  <si>
    <t xml:space="preserve"> Deviation: -1.49288E-03</t>
  </si>
  <si>
    <t xml:space="preserve"> Deviation: -1.22534E-03</t>
  </si>
  <si>
    <t xml:space="preserve"> Deviation: -4.21759E-04</t>
  </si>
  <si>
    <t>Model:  0.993%</t>
  </si>
  <si>
    <t xml:space="preserve"> Deviation:  3.68025E-03</t>
  </si>
  <si>
    <t>Model:  0.879%</t>
  </si>
  <si>
    <t xml:space="preserve"> Deviation:  2.47158E-03</t>
  </si>
  <si>
    <t xml:space="preserve"> Deviation:  1.62818E-03</t>
  </si>
  <si>
    <t xml:space="preserve"> Deviation:  1.00436E-03</t>
  </si>
  <si>
    <t xml:space="preserve"> Deviation:  3.96504E-04</t>
  </si>
  <si>
    <t xml:space="preserve"> Deviation: -1.07842E-04</t>
  </si>
  <si>
    <t xml:space="preserve"> Deviation: -5.13664E-04</t>
  </si>
  <si>
    <t xml:space="preserve"> Deviation: -8.65265E-04</t>
  </si>
  <si>
    <t xml:space="preserve"> Deviation: -1.16462E-03</t>
  </si>
  <si>
    <t xml:space="preserve"> Deviation: -1.41522E-03</t>
  </si>
  <si>
    <t xml:space="preserve"> Deviation: -1.74140E-03</t>
  </si>
  <si>
    <t xml:space="preserve"> Deviation: -1.54076E-03</t>
  </si>
  <si>
    <t>Model:  0.484%</t>
  </si>
  <si>
    <t xml:space="preserve"> Deviation: -1.15187E-03</t>
  </si>
  <si>
    <t xml:space="preserve"> Deviation: -2.27697E-04</t>
  </si>
  <si>
    <t>Model:  0.875%</t>
  </si>
  <si>
    <t xml:space="preserve"> Deviation:  2.11129E-03</t>
  </si>
  <si>
    <t xml:space="preserve"> Deviation:  1.01679E-03</t>
  </si>
  <si>
    <t>Model:  0.702%</t>
  </si>
  <si>
    <t xml:space="preserve"> Deviation:  2.69889E-04</t>
  </si>
  <si>
    <t xml:space="preserve"> Deviation: -2.29643E-04</t>
  </si>
  <si>
    <t xml:space="preserve"> Deviation: -6.85200E-04</t>
  </si>
  <si>
    <t xml:space="preserve"> Deviation: -1.03311E-03</t>
  </si>
  <si>
    <t xml:space="preserve"> Deviation: -1.32565E-03</t>
  </si>
  <si>
    <t xml:space="preserve"> Deviation: -1.54676E-03</t>
  </si>
  <si>
    <t xml:space="preserve"> Deviation: -1.74354E-03</t>
  </si>
  <si>
    <t xml:space="preserve"> Deviation: -1.92921E-03</t>
  </si>
  <si>
    <t xml:space="preserve"> Deviation: -1.83684E-03</t>
  </si>
  <si>
    <t>Model:  0.435%</t>
  </si>
  <si>
    <t xml:space="preserve"> Deviation: -1.50565E-03</t>
  </si>
  <si>
    <t xml:space="preserve"> Deviation: -7.83722E-04</t>
  </si>
  <si>
    <t xml:space="preserve"> Deviation:  3.45163E-04</t>
  </si>
  <si>
    <t>Model:  0.799%</t>
  </si>
  <si>
    <t xml:space="preserve"> Deviation:  1.52040E-03</t>
  </si>
  <si>
    <t xml:space="preserve"> Deviation:  5.94426E-04</t>
  </si>
  <si>
    <t xml:space="preserve"> Deviation: -1.91695E-05</t>
  </si>
  <si>
    <t xml:space="preserve"> Deviation: -4.86985E-04</t>
  </si>
  <si>
    <t xml:space="preserve"> Deviation: -9.87120E-04</t>
  </si>
  <si>
    <t xml:space="preserve"> Deviation: -1.32617E-03</t>
  </si>
  <si>
    <t xml:space="preserve"> Deviation: -1.53276E-03</t>
  </si>
  <si>
    <t xml:space="preserve"> Deviation: -1.66598E-03</t>
  </si>
  <si>
    <t xml:space="preserve"> Deviation: -1.78714E-03</t>
  </si>
  <si>
    <t xml:space="preserve"> Deviation: -1.87439E-03</t>
  </si>
  <si>
    <t>Model:  0.412%</t>
  </si>
  <si>
    <t xml:space="preserve"> Deviation: -1.64171E-03</t>
  </si>
  <si>
    <t>Model:  0.475%</t>
  </si>
  <si>
    <t xml:space="preserve"> Deviation: -5.88776E-04</t>
  </si>
  <si>
    <t xml:space="preserve"> Deviation:  7.52039E-04</t>
  </si>
  <si>
    <t xml:space="preserve"> Deviation:  4.51277E-04</t>
  </si>
  <si>
    <t xml:space="preserve"> Deviation: -1.97281E-04</t>
  </si>
  <si>
    <t xml:space="preserve"> Deviation: -5.96485E-04</t>
  </si>
  <si>
    <t xml:space="preserve"> Deviation: -8.72588E-04</t>
  </si>
  <si>
    <t xml:space="preserve"> Deviation: -1.16302E-03</t>
  </si>
  <si>
    <t xml:space="preserve"> Deviation: -1.37204E-03</t>
  </si>
  <si>
    <t xml:space="preserve"> Deviation: -1.49969E-03</t>
  </si>
  <si>
    <t xml:space="preserve"> Deviation: -1.57664E-03</t>
  </si>
  <si>
    <t>Model:  0.427%</t>
  </si>
  <si>
    <t xml:space="preserve"> Deviation: -1.63810E-03</t>
  </si>
  <si>
    <t>Model:  0.417%</t>
  </si>
  <si>
    <t xml:space="preserve"> Deviation: -1.69203E-03</t>
  </si>
  <si>
    <t>Model:  0.463%</t>
  </si>
  <si>
    <t xml:space="preserve"> Deviation: -7.27110E-04</t>
  </si>
  <si>
    <t xml:space="preserve"> Deviation:  8.66626E-04</t>
  </si>
  <si>
    <t xml:space="preserve"> Deviation:  1.73831E-03</t>
  </si>
  <si>
    <t xml:space="preserve"> Deviation:  1.04287E-03</t>
  </si>
  <si>
    <t xml:space="preserve"> Deviation:  5.65123E-04</t>
  </si>
  <si>
    <t xml:space="preserve"> Deviation:  2.13733E-04</t>
  </si>
  <si>
    <t xml:space="preserve"> Deviation: -7.51722E-05</t>
  </si>
  <si>
    <t xml:space="preserve"> Deviation: -2.14576E-04</t>
  </si>
  <si>
    <t xml:space="preserve"> Deviation: -1.66401E-04</t>
  </si>
  <si>
    <t xml:space="preserve"> Deviation:  1.33297E-05</t>
  </si>
  <si>
    <t>Model:  0.566%</t>
  </si>
  <si>
    <t xml:space="preserve"> Deviation:  2.12767E-04</t>
  </si>
  <si>
    <t xml:space="preserve"> Deviation:  4.73960E-04</t>
  </si>
  <si>
    <t xml:space="preserve"> Deviation:  2.00157E-03</t>
  </si>
  <si>
    <t xml:space="preserve"> Deviation:  2.22112E-03</t>
  </si>
  <si>
    <t>Model:  0.739%</t>
  </si>
  <si>
    <t xml:space="preserve"> Deviation:  1.91659E-03</t>
  </si>
  <si>
    <t xml:space="preserve"> Deviation:  1.94186E-03</t>
  </si>
  <si>
    <t xml:space="preserve"> Deviation:  2.07153E-03</t>
  </si>
  <si>
    <t xml:space="preserve"> Deviation:  2.22352E-03</t>
  </si>
  <si>
    <t xml:space="preserve"> Deviation:  2.40461E-03</t>
  </si>
  <si>
    <t>Model:  0.772%</t>
  </si>
  <si>
    <t xml:space="preserve"> Deviation:  2.61919E-03</t>
  </si>
  <si>
    <t>Model:  0.788%</t>
  </si>
  <si>
    <t xml:space="preserve"> Deviation:  2.84487E-03</t>
  </si>
  <si>
    <t xml:space="preserve"> Deviation:  3.05297E-03</t>
  </si>
  <si>
    <t>Model:  0.823%</t>
  </si>
  <si>
    <t xml:space="preserve"> Deviation:  3.28414E-03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</si>
</sst>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ourier New"/>
      <family val="3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vertical="center"/>
    </xf>
    <xf numFmtId="164" fontId="0" fillId="4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0" borderId="1" xfId="0" applyFont="1" applyBorder="1"/>
    <xf numFmtId="0" fontId="0" fillId="5" borderId="0" xfId="0" applyFont="1" applyFill="1"/>
    <xf numFmtId="0" fontId="0" fillId="3" borderId="0" xfId="0" applyFont="1" applyFill="1"/>
    <xf numFmtId="0" fontId="5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FD'!$W$13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FD'!$X$13:$AK$13</c:f>
              <c:numCache>
                <c:formatCode>General</c:formatCode>
                <c:ptCount val="14"/>
                <c:pt idx="0">
                  <c:v>2E-3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3.2000000000000002E-3</c:v>
                </c:pt>
                <c:pt idx="4">
                  <c:v>3.5999999999999999E-3</c:v>
                </c:pt>
                <c:pt idx="5">
                  <c:v>4.0000000000000001E-3</c:v>
                </c:pt>
                <c:pt idx="6">
                  <c:v>4.4000000000000003E-3</c:v>
                </c:pt>
                <c:pt idx="7">
                  <c:v>4.7999999999999996E-3</c:v>
                </c:pt>
                <c:pt idx="8">
                  <c:v>5.1000000000000004E-3</c:v>
                </c:pt>
                <c:pt idx="9">
                  <c:v>5.4000000000000003E-3</c:v>
                </c:pt>
                <c:pt idx="10">
                  <c:v>6.0000000000000001E-3</c:v>
                </c:pt>
                <c:pt idx="11">
                  <c:v>6.1999999999999998E-3</c:v>
                </c:pt>
                <c:pt idx="12">
                  <c:v>6.4000000000000003E-3</c:v>
                </c:pt>
                <c:pt idx="13">
                  <c:v>6.4000000000000003E-3</c:v>
                </c:pt>
              </c:numCache>
            </c:numRef>
          </c:val>
        </c:ser>
        <c:ser>
          <c:idx val="1"/>
          <c:order val="1"/>
          <c:tx>
            <c:strRef>
              <c:f>'Vector - FD'!$W$14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FD'!$X$14:$AK$14</c:f>
              <c:numCache>
                <c:formatCode>General</c:formatCode>
                <c:ptCount val="14"/>
                <c:pt idx="0">
                  <c:v>2.7000000000000001E-3</c:v>
                </c:pt>
                <c:pt idx="1">
                  <c:v>3.0999999999999999E-3</c:v>
                </c:pt>
                <c:pt idx="2">
                  <c:v>3.5999999999999999E-3</c:v>
                </c:pt>
                <c:pt idx="3">
                  <c:v>3.9000000000000003E-3</c:v>
                </c:pt>
                <c:pt idx="4">
                  <c:v>4.3E-3</c:v>
                </c:pt>
                <c:pt idx="5">
                  <c:v>4.5999999999999999E-3</c:v>
                </c:pt>
                <c:pt idx="6">
                  <c:v>5.0000000000000001E-3</c:v>
                </c:pt>
                <c:pt idx="7">
                  <c:v>5.3E-3</c:v>
                </c:pt>
                <c:pt idx="8">
                  <c:v>5.5000000000000005E-3</c:v>
                </c:pt>
                <c:pt idx="9">
                  <c:v>5.7999999999999996E-3</c:v>
                </c:pt>
                <c:pt idx="10">
                  <c:v>6.0999999999999995E-3</c:v>
                </c:pt>
                <c:pt idx="11">
                  <c:v>6.1999999999999998E-3</c:v>
                </c:pt>
                <c:pt idx="12">
                  <c:v>6.3E-3</c:v>
                </c:pt>
                <c:pt idx="13">
                  <c:v>6.4000000000000003E-3</c:v>
                </c:pt>
              </c:numCache>
            </c:numRef>
          </c:val>
        </c:ser>
        <c:ser>
          <c:idx val="2"/>
          <c:order val="2"/>
          <c:tx>
            <c:strRef>
              <c:f>'Vector - FD'!$W$15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FD'!$X$15:$AK$15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4.0000000000000001E-3</c:v>
                </c:pt>
                <c:pt idx="2">
                  <c:v>4.3E-3</c:v>
                </c:pt>
                <c:pt idx="3">
                  <c:v>4.6999999999999993E-3</c:v>
                </c:pt>
                <c:pt idx="4">
                  <c:v>5.0000000000000001E-3</c:v>
                </c:pt>
                <c:pt idx="5">
                  <c:v>5.3E-3</c:v>
                </c:pt>
                <c:pt idx="6">
                  <c:v>5.6000000000000008E-3</c:v>
                </c:pt>
                <c:pt idx="7">
                  <c:v>5.7999999999999996E-3</c:v>
                </c:pt>
                <c:pt idx="8">
                  <c:v>6.0000000000000001E-3</c:v>
                </c:pt>
                <c:pt idx="9">
                  <c:v>6.0999999999999995E-3</c:v>
                </c:pt>
                <c:pt idx="10">
                  <c:v>6.3E-3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3"/>
          <c:order val="3"/>
          <c:tx>
            <c:strRef>
              <c:f>'Vector - FD'!$W$16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FD'!$X$16:$AK$16</c:f>
              <c:numCache>
                <c:formatCode>General</c:formatCode>
                <c:ptCount val="14"/>
                <c:pt idx="0">
                  <c:v>4.6999999999999993E-3</c:v>
                </c:pt>
                <c:pt idx="1">
                  <c:v>4.7999999999999996E-3</c:v>
                </c:pt>
                <c:pt idx="2">
                  <c:v>5.1000000000000004E-3</c:v>
                </c:pt>
                <c:pt idx="3">
                  <c:v>5.3E-3</c:v>
                </c:pt>
                <c:pt idx="4">
                  <c:v>5.6000000000000008E-3</c:v>
                </c:pt>
                <c:pt idx="5">
                  <c:v>5.7999999999999996E-3</c:v>
                </c:pt>
                <c:pt idx="6">
                  <c:v>6.0000000000000001E-3</c:v>
                </c:pt>
                <c:pt idx="7">
                  <c:v>6.0999999999999995E-3</c:v>
                </c:pt>
                <c:pt idx="8">
                  <c:v>6.3E-3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4"/>
          <c:order val="4"/>
          <c:tx>
            <c:strRef>
              <c:f>'Vector - FD'!$W$17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FD'!$X$17:$AK$17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5.5000000000000005E-3</c:v>
                </c:pt>
                <c:pt idx="2">
                  <c:v>5.6999999999999993E-3</c:v>
                </c:pt>
                <c:pt idx="3">
                  <c:v>5.8999999999999999E-3</c:v>
                </c:pt>
                <c:pt idx="4">
                  <c:v>6.0000000000000001E-3</c:v>
                </c:pt>
                <c:pt idx="5">
                  <c:v>6.0999999999999995E-3</c:v>
                </c:pt>
                <c:pt idx="6">
                  <c:v>6.3E-3</c:v>
                </c:pt>
                <c:pt idx="7">
                  <c:v>6.4000000000000003E-3</c:v>
                </c:pt>
                <c:pt idx="8">
                  <c:v>6.5000000000000006E-3</c:v>
                </c:pt>
                <c:pt idx="9">
                  <c:v>6.6E-3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6.1999999999999998E-3</c:v>
                </c:pt>
                <c:pt idx="13">
                  <c:v>6.1999999999999998E-3</c:v>
                </c:pt>
              </c:numCache>
            </c:numRef>
          </c:val>
        </c:ser>
        <c:ser>
          <c:idx val="5"/>
          <c:order val="5"/>
          <c:tx>
            <c:strRef>
              <c:f>'Vector - FD'!$W$18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FD'!$X$19:$AK$19</c:f>
              <c:numCache>
                <c:formatCode>General</c:formatCode>
                <c:ptCount val="14"/>
                <c:pt idx="0">
                  <c:v>6.1999999999999998E-3</c:v>
                </c:pt>
                <c:pt idx="1">
                  <c:v>6.3E-3</c:v>
                </c:pt>
                <c:pt idx="2">
                  <c:v>6.3E-3</c:v>
                </c:pt>
                <c:pt idx="3">
                  <c:v>6.4000000000000003E-3</c:v>
                </c:pt>
                <c:pt idx="4">
                  <c:v>6.5000000000000006E-3</c:v>
                </c:pt>
                <c:pt idx="5">
                  <c:v>6.5000000000000006E-3</c:v>
                </c:pt>
                <c:pt idx="6">
                  <c:v>6.6E-3</c:v>
                </c:pt>
                <c:pt idx="7">
                  <c:v>6.6E-3</c:v>
                </c:pt>
                <c:pt idx="8">
                  <c:v>6.7000000000000002E-3</c:v>
                </c:pt>
                <c:pt idx="9">
                  <c:v>6.7000000000000002E-3</c:v>
                </c:pt>
                <c:pt idx="10">
                  <c:v>6.3E-3</c:v>
                </c:pt>
                <c:pt idx="11">
                  <c:v>6.0999999999999995E-3</c:v>
                </c:pt>
                <c:pt idx="12">
                  <c:v>5.8999999999999999E-3</c:v>
                </c:pt>
                <c:pt idx="13">
                  <c:v>5.8999999999999999E-3</c:v>
                </c:pt>
              </c:numCache>
            </c:numRef>
          </c:val>
        </c:ser>
        <c:ser>
          <c:idx val="7"/>
          <c:order val="7"/>
          <c:tx>
            <c:strRef>
              <c:f>'Vector - FD'!$W$20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FD'!$X$22:$AK$22</c:f>
              <c:numCache>
                <c:formatCode>General</c:formatCode>
                <c:ptCount val="14"/>
                <c:pt idx="0">
                  <c:v>6.6E-3</c:v>
                </c:pt>
                <c:pt idx="1">
                  <c:v>6.7000000000000002E-3</c:v>
                </c:pt>
                <c:pt idx="2">
                  <c:v>6.7000000000000002E-3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6.7000000000000002E-3</c:v>
                </c:pt>
                <c:pt idx="6">
                  <c:v>6.7000000000000002E-3</c:v>
                </c:pt>
                <c:pt idx="7">
                  <c:v>6.7000000000000002E-3</c:v>
                </c:pt>
                <c:pt idx="8">
                  <c:v>6.7000000000000002E-3</c:v>
                </c:pt>
                <c:pt idx="9">
                  <c:v>6.6E-3</c:v>
                </c:pt>
                <c:pt idx="10">
                  <c:v>6.0999999999999995E-3</c:v>
                </c:pt>
                <c:pt idx="11">
                  <c:v>5.7999999999999996E-3</c:v>
                </c:pt>
                <c:pt idx="12">
                  <c:v>5.6000000000000008E-3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'Vector - FD'!$W$23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FD'!$X$23:$AK$23</c:f>
              <c:numCache>
                <c:formatCode>General</c:formatCode>
                <c:ptCount val="14"/>
                <c:pt idx="0">
                  <c:v>6.4000000000000003E-3</c:v>
                </c:pt>
                <c:pt idx="1">
                  <c:v>6.5000000000000006E-3</c:v>
                </c:pt>
                <c:pt idx="2">
                  <c:v>6.5000000000000006E-3</c:v>
                </c:pt>
                <c:pt idx="3">
                  <c:v>6.5000000000000006E-3</c:v>
                </c:pt>
                <c:pt idx="4">
                  <c:v>6.5000000000000006E-3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6.3E-3</c:v>
                </c:pt>
                <c:pt idx="9">
                  <c:v>6.3E-3</c:v>
                </c:pt>
                <c:pt idx="10">
                  <c:v>5.6999999999999993E-3</c:v>
                </c:pt>
                <c:pt idx="11">
                  <c:v>5.3E-3</c:v>
                </c:pt>
                <c:pt idx="12">
                  <c:v>5.1000000000000004E-3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FD'!$X$24:$AK$24</c:f>
              <c:numCache>
                <c:formatCode>General</c:formatCode>
                <c:ptCount val="14"/>
                <c:pt idx="0">
                  <c:v>6.0999999999999995E-3</c:v>
                </c:pt>
                <c:pt idx="1">
                  <c:v>6.1999999999999998E-3</c:v>
                </c:pt>
                <c:pt idx="2">
                  <c:v>6.0999999999999995E-3</c:v>
                </c:pt>
                <c:pt idx="3">
                  <c:v>6.0999999999999995E-3</c:v>
                </c:pt>
                <c:pt idx="4">
                  <c:v>6.0999999999999995E-3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5.8999999999999999E-3</c:v>
                </c:pt>
                <c:pt idx="8">
                  <c:v>5.8999999999999999E-3</c:v>
                </c:pt>
                <c:pt idx="9">
                  <c:v>5.7999999999999996E-3</c:v>
                </c:pt>
                <c:pt idx="10">
                  <c:v>5.3E-3</c:v>
                </c:pt>
                <c:pt idx="11">
                  <c:v>4.8999999999999998E-3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FD'!$X$25:$AK$25</c:f>
              <c:numCache>
                <c:formatCode>General</c:formatCode>
                <c:ptCount val="14"/>
                <c:pt idx="0">
                  <c:v>5.6999999999999993E-3</c:v>
                </c:pt>
                <c:pt idx="1">
                  <c:v>5.7999999999999996E-3</c:v>
                </c:pt>
                <c:pt idx="2">
                  <c:v>5.6999999999999993E-3</c:v>
                </c:pt>
                <c:pt idx="3">
                  <c:v>5.6999999999999993E-3</c:v>
                </c:pt>
                <c:pt idx="4">
                  <c:v>5.6000000000000008E-3</c:v>
                </c:pt>
                <c:pt idx="5">
                  <c:v>5.6000000000000008E-3</c:v>
                </c:pt>
                <c:pt idx="6">
                  <c:v>5.5000000000000005E-3</c:v>
                </c:pt>
                <c:pt idx="7">
                  <c:v>5.4000000000000003E-3</c:v>
                </c:pt>
                <c:pt idx="8">
                  <c:v>5.4000000000000003E-3</c:v>
                </c:pt>
                <c:pt idx="9">
                  <c:v>5.3E-3</c:v>
                </c:pt>
                <c:pt idx="10">
                  <c:v>4.8999999999999998E-3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FD'!$X$26:$AK$26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5.4000000000000003E-3</c:v>
                </c:pt>
                <c:pt idx="2">
                  <c:v>5.3E-3</c:v>
                </c:pt>
                <c:pt idx="3">
                  <c:v>5.3E-3</c:v>
                </c:pt>
                <c:pt idx="4">
                  <c:v>5.1999999999999998E-3</c:v>
                </c:pt>
                <c:pt idx="5">
                  <c:v>5.1000000000000004E-3</c:v>
                </c:pt>
                <c:pt idx="6">
                  <c:v>5.1000000000000004E-3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4.8999999999999998E-3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67056"/>
        <c:axId val="-114966512"/>
        <c:axId val="-52231744"/>
      </c:surface3DChart>
      <c:catAx>
        <c:axId val="-11496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66512"/>
        <c:crosses val="autoZero"/>
        <c:auto val="1"/>
        <c:lblAlgn val="ctr"/>
        <c:lblOffset val="100"/>
        <c:noMultiLvlLbl val="0"/>
      </c:catAx>
      <c:valAx>
        <c:axId val="-114966512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67056"/>
        <c:crosses val="autoZero"/>
        <c:crossBetween val="midCat"/>
      </c:valAx>
      <c:serAx>
        <c:axId val="-522317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66512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FD'!$W$31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FD'!$X$31:$AK$31</c:f>
              <c:numCache>
                <c:formatCode>General</c:formatCode>
                <c:ptCount val="14"/>
                <c:pt idx="0">
                  <c:v>2.8999999999999998E-3</c:v>
                </c:pt>
                <c:pt idx="1">
                  <c:v>2.33E-3</c:v>
                </c:pt>
                <c:pt idx="2">
                  <c:v>2.7800000000000004E-3</c:v>
                </c:pt>
                <c:pt idx="3">
                  <c:v>3.0200000000000001E-3</c:v>
                </c:pt>
                <c:pt idx="4">
                  <c:v>3.5999999999999999E-3</c:v>
                </c:pt>
                <c:pt idx="5">
                  <c:v>4.1900000000000001E-3</c:v>
                </c:pt>
                <c:pt idx="6">
                  <c:v>4.5999999999999999E-3</c:v>
                </c:pt>
                <c:pt idx="7">
                  <c:v>4.8900000000000002E-3</c:v>
                </c:pt>
                <c:pt idx="8">
                  <c:v>5.11E-3</c:v>
                </c:pt>
                <c:pt idx="9">
                  <c:v>5.3100000000000005E-3</c:v>
                </c:pt>
                <c:pt idx="10">
                  <c:v>5.9099999999999995E-3</c:v>
                </c:pt>
                <c:pt idx="11">
                  <c:v>6.2199999999999998E-3</c:v>
                </c:pt>
                <c:pt idx="12">
                  <c:v>6.4900000000000001E-3</c:v>
                </c:pt>
                <c:pt idx="13">
                  <c:v>6.5300000000000002E-3</c:v>
                </c:pt>
              </c:numCache>
            </c:numRef>
          </c:val>
        </c:ser>
        <c:ser>
          <c:idx val="1"/>
          <c:order val="1"/>
          <c:tx>
            <c:strRef>
              <c:f>'Vector - FD'!$W$32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FD'!$X$32:$AK$32</c:f>
              <c:numCache>
                <c:formatCode>General</c:formatCode>
                <c:ptCount val="14"/>
                <c:pt idx="0">
                  <c:v>1.8E-3</c:v>
                </c:pt>
                <c:pt idx="1">
                  <c:v>2.3699999999999997E-3</c:v>
                </c:pt>
                <c:pt idx="2">
                  <c:v>2.7200000000000002E-3</c:v>
                </c:pt>
                <c:pt idx="3">
                  <c:v>3.2700000000000003E-3</c:v>
                </c:pt>
                <c:pt idx="4">
                  <c:v>3.98E-3</c:v>
                </c:pt>
                <c:pt idx="5">
                  <c:v>4.5500000000000002E-3</c:v>
                </c:pt>
                <c:pt idx="6">
                  <c:v>4.9499999999999995E-3</c:v>
                </c:pt>
                <c:pt idx="7">
                  <c:v>5.2500000000000003E-3</c:v>
                </c:pt>
                <c:pt idx="8">
                  <c:v>5.4900000000000001E-3</c:v>
                </c:pt>
                <c:pt idx="9">
                  <c:v>5.7599999999999995E-3</c:v>
                </c:pt>
                <c:pt idx="10">
                  <c:v>6.6700000000000006E-3</c:v>
                </c:pt>
                <c:pt idx="11">
                  <c:v>6.9999999999999993E-3</c:v>
                </c:pt>
                <c:pt idx="12">
                  <c:v>6.5500000000000003E-3</c:v>
                </c:pt>
                <c:pt idx="13">
                  <c:v>6.0899999999999999E-3</c:v>
                </c:pt>
              </c:numCache>
            </c:numRef>
          </c:val>
        </c:ser>
        <c:ser>
          <c:idx val="2"/>
          <c:order val="2"/>
          <c:tx>
            <c:strRef>
              <c:f>'Vector - FD'!$W$33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FD'!$X$33:$AK$33</c:f>
              <c:numCache>
                <c:formatCode>General</c:formatCode>
                <c:ptCount val="14"/>
                <c:pt idx="0">
                  <c:v>5.28E-3</c:v>
                </c:pt>
                <c:pt idx="1">
                  <c:v>4.0500000000000006E-3</c:v>
                </c:pt>
                <c:pt idx="2">
                  <c:v>4.3600000000000002E-3</c:v>
                </c:pt>
                <c:pt idx="3">
                  <c:v>4.8199999999999996E-3</c:v>
                </c:pt>
                <c:pt idx="4">
                  <c:v>5.2399999999999999E-3</c:v>
                </c:pt>
                <c:pt idx="5">
                  <c:v>5.5300000000000002E-3</c:v>
                </c:pt>
                <c:pt idx="6">
                  <c:v>5.7299999999999999E-3</c:v>
                </c:pt>
                <c:pt idx="7">
                  <c:v>5.8899999999999994E-3</c:v>
                </c:pt>
                <c:pt idx="8">
                  <c:v>6.0799999999999995E-3</c:v>
                </c:pt>
                <c:pt idx="9">
                  <c:v>6.1799999999999997E-3</c:v>
                </c:pt>
                <c:pt idx="10">
                  <c:v>6.4000000000000003E-3</c:v>
                </c:pt>
                <c:pt idx="11">
                  <c:v>6.3699999999999998E-3</c:v>
                </c:pt>
                <c:pt idx="12">
                  <c:v>6.4099999999999999E-3</c:v>
                </c:pt>
                <c:pt idx="13">
                  <c:v>6.2900000000000005E-3</c:v>
                </c:pt>
              </c:numCache>
            </c:numRef>
          </c:val>
        </c:ser>
        <c:ser>
          <c:idx val="3"/>
          <c:order val="3"/>
          <c:tx>
            <c:strRef>
              <c:f>'Vector - FD'!$W$34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FD'!$X$34:$AK$34</c:f>
              <c:numCache>
                <c:formatCode>General</c:formatCode>
                <c:ptCount val="14"/>
                <c:pt idx="0">
                  <c:v>5.1999999999999998E-3</c:v>
                </c:pt>
                <c:pt idx="1">
                  <c:v>4.5700000000000003E-3</c:v>
                </c:pt>
                <c:pt idx="2">
                  <c:v>5.0800000000000003E-3</c:v>
                </c:pt>
                <c:pt idx="3">
                  <c:v>5.4800000000000005E-3</c:v>
                </c:pt>
                <c:pt idx="4">
                  <c:v>5.7399999999999994E-3</c:v>
                </c:pt>
                <c:pt idx="5">
                  <c:v>5.9199999999999999E-3</c:v>
                </c:pt>
                <c:pt idx="6">
                  <c:v>6.0599999999999994E-3</c:v>
                </c:pt>
                <c:pt idx="7">
                  <c:v>6.2199999999999998E-3</c:v>
                </c:pt>
                <c:pt idx="8">
                  <c:v>6.3099999999999996E-3</c:v>
                </c:pt>
                <c:pt idx="9">
                  <c:v>6.3099999999999996E-3</c:v>
                </c:pt>
                <c:pt idx="10">
                  <c:v>6.2500000000000003E-3</c:v>
                </c:pt>
                <c:pt idx="11">
                  <c:v>6.0799999999999995E-3</c:v>
                </c:pt>
                <c:pt idx="12">
                  <c:v>6.3499999999999997E-3</c:v>
                </c:pt>
                <c:pt idx="13">
                  <c:v>6.3800000000000003E-3</c:v>
                </c:pt>
              </c:numCache>
            </c:numRef>
          </c:val>
        </c:ser>
        <c:ser>
          <c:idx val="4"/>
          <c:order val="4"/>
          <c:tx>
            <c:strRef>
              <c:f>'Vector - FD'!$W$35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FD'!$X$35:$AK$35</c:f>
              <c:numCache>
                <c:formatCode>General</c:formatCode>
                <c:ptCount val="14"/>
                <c:pt idx="0">
                  <c:v>5.9699999999999996E-3</c:v>
                </c:pt>
                <c:pt idx="1">
                  <c:v>5.5500000000000002E-3</c:v>
                </c:pt>
                <c:pt idx="2">
                  <c:v>5.8399999999999997E-3</c:v>
                </c:pt>
                <c:pt idx="3">
                  <c:v>6.0299999999999998E-3</c:v>
                </c:pt>
                <c:pt idx="4">
                  <c:v>6.1599999999999997E-3</c:v>
                </c:pt>
                <c:pt idx="5">
                  <c:v>6.2700000000000004E-3</c:v>
                </c:pt>
                <c:pt idx="6">
                  <c:v>6.4000000000000003E-3</c:v>
                </c:pt>
                <c:pt idx="7">
                  <c:v>6.4600000000000005E-3</c:v>
                </c:pt>
                <c:pt idx="8">
                  <c:v>6.45E-3</c:v>
                </c:pt>
                <c:pt idx="9">
                  <c:v>6.3600000000000002E-3</c:v>
                </c:pt>
                <c:pt idx="10">
                  <c:v>6.0999999999999995E-3</c:v>
                </c:pt>
                <c:pt idx="11">
                  <c:v>5.9199999999999999E-3</c:v>
                </c:pt>
                <c:pt idx="12">
                  <c:v>6.3899999999999998E-3</c:v>
                </c:pt>
                <c:pt idx="13">
                  <c:v>6.5100000000000002E-3</c:v>
                </c:pt>
              </c:numCache>
            </c:numRef>
          </c:val>
        </c:ser>
        <c:ser>
          <c:idx val="5"/>
          <c:order val="5"/>
          <c:tx>
            <c:strRef>
              <c:f>'Vector - FD'!$W$36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FD'!$X$37:$AK$37</c:f>
              <c:numCache>
                <c:formatCode>General</c:formatCode>
                <c:ptCount val="14"/>
                <c:pt idx="0">
                  <c:v>6.45E-3</c:v>
                </c:pt>
                <c:pt idx="1">
                  <c:v>6.1700000000000001E-3</c:v>
                </c:pt>
                <c:pt idx="2">
                  <c:v>6.2399999999999999E-3</c:v>
                </c:pt>
                <c:pt idx="3">
                  <c:v>6.3499999999999997E-3</c:v>
                </c:pt>
                <c:pt idx="4">
                  <c:v>6.5400000000000007E-3</c:v>
                </c:pt>
                <c:pt idx="5">
                  <c:v>6.6700000000000006E-3</c:v>
                </c:pt>
                <c:pt idx="6">
                  <c:v>6.7000000000000002E-3</c:v>
                </c:pt>
                <c:pt idx="7">
                  <c:v>6.6700000000000006E-3</c:v>
                </c:pt>
                <c:pt idx="8">
                  <c:v>6.62E-3</c:v>
                </c:pt>
                <c:pt idx="9">
                  <c:v>6.5500000000000003E-3</c:v>
                </c:pt>
                <c:pt idx="10">
                  <c:v>6.2500000000000003E-3</c:v>
                </c:pt>
                <c:pt idx="11">
                  <c:v>6.1399999999999996E-3</c:v>
                </c:pt>
                <c:pt idx="12">
                  <c:v>6.11E-3</c:v>
                </c:pt>
                <c:pt idx="13">
                  <c:v>6.0200000000000002E-3</c:v>
                </c:pt>
              </c:numCache>
            </c:numRef>
          </c:val>
        </c:ser>
        <c:ser>
          <c:idx val="7"/>
          <c:order val="7"/>
          <c:tx>
            <c:strRef>
              <c:f>'Vector - FD'!$W$38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FD'!$X$40:$AK$40</c:f>
              <c:numCache>
                <c:formatCode>General</c:formatCode>
                <c:ptCount val="14"/>
                <c:pt idx="0">
                  <c:v>6.4600000000000005E-3</c:v>
                </c:pt>
                <c:pt idx="1">
                  <c:v>6.4400000000000004E-3</c:v>
                </c:pt>
                <c:pt idx="2">
                  <c:v>6.6100000000000004E-3</c:v>
                </c:pt>
                <c:pt idx="3">
                  <c:v>6.6900000000000006E-3</c:v>
                </c:pt>
                <c:pt idx="4">
                  <c:v>6.7200000000000003E-3</c:v>
                </c:pt>
                <c:pt idx="5">
                  <c:v>6.7300000000000007E-3</c:v>
                </c:pt>
                <c:pt idx="6">
                  <c:v>6.7100000000000007E-3</c:v>
                </c:pt>
                <c:pt idx="7">
                  <c:v>6.6800000000000002E-3</c:v>
                </c:pt>
                <c:pt idx="8">
                  <c:v>6.62E-3</c:v>
                </c:pt>
                <c:pt idx="9">
                  <c:v>6.5500000000000003E-3</c:v>
                </c:pt>
                <c:pt idx="10">
                  <c:v>6.1999999999999998E-3</c:v>
                </c:pt>
                <c:pt idx="11">
                  <c:v>6.0799999999999995E-3</c:v>
                </c:pt>
                <c:pt idx="12">
                  <c:v>5.7299999999999999E-3</c:v>
                </c:pt>
                <c:pt idx="13">
                  <c:v>5.5300000000000002E-3</c:v>
                </c:pt>
              </c:numCache>
            </c:numRef>
          </c:val>
        </c:ser>
        <c:ser>
          <c:idx val="10"/>
          <c:order val="10"/>
          <c:tx>
            <c:strRef>
              <c:f>'Vector - FD'!$W$41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FD'!$X$41:$AK$41</c:f>
              <c:numCache>
                <c:formatCode>General</c:formatCode>
                <c:ptCount val="14"/>
                <c:pt idx="0">
                  <c:v>6.7900000000000009E-3</c:v>
                </c:pt>
                <c:pt idx="1">
                  <c:v>6.4000000000000003E-3</c:v>
                </c:pt>
                <c:pt idx="2">
                  <c:v>6.4700000000000001E-3</c:v>
                </c:pt>
                <c:pt idx="3">
                  <c:v>6.6E-3</c:v>
                </c:pt>
                <c:pt idx="4">
                  <c:v>6.7500000000000008E-3</c:v>
                </c:pt>
                <c:pt idx="5">
                  <c:v>6.8000000000000005E-3</c:v>
                </c:pt>
                <c:pt idx="6">
                  <c:v>6.6400000000000001E-3</c:v>
                </c:pt>
                <c:pt idx="7">
                  <c:v>6.45E-3</c:v>
                </c:pt>
                <c:pt idx="8">
                  <c:v>6.28E-3</c:v>
                </c:pt>
                <c:pt idx="9">
                  <c:v>6.11E-3</c:v>
                </c:pt>
                <c:pt idx="10">
                  <c:v>5.5400000000000007E-3</c:v>
                </c:pt>
                <c:pt idx="11">
                  <c:v>5.2599999999999999E-3</c:v>
                </c:pt>
                <c:pt idx="12">
                  <c:v>5.2700000000000004E-3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FD'!$X$42:$AK$42</c:f>
              <c:numCache>
                <c:formatCode>General</c:formatCode>
                <c:ptCount val="14"/>
                <c:pt idx="0">
                  <c:v>7.5199999999999998E-3</c:v>
                </c:pt>
                <c:pt idx="1">
                  <c:v>6.9299999999999995E-3</c:v>
                </c:pt>
                <c:pt idx="2">
                  <c:v>6.7500000000000008E-3</c:v>
                </c:pt>
                <c:pt idx="3">
                  <c:v>6.6E-3</c:v>
                </c:pt>
                <c:pt idx="4">
                  <c:v>6.45E-3</c:v>
                </c:pt>
                <c:pt idx="5">
                  <c:v>6.3200000000000001E-3</c:v>
                </c:pt>
                <c:pt idx="6">
                  <c:v>6.1399999999999996E-3</c:v>
                </c:pt>
                <c:pt idx="7">
                  <c:v>5.94E-3</c:v>
                </c:pt>
                <c:pt idx="8">
                  <c:v>5.7499999999999999E-3</c:v>
                </c:pt>
                <c:pt idx="9">
                  <c:v>5.5300000000000002E-3</c:v>
                </c:pt>
                <c:pt idx="10">
                  <c:v>4.9100000000000003E-3</c:v>
                </c:pt>
                <c:pt idx="11">
                  <c:v>4.9699999999999996E-3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FD'!$X$43:$AK$43</c:f>
              <c:numCache>
                <c:formatCode>General</c:formatCode>
                <c:ptCount val="14"/>
                <c:pt idx="0">
                  <c:v>6.9699999999999996E-3</c:v>
                </c:pt>
                <c:pt idx="1">
                  <c:v>6.7200000000000003E-3</c:v>
                </c:pt>
                <c:pt idx="2">
                  <c:v>6.4700000000000001E-3</c:v>
                </c:pt>
                <c:pt idx="3">
                  <c:v>6.2900000000000005E-3</c:v>
                </c:pt>
                <c:pt idx="4">
                  <c:v>6.0599999999999994E-3</c:v>
                </c:pt>
                <c:pt idx="5">
                  <c:v>5.8299999999999992E-3</c:v>
                </c:pt>
                <c:pt idx="6">
                  <c:v>5.6100000000000004E-3</c:v>
                </c:pt>
                <c:pt idx="7">
                  <c:v>5.4400000000000004E-3</c:v>
                </c:pt>
                <c:pt idx="8">
                  <c:v>5.2599999999999999E-3</c:v>
                </c:pt>
                <c:pt idx="9">
                  <c:v>5.11E-3</c:v>
                </c:pt>
                <c:pt idx="10">
                  <c:v>4.7999999999999996E-3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FD'!$X$44:$AK$44</c:f>
              <c:numCache>
                <c:formatCode>General</c:formatCode>
                <c:ptCount val="14"/>
                <c:pt idx="0">
                  <c:v>5.6299999999999996E-3</c:v>
                </c:pt>
                <c:pt idx="1">
                  <c:v>5.5300000000000002E-3</c:v>
                </c:pt>
                <c:pt idx="2">
                  <c:v>5.4800000000000005E-3</c:v>
                </c:pt>
                <c:pt idx="3">
                  <c:v>5.4000000000000003E-3</c:v>
                </c:pt>
                <c:pt idx="4">
                  <c:v>5.3400000000000001E-3</c:v>
                </c:pt>
                <c:pt idx="5">
                  <c:v>5.2599999999999999E-3</c:v>
                </c:pt>
                <c:pt idx="6">
                  <c:v>5.1700000000000001E-3</c:v>
                </c:pt>
                <c:pt idx="7">
                  <c:v>5.0800000000000003E-3</c:v>
                </c:pt>
                <c:pt idx="8">
                  <c:v>4.9800000000000001E-3</c:v>
                </c:pt>
                <c:pt idx="9">
                  <c:v>4.8700000000000002E-3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57264"/>
        <c:axId val="-114959440"/>
        <c:axId val="-52205536"/>
      </c:surface3DChart>
      <c:catAx>
        <c:axId val="-11495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59440"/>
        <c:crosses val="autoZero"/>
        <c:auto val="1"/>
        <c:lblAlgn val="ctr"/>
        <c:lblOffset val="100"/>
        <c:noMultiLvlLbl val="0"/>
      </c:catAx>
      <c:valAx>
        <c:axId val="-114959440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57264"/>
        <c:crosses val="autoZero"/>
        <c:crossBetween val="midCat"/>
      </c:valAx>
      <c:serAx>
        <c:axId val="-522055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59440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AD'!$W$13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AD'!$X$13:$AK$13</c:f>
              <c:numCache>
                <c:formatCode>General</c:formatCode>
                <c:ptCount val="14"/>
                <c:pt idx="0">
                  <c:v>2E-3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3.2000000000000002E-3</c:v>
                </c:pt>
                <c:pt idx="4">
                  <c:v>3.5999999999999999E-3</c:v>
                </c:pt>
                <c:pt idx="5">
                  <c:v>4.0000000000000001E-3</c:v>
                </c:pt>
                <c:pt idx="6">
                  <c:v>4.4000000000000003E-3</c:v>
                </c:pt>
                <c:pt idx="7">
                  <c:v>4.7999999999999996E-3</c:v>
                </c:pt>
                <c:pt idx="8">
                  <c:v>5.1000000000000004E-3</c:v>
                </c:pt>
                <c:pt idx="9">
                  <c:v>5.4000000000000003E-3</c:v>
                </c:pt>
                <c:pt idx="10">
                  <c:v>6.0000000000000001E-3</c:v>
                </c:pt>
                <c:pt idx="11">
                  <c:v>6.1999999999999998E-3</c:v>
                </c:pt>
                <c:pt idx="12">
                  <c:v>6.4000000000000003E-3</c:v>
                </c:pt>
                <c:pt idx="13">
                  <c:v>6.4000000000000003E-3</c:v>
                </c:pt>
              </c:numCache>
            </c:numRef>
          </c:val>
        </c:ser>
        <c:ser>
          <c:idx val="1"/>
          <c:order val="1"/>
          <c:tx>
            <c:strRef>
              <c:f>'Vector - AD'!$W$14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AD'!$X$14:$AK$14</c:f>
              <c:numCache>
                <c:formatCode>General</c:formatCode>
                <c:ptCount val="14"/>
                <c:pt idx="0">
                  <c:v>2.7000000000000001E-3</c:v>
                </c:pt>
                <c:pt idx="1">
                  <c:v>3.0999999999999999E-3</c:v>
                </c:pt>
                <c:pt idx="2">
                  <c:v>3.5999999999999999E-3</c:v>
                </c:pt>
                <c:pt idx="3">
                  <c:v>3.9000000000000003E-3</c:v>
                </c:pt>
                <c:pt idx="4">
                  <c:v>4.3E-3</c:v>
                </c:pt>
                <c:pt idx="5">
                  <c:v>4.5999999999999999E-3</c:v>
                </c:pt>
                <c:pt idx="6">
                  <c:v>5.0000000000000001E-3</c:v>
                </c:pt>
                <c:pt idx="7">
                  <c:v>5.3E-3</c:v>
                </c:pt>
                <c:pt idx="8">
                  <c:v>5.5000000000000005E-3</c:v>
                </c:pt>
                <c:pt idx="9">
                  <c:v>5.7999999999999996E-3</c:v>
                </c:pt>
                <c:pt idx="10">
                  <c:v>6.0999999999999995E-3</c:v>
                </c:pt>
                <c:pt idx="11">
                  <c:v>6.1999999999999998E-3</c:v>
                </c:pt>
                <c:pt idx="12">
                  <c:v>6.3E-3</c:v>
                </c:pt>
                <c:pt idx="13">
                  <c:v>6.4000000000000003E-3</c:v>
                </c:pt>
              </c:numCache>
            </c:numRef>
          </c:val>
        </c:ser>
        <c:ser>
          <c:idx val="2"/>
          <c:order val="2"/>
          <c:tx>
            <c:strRef>
              <c:f>'Vector - AD'!$W$15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AD'!$X$15:$AK$15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4.0000000000000001E-3</c:v>
                </c:pt>
                <c:pt idx="2">
                  <c:v>4.3E-3</c:v>
                </c:pt>
                <c:pt idx="3">
                  <c:v>4.6999999999999993E-3</c:v>
                </c:pt>
                <c:pt idx="4">
                  <c:v>5.0000000000000001E-3</c:v>
                </c:pt>
                <c:pt idx="5">
                  <c:v>5.3E-3</c:v>
                </c:pt>
                <c:pt idx="6">
                  <c:v>5.6000000000000008E-3</c:v>
                </c:pt>
                <c:pt idx="7">
                  <c:v>5.7999999999999996E-3</c:v>
                </c:pt>
                <c:pt idx="8">
                  <c:v>6.0000000000000001E-3</c:v>
                </c:pt>
                <c:pt idx="9">
                  <c:v>6.0999999999999995E-3</c:v>
                </c:pt>
                <c:pt idx="10">
                  <c:v>6.3E-3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3"/>
          <c:order val="3"/>
          <c:tx>
            <c:strRef>
              <c:f>'Vector - AD'!$W$16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AD'!$X$16:$AK$16</c:f>
              <c:numCache>
                <c:formatCode>General</c:formatCode>
                <c:ptCount val="14"/>
                <c:pt idx="0">
                  <c:v>4.6999999999999993E-3</c:v>
                </c:pt>
                <c:pt idx="1">
                  <c:v>4.7999999999999996E-3</c:v>
                </c:pt>
                <c:pt idx="2">
                  <c:v>5.1000000000000004E-3</c:v>
                </c:pt>
                <c:pt idx="3">
                  <c:v>5.3E-3</c:v>
                </c:pt>
                <c:pt idx="4">
                  <c:v>5.6000000000000008E-3</c:v>
                </c:pt>
                <c:pt idx="5">
                  <c:v>5.7999999999999996E-3</c:v>
                </c:pt>
                <c:pt idx="6">
                  <c:v>6.0000000000000001E-3</c:v>
                </c:pt>
                <c:pt idx="7">
                  <c:v>6.0999999999999995E-3</c:v>
                </c:pt>
                <c:pt idx="8">
                  <c:v>6.3E-3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4"/>
          <c:order val="4"/>
          <c:tx>
            <c:strRef>
              <c:f>'Vector - AD'!$W$17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AD'!$X$17:$AK$17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5.5000000000000005E-3</c:v>
                </c:pt>
                <c:pt idx="2">
                  <c:v>5.6999999999999993E-3</c:v>
                </c:pt>
                <c:pt idx="3">
                  <c:v>5.8999999999999999E-3</c:v>
                </c:pt>
                <c:pt idx="4">
                  <c:v>6.0000000000000001E-3</c:v>
                </c:pt>
                <c:pt idx="5">
                  <c:v>6.0999999999999995E-3</c:v>
                </c:pt>
                <c:pt idx="6">
                  <c:v>6.3E-3</c:v>
                </c:pt>
                <c:pt idx="7">
                  <c:v>6.4000000000000003E-3</c:v>
                </c:pt>
                <c:pt idx="8">
                  <c:v>6.5000000000000006E-3</c:v>
                </c:pt>
                <c:pt idx="9">
                  <c:v>6.6E-3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6.1999999999999998E-3</c:v>
                </c:pt>
                <c:pt idx="13">
                  <c:v>6.1999999999999998E-3</c:v>
                </c:pt>
              </c:numCache>
            </c:numRef>
          </c:val>
        </c:ser>
        <c:ser>
          <c:idx val="5"/>
          <c:order val="5"/>
          <c:tx>
            <c:strRef>
              <c:f>'Vector - AD'!$W$18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AD'!$X$19:$AK$19</c:f>
              <c:numCache>
                <c:formatCode>General</c:formatCode>
                <c:ptCount val="14"/>
                <c:pt idx="0">
                  <c:v>6.1999999999999998E-3</c:v>
                </c:pt>
                <c:pt idx="1">
                  <c:v>6.3E-3</c:v>
                </c:pt>
                <c:pt idx="2">
                  <c:v>6.3E-3</c:v>
                </c:pt>
                <c:pt idx="3">
                  <c:v>6.4000000000000003E-3</c:v>
                </c:pt>
                <c:pt idx="4">
                  <c:v>6.5000000000000006E-3</c:v>
                </c:pt>
                <c:pt idx="5">
                  <c:v>6.5000000000000006E-3</c:v>
                </c:pt>
                <c:pt idx="6">
                  <c:v>6.6E-3</c:v>
                </c:pt>
                <c:pt idx="7">
                  <c:v>6.6E-3</c:v>
                </c:pt>
                <c:pt idx="8">
                  <c:v>6.7000000000000002E-3</c:v>
                </c:pt>
                <c:pt idx="9">
                  <c:v>6.7000000000000002E-3</c:v>
                </c:pt>
                <c:pt idx="10">
                  <c:v>6.3E-3</c:v>
                </c:pt>
                <c:pt idx="11">
                  <c:v>6.0999999999999995E-3</c:v>
                </c:pt>
                <c:pt idx="12">
                  <c:v>5.8999999999999999E-3</c:v>
                </c:pt>
                <c:pt idx="13">
                  <c:v>5.8999999999999999E-3</c:v>
                </c:pt>
              </c:numCache>
            </c:numRef>
          </c:val>
        </c:ser>
        <c:ser>
          <c:idx val="7"/>
          <c:order val="7"/>
          <c:tx>
            <c:strRef>
              <c:f>'Vector - AD'!$W$20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AD'!$X$22:$AK$22</c:f>
              <c:numCache>
                <c:formatCode>General</c:formatCode>
                <c:ptCount val="14"/>
                <c:pt idx="0">
                  <c:v>6.6E-3</c:v>
                </c:pt>
                <c:pt idx="1">
                  <c:v>6.7000000000000002E-3</c:v>
                </c:pt>
                <c:pt idx="2">
                  <c:v>6.7000000000000002E-3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6.7000000000000002E-3</c:v>
                </c:pt>
                <c:pt idx="6">
                  <c:v>6.7000000000000002E-3</c:v>
                </c:pt>
                <c:pt idx="7">
                  <c:v>6.7000000000000002E-3</c:v>
                </c:pt>
                <c:pt idx="8">
                  <c:v>6.7000000000000002E-3</c:v>
                </c:pt>
                <c:pt idx="9">
                  <c:v>6.6E-3</c:v>
                </c:pt>
                <c:pt idx="10">
                  <c:v>6.0999999999999995E-3</c:v>
                </c:pt>
                <c:pt idx="11">
                  <c:v>5.7999999999999996E-3</c:v>
                </c:pt>
                <c:pt idx="12">
                  <c:v>5.6000000000000008E-3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'Vector - AD'!$W$23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AD'!$X$23:$AK$23</c:f>
              <c:numCache>
                <c:formatCode>General</c:formatCode>
                <c:ptCount val="14"/>
                <c:pt idx="0">
                  <c:v>6.4000000000000003E-3</c:v>
                </c:pt>
                <c:pt idx="1">
                  <c:v>6.5000000000000006E-3</c:v>
                </c:pt>
                <c:pt idx="2">
                  <c:v>6.5000000000000006E-3</c:v>
                </c:pt>
                <c:pt idx="3">
                  <c:v>6.5000000000000006E-3</c:v>
                </c:pt>
                <c:pt idx="4">
                  <c:v>6.5000000000000006E-3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6.3E-3</c:v>
                </c:pt>
                <c:pt idx="9">
                  <c:v>6.3E-3</c:v>
                </c:pt>
                <c:pt idx="10">
                  <c:v>5.6999999999999993E-3</c:v>
                </c:pt>
                <c:pt idx="11">
                  <c:v>5.3E-3</c:v>
                </c:pt>
                <c:pt idx="12">
                  <c:v>5.1000000000000004E-3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AD'!$X$24:$AK$24</c:f>
              <c:numCache>
                <c:formatCode>General</c:formatCode>
                <c:ptCount val="14"/>
                <c:pt idx="0">
                  <c:v>6.0999999999999995E-3</c:v>
                </c:pt>
                <c:pt idx="1">
                  <c:v>6.1999999999999998E-3</c:v>
                </c:pt>
                <c:pt idx="2">
                  <c:v>6.0999999999999995E-3</c:v>
                </c:pt>
                <c:pt idx="3">
                  <c:v>6.0999999999999995E-3</c:v>
                </c:pt>
                <c:pt idx="4">
                  <c:v>6.0999999999999995E-3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5.8999999999999999E-3</c:v>
                </c:pt>
                <c:pt idx="8">
                  <c:v>5.8999999999999999E-3</c:v>
                </c:pt>
                <c:pt idx="9">
                  <c:v>5.7999999999999996E-3</c:v>
                </c:pt>
                <c:pt idx="10">
                  <c:v>5.3E-3</c:v>
                </c:pt>
                <c:pt idx="11">
                  <c:v>4.8999999999999998E-3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AD'!$X$25:$AK$25</c:f>
              <c:numCache>
                <c:formatCode>General</c:formatCode>
                <c:ptCount val="14"/>
                <c:pt idx="0">
                  <c:v>5.6999999999999993E-3</c:v>
                </c:pt>
                <c:pt idx="1">
                  <c:v>5.7999999999999996E-3</c:v>
                </c:pt>
                <c:pt idx="2">
                  <c:v>5.6999999999999993E-3</c:v>
                </c:pt>
                <c:pt idx="3">
                  <c:v>5.6999999999999993E-3</c:v>
                </c:pt>
                <c:pt idx="4">
                  <c:v>5.6000000000000008E-3</c:v>
                </c:pt>
                <c:pt idx="5">
                  <c:v>5.6000000000000008E-3</c:v>
                </c:pt>
                <c:pt idx="6">
                  <c:v>5.5000000000000005E-3</c:v>
                </c:pt>
                <c:pt idx="7">
                  <c:v>5.4000000000000003E-3</c:v>
                </c:pt>
                <c:pt idx="8">
                  <c:v>5.4000000000000003E-3</c:v>
                </c:pt>
                <c:pt idx="9">
                  <c:v>5.3E-3</c:v>
                </c:pt>
                <c:pt idx="10">
                  <c:v>4.8999999999999998E-3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AD'!$X$26:$AK$26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5.4000000000000003E-3</c:v>
                </c:pt>
                <c:pt idx="2">
                  <c:v>5.3E-3</c:v>
                </c:pt>
                <c:pt idx="3">
                  <c:v>5.3E-3</c:v>
                </c:pt>
                <c:pt idx="4">
                  <c:v>5.1999999999999998E-3</c:v>
                </c:pt>
                <c:pt idx="5">
                  <c:v>5.1000000000000004E-3</c:v>
                </c:pt>
                <c:pt idx="6">
                  <c:v>5.1000000000000004E-3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4.8999999999999998E-3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08304"/>
        <c:axId val="-114923536"/>
        <c:axId val="-52213648"/>
      </c:surface3DChart>
      <c:catAx>
        <c:axId val="-114908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23536"/>
        <c:crosses val="autoZero"/>
        <c:auto val="1"/>
        <c:lblAlgn val="ctr"/>
        <c:lblOffset val="100"/>
        <c:noMultiLvlLbl val="0"/>
      </c:catAx>
      <c:valAx>
        <c:axId val="-114923536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08304"/>
        <c:crosses val="autoZero"/>
        <c:crossBetween val="midCat"/>
      </c:valAx>
      <c:serAx>
        <c:axId val="-522136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23536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AD'!$W$31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AD'!$X$31:$AK$31</c:f>
              <c:numCache>
                <c:formatCode>General</c:formatCode>
                <c:ptCount val="14"/>
                <c:pt idx="0">
                  <c:v>6.0299999999999998E-3</c:v>
                </c:pt>
                <c:pt idx="1">
                  <c:v>3.0799999999999998E-3</c:v>
                </c:pt>
                <c:pt idx="2">
                  <c:v>2.1299999999999999E-3</c:v>
                </c:pt>
                <c:pt idx="3">
                  <c:v>1.6800000000000001E-3</c:v>
                </c:pt>
                <c:pt idx="4">
                  <c:v>2.7400000000000002E-3</c:v>
                </c:pt>
                <c:pt idx="5">
                  <c:v>4.4400000000000004E-3</c:v>
                </c:pt>
                <c:pt idx="6">
                  <c:v>5.6200000000000009E-3</c:v>
                </c:pt>
                <c:pt idx="7">
                  <c:v>6.4800000000000005E-3</c:v>
                </c:pt>
                <c:pt idx="8">
                  <c:v>7.1399999999999996E-3</c:v>
                </c:pt>
                <c:pt idx="9">
                  <c:v>6.8999999999999999E-3</c:v>
                </c:pt>
                <c:pt idx="10">
                  <c:v>4.62E-3</c:v>
                </c:pt>
                <c:pt idx="11">
                  <c:v>3.9700000000000004E-3</c:v>
                </c:pt>
                <c:pt idx="12">
                  <c:v>6.1700000000000001E-3</c:v>
                </c:pt>
                <c:pt idx="13">
                  <c:v>7.3499999999999998E-3</c:v>
                </c:pt>
              </c:numCache>
            </c:numRef>
          </c:val>
        </c:ser>
        <c:ser>
          <c:idx val="1"/>
          <c:order val="1"/>
          <c:tx>
            <c:strRef>
              <c:f>'Vector - AD'!$W$32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AD'!$X$32:$AK$32</c:f>
              <c:numCache>
                <c:formatCode>General</c:formatCode>
                <c:ptCount val="14"/>
                <c:pt idx="0">
                  <c:v>2.0000000000000001E-4</c:v>
                </c:pt>
                <c:pt idx="1">
                  <c:v>1.6200000000000001E-3</c:v>
                </c:pt>
                <c:pt idx="2">
                  <c:v>2.5100000000000001E-3</c:v>
                </c:pt>
                <c:pt idx="3">
                  <c:v>3.3800000000000002E-3</c:v>
                </c:pt>
                <c:pt idx="4">
                  <c:v>4.2100000000000002E-3</c:v>
                </c:pt>
                <c:pt idx="5">
                  <c:v>4.8700000000000002E-3</c:v>
                </c:pt>
                <c:pt idx="6">
                  <c:v>5.3900000000000007E-3</c:v>
                </c:pt>
                <c:pt idx="7">
                  <c:v>5.8099999999999992E-3</c:v>
                </c:pt>
                <c:pt idx="8">
                  <c:v>5.5500000000000002E-3</c:v>
                </c:pt>
                <c:pt idx="9">
                  <c:v>5.3100000000000005E-3</c:v>
                </c:pt>
                <c:pt idx="10">
                  <c:v>5.77E-3</c:v>
                </c:pt>
                <c:pt idx="11">
                  <c:v>6.5100000000000002E-3</c:v>
                </c:pt>
                <c:pt idx="12">
                  <c:v>6.5799999999999999E-3</c:v>
                </c:pt>
                <c:pt idx="13">
                  <c:v>6.7200000000000003E-3</c:v>
                </c:pt>
              </c:numCache>
            </c:numRef>
          </c:val>
        </c:ser>
        <c:ser>
          <c:idx val="2"/>
          <c:order val="2"/>
          <c:tx>
            <c:strRef>
              <c:f>'Vector - AD'!$W$33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AD'!$X$33:$AK$33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3.64E-3</c:v>
                </c:pt>
                <c:pt idx="2">
                  <c:v>3.9500000000000004E-3</c:v>
                </c:pt>
                <c:pt idx="3">
                  <c:v>4.4400000000000004E-3</c:v>
                </c:pt>
                <c:pt idx="4">
                  <c:v>5.0000000000000001E-3</c:v>
                </c:pt>
                <c:pt idx="5">
                  <c:v>5.5900000000000004E-3</c:v>
                </c:pt>
                <c:pt idx="6">
                  <c:v>6.0499999999999998E-3</c:v>
                </c:pt>
                <c:pt idx="7">
                  <c:v>5.9699999999999996E-3</c:v>
                </c:pt>
                <c:pt idx="8">
                  <c:v>5.9099999999999995E-3</c:v>
                </c:pt>
                <c:pt idx="9">
                  <c:v>5.96E-3</c:v>
                </c:pt>
                <c:pt idx="10">
                  <c:v>6.2599999999999999E-3</c:v>
                </c:pt>
                <c:pt idx="11">
                  <c:v>6.5599999999999999E-3</c:v>
                </c:pt>
                <c:pt idx="12">
                  <c:v>6.3600000000000002E-3</c:v>
                </c:pt>
                <c:pt idx="13">
                  <c:v>6.3600000000000002E-3</c:v>
                </c:pt>
              </c:numCache>
            </c:numRef>
          </c:val>
        </c:ser>
        <c:ser>
          <c:idx val="3"/>
          <c:order val="3"/>
          <c:tx>
            <c:strRef>
              <c:f>'Vector - AD'!$W$34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AD'!$X$34:$AK$34</c:f>
              <c:numCache>
                <c:formatCode>General</c:formatCode>
                <c:ptCount val="14"/>
                <c:pt idx="0">
                  <c:v>5.0200000000000002E-3</c:v>
                </c:pt>
                <c:pt idx="1">
                  <c:v>4.4099999999999999E-3</c:v>
                </c:pt>
                <c:pt idx="2">
                  <c:v>4.7599999999999995E-3</c:v>
                </c:pt>
                <c:pt idx="3">
                  <c:v>5.0800000000000003E-3</c:v>
                </c:pt>
                <c:pt idx="4">
                  <c:v>5.5700000000000003E-3</c:v>
                </c:pt>
                <c:pt idx="5">
                  <c:v>6.0699999999999999E-3</c:v>
                </c:pt>
                <c:pt idx="6">
                  <c:v>6.0599999999999994E-3</c:v>
                </c:pt>
                <c:pt idx="7">
                  <c:v>6.0899999999999999E-3</c:v>
                </c:pt>
                <c:pt idx="8">
                  <c:v>6.2100000000000002E-3</c:v>
                </c:pt>
                <c:pt idx="9">
                  <c:v>6.28E-3</c:v>
                </c:pt>
                <c:pt idx="10">
                  <c:v>6.5700000000000003E-3</c:v>
                </c:pt>
                <c:pt idx="11">
                  <c:v>6.5700000000000003E-3</c:v>
                </c:pt>
                <c:pt idx="12">
                  <c:v>6.1999999999999998E-3</c:v>
                </c:pt>
                <c:pt idx="13">
                  <c:v>6.1700000000000001E-3</c:v>
                </c:pt>
              </c:numCache>
            </c:numRef>
          </c:val>
        </c:ser>
        <c:ser>
          <c:idx val="4"/>
          <c:order val="4"/>
          <c:tx>
            <c:strRef>
              <c:f>'Vector - AD'!$W$35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AD'!$X$35:$AK$35</c:f>
              <c:numCache>
                <c:formatCode>General</c:formatCode>
                <c:ptCount val="14"/>
                <c:pt idx="0">
                  <c:v>6.1199999999999996E-3</c:v>
                </c:pt>
                <c:pt idx="1">
                  <c:v>5.7099999999999998E-3</c:v>
                </c:pt>
                <c:pt idx="2">
                  <c:v>5.7599999999999995E-3</c:v>
                </c:pt>
                <c:pt idx="3">
                  <c:v>6.0000000000000001E-3</c:v>
                </c:pt>
                <c:pt idx="4">
                  <c:v>6.3200000000000001E-3</c:v>
                </c:pt>
                <c:pt idx="5">
                  <c:v>6.3099999999999996E-3</c:v>
                </c:pt>
                <c:pt idx="6">
                  <c:v>6.3499999999999997E-3</c:v>
                </c:pt>
                <c:pt idx="7">
                  <c:v>6.5100000000000002E-3</c:v>
                </c:pt>
                <c:pt idx="8">
                  <c:v>6.5900000000000004E-3</c:v>
                </c:pt>
                <c:pt idx="9">
                  <c:v>6.6300000000000005E-3</c:v>
                </c:pt>
                <c:pt idx="10">
                  <c:v>6.7700000000000008E-3</c:v>
                </c:pt>
                <c:pt idx="11">
                  <c:v>6.5500000000000003E-3</c:v>
                </c:pt>
                <c:pt idx="12">
                  <c:v>6.0899999999999999E-3</c:v>
                </c:pt>
                <c:pt idx="13">
                  <c:v>6.0200000000000002E-3</c:v>
                </c:pt>
              </c:numCache>
            </c:numRef>
          </c:val>
        </c:ser>
        <c:ser>
          <c:idx val="5"/>
          <c:order val="5"/>
          <c:tx>
            <c:strRef>
              <c:f>'Vector - AD'!$W$36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AD'!$X$37:$AK$37</c:f>
              <c:numCache>
                <c:formatCode>General</c:formatCode>
                <c:ptCount val="14"/>
                <c:pt idx="0">
                  <c:v>7.2899999999999996E-3</c:v>
                </c:pt>
                <c:pt idx="1">
                  <c:v>6.4200000000000004E-3</c:v>
                </c:pt>
                <c:pt idx="2">
                  <c:v>6.5200000000000006E-3</c:v>
                </c:pt>
                <c:pt idx="3">
                  <c:v>6.3400000000000001E-3</c:v>
                </c:pt>
                <c:pt idx="4">
                  <c:v>6.3499999999999997E-3</c:v>
                </c:pt>
                <c:pt idx="5">
                  <c:v>6.4900000000000001E-3</c:v>
                </c:pt>
                <c:pt idx="6">
                  <c:v>6.5799999999999999E-3</c:v>
                </c:pt>
                <c:pt idx="7">
                  <c:v>6.5799999999999999E-3</c:v>
                </c:pt>
                <c:pt idx="8">
                  <c:v>6.5900000000000004E-3</c:v>
                </c:pt>
                <c:pt idx="9">
                  <c:v>6.6300000000000005E-3</c:v>
                </c:pt>
                <c:pt idx="10">
                  <c:v>6.8999999999999999E-3</c:v>
                </c:pt>
                <c:pt idx="11">
                  <c:v>6.3200000000000001E-3</c:v>
                </c:pt>
                <c:pt idx="12">
                  <c:v>5.6499999999999996E-3</c:v>
                </c:pt>
                <c:pt idx="13">
                  <c:v>5.7399999999999994E-3</c:v>
                </c:pt>
              </c:numCache>
            </c:numRef>
          </c:val>
        </c:ser>
        <c:ser>
          <c:idx val="7"/>
          <c:order val="7"/>
          <c:tx>
            <c:strRef>
              <c:f>'Vector - AD'!$W$38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AD'!$X$40:$AK$40</c:f>
              <c:numCache>
                <c:formatCode>General</c:formatCode>
                <c:ptCount val="14"/>
                <c:pt idx="0">
                  <c:v>7.6899999999999998E-3</c:v>
                </c:pt>
                <c:pt idx="1">
                  <c:v>6.8799999999999998E-3</c:v>
                </c:pt>
                <c:pt idx="2">
                  <c:v>6.8799999999999998E-3</c:v>
                </c:pt>
                <c:pt idx="3">
                  <c:v>6.8300000000000001E-3</c:v>
                </c:pt>
                <c:pt idx="4">
                  <c:v>6.7400000000000003E-3</c:v>
                </c:pt>
                <c:pt idx="5">
                  <c:v>6.7200000000000003E-3</c:v>
                </c:pt>
                <c:pt idx="6">
                  <c:v>6.7500000000000008E-3</c:v>
                </c:pt>
                <c:pt idx="7">
                  <c:v>6.8000000000000005E-3</c:v>
                </c:pt>
                <c:pt idx="8">
                  <c:v>6.8700000000000002E-3</c:v>
                </c:pt>
                <c:pt idx="9">
                  <c:v>6.9299999999999995E-3</c:v>
                </c:pt>
                <c:pt idx="10">
                  <c:v>6.6700000000000006E-3</c:v>
                </c:pt>
                <c:pt idx="11">
                  <c:v>5.9299999999999995E-3</c:v>
                </c:pt>
                <c:pt idx="12">
                  <c:v>5.4900000000000001E-3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'Vector - AD'!$W$41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AD'!$X$41:$AK$41</c:f>
              <c:numCache>
                <c:formatCode>General</c:formatCode>
                <c:ptCount val="14"/>
                <c:pt idx="0">
                  <c:v>6.6800000000000002E-3</c:v>
                </c:pt>
                <c:pt idx="1">
                  <c:v>6.6600000000000001E-3</c:v>
                </c:pt>
                <c:pt idx="2">
                  <c:v>6.6400000000000001E-3</c:v>
                </c:pt>
                <c:pt idx="3">
                  <c:v>6.5799999999999999E-3</c:v>
                </c:pt>
                <c:pt idx="4">
                  <c:v>6.5000000000000006E-3</c:v>
                </c:pt>
                <c:pt idx="5">
                  <c:v>6.5100000000000002E-3</c:v>
                </c:pt>
                <c:pt idx="6">
                  <c:v>6.3899999999999998E-3</c:v>
                </c:pt>
                <c:pt idx="7">
                  <c:v>6.2900000000000005E-3</c:v>
                </c:pt>
                <c:pt idx="8">
                  <c:v>6.2700000000000004E-3</c:v>
                </c:pt>
                <c:pt idx="9">
                  <c:v>6.2700000000000004E-3</c:v>
                </c:pt>
                <c:pt idx="10">
                  <c:v>6.0400000000000002E-3</c:v>
                </c:pt>
                <c:pt idx="11">
                  <c:v>5.4300000000000008E-3</c:v>
                </c:pt>
                <c:pt idx="12">
                  <c:v>5.13E-3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AD'!$X$42:$AK$42</c:f>
              <c:numCache>
                <c:formatCode>General</c:formatCode>
                <c:ptCount val="14"/>
                <c:pt idx="0">
                  <c:v>7.0599999999999994E-3</c:v>
                </c:pt>
                <c:pt idx="1">
                  <c:v>6.6300000000000005E-3</c:v>
                </c:pt>
                <c:pt idx="2">
                  <c:v>6.3600000000000002E-3</c:v>
                </c:pt>
                <c:pt idx="3">
                  <c:v>6.2700000000000004E-3</c:v>
                </c:pt>
                <c:pt idx="4">
                  <c:v>6.2199999999999998E-3</c:v>
                </c:pt>
                <c:pt idx="5">
                  <c:v>6.2100000000000002E-3</c:v>
                </c:pt>
                <c:pt idx="6">
                  <c:v>6.2100000000000002E-3</c:v>
                </c:pt>
                <c:pt idx="7">
                  <c:v>6.2100000000000002E-3</c:v>
                </c:pt>
                <c:pt idx="8">
                  <c:v>6.2100000000000002E-3</c:v>
                </c:pt>
                <c:pt idx="9">
                  <c:v>6.1900000000000002E-3</c:v>
                </c:pt>
                <c:pt idx="10">
                  <c:v>5.47E-3</c:v>
                </c:pt>
                <c:pt idx="11">
                  <c:v>5.0699999999999999E-3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AD'!$X$43:$AK$43</c:f>
              <c:numCache>
                <c:formatCode>General</c:formatCode>
                <c:ptCount val="14"/>
                <c:pt idx="0">
                  <c:v>6.4099999999999999E-3</c:v>
                </c:pt>
                <c:pt idx="1">
                  <c:v>6.3800000000000003E-3</c:v>
                </c:pt>
                <c:pt idx="2">
                  <c:v>6.3600000000000002E-3</c:v>
                </c:pt>
                <c:pt idx="3">
                  <c:v>6.28E-3</c:v>
                </c:pt>
                <c:pt idx="4">
                  <c:v>6.1799999999999997E-3</c:v>
                </c:pt>
                <c:pt idx="5">
                  <c:v>5.8499999999999993E-3</c:v>
                </c:pt>
                <c:pt idx="6">
                  <c:v>5.5600000000000007E-3</c:v>
                </c:pt>
                <c:pt idx="7">
                  <c:v>5.4000000000000003E-3</c:v>
                </c:pt>
                <c:pt idx="8">
                  <c:v>5.3E-3</c:v>
                </c:pt>
                <c:pt idx="9">
                  <c:v>5.2100000000000002E-3</c:v>
                </c:pt>
                <c:pt idx="10">
                  <c:v>4.79E-3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AD'!$X$44:$AK$44</c:f>
              <c:numCache>
                <c:formatCode>General</c:formatCode>
                <c:ptCount val="14"/>
                <c:pt idx="0">
                  <c:v>5.0299999999999997E-3</c:v>
                </c:pt>
                <c:pt idx="1">
                  <c:v>5.0800000000000003E-3</c:v>
                </c:pt>
                <c:pt idx="2">
                  <c:v>5.3800000000000002E-3</c:v>
                </c:pt>
                <c:pt idx="3">
                  <c:v>5.5300000000000002E-3</c:v>
                </c:pt>
                <c:pt idx="4">
                  <c:v>5.5800000000000008E-3</c:v>
                </c:pt>
                <c:pt idx="5">
                  <c:v>5.5600000000000007E-3</c:v>
                </c:pt>
                <c:pt idx="6">
                  <c:v>5.4900000000000001E-3</c:v>
                </c:pt>
                <c:pt idx="7">
                  <c:v>5.4100000000000007E-3</c:v>
                </c:pt>
                <c:pt idx="8">
                  <c:v>5.3200000000000001E-3</c:v>
                </c:pt>
                <c:pt idx="9">
                  <c:v>5.2100000000000002E-3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20816"/>
        <c:axId val="-114919728"/>
        <c:axId val="-52224880"/>
      </c:surface3DChart>
      <c:catAx>
        <c:axId val="-114920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9728"/>
        <c:crosses val="autoZero"/>
        <c:auto val="1"/>
        <c:lblAlgn val="ctr"/>
        <c:lblOffset val="100"/>
        <c:noMultiLvlLbl val="0"/>
      </c:catAx>
      <c:valAx>
        <c:axId val="-114919728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20816"/>
        <c:crosses val="autoZero"/>
        <c:crossBetween val="midCat"/>
      </c:valAx>
      <c:serAx>
        <c:axId val="-522248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9728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AAD'!$W$13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AAD'!$X$13:$AK$13</c:f>
              <c:numCache>
                <c:formatCode>General</c:formatCode>
                <c:ptCount val="14"/>
                <c:pt idx="0">
                  <c:v>2E-3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3.2000000000000002E-3</c:v>
                </c:pt>
                <c:pt idx="4">
                  <c:v>3.5999999999999999E-3</c:v>
                </c:pt>
                <c:pt idx="5">
                  <c:v>4.0000000000000001E-3</c:v>
                </c:pt>
                <c:pt idx="6">
                  <c:v>4.4000000000000003E-3</c:v>
                </c:pt>
                <c:pt idx="7">
                  <c:v>4.7999999999999996E-3</c:v>
                </c:pt>
                <c:pt idx="8">
                  <c:v>5.1000000000000004E-3</c:v>
                </c:pt>
                <c:pt idx="9">
                  <c:v>5.4000000000000003E-3</c:v>
                </c:pt>
                <c:pt idx="10">
                  <c:v>6.0000000000000001E-3</c:v>
                </c:pt>
                <c:pt idx="11">
                  <c:v>6.1999999999999998E-3</c:v>
                </c:pt>
                <c:pt idx="12">
                  <c:v>6.4000000000000003E-3</c:v>
                </c:pt>
                <c:pt idx="13">
                  <c:v>6.4000000000000003E-3</c:v>
                </c:pt>
              </c:numCache>
            </c:numRef>
          </c:val>
        </c:ser>
        <c:ser>
          <c:idx val="1"/>
          <c:order val="1"/>
          <c:tx>
            <c:strRef>
              <c:f>'Vector - AAD'!$W$14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AAD'!$X$14:$AK$14</c:f>
              <c:numCache>
                <c:formatCode>General</c:formatCode>
                <c:ptCount val="14"/>
                <c:pt idx="0">
                  <c:v>2.7000000000000001E-3</c:v>
                </c:pt>
                <c:pt idx="1">
                  <c:v>3.0999999999999999E-3</c:v>
                </c:pt>
                <c:pt idx="2">
                  <c:v>3.5999999999999999E-3</c:v>
                </c:pt>
                <c:pt idx="3">
                  <c:v>3.9000000000000003E-3</c:v>
                </c:pt>
                <c:pt idx="4">
                  <c:v>4.3E-3</c:v>
                </c:pt>
                <c:pt idx="5">
                  <c:v>4.5999999999999999E-3</c:v>
                </c:pt>
                <c:pt idx="6">
                  <c:v>5.0000000000000001E-3</c:v>
                </c:pt>
                <c:pt idx="7">
                  <c:v>5.3E-3</c:v>
                </c:pt>
                <c:pt idx="8">
                  <c:v>5.5000000000000005E-3</c:v>
                </c:pt>
                <c:pt idx="9">
                  <c:v>5.7999999999999996E-3</c:v>
                </c:pt>
                <c:pt idx="10">
                  <c:v>6.0999999999999995E-3</c:v>
                </c:pt>
                <c:pt idx="11">
                  <c:v>6.1999999999999998E-3</c:v>
                </c:pt>
                <c:pt idx="12">
                  <c:v>6.3E-3</c:v>
                </c:pt>
                <c:pt idx="13">
                  <c:v>6.4000000000000003E-3</c:v>
                </c:pt>
              </c:numCache>
            </c:numRef>
          </c:val>
        </c:ser>
        <c:ser>
          <c:idx val="2"/>
          <c:order val="2"/>
          <c:tx>
            <c:strRef>
              <c:f>'Vector - AAD'!$W$15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AAD'!$X$15:$AK$15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4.0000000000000001E-3</c:v>
                </c:pt>
                <c:pt idx="2">
                  <c:v>4.3E-3</c:v>
                </c:pt>
                <c:pt idx="3">
                  <c:v>4.6999999999999993E-3</c:v>
                </c:pt>
                <c:pt idx="4">
                  <c:v>5.0000000000000001E-3</c:v>
                </c:pt>
                <c:pt idx="5">
                  <c:v>5.3E-3</c:v>
                </c:pt>
                <c:pt idx="6">
                  <c:v>5.6000000000000008E-3</c:v>
                </c:pt>
                <c:pt idx="7">
                  <c:v>5.7999999999999996E-3</c:v>
                </c:pt>
                <c:pt idx="8">
                  <c:v>6.0000000000000001E-3</c:v>
                </c:pt>
                <c:pt idx="9">
                  <c:v>6.0999999999999995E-3</c:v>
                </c:pt>
                <c:pt idx="10">
                  <c:v>6.3E-3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3"/>
          <c:order val="3"/>
          <c:tx>
            <c:strRef>
              <c:f>'Vector - AAD'!$W$16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AAD'!$X$16:$AK$16</c:f>
              <c:numCache>
                <c:formatCode>General</c:formatCode>
                <c:ptCount val="14"/>
                <c:pt idx="0">
                  <c:v>4.6999999999999993E-3</c:v>
                </c:pt>
                <c:pt idx="1">
                  <c:v>4.7999999999999996E-3</c:v>
                </c:pt>
                <c:pt idx="2">
                  <c:v>5.1000000000000004E-3</c:v>
                </c:pt>
                <c:pt idx="3">
                  <c:v>5.3E-3</c:v>
                </c:pt>
                <c:pt idx="4">
                  <c:v>5.6000000000000008E-3</c:v>
                </c:pt>
                <c:pt idx="5">
                  <c:v>5.7999999999999996E-3</c:v>
                </c:pt>
                <c:pt idx="6">
                  <c:v>6.0000000000000001E-3</c:v>
                </c:pt>
                <c:pt idx="7">
                  <c:v>6.0999999999999995E-3</c:v>
                </c:pt>
                <c:pt idx="8">
                  <c:v>6.3E-3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4"/>
          <c:order val="4"/>
          <c:tx>
            <c:strRef>
              <c:f>'Vector - AAD'!$W$17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AAD'!$X$17:$AK$17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5.5000000000000005E-3</c:v>
                </c:pt>
                <c:pt idx="2">
                  <c:v>5.6999999999999993E-3</c:v>
                </c:pt>
                <c:pt idx="3">
                  <c:v>5.8999999999999999E-3</c:v>
                </c:pt>
                <c:pt idx="4">
                  <c:v>6.0000000000000001E-3</c:v>
                </c:pt>
                <c:pt idx="5">
                  <c:v>6.0999999999999995E-3</c:v>
                </c:pt>
                <c:pt idx="6">
                  <c:v>6.3E-3</c:v>
                </c:pt>
                <c:pt idx="7">
                  <c:v>6.4000000000000003E-3</c:v>
                </c:pt>
                <c:pt idx="8">
                  <c:v>6.5000000000000006E-3</c:v>
                </c:pt>
                <c:pt idx="9">
                  <c:v>6.6E-3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6.1999999999999998E-3</c:v>
                </c:pt>
                <c:pt idx="13">
                  <c:v>6.1999999999999998E-3</c:v>
                </c:pt>
              </c:numCache>
            </c:numRef>
          </c:val>
        </c:ser>
        <c:ser>
          <c:idx val="5"/>
          <c:order val="5"/>
          <c:tx>
            <c:strRef>
              <c:f>'Vector - AAD'!$W$18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AAD'!$X$19:$AK$19</c:f>
              <c:numCache>
                <c:formatCode>General</c:formatCode>
                <c:ptCount val="14"/>
                <c:pt idx="0">
                  <c:v>6.1999999999999998E-3</c:v>
                </c:pt>
                <c:pt idx="1">
                  <c:v>6.3E-3</c:v>
                </c:pt>
                <c:pt idx="2">
                  <c:v>6.3E-3</c:v>
                </c:pt>
                <c:pt idx="3">
                  <c:v>6.4000000000000003E-3</c:v>
                </c:pt>
                <c:pt idx="4">
                  <c:v>6.5000000000000006E-3</c:v>
                </c:pt>
                <c:pt idx="5">
                  <c:v>6.5000000000000006E-3</c:v>
                </c:pt>
                <c:pt idx="6">
                  <c:v>6.6E-3</c:v>
                </c:pt>
                <c:pt idx="7">
                  <c:v>6.6E-3</c:v>
                </c:pt>
                <c:pt idx="8">
                  <c:v>6.7000000000000002E-3</c:v>
                </c:pt>
                <c:pt idx="9">
                  <c:v>6.7000000000000002E-3</c:v>
                </c:pt>
                <c:pt idx="10">
                  <c:v>6.3E-3</c:v>
                </c:pt>
                <c:pt idx="11">
                  <c:v>6.0999999999999995E-3</c:v>
                </c:pt>
                <c:pt idx="12">
                  <c:v>5.8999999999999999E-3</c:v>
                </c:pt>
                <c:pt idx="13">
                  <c:v>5.8999999999999999E-3</c:v>
                </c:pt>
              </c:numCache>
            </c:numRef>
          </c:val>
        </c:ser>
        <c:ser>
          <c:idx val="7"/>
          <c:order val="7"/>
          <c:tx>
            <c:strRef>
              <c:f>'Vector - AAD'!$W$20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AAD'!$X$22:$AK$22</c:f>
              <c:numCache>
                <c:formatCode>General</c:formatCode>
                <c:ptCount val="14"/>
                <c:pt idx="0">
                  <c:v>6.6E-3</c:v>
                </c:pt>
                <c:pt idx="1">
                  <c:v>6.7000000000000002E-3</c:v>
                </c:pt>
                <c:pt idx="2">
                  <c:v>6.7000000000000002E-3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6.7000000000000002E-3</c:v>
                </c:pt>
                <c:pt idx="6">
                  <c:v>6.7000000000000002E-3</c:v>
                </c:pt>
                <c:pt idx="7">
                  <c:v>6.7000000000000002E-3</c:v>
                </c:pt>
                <c:pt idx="8">
                  <c:v>6.7000000000000002E-3</c:v>
                </c:pt>
                <c:pt idx="9">
                  <c:v>6.6E-3</c:v>
                </c:pt>
                <c:pt idx="10">
                  <c:v>6.0999999999999995E-3</c:v>
                </c:pt>
                <c:pt idx="11">
                  <c:v>5.7999999999999996E-3</c:v>
                </c:pt>
                <c:pt idx="12">
                  <c:v>5.6000000000000008E-3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'Vector - AAD'!$W$23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AAD'!$X$23:$AK$23</c:f>
              <c:numCache>
                <c:formatCode>General</c:formatCode>
                <c:ptCount val="14"/>
                <c:pt idx="0">
                  <c:v>6.4000000000000003E-3</c:v>
                </c:pt>
                <c:pt idx="1">
                  <c:v>6.5000000000000006E-3</c:v>
                </c:pt>
                <c:pt idx="2">
                  <c:v>6.5000000000000006E-3</c:v>
                </c:pt>
                <c:pt idx="3">
                  <c:v>6.5000000000000006E-3</c:v>
                </c:pt>
                <c:pt idx="4">
                  <c:v>6.5000000000000006E-3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6.3E-3</c:v>
                </c:pt>
                <c:pt idx="9">
                  <c:v>6.3E-3</c:v>
                </c:pt>
                <c:pt idx="10">
                  <c:v>5.6999999999999993E-3</c:v>
                </c:pt>
                <c:pt idx="11">
                  <c:v>5.3E-3</c:v>
                </c:pt>
                <c:pt idx="12">
                  <c:v>5.1000000000000004E-3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AAD'!$X$24:$AK$24</c:f>
              <c:numCache>
                <c:formatCode>General</c:formatCode>
                <c:ptCount val="14"/>
                <c:pt idx="0">
                  <c:v>6.0999999999999995E-3</c:v>
                </c:pt>
                <c:pt idx="1">
                  <c:v>6.1999999999999998E-3</c:v>
                </c:pt>
                <c:pt idx="2">
                  <c:v>6.0999999999999995E-3</c:v>
                </c:pt>
                <c:pt idx="3">
                  <c:v>6.0999999999999995E-3</c:v>
                </c:pt>
                <c:pt idx="4">
                  <c:v>6.0999999999999995E-3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5.8999999999999999E-3</c:v>
                </c:pt>
                <c:pt idx="8">
                  <c:v>5.8999999999999999E-3</c:v>
                </c:pt>
                <c:pt idx="9">
                  <c:v>5.7999999999999996E-3</c:v>
                </c:pt>
                <c:pt idx="10">
                  <c:v>5.3E-3</c:v>
                </c:pt>
                <c:pt idx="11">
                  <c:v>4.8999999999999998E-3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AAD'!$X$25:$AK$25</c:f>
              <c:numCache>
                <c:formatCode>General</c:formatCode>
                <c:ptCount val="14"/>
                <c:pt idx="0">
                  <c:v>5.6999999999999993E-3</c:v>
                </c:pt>
                <c:pt idx="1">
                  <c:v>5.7999999999999996E-3</c:v>
                </c:pt>
                <c:pt idx="2">
                  <c:v>5.6999999999999993E-3</c:v>
                </c:pt>
                <c:pt idx="3">
                  <c:v>5.6999999999999993E-3</c:v>
                </c:pt>
                <c:pt idx="4">
                  <c:v>5.6000000000000008E-3</c:v>
                </c:pt>
                <c:pt idx="5">
                  <c:v>5.6000000000000008E-3</c:v>
                </c:pt>
                <c:pt idx="6">
                  <c:v>5.5000000000000005E-3</c:v>
                </c:pt>
                <c:pt idx="7">
                  <c:v>5.4000000000000003E-3</c:v>
                </c:pt>
                <c:pt idx="8">
                  <c:v>5.4000000000000003E-3</c:v>
                </c:pt>
                <c:pt idx="9">
                  <c:v>5.3E-3</c:v>
                </c:pt>
                <c:pt idx="10">
                  <c:v>4.8999999999999998E-3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AAD'!$X$26:$AK$26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5.4000000000000003E-3</c:v>
                </c:pt>
                <c:pt idx="2">
                  <c:v>5.3E-3</c:v>
                </c:pt>
                <c:pt idx="3">
                  <c:v>5.3E-3</c:v>
                </c:pt>
                <c:pt idx="4">
                  <c:v>5.1999999999999998E-3</c:v>
                </c:pt>
                <c:pt idx="5">
                  <c:v>5.1000000000000004E-3</c:v>
                </c:pt>
                <c:pt idx="6">
                  <c:v>5.1000000000000004E-3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4.8999999999999998E-3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17008"/>
        <c:axId val="-114916464"/>
        <c:axId val="-52204912"/>
      </c:surface3DChart>
      <c:catAx>
        <c:axId val="-114917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6464"/>
        <c:crosses val="autoZero"/>
        <c:auto val="1"/>
        <c:lblAlgn val="ctr"/>
        <c:lblOffset val="100"/>
        <c:noMultiLvlLbl val="0"/>
      </c:catAx>
      <c:valAx>
        <c:axId val="-114916464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7008"/>
        <c:crosses val="autoZero"/>
        <c:crossBetween val="midCat"/>
      </c:valAx>
      <c:serAx>
        <c:axId val="-522049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6464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AAD'!$W$31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AAD'!$X$31:$AK$31</c:f>
              <c:numCache>
                <c:formatCode>General</c:formatCode>
                <c:ptCount val="14"/>
                <c:pt idx="0">
                  <c:v>6.0299999999999998E-3</c:v>
                </c:pt>
                <c:pt idx="1">
                  <c:v>3.0799999999999998E-3</c:v>
                </c:pt>
                <c:pt idx="2">
                  <c:v>2.1299999999999999E-3</c:v>
                </c:pt>
                <c:pt idx="3">
                  <c:v>1.6800000000000001E-3</c:v>
                </c:pt>
                <c:pt idx="4">
                  <c:v>2.7400000000000002E-3</c:v>
                </c:pt>
                <c:pt idx="5">
                  <c:v>4.4400000000000004E-3</c:v>
                </c:pt>
                <c:pt idx="6">
                  <c:v>5.6200000000000009E-3</c:v>
                </c:pt>
                <c:pt idx="7">
                  <c:v>6.4800000000000005E-3</c:v>
                </c:pt>
                <c:pt idx="8">
                  <c:v>7.1399999999999996E-3</c:v>
                </c:pt>
                <c:pt idx="9">
                  <c:v>6.8999999999999999E-3</c:v>
                </c:pt>
                <c:pt idx="10">
                  <c:v>4.62E-3</c:v>
                </c:pt>
                <c:pt idx="11">
                  <c:v>3.9700000000000004E-3</c:v>
                </c:pt>
                <c:pt idx="12">
                  <c:v>6.1700000000000001E-3</c:v>
                </c:pt>
                <c:pt idx="13">
                  <c:v>7.3499999999999998E-3</c:v>
                </c:pt>
              </c:numCache>
            </c:numRef>
          </c:val>
        </c:ser>
        <c:ser>
          <c:idx val="1"/>
          <c:order val="1"/>
          <c:tx>
            <c:strRef>
              <c:f>'Vector - AAD'!$W$32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AAD'!$X$32:$AK$32</c:f>
              <c:numCache>
                <c:formatCode>General</c:formatCode>
                <c:ptCount val="14"/>
                <c:pt idx="0">
                  <c:v>2.0000000000000001E-4</c:v>
                </c:pt>
                <c:pt idx="1">
                  <c:v>1.6200000000000001E-3</c:v>
                </c:pt>
                <c:pt idx="2">
                  <c:v>2.5100000000000001E-3</c:v>
                </c:pt>
                <c:pt idx="3">
                  <c:v>3.3800000000000002E-3</c:v>
                </c:pt>
                <c:pt idx="4">
                  <c:v>4.2100000000000002E-3</c:v>
                </c:pt>
                <c:pt idx="5">
                  <c:v>4.8700000000000002E-3</c:v>
                </c:pt>
                <c:pt idx="6">
                  <c:v>5.3900000000000007E-3</c:v>
                </c:pt>
                <c:pt idx="7">
                  <c:v>5.8099999999999992E-3</c:v>
                </c:pt>
                <c:pt idx="8">
                  <c:v>5.5500000000000002E-3</c:v>
                </c:pt>
                <c:pt idx="9">
                  <c:v>5.3100000000000005E-3</c:v>
                </c:pt>
                <c:pt idx="10">
                  <c:v>5.77E-3</c:v>
                </c:pt>
                <c:pt idx="11">
                  <c:v>6.5100000000000002E-3</c:v>
                </c:pt>
                <c:pt idx="12">
                  <c:v>6.5799999999999999E-3</c:v>
                </c:pt>
                <c:pt idx="13">
                  <c:v>6.7200000000000003E-3</c:v>
                </c:pt>
              </c:numCache>
            </c:numRef>
          </c:val>
        </c:ser>
        <c:ser>
          <c:idx val="2"/>
          <c:order val="2"/>
          <c:tx>
            <c:strRef>
              <c:f>'Vector - AAD'!$W$33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AAD'!$X$33:$AK$33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3.64E-3</c:v>
                </c:pt>
                <c:pt idx="2">
                  <c:v>3.9500000000000004E-3</c:v>
                </c:pt>
                <c:pt idx="3">
                  <c:v>4.4400000000000004E-3</c:v>
                </c:pt>
                <c:pt idx="4">
                  <c:v>5.0000000000000001E-3</c:v>
                </c:pt>
                <c:pt idx="5">
                  <c:v>5.5900000000000004E-3</c:v>
                </c:pt>
                <c:pt idx="6">
                  <c:v>6.0499999999999998E-3</c:v>
                </c:pt>
                <c:pt idx="7">
                  <c:v>5.9699999999999996E-3</c:v>
                </c:pt>
                <c:pt idx="8">
                  <c:v>5.9099999999999995E-3</c:v>
                </c:pt>
                <c:pt idx="9">
                  <c:v>5.96E-3</c:v>
                </c:pt>
                <c:pt idx="10">
                  <c:v>6.2599999999999999E-3</c:v>
                </c:pt>
                <c:pt idx="11">
                  <c:v>6.5599999999999999E-3</c:v>
                </c:pt>
                <c:pt idx="12">
                  <c:v>6.3600000000000002E-3</c:v>
                </c:pt>
                <c:pt idx="13">
                  <c:v>6.3600000000000002E-3</c:v>
                </c:pt>
              </c:numCache>
            </c:numRef>
          </c:val>
        </c:ser>
        <c:ser>
          <c:idx val="3"/>
          <c:order val="3"/>
          <c:tx>
            <c:strRef>
              <c:f>'Vector - AAD'!$W$34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AAD'!$X$34:$AK$34</c:f>
              <c:numCache>
                <c:formatCode>General</c:formatCode>
                <c:ptCount val="14"/>
                <c:pt idx="0">
                  <c:v>5.0200000000000002E-3</c:v>
                </c:pt>
                <c:pt idx="1">
                  <c:v>4.4099999999999999E-3</c:v>
                </c:pt>
                <c:pt idx="2">
                  <c:v>4.7599999999999995E-3</c:v>
                </c:pt>
                <c:pt idx="3">
                  <c:v>5.0800000000000003E-3</c:v>
                </c:pt>
                <c:pt idx="4">
                  <c:v>5.5700000000000003E-3</c:v>
                </c:pt>
                <c:pt idx="5">
                  <c:v>6.0699999999999999E-3</c:v>
                </c:pt>
                <c:pt idx="6">
                  <c:v>6.0599999999999994E-3</c:v>
                </c:pt>
                <c:pt idx="7">
                  <c:v>6.0899999999999999E-3</c:v>
                </c:pt>
                <c:pt idx="8">
                  <c:v>6.2100000000000002E-3</c:v>
                </c:pt>
                <c:pt idx="9">
                  <c:v>6.28E-3</c:v>
                </c:pt>
                <c:pt idx="10">
                  <c:v>6.5700000000000003E-3</c:v>
                </c:pt>
                <c:pt idx="11">
                  <c:v>6.5700000000000003E-3</c:v>
                </c:pt>
                <c:pt idx="12">
                  <c:v>6.1999999999999998E-3</c:v>
                </c:pt>
                <c:pt idx="13">
                  <c:v>6.1700000000000001E-3</c:v>
                </c:pt>
              </c:numCache>
            </c:numRef>
          </c:val>
        </c:ser>
        <c:ser>
          <c:idx val="4"/>
          <c:order val="4"/>
          <c:tx>
            <c:strRef>
              <c:f>'Vector - AAD'!$W$35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AAD'!$X$35:$AK$35</c:f>
              <c:numCache>
                <c:formatCode>General</c:formatCode>
                <c:ptCount val="14"/>
                <c:pt idx="0">
                  <c:v>6.1199999999999996E-3</c:v>
                </c:pt>
                <c:pt idx="1">
                  <c:v>5.7099999999999998E-3</c:v>
                </c:pt>
                <c:pt idx="2">
                  <c:v>5.7599999999999995E-3</c:v>
                </c:pt>
                <c:pt idx="3">
                  <c:v>6.0000000000000001E-3</c:v>
                </c:pt>
                <c:pt idx="4">
                  <c:v>6.3200000000000001E-3</c:v>
                </c:pt>
                <c:pt idx="5">
                  <c:v>6.3099999999999996E-3</c:v>
                </c:pt>
                <c:pt idx="6">
                  <c:v>6.3499999999999997E-3</c:v>
                </c:pt>
                <c:pt idx="7">
                  <c:v>6.5100000000000002E-3</c:v>
                </c:pt>
                <c:pt idx="8">
                  <c:v>6.5900000000000004E-3</c:v>
                </c:pt>
                <c:pt idx="9">
                  <c:v>6.6300000000000005E-3</c:v>
                </c:pt>
                <c:pt idx="10">
                  <c:v>6.7700000000000008E-3</c:v>
                </c:pt>
                <c:pt idx="11">
                  <c:v>6.5500000000000003E-3</c:v>
                </c:pt>
                <c:pt idx="12">
                  <c:v>6.0899999999999999E-3</c:v>
                </c:pt>
                <c:pt idx="13">
                  <c:v>6.0200000000000002E-3</c:v>
                </c:pt>
              </c:numCache>
            </c:numRef>
          </c:val>
        </c:ser>
        <c:ser>
          <c:idx val="5"/>
          <c:order val="5"/>
          <c:tx>
            <c:strRef>
              <c:f>'Vector - AAD'!$W$36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AAD'!$X$37:$AK$37</c:f>
              <c:numCache>
                <c:formatCode>General</c:formatCode>
                <c:ptCount val="14"/>
                <c:pt idx="0">
                  <c:v>7.2899999999999996E-3</c:v>
                </c:pt>
                <c:pt idx="1">
                  <c:v>6.4200000000000004E-3</c:v>
                </c:pt>
                <c:pt idx="2">
                  <c:v>6.5200000000000006E-3</c:v>
                </c:pt>
                <c:pt idx="3">
                  <c:v>6.3400000000000001E-3</c:v>
                </c:pt>
                <c:pt idx="4">
                  <c:v>6.3499999999999997E-3</c:v>
                </c:pt>
                <c:pt idx="5">
                  <c:v>6.4900000000000001E-3</c:v>
                </c:pt>
                <c:pt idx="6">
                  <c:v>6.5799999999999999E-3</c:v>
                </c:pt>
                <c:pt idx="7">
                  <c:v>6.5799999999999999E-3</c:v>
                </c:pt>
                <c:pt idx="8">
                  <c:v>6.5900000000000004E-3</c:v>
                </c:pt>
                <c:pt idx="9">
                  <c:v>6.6300000000000005E-3</c:v>
                </c:pt>
                <c:pt idx="10">
                  <c:v>6.8999999999999999E-3</c:v>
                </c:pt>
                <c:pt idx="11">
                  <c:v>6.3200000000000001E-3</c:v>
                </c:pt>
                <c:pt idx="12">
                  <c:v>5.6499999999999996E-3</c:v>
                </c:pt>
                <c:pt idx="13">
                  <c:v>5.7399999999999994E-3</c:v>
                </c:pt>
              </c:numCache>
            </c:numRef>
          </c:val>
        </c:ser>
        <c:ser>
          <c:idx val="7"/>
          <c:order val="7"/>
          <c:tx>
            <c:strRef>
              <c:f>'Vector - AAD'!$W$38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AAD'!$X$40:$AK$40</c:f>
              <c:numCache>
                <c:formatCode>General</c:formatCode>
                <c:ptCount val="14"/>
                <c:pt idx="0">
                  <c:v>7.6899999999999998E-3</c:v>
                </c:pt>
                <c:pt idx="1">
                  <c:v>6.8799999999999998E-3</c:v>
                </c:pt>
                <c:pt idx="2">
                  <c:v>6.8799999999999998E-3</c:v>
                </c:pt>
                <c:pt idx="3">
                  <c:v>6.8300000000000001E-3</c:v>
                </c:pt>
                <c:pt idx="4">
                  <c:v>6.7400000000000003E-3</c:v>
                </c:pt>
                <c:pt idx="5">
                  <c:v>6.7200000000000003E-3</c:v>
                </c:pt>
                <c:pt idx="6">
                  <c:v>6.7500000000000008E-3</c:v>
                </c:pt>
                <c:pt idx="7">
                  <c:v>6.8000000000000005E-3</c:v>
                </c:pt>
                <c:pt idx="8">
                  <c:v>6.8700000000000002E-3</c:v>
                </c:pt>
                <c:pt idx="9">
                  <c:v>6.9299999999999995E-3</c:v>
                </c:pt>
                <c:pt idx="10">
                  <c:v>6.6700000000000006E-3</c:v>
                </c:pt>
                <c:pt idx="11">
                  <c:v>5.9299999999999995E-3</c:v>
                </c:pt>
                <c:pt idx="12">
                  <c:v>5.4900000000000001E-3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'Vector - AAD'!$W$41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AAD'!$X$41:$AK$41</c:f>
              <c:numCache>
                <c:formatCode>General</c:formatCode>
                <c:ptCount val="14"/>
                <c:pt idx="0">
                  <c:v>6.6800000000000002E-3</c:v>
                </c:pt>
                <c:pt idx="1">
                  <c:v>6.6600000000000001E-3</c:v>
                </c:pt>
                <c:pt idx="2">
                  <c:v>6.6400000000000001E-3</c:v>
                </c:pt>
                <c:pt idx="3">
                  <c:v>6.5799999999999999E-3</c:v>
                </c:pt>
                <c:pt idx="4">
                  <c:v>6.5000000000000006E-3</c:v>
                </c:pt>
                <c:pt idx="5">
                  <c:v>6.5100000000000002E-3</c:v>
                </c:pt>
                <c:pt idx="6">
                  <c:v>6.3899999999999998E-3</c:v>
                </c:pt>
                <c:pt idx="7">
                  <c:v>6.2900000000000005E-3</c:v>
                </c:pt>
                <c:pt idx="8">
                  <c:v>6.2700000000000004E-3</c:v>
                </c:pt>
                <c:pt idx="9">
                  <c:v>6.2700000000000004E-3</c:v>
                </c:pt>
                <c:pt idx="10">
                  <c:v>6.0400000000000002E-3</c:v>
                </c:pt>
                <c:pt idx="11">
                  <c:v>5.4300000000000008E-3</c:v>
                </c:pt>
                <c:pt idx="12">
                  <c:v>5.13E-3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AAD'!$X$42:$AK$42</c:f>
              <c:numCache>
                <c:formatCode>General</c:formatCode>
                <c:ptCount val="14"/>
                <c:pt idx="0">
                  <c:v>7.0599999999999994E-3</c:v>
                </c:pt>
                <c:pt idx="1">
                  <c:v>6.6300000000000005E-3</c:v>
                </c:pt>
                <c:pt idx="2">
                  <c:v>6.3600000000000002E-3</c:v>
                </c:pt>
                <c:pt idx="3">
                  <c:v>6.2700000000000004E-3</c:v>
                </c:pt>
                <c:pt idx="4">
                  <c:v>6.2199999999999998E-3</c:v>
                </c:pt>
                <c:pt idx="5">
                  <c:v>6.2100000000000002E-3</c:v>
                </c:pt>
                <c:pt idx="6">
                  <c:v>6.2100000000000002E-3</c:v>
                </c:pt>
                <c:pt idx="7">
                  <c:v>6.2100000000000002E-3</c:v>
                </c:pt>
                <c:pt idx="8">
                  <c:v>6.2100000000000002E-3</c:v>
                </c:pt>
                <c:pt idx="9">
                  <c:v>6.1900000000000002E-3</c:v>
                </c:pt>
                <c:pt idx="10">
                  <c:v>5.47E-3</c:v>
                </c:pt>
                <c:pt idx="11">
                  <c:v>5.0699999999999999E-3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AAD'!$X$43:$AK$43</c:f>
              <c:numCache>
                <c:formatCode>General</c:formatCode>
                <c:ptCount val="14"/>
                <c:pt idx="0">
                  <c:v>6.4099999999999999E-3</c:v>
                </c:pt>
                <c:pt idx="1">
                  <c:v>6.3800000000000003E-3</c:v>
                </c:pt>
                <c:pt idx="2">
                  <c:v>6.3600000000000002E-3</c:v>
                </c:pt>
                <c:pt idx="3">
                  <c:v>6.28E-3</c:v>
                </c:pt>
                <c:pt idx="4">
                  <c:v>6.1799999999999997E-3</c:v>
                </c:pt>
                <c:pt idx="5">
                  <c:v>5.8499999999999993E-3</c:v>
                </c:pt>
                <c:pt idx="6">
                  <c:v>5.5600000000000007E-3</c:v>
                </c:pt>
                <c:pt idx="7">
                  <c:v>5.4000000000000003E-3</c:v>
                </c:pt>
                <c:pt idx="8">
                  <c:v>5.3E-3</c:v>
                </c:pt>
                <c:pt idx="9">
                  <c:v>5.2100000000000002E-3</c:v>
                </c:pt>
                <c:pt idx="10">
                  <c:v>4.79E-3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AAD'!$X$44:$AK$44</c:f>
              <c:numCache>
                <c:formatCode>General</c:formatCode>
                <c:ptCount val="14"/>
                <c:pt idx="0">
                  <c:v>5.0299999999999997E-3</c:v>
                </c:pt>
                <c:pt idx="1">
                  <c:v>5.0800000000000003E-3</c:v>
                </c:pt>
                <c:pt idx="2">
                  <c:v>5.3800000000000002E-3</c:v>
                </c:pt>
                <c:pt idx="3">
                  <c:v>5.5300000000000002E-3</c:v>
                </c:pt>
                <c:pt idx="4">
                  <c:v>5.5800000000000008E-3</c:v>
                </c:pt>
                <c:pt idx="5">
                  <c:v>5.5600000000000007E-3</c:v>
                </c:pt>
                <c:pt idx="6">
                  <c:v>5.4900000000000001E-3</c:v>
                </c:pt>
                <c:pt idx="7">
                  <c:v>5.4100000000000007E-3</c:v>
                </c:pt>
                <c:pt idx="8">
                  <c:v>5.3200000000000001E-3</c:v>
                </c:pt>
                <c:pt idx="9">
                  <c:v>5.2100000000000002E-3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21904"/>
        <c:axId val="-114911568"/>
        <c:axId val="-52204288"/>
      </c:surface3DChart>
      <c:catAx>
        <c:axId val="-11492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1568"/>
        <c:crosses val="autoZero"/>
        <c:auto val="1"/>
        <c:lblAlgn val="ctr"/>
        <c:lblOffset val="100"/>
        <c:noMultiLvlLbl val="0"/>
      </c:catAx>
      <c:valAx>
        <c:axId val="-114911568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21904"/>
        <c:crosses val="autoZero"/>
        <c:crossBetween val="midCat"/>
      </c:valAx>
      <c:serAx>
        <c:axId val="-522042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1568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BFGS'!$W$13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BFGS'!$X$13:$AK$13</c:f>
              <c:numCache>
                <c:formatCode>General</c:formatCode>
                <c:ptCount val="14"/>
                <c:pt idx="0">
                  <c:v>2E-3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3.2000000000000002E-3</c:v>
                </c:pt>
                <c:pt idx="4">
                  <c:v>3.5999999999999999E-3</c:v>
                </c:pt>
                <c:pt idx="5">
                  <c:v>4.0000000000000001E-3</c:v>
                </c:pt>
                <c:pt idx="6">
                  <c:v>4.4000000000000003E-3</c:v>
                </c:pt>
                <c:pt idx="7">
                  <c:v>4.7999999999999996E-3</c:v>
                </c:pt>
                <c:pt idx="8">
                  <c:v>5.1000000000000004E-3</c:v>
                </c:pt>
                <c:pt idx="9">
                  <c:v>5.4000000000000003E-3</c:v>
                </c:pt>
                <c:pt idx="10">
                  <c:v>6.0000000000000001E-3</c:v>
                </c:pt>
                <c:pt idx="11">
                  <c:v>6.1999999999999998E-3</c:v>
                </c:pt>
                <c:pt idx="12">
                  <c:v>6.4000000000000003E-3</c:v>
                </c:pt>
                <c:pt idx="13">
                  <c:v>6.4000000000000003E-3</c:v>
                </c:pt>
              </c:numCache>
            </c:numRef>
          </c:val>
        </c:ser>
        <c:ser>
          <c:idx val="1"/>
          <c:order val="1"/>
          <c:tx>
            <c:strRef>
              <c:f>'Scalar - AAD - BFGS'!$W$14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BFGS'!$X$14:$AK$14</c:f>
              <c:numCache>
                <c:formatCode>General</c:formatCode>
                <c:ptCount val="14"/>
                <c:pt idx="0">
                  <c:v>2.7000000000000001E-3</c:v>
                </c:pt>
                <c:pt idx="1">
                  <c:v>3.0999999999999999E-3</c:v>
                </c:pt>
                <c:pt idx="2">
                  <c:v>3.5999999999999999E-3</c:v>
                </c:pt>
                <c:pt idx="3">
                  <c:v>3.9000000000000003E-3</c:v>
                </c:pt>
                <c:pt idx="4">
                  <c:v>4.3E-3</c:v>
                </c:pt>
                <c:pt idx="5">
                  <c:v>4.5999999999999999E-3</c:v>
                </c:pt>
                <c:pt idx="6">
                  <c:v>5.0000000000000001E-3</c:v>
                </c:pt>
                <c:pt idx="7">
                  <c:v>5.3E-3</c:v>
                </c:pt>
                <c:pt idx="8">
                  <c:v>5.5000000000000005E-3</c:v>
                </c:pt>
                <c:pt idx="9">
                  <c:v>5.7999999999999996E-3</c:v>
                </c:pt>
                <c:pt idx="10">
                  <c:v>6.0999999999999995E-3</c:v>
                </c:pt>
                <c:pt idx="11">
                  <c:v>6.1999999999999998E-3</c:v>
                </c:pt>
                <c:pt idx="12">
                  <c:v>6.3E-3</c:v>
                </c:pt>
                <c:pt idx="13">
                  <c:v>6.4000000000000003E-3</c:v>
                </c:pt>
              </c:numCache>
            </c:numRef>
          </c:val>
        </c:ser>
        <c:ser>
          <c:idx val="2"/>
          <c:order val="2"/>
          <c:tx>
            <c:strRef>
              <c:f>'Scalar - AAD - BFGS'!$W$15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BFGS'!$X$15:$AK$15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4.0000000000000001E-3</c:v>
                </c:pt>
                <c:pt idx="2">
                  <c:v>4.3E-3</c:v>
                </c:pt>
                <c:pt idx="3">
                  <c:v>4.6999999999999993E-3</c:v>
                </c:pt>
                <c:pt idx="4">
                  <c:v>5.0000000000000001E-3</c:v>
                </c:pt>
                <c:pt idx="5">
                  <c:v>5.3E-3</c:v>
                </c:pt>
                <c:pt idx="6">
                  <c:v>5.6000000000000008E-3</c:v>
                </c:pt>
                <c:pt idx="7">
                  <c:v>5.7999999999999996E-3</c:v>
                </c:pt>
                <c:pt idx="8">
                  <c:v>6.0000000000000001E-3</c:v>
                </c:pt>
                <c:pt idx="9">
                  <c:v>6.0999999999999995E-3</c:v>
                </c:pt>
                <c:pt idx="10">
                  <c:v>6.3E-3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3"/>
          <c:order val="3"/>
          <c:tx>
            <c:strRef>
              <c:f>'Scalar - AAD - BFGS'!$W$16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BFGS'!$X$16:$AK$16</c:f>
              <c:numCache>
                <c:formatCode>General</c:formatCode>
                <c:ptCount val="14"/>
                <c:pt idx="0">
                  <c:v>4.6999999999999993E-3</c:v>
                </c:pt>
                <c:pt idx="1">
                  <c:v>4.7999999999999996E-3</c:v>
                </c:pt>
                <c:pt idx="2">
                  <c:v>5.1000000000000004E-3</c:v>
                </c:pt>
                <c:pt idx="3">
                  <c:v>5.3E-3</c:v>
                </c:pt>
                <c:pt idx="4">
                  <c:v>5.6000000000000008E-3</c:v>
                </c:pt>
                <c:pt idx="5">
                  <c:v>5.7999999999999996E-3</c:v>
                </c:pt>
                <c:pt idx="6">
                  <c:v>6.0000000000000001E-3</c:v>
                </c:pt>
                <c:pt idx="7">
                  <c:v>6.0999999999999995E-3</c:v>
                </c:pt>
                <c:pt idx="8">
                  <c:v>6.3E-3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4"/>
          <c:order val="4"/>
          <c:tx>
            <c:strRef>
              <c:f>'Scalar - AAD - BFGS'!$W$17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BFGS'!$X$17:$AK$17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5.5000000000000005E-3</c:v>
                </c:pt>
                <c:pt idx="2">
                  <c:v>5.6999999999999993E-3</c:v>
                </c:pt>
                <c:pt idx="3">
                  <c:v>5.8999999999999999E-3</c:v>
                </c:pt>
                <c:pt idx="4">
                  <c:v>6.0000000000000001E-3</c:v>
                </c:pt>
                <c:pt idx="5">
                  <c:v>6.0999999999999995E-3</c:v>
                </c:pt>
                <c:pt idx="6">
                  <c:v>6.3E-3</c:v>
                </c:pt>
                <c:pt idx="7">
                  <c:v>6.4000000000000003E-3</c:v>
                </c:pt>
                <c:pt idx="8">
                  <c:v>6.5000000000000006E-3</c:v>
                </c:pt>
                <c:pt idx="9">
                  <c:v>6.6E-3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6.1999999999999998E-3</c:v>
                </c:pt>
                <c:pt idx="13">
                  <c:v>6.1999999999999998E-3</c:v>
                </c:pt>
              </c:numCache>
            </c:numRef>
          </c:val>
        </c:ser>
        <c:ser>
          <c:idx val="5"/>
          <c:order val="5"/>
          <c:tx>
            <c:strRef>
              <c:f>'Scalar - AAD - BFGS'!$W$18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BFGS'!$W$19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BFGS'!$X$19:$AK$19</c:f>
              <c:numCache>
                <c:formatCode>General</c:formatCode>
                <c:ptCount val="14"/>
                <c:pt idx="0">
                  <c:v>6.1999999999999998E-3</c:v>
                </c:pt>
                <c:pt idx="1">
                  <c:v>6.3E-3</c:v>
                </c:pt>
                <c:pt idx="2">
                  <c:v>6.3E-3</c:v>
                </c:pt>
                <c:pt idx="3">
                  <c:v>6.4000000000000003E-3</c:v>
                </c:pt>
                <c:pt idx="4">
                  <c:v>6.5000000000000006E-3</c:v>
                </c:pt>
                <c:pt idx="5">
                  <c:v>6.5000000000000006E-3</c:v>
                </c:pt>
                <c:pt idx="6">
                  <c:v>6.6E-3</c:v>
                </c:pt>
                <c:pt idx="7">
                  <c:v>6.6E-3</c:v>
                </c:pt>
                <c:pt idx="8">
                  <c:v>6.7000000000000002E-3</c:v>
                </c:pt>
                <c:pt idx="9">
                  <c:v>6.7000000000000002E-3</c:v>
                </c:pt>
                <c:pt idx="10">
                  <c:v>6.3E-3</c:v>
                </c:pt>
                <c:pt idx="11">
                  <c:v>6.0999999999999995E-3</c:v>
                </c:pt>
                <c:pt idx="12">
                  <c:v>5.8999999999999999E-3</c:v>
                </c:pt>
                <c:pt idx="13">
                  <c:v>5.8999999999999999E-3</c:v>
                </c:pt>
              </c:numCache>
            </c:numRef>
          </c:val>
        </c:ser>
        <c:ser>
          <c:idx val="7"/>
          <c:order val="7"/>
          <c:tx>
            <c:strRef>
              <c:f>'Scalar - AAD - BFGS'!$W$20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BFGS'!$W$21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BFGS'!$W$22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BFGS'!$X$22:$AK$22</c:f>
              <c:numCache>
                <c:formatCode>General</c:formatCode>
                <c:ptCount val="14"/>
                <c:pt idx="0">
                  <c:v>6.6E-3</c:v>
                </c:pt>
                <c:pt idx="1">
                  <c:v>6.7000000000000002E-3</c:v>
                </c:pt>
                <c:pt idx="2">
                  <c:v>6.7000000000000002E-3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6.7000000000000002E-3</c:v>
                </c:pt>
                <c:pt idx="6">
                  <c:v>6.7000000000000002E-3</c:v>
                </c:pt>
                <c:pt idx="7">
                  <c:v>6.7000000000000002E-3</c:v>
                </c:pt>
                <c:pt idx="8">
                  <c:v>6.7000000000000002E-3</c:v>
                </c:pt>
                <c:pt idx="9">
                  <c:v>6.6E-3</c:v>
                </c:pt>
                <c:pt idx="10">
                  <c:v>6.0999999999999995E-3</c:v>
                </c:pt>
                <c:pt idx="11">
                  <c:v>5.7999999999999996E-3</c:v>
                </c:pt>
                <c:pt idx="12">
                  <c:v>5.6000000000000008E-3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'Scalar - AAD - BFGS'!$W$23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BFGS'!$X$23:$AK$23</c:f>
              <c:numCache>
                <c:formatCode>General</c:formatCode>
                <c:ptCount val="14"/>
                <c:pt idx="0">
                  <c:v>6.4000000000000003E-3</c:v>
                </c:pt>
                <c:pt idx="1">
                  <c:v>6.5000000000000006E-3</c:v>
                </c:pt>
                <c:pt idx="2">
                  <c:v>6.5000000000000006E-3</c:v>
                </c:pt>
                <c:pt idx="3">
                  <c:v>6.5000000000000006E-3</c:v>
                </c:pt>
                <c:pt idx="4">
                  <c:v>6.5000000000000006E-3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6.3E-3</c:v>
                </c:pt>
                <c:pt idx="9">
                  <c:v>6.3E-3</c:v>
                </c:pt>
                <c:pt idx="10">
                  <c:v>5.6999999999999993E-3</c:v>
                </c:pt>
                <c:pt idx="11">
                  <c:v>5.3E-3</c:v>
                </c:pt>
                <c:pt idx="12">
                  <c:v>5.1000000000000004E-3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BFGS'!$W$24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BFGS'!$X$24:$AK$24</c:f>
              <c:numCache>
                <c:formatCode>General</c:formatCode>
                <c:ptCount val="14"/>
                <c:pt idx="0">
                  <c:v>6.0999999999999995E-3</c:v>
                </c:pt>
                <c:pt idx="1">
                  <c:v>6.1999999999999998E-3</c:v>
                </c:pt>
                <c:pt idx="2">
                  <c:v>6.0999999999999995E-3</c:v>
                </c:pt>
                <c:pt idx="3">
                  <c:v>6.0999999999999995E-3</c:v>
                </c:pt>
                <c:pt idx="4">
                  <c:v>6.0999999999999995E-3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5.8999999999999999E-3</c:v>
                </c:pt>
                <c:pt idx="8">
                  <c:v>5.8999999999999999E-3</c:v>
                </c:pt>
                <c:pt idx="9">
                  <c:v>5.7999999999999996E-3</c:v>
                </c:pt>
                <c:pt idx="10">
                  <c:v>5.3E-3</c:v>
                </c:pt>
                <c:pt idx="11">
                  <c:v>4.8999999999999998E-3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BFGS'!$W$25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BFGS'!$X$25:$AK$25</c:f>
              <c:numCache>
                <c:formatCode>General</c:formatCode>
                <c:ptCount val="14"/>
                <c:pt idx="0">
                  <c:v>5.6999999999999993E-3</c:v>
                </c:pt>
                <c:pt idx="1">
                  <c:v>5.7999999999999996E-3</c:v>
                </c:pt>
                <c:pt idx="2">
                  <c:v>5.6999999999999993E-3</c:v>
                </c:pt>
                <c:pt idx="3">
                  <c:v>5.6999999999999993E-3</c:v>
                </c:pt>
                <c:pt idx="4">
                  <c:v>5.6000000000000008E-3</c:v>
                </c:pt>
                <c:pt idx="5">
                  <c:v>5.6000000000000008E-3</c:v>
                </c:pt>
                <c:pt idx="6">
                  <c:v>5.5000000000000005E-3</c:v>
                </c:pt>
                <c:pt idx="7">
                  <c:v>5.4000000000000003E-3</c:v>
                </c:pt>
                <c:pt idx="8">
                  <c:v>5.4000000000000003E-3</c:v>
                </c:pt>
                <c:pt idx="9">
                  <c:v>5.3E-3</c:v>
                </c:pt>
                <c:pt idx="10">
                  <c:v>4.8999999999999998E-3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BFGS'!$W$26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BFGS'!$X$26:$AK$26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5.4000000000000003E-3</c:v>
                </c:pt>
                <c:pt idx="2">
                  <c:v>5.3E-3</c:v>
                </c:pt>
                <c:pt idx="3">
                  <c:v>5.3E-3</c:v>
                </c:pt>
                <c:pt idx="4">
                  <c:v>5.1999999999999998E-3</c:v>
                </c:pt>
                <c:pt idx="5">
                  <c:v>5.1000000000000004E-3</c:v>
                </c:pt>
                <c:pt idx="6">
                  <c:v>5.1000000000000004E-3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4.8999999999999998E-3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36048"/>
        <c:axId val="-114935504"/>
        <c:axId val="-52206784"/>
      </c:surface3DChart>
      <c:catAx>
        <c:axId val="-114936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35504"/>
        <c:crosses val="autoZero"/>
        <c:auto val="1"/>
        <c:lblAlgn val="ctr"/>
        <c:lblOffset val="100"/>
        <c:noMultiLvlLbl val="0"/>
      </c:catAx>
      <c:valAx>
        <c:axId val="-114935504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36048"/>
        <c:crosses val="autoZero"/>
        <c:crossBetween val="midCat"/>
      </c:valAx>
      <c:serAx>
        <c:axId val="-522067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35504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BFGS'!$W$31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BFGS'!$X$31:$AK$31</c:f>
              <c:numCache>
                <c:formatCode>General</c:formatCode>
                <c:ptCount val="14"/>
                <c:pt idx="0">
                  <c:v>1.7729999999999999E-2</c:v>
                </c:pt>
                <c:pt idx="1">
                  <c:v>1.538E-2</c:v>
                </c:pt>
                <c:pt idx="2">
                  <c:v>1.3720000000000001E-2</c:v>
                </c:pt>
                <c:pt idx="3">
                  <c:v>1.291E-2</c:v>
                </c:pt>
                <c:pt idx="4">
                  <c:v>1.1990000000000001E-2</c:v>
                </c:pt>
                <c:pt idx="5">
                  <c:v>1.1140000000000001E-2</c:v>
                </c:pt>
                <c:pt idx="6">
                  <c:v>1.0529999999999999E-2</c:v>
                </c:pt>
                <c:pt idx="7">
                  <c:v>1.0049999999999998E-2</c:v>
                </c:pt>
                <c:pt idx="8">
                  <c:v>9.6699999999999998E-3</c:v>
                </c:pt>
                <c:pt idx="9">
                  <c:v>9.2600000000000009E-3</c:v>
                </c:pt>
                <c:pt idx="10">
                  <c:v>7.8100000000000001E-3</c:v>
                </c:pt>
                <c:pt idx="11">
                  <c:v>7.1699999999999993E-3</c:v>
                </c:pt>
                <c:pt idx="12">
                  <c:v>7.2199999999999999E-3</c:v>
                </c:pt>
                <c:pt idx="13">
                  <c:v>7.3800000000000003E-3</c:v>
                </c:pt>
              </c:numCache>
            </c:numRef>
          </c:val>
        </c:ser>
        <c:ser>
          <c:idx val="1"/>
          <c:order val="1"/>
          <c:tx>
            <c:strRef>
              <c:f>'Scalar - AAD - BFGS'!$W$32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BFGS'!$X$32:$AK$32</c:f>
              <c:numCache>
                <c:formatCode>General</c:formatCode>
                <c:ptCount val="14"/>
                <c:pt idx="0">
                  <c:v>1.7509999999999998E-2</c:v>
                </c:pt>
                <c:pt idx="1">
                  <c:v>1.5269999999999999E-2</c:v>
                </c:pt>
                <c:pt idx="2">
                  <c:v>1.393E-2</c:v>
                </c:pt>
                <c:pt idx="3">
                  <c:v>1.306E-2</c:v>
                </c:pt>
                <c:pt idx="4">
                  <c:v>1.21E-2</c:v>
                </c:pt>
                <c:pt idx="5">
                  <c:v>1.1299999999999999E-2</c:v>
                </c:pt>
                <c:pt idx="6">
                  <c:v>1.072E-2</c:v>
                </c:pt>
                <c:pt idx="7">
                  <c:v>1.0280000000000001E-2</c:v>
                </c:pt>
                <c:pt idx="8">
                  <c:v>9.8799999999999999E-3</c:v>
                </c:pt>
                <c:pt idx="9">
                  <c:v>9.4699999999999993E-3</c:v>
                </c:pt>
                <c:pt idx="10">
                  <c:v>8.1300000000000001E-3</c:v>
                </c:pt>
                <c:pt idx="11">
                  <c:v>7.6E-3</c:v>
                </c:pt>
                <c:pt idx="12">
                  <c:v>7.6899999999999998E-3</c:v>
                </c:pt>
                <c:pt idx="13">
                  <c:v>7.9500000000000005E-3</c:v>
                </c:pt>
              </c:numCache>
            </c:numRef>
          </c:val>
        </c:ser>
        <c:ser>
          <c:idx val="2"/>
          <c:order val="2"/>
          <c:tx>
            <c:strRef>
              <c:f>'Scalar - AAD - BFGS'!$W$33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BFGS'!$X$33:$AK$33</c:f>
              <c:numCache>
                <c:formatCode>General</c:formatCode>
                <c:ptCount val="14"/>
                <c:pt idx="0">
                  <c:v>1.43E-2</c:v>
                </c:pt>
                <c:pt idx="1">
                  <c:v>1.2709999999999999E-2</c:v>
                </c:pt>
                <c:pt idx="2">
                  <c:v>1.163E-2</c:v>
                </c:pt>
                <c:pt idx="3">
                  <c:v>1.076E-2</c:v>
                </c:pt>
                <c:pt idx="4">
                  <c:v>9.9699999999999997E-3</c:v>
                </c:pt>
                <c:pt idx="5">
                  <c:v>9.3600000000000003E-3</c:v>
                </c:pt>
                <c:pt idx="6">
                  <c:v>8.9200000000000008E-3</c:v>
                </c:pt>
                <c:pt idx="7">
                  <c:v>8.5500000000000003E-3</c:v>
                </c:pt>
                <c:pt idx="8">
                  <c:v>8.1899999999999994E-3</c:v>
                </c:pt>
                <c:pt idx="9">
                  <c:v>7.8500000000000011E-3</c:v>
                </c:pt>
                <c:pt idx="10">
                  <c:v>6.7800000000000004E-3</c:v>
                </c:pt>
                <c:pt idx="11">
                  <c:v>6.4800000000000005E-3</c:v>
                </c:pt>
                <c:pt idx="12">
                  <c:v>6.6400000000000001E-3</c:v>
                </c:pt>
                <c:pt idx="13">
                  <c:v>7.0899999999999999E-3</c:v>
                </c:pt>
              </c:numCache>
            </c:numRef>
          </c:val>
        </c:ser>
        <c:ser>
          <c:idx val="3"/>
          <c:order val="3"/>
          <c:tx>
            <c:strRef>
              <c:f>'Scalar - AAD - BFGS'!$W$34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BFGS'!$X$34:$AK$34</c:f>
              <c:numCache>
                <c:formatCode>General</c:formatCode>
                <c:ptCount val="14"/>
                <c:pt idx="0">
                  <c:v>1.294E-2</c:v>
                </c:pt>
                <c:pt idx="1">
                  <c:v>1.15E-2</c:v>
                </c:pt>
                <c:pt idx="2">
                  <c:v>1.038E-2</c:v>
                </c:pt>
                <c:pt idx="3">
                  <c:v>9.58E-3</c:v>
                </c:pt>
                <c:pt idx="4">
                  <c:v>8.9099999999999995E-3</c:v>
                </c:pt>
                <c:pt idx="5">
                  <c:v>8.3999999999999995E-3</c:v>
                </c:pt>
                <c:pt idx="6">
                  <c:v>8.0000000000000002E-3</c:v>
                </c:pt>
                <c:pt idx="7">
                  <c:v>7.6400000000000001E-3</c:v>
                </c:pt>
                <c:pt idx="8">
                  <c:v>7.3200000000000001E-3</c:v>
                </c:pt>
                <c:pt idx="9">
                  <c:v>7.0299999999999998E-3</c:v>
                </c:pt>
                <c:pt idx="10">
                  <c:v>6.0999999999999995E-3</c:v>
                </c:pt>
                <c:pt idx="11">
                  <c:v>5.94E-3</c:v>
                </c:pt>
                <c:pt idx="12">
                  <c:v>6.13E-3</c:v>
                </c:pt>
                <c:pt idx="13">
                  <c:v>6.7000000000000002E-3</c:v>
                </c:pt>
              </c:numCache>
            </c:numRef>
          </c:val>
        </c:ser>
        <c:ser>
          <c:idx val="4"/>
          <c:order val="4"/>
          <c:tx>
            <c:strRef>
              <c:f>'Scalar - AAD - BFGS'!$W$35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BFGS'!$X$35:$AK$35</c:f>
              <c:numCache>
                <c:formatCode>General</c:formatCode>
                <c:ptCount val="14"/>
                <c:pt idx="0">
                  <c:v>1.1970000000000001E-2</c:v>
                </c:pt>
                <c:pt idx="1">
                  <c:v>1.044E-2</c:v>
                </c:pt>
                <c:pt idx="2">
                  <c:v>9.389999999999999E-3</c:v>
                </c:pt>
                <c:pt idx="3">
                  <c:v>8.7100000000000007E-3</c:v>
                </c:pt>
                <c:pt idx="4">
                  <c:v>8.1499999999999993E-3</c:v>
                </c:pt>
                <c:pt idx="5">
                  <c:v>7.6800000000000002E-3</c:v>
                </c:pt>
                <c:pt idx="6">
                  <c:v>7.3000000000000001E-3</c:v>
                </c:pt>
                <c:pt idx="7">
                  <c:v>6.9699999999999996E-3</c:v>
                </c:pt>
                <c:pt idx="8">
                  <c:v>6.6800000000000002E-3</c:v>
                </c:pt>
                <c:pt idx="9">
                  <c:v>6.4099999999999999E-3</c:v>
                </c:pt>
                <c:pt idx="10">
                  <c:v>5.5900000000000004E-3</c:v>
                </c:pt>
                <c:pt idx="11">
                  <c:v>5.5400000000000007E-3</c:v>
                </c:pt>
                <c:pt idx="12">
                  <c:v>5.7499999999999999E-3</c:v>
                </c:pt>
                <c:pt idx="13">
                  <c:v>6.4400000000000004E-3</c:v>
                </c:pt>
              </c:numCache>
            </c:numRef>
          </c:val>
        </c:ser>
        <c:ser>
          <c:idx val="5"/>
          <c:order val="5"/>
          <c:tx>
            <c:strRef>
              <c:f>'Scalar - AAD - BFGS'!$W$36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BFGS'!$W$37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BFGS'!$X$37:$AK$37</c:f>
              <c:numCache>
                <c:formatCode>General</c:formatCode>
                <c:ptCount val="14"/>
                <c:pt idx="0">
                  <c:v>1.0320000000000001E-2</c:v>
                </c:pt>
                <c:pt idx="1">
                  <c:v>9.2399999999999999E-3</c:v>
                </c:pt>
                <c:pt idx="2">
                  <c:v>8.5100000000000002E-3</c:v>
                </c:pt>
                <c:pt idx="3">
                  <c:v>7.980000000000001E-3</c:v>
                </c:pt>
                <c:pt idx="4">
                  <c:v>7.4700000000000001E-3</c:v>
                </c:pt>
                <c:pt idx="5">
                  <c:v>7.0499999999999998E-3</c:v>
                </c:pt>
                <c:pt idx="6">
                  <c:v>6.7200000000000003E-3</c:v>
                </c:pt>
                <c:pt idx="7">
                  <c:v>6.4400000000000004E-3</c:v>
                </c:pt>
                <c:pt idx="8">
                  <c:v>6.2100000000000002E-3</c:v>
                </c:pt>
                <c:pt idx="9">
                  <c:v>5.9699999999999996E-3</c:v>
                </c:pt>
                <c:pt idx="10">
                  <c:v>5.28E-3</c:v>
                </c:pt>
                <c:pt idx="11">
                  <c:v>5.3E-3</c:v>
                </c:pt>
                <c:pt idx="12">
                  <c:v>5.5300000000000002E-3</c:v>
                </c:pt>
                <c:pt idx="13">
                  <c:v>6.3E-3</c:v>
                </c:pt>
              </c:numCache>
            </c:numRef>
          </c:val>
        </c:ser>
        <c:ser>
          <c:idx val="7"/>
          <c:order val="7"/>
          <c:tx>
            <c:strRef>
              <c:f>'Scalar - AAD - BFGS'!$W$38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BFGS'!$W$39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BFGS'!$W$40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BFGS'!$X$40:$AK$40</c:f>
              <c:numCache>
                <c:formatCode>General</c:formatCode>
                <c:ptCount val="14"/>
                <c:pt idx="0">
                  <c:v>9.1800000000000007E-3</c:v>
                </c:pt>
                <c:pt idx="1">
                  <c:v>8.2199999999999999E-3</c:v>
                </c:pt>
                <c:pt idx="2">
                  <c:v>7.5599999999999999E-3</c:v>
                </c:pt>
                <c:pt idx="3">
                  <c:v>7.0999999999999995E-3</c:v>
                </c:pt>
                <c:pt idx="4">
                  <c:v>6.6800000000000002E-3</c:v>
                </c:pt>
                <c:pt idx="5">
                  <c:v>6.3400000000000001E-3</c:v>
                </c:pt>
                <c:pt idx="6">
                  <c:v>6.0799999999999995E-3</c:v>
                </c:pt>
                <c:pt idx="7">
                  <c:v>5.8499999999999993E-3</c:v>
                </c:pt>
                <c:pt idx="8">
                  <c:v>5.6399999999999992E-3</c:v>
                </c:pt>
                <c:pt idx="9">
                  <c:v>5.4300000000000008E-3</c:v>
                </c:pt>
                <c:pt idx="10">
                  <c:v>5.0200000000000002E-3</c:v>
                </c:pt>
                <c:pt idx="11">
                  <c:v>5.0699999999999999E-3</c:v>
                </c:pt>
                <c:pt idx="12">
                  <c:v>5.5700000000000003E-3</c:v>
                </c:pt>
                <c:pt idx="13">
                  <c:v>6.4900000000000001E-3</c:v>
                </c:pt>
              </c:numCache>
            </c:numRef>
          </c:val>
        </c:ser>
        <c:ser>
          <c:idx val="10"/>
          <c:order val="10"/>
          <c:tx>
            <c:strRef>
              <c:f>'Scalar - AAD - BFGS'!$W$41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BFGS'!$X$41:$AK$41</c:f>
              <c:numCache>
                <c:formatCode>General</c:formatCode>
                <c:ptCount val="14"/>
                <c:pt idx="0">
                  <c:v>8.4200000000000004E-3</c:v>
                </c:pt>
                <c:pt idx="1">
                  <c:v>7.5799999999999999E-3</c:v>
                </c:pt>
                <c:pt idx="2">
                  <c:v>6.9999999999999993E-3</c:v>
                </c:pt>
                <c:pt idx="3">
                  <c:v>6.5599999999999999E-3</c:v>
                </c:pt>
                <c:pt idx="4">
                  <c:v>6.11E-3</c:v>
                </c:pt>
                <c:pt idx="5">
                  <c:v>5.7799999999999995E-3</c:v>
                </c:pt>
                <c:pt idx="6">
                  <c:v>5.5500000000000002E-3</c:v>
                </c:pt>
                <c:pt idx="7">
                  <c:v>5.3900000000000007E-3</c:v>
                </c:pt>
                <c:pt idx="8">
                  <c:v>5.2500000000000003E-3</c:v>
                </c:pt>
                <c:pt idx="9">
                  <c:v>5.1200000000000004E-3</c:v>
                </c:pt>
                <c:pt idx="10">
                  <c:v>4.8599999999999997E-3</c:v>
                </c:pt>
                <c:pt idx="11">
                  <c:v>5.4200000000000003E-3</c:v>
                </c:pt>
                <c:pt idx="12">
                  <c:v>6.4400000000000004E-3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BFGS'!$W$42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BFGS'!$X$42:$AK$42</c:f>
              <c:numCache>
                <c:formatCode>General</c:formatCode>
                <c:ptCount val="14"/>
                <c:pt idx="0">
                  <c:v>7.0299999999999998E-3</c:v>
                </c:pt>
                <c:pt idx="1">
                  <c:v>6.4800000000000005E-3</c:v>
                </c:pt>
                <c:pt idx="2">
                  <c:v>6.0999999999999995E-3</c:v>
                </c:pt>
                <c:pt idx="3">
                  <c:v>5.8099999999999992E-3</c:v>
                </c:pt>
                <c:pt idx="4">
                  <c:v>5.5200000000000006E-3</c:v>
                </c:pt>
                <c:pt idx="5">
                  <c:v>5.3200000000000001E-3</c:v>
                </c:pt>
                <c:pt idx="6">
                  <c:v>5.1700000000000001E-3</c:v>
                </c:pt>
                <c:pt idx="7">
                  <c:v>5.0499999999999998E-3</c:v>
                </c:pt>
                <c:pt idx="8">
                  <c:v>4.9499999999999995E-3</c:v>
                </c:pt>
                <c:pt idx="9">
                  <c:v>4.8500000000000001E-3</c:v>
                </c:pt>
                <c:pt idx="10">
                  <c:v>5.2599999999999999E-3</c:v>
                </c:pt>
                <c:pt idx="11">
                  <c:v>6.3E-3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BFGS'!$W$43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BFGS'!$X$43:$AK$43</c:f>
              <c:numCache>
                <c:formatCode>General</c:formatCode>
                <c:ptCount val="14"/>
                <c:pt idx="0">
                  <c:v>7.8900000000000012E-3</c:v>
                </c:pt>
                <c:pt idx="1">
                  <c:v>7.3099999999999997E-3</c:v>
                </c:pt>
                <c:pt idx="2">
                  <c:v>6.8500000000000002E-3</c:v>
                </c:pt>
                <c:pt idx="3">
                  <c:v>6.5100000000000002E-3</c:v>
                </c:pt>
                <c:pt idx="4">
                  <c:v>6.1900000000000002E-3</c:v>
                </c:pt>
                <c:pt idx="5">
                  <c:v>6.0299999999999998E-3</c:v>
                </c:pt>
                <c:pt idx="6">
                  <c:v>6.0200000000000002E-3</c:v>
                </c:pt>
                <c:pt idx="7">
                  <c:v>6.13E-3</c:v>
                </c:pt>
                <c:pt idx="8">
                  <c:v>6.28E-3</c:v>
                </c:pt>
                <c:pt idx="9">
                  <c:v>6.45E-3</c:v>
                </c:pt>
                <c:pt idx="10">
                  <c:v>7.4599999999999996E-3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BFGS'!$W$44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BFGS'!$X$44:$AK$44</c:f>
              <c:numCache>
                <c:formatCode>General</c:formatCode>
                <c:ptCount val="14"/>
                <c:pt idx="0">
                  <c:v>8.09E-3</c:v>
                </c:pt>
                <c:pt idx="1">
                  <c:v>7.8600000000000007E-3</c:v>
                </c:pt>
                <c:pt idx="2">
                  <c:v>7.8200000000000006E-3</c:v>
                </c:pt>
                <c:pt idx="3">
                  <c:v>7.8900000000000012E-3</c:v>
                </c:pt>
                <c:pt idx="4">
                  <c:v>7.9400000000000009E-3</c:v>
                </c:pt>
                <c:pt idx="5">
                  <c:v>8.0600000000000012E-3</c:v>
                </c:pt>
                <c:pt idx="6">
                  <c:v>8.199999999999999E-3</c:v>
                </c:pt>
                <c:pt idx="7">
                  <c:v>8.3599999999999994E-3</c:v>
                </c:pt>
                <c:pt idx="8">
                  <c:v>8.5199999999999998E-3</c:v>
                </c:pt>
                <c:pt idx="9">
                  <c:v>8.6899999999999998E-3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31696"/>
        <c:axId val="-114918640"/>
        <c:axId val="-52218640"/>
      </c:surface3DChart>
      <c:catAx>
        <c:axId val="-114931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8640"/>
        <c:crosses val="autoZero"/>
        <c:auto val="1"/>
        <c:lblAlgn val="ctr"/>
        <c:lblOffset val="100"/>
        <c:noMultiLvlLbl val="0"/>
      </c:catAx>
      <c:valAx>
        <c:axId val="-114918640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31696"/>
        <c:crosses val="autoZero"/>
        <c:crossBetween val="midCat"/>
      </c:valAx>
      <c:serAx>
        <c:axId val="-522186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18640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TGNU'!$W$13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TGNU'!$X$13:$AK$13</c:f>
              <c:numCache>
                <c:formatCode>General</c:formatCode>
                <c:ptCount val="14"/>
                <c:pt idx="0">
                  <c:v>2E-3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3.2000000000000002E-3</c:v>
                </c:pt>
                <c:pt idx="4">
                  <c:v>3.5999999999999999E-3</c:v>
                </c:pt>
                <c:pt idx="5">
                  <c:v>4.0000000000000001E-3</c:v>
                </c:pt>
                <c:pt idx="6">
                  <c:v>4.4000000000000003E-3</c:v>
                </c:pt>
                <c:pt idx="7">
                  <c:v>4.7999999999999996E-3</c:v>
                </c:pt>
                <c:pt idx="8">
                  <c:v>5.1000000000000004E-3</c:v>
                </c:pt>
                <c:pt idx="9">
                  <c:v>5.4000000000000003E-3</c:v>
                </c:pt>
                <c:pt idx="10">
                  <c:v>6.0000000000000001E-3</c:v>
                </c:pt>
                <c:pt idx="11">
                  <c:v>6.1999999999999998E-3</c:v>
                </c:pt>
                <c:pt idx="12">
                  <c:v>6.4000000000000003E-3</c:v>
                </c:pt>
                <c:pt idx="13">
                  <c:v>6.4000000000000003E-3</c:v>
                </c:pt>
              </c:numCache>
            </c:numRef>
          </c:val>
        </c:ser>
        <c:ser>
          <c:idx val="1"/>
          <c:order val="1"/>
          <c:tx>
            <c:strRef>
              <c:f>'Scalar - AAD - TGNU'!$W$14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TGNU'!$X$14:$AK$14</c:f>
              <c:numCache>
                <c:formatCode>General</c:formatCode>
                <c:ptCount val="14"/>
                <c:pt idx="0">
                  <c:v>2.7000000000000001E-3</c:v>
                </c:pt>
                <c:pt idx="1">
                  <c:v>3.0999999999999999E-3</c:v>
                </c:pt>
                <c:pt idx="2">
                  <c:v>3.5999999999999999E-3</c:v>
                </c:pt>
                <c:pt idx="3">
                  <c:v>3.9000000000000003E-3</c:v>
                </c:pt>
                <c:pt idx="4">
                  <c:v>4.3E-3</c:v>
                </c:pt>
                <c:pt idx="5">
                  <c:v>4.5999999999999999E-3</c:v>
                </c:pt>
                <c:pt idx="6">
                  <c:v>5.0000000000000001E-3</c:v>
                </c:pt>
                <c:pt idx="7">
                  <c:v>5.3E-3</c:v>
                </c:pt>
                <c:pt idx="8">
                  <c:v>5.5000000000000005E-3</c:v>
                </c:pt>
                <c:pt idx="9">
                  <c:v>5.7999999999999996E-3</c:v>
                </c:pt>
                <c:pt idx="10">
                  <c:v>6.0999999999999995E-3</c:v>
                </c:pt>
                <c:pt idx="11">
                  <c:v>6.1999999999999998E-3</c:v>
                </c:pt>
                <c:pt idx="12">
                  <c:v>6.3E-3</c:v>
                </c:pt>
                <c:pt idx="13">
                  <c:v>6.4000000000000003E-3</c:v>
                </c:pt>
              </c:numCache>
            </c:numRef>
          </c:val>
        </c:ser>
        <c:ser>
          <c:idx val="2"/>
          <c:order val="2"/>
          <c:tx>
            <c:strRef>
              <c:f>'Scalar - AAD - TGNU'!$W$15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TGNU'!$X$15:$AK$15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4.0000000000000001E-3</c:v>
                </c:pt>
                <c:pt idx="2">
                  <c:v>4.3E-3</c:v>
                </c:pt>
                <c:pt idx="3">
                  <c:v>4.6999999999999993E-3</c:v>
                </c:pt>
                <c:pt idx="4">
                  <c:v>5.0000000000000001E-3</c:v>
                </c:pt>
                <c:pt idx="5">
                  <c:v>5.3E-3</c:v>
                </c:pt>
                <c:pt idx="6">
                  <c:v>5.6000000000000008E-3</c:v>
                </c:pt>
                <c:pt idx="7">
                  <c:v>5.7999999999999996E-3</c:v>
                </c:pt>
                <c:pt idx="8">
                  <c:v>6.0000000000000001E-3</c:v>
                </c:pt>
                <c:pt idx="9">
                  <c:v>6.0999999999999995E-3</c:v>
                </c:pt>
                <c:pt idx="10">
                  <c:v>6.3E-3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3"/>
          <c:order val="3"/>
          <c:tx>
            <c:strRef>
              <c:f>'Scalar - AAD - TGNU'!$W$16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TGNU'!$X$16:$AK$16</c:f>
              <c:numCache>
                <c:formatCode>General</c:formatCode>
                <c:ptCount val="14"/>
                <c:pt idx="0">
                  <c:v>4.6999999999999993E-3</c:v>
                </c:pt>
                <c:pt idx="1">
                  <c:v>4.7999999999999996E-3</c:v>
                </c:pt>
                <c:pt idx="2">
                  <c:v>5.1000000000000004E-3</c:v>
                </c:pt>
                <c:pt idx="3">
                  <c:v>5.3E-3</c:v>
                </c:pt>
                <c:pt idx="4">
                  <c:v>5.6000000000000008E-3</c:v>
                </c:pt>
                <c:pt idx="5">
                  <c:v>5.7999999999999996E-3</c:v>
                </c:pt>
                <c:pt idx="6">
                  <c:v>6.0000000000000001E-3</c:v>
                </c:pt>
                <c:pt idx="7">
                  <c:v>6.0999999999999995E-3</c:v>
                </c:pt>
                <c:pt idx="8">
                  <c:v>6.3E-3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4"/>
          <c:order val="4"/>
          <c:tx>
            <c:strRef>
              <c:f>'Scalar - AAD - TGNU'!$W$17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TGNU'!$X$17:$AK$17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5.5000000000000005E-3</c:v>
                </c:pt>
                <c:pt idx="2">
                  <c:v>5.6999999999999993E-3</c:v>
                </c:pt>
                <c:pt idx="3">
                  <c:v>5.8999999999999999E-3</c:v>
                </c:pt>
                <c:pt idx="4">
                  <c:v>6.0000000000000001E-3</c:v>
                </c:pt>
                <c:pt idx="5">
                  <c:v>6.0999999999999995E-3</c:v>
                </c:pt>
                <c:pt idx="6">
                  <c:v>6.3E-3</c:v>
                </c:pt>
                <c:pt idx="7">
                  <c:v>6.4000000000000003E-3</c:v>
                </c:pt>
                <c:pt idx="8">
                  <c:v>6.5000000000000006E-3</c:v>
                </c:pt>
                <c:pt idx="9">
                  <c:v>6.6E-3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6.1999999999999998E-3</c:v>
                </c:pt>
                <c:pt idx="13">
                  <c:v>6.1999999999999998E-3</c:v>
                </c:pt>
              </c:numCache>
            </c:numRef>
          </c:val>
        </c:ser>
        <c:ser>
          <c:idx val="5"/>
          <c:order val="5"/>
          <c:tx>
            <c:strRef>
              <c:f>'Scalar - AAD - TGNU'!$W$18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TGNU'!$W$19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TGNU'!$X$19:$AK$19</c:f>
              <c:numCache>
                <c:formatCode>General</c:formatCode>
                <c:ptCount val="14"/>
                <c:pt idx="0">
                  <c:v>6.1999999999999998E-3</c:v>
                </c:pt>
                <c:pt idx="1">
                  <c:v>6.3E-3</c:v>
                </c:pt>
                <c:pt idx="2">
                  <c:v>6.3E-3</c:v>
                </c:pt>
                <c:pt idx="3">
                  <c:v>6.4000000000000003E-3</c:v>
                </c:pt>
                <c:pt idx="4">
                  <c:v>6.5000000000000006E-3</c:v>
                </c:pt>
                <c:pt idx="5">
                  <c:v>6.5000000000000006E-3</c:v>
                </c:pt>
                <c:pt idx="6">
                  <c:v>6.6E-3</c:v>
                </c:pt>
                <c:pt idx="7">
                  <c:v>6.6E-3</c:v>
                </c:pt>
                <c:pt idx="8">
                  <c:v>6.7000000000000002E-3</c:v>
                </c:pt>
                <c:pt idx="9">
                  <c:v>6.7000000000000002E-3</c:v>
                </c:pt>
                <c:pt idx="10">
                  <c:v>6.3E-3</c:v>
                </c:pt>
                <c:pt idx="11">
                  <c:v>6.0999999999999995E-3</c:v>
                </c:pt>
                <c:pt idx="12">
                  <c:v>5.8999999999999999E-3</c:v>
                </c:pt>
                <c:pt idx="13">
                  <c:v>5.8999999999999999E-3</c:v>
                </c:pt>
              </c:numCache>
            </c:numRef>
          </c:val>
        </c:ser>
        <c:ser>
          <c:idx val="7"/>
          <c:order val="7"/>
          <c:tx>
            <c:strRef>
              <c:f>'Scalar - AAD - TGNU'!$W$20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TGNU'!$W$21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TGNU'!$W$22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TGNU'!$X$22:$AK$22</c:f>
              <c:numCache>
                <c:formatCode>General</c:formatCode>
                <c:ptCount val="14"/>
                <c:pt idx="0">
                  <c:v>6.6E-3</c:v>
                </c:pt>
                <c:pt idx="1">
                  <c:v>6.7000000000000002E-3</c:v>
                </c:pt>
                <c:pt idx="2">
                  <c:v>6.7000000000000002E-3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6.7000000000000002E-3</c:v>
                </c:pt>
                <c:pt idx="6">
                  <c:v>6.7000000000000002E-3</c:v>
                </c:pt>
                <c:pt idx="7">
                  <c:v>6.7000000000000002E-3</c:v>
                </c:pt>
                <c:pt idx="8">
                  <c:v>6.7000000000000002E-3</c:v>
                </c:pt>
                <c:pt idx="9">
                  <c:v>6.6E-3</c:v>
                </c:pt>
                <c:pt idx="10">
                  <c:v>6.0999999999999995E-3</c:v>
                </c:pt>
                <c:pt idx="11">
                  <c:v>5.7999999999999996E-3</c:v>
                </c:pt>
                <c:pt idx="12">
                  <c:v>5.6000000000000008E-3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'Scalar - AAD - TGNU'!$W$23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TGNU'!$X$23:$AK$23</c:f>
              <c:numCache>
                <c:formatCode>General</c:formatCode>
                <c:ptCount val="14"/>
                <c:pt idx="0">
                  <c:v>6.4000000000000003E-3</c:v>
                </c:pt>
                <c:pt idx="1">
                  <c:v>6.5000000000000006E-3</c:v>
                </c:pt>
                <c:pt idx="2">
                  <c:v>6.5000000000000006E-3</c:v>
                </c:pt>
                <c:pt idx="3">
                  <c:v>6.5000000000000006E-3</c:v>
                </c:pt>
                <c:pt idx="4">
                  <c:v>6.5000000000000006E-3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6.3E-3</c:v>
                </c:pt>
                <c:pt idx="9">
                  <c:v>6.3E-3</c:v>
                </c:pt>
                <c:pt idx="10">
                  <c:v>5.6999999999999993E-3</c:v>
                </c:pt>
                <c:pt idx="11">
                  <c:v>5.3E-3</c:v>
                </c:pt>
                <c:pt idx="12">
                  <c:v>5.1000000000000004E-3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TGNU'!$W$24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TGNU'!$X$24:$AK$24</c:f>
              <c:numCache>
                <c:formatCode>General</c:formatCode>
                <c:ptCount val="14"/>
                <c:pt idx="0">
                  <c:v>6.0999999999999995E-3</c:v>
                </c:pt>
                <c:pt idx="1">
                  <c:v>6.1999999999999998E-3</c:v>
                </c:pt>
                <c:pt idx="2">
                  <c:v>6.0999999999999995E-3</c:v>
                </c:pt>
                <c:pt idx="3">
                  <c:v>6.0999999999999995E-3</c:v>
                </c:pt>
                <c:pt idx="4">
                  <c:v>6.0999999999999995E-3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5.8999999999999999E-3</c:v>
                </c:pt>
                <c:pt idx="8">
                  <c:v>5.8999999999999999E-3</c:v>
                </c:pt>
                <c:pt idx="9">
                  <c:v>5.7999999999999996E-3</c:v>
                </c:pt>
                <c:pt idx="10">
                  <c:v>5.3E-3</c:v>
                </c:pt>
                <c:pt idx="11">
                  <c:v>4.8999999999999998E-3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TGNU'!$W$25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TGNU'!$X$25:$AK$25</c:f>
              <c:numCache>
                <c:formatCode>General</c:formatCode>
                <c:ptCount val="14"/>
                <c:pt idx="0">
                  <c:v>5.6999999999999993E-3</c:v>
                </c:pt>
                <c:pt idx="1">
                  <c:v>5.7999999999999996E-3</c:v>
                </c:pt>
                <c:pt idx="2">
                  <c:v>5.6999999999999993E-3</c:v>
                </c:pt>
                <c:pt idx="3">
                  <c:v>5.6999999999999993E-3</c:v>
                </c:pt>
                <c:pt idx="4">
                  <c:v>5.6000000000000008E-3</c:v>
                </c:pt>
                <c:pt idx="5">
                  <c:v>5.6000000000000008E-3</c:v>
                </c:pt>
                <c:pt idx="6">
                  <c:v>5.5000000000000005E-3</c:v>
                </c:pt>
                <c:pt idx="7">
                  <c:v>5.4000000000000003E-3</c:v>
                </c:pt>
                <c:pt idx="8">
                  <c:v>5.4000000000000003E-3</c:v>
                </c:pt>
                <c:pt idx="9">
                  <c:v>5.3E-3</c:v>
                </c:pt>
                <c:pt idx="10">
                  <c:v>4.8999999999999998E-3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TGNU'!$W$26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TGNU'!$X$26:$AK$26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5.4000000000000003E-3</c:v>
                </c:pt>
                <c:pt idx="2">
                  <c:v>5.3E-3</c:v>
                </c:pt>
                <c:pt idx="3">
                  <c:v>5.3E-3</c:v>
                </c:pt>
                <c:pt idx="4">
                  <c:v>5.1999999999999998E-3</c:v>
                </c:pt>
                <c:pt idx="5">
                  <c:v>5.1000000000000004E-3</c:v>
                </c:pt>
                <c:pt idx="6">
                  <c:v>5.1000000000000004E-3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4.8999999999999998E-3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68688"/>
        <c:axId val="-114965424"/>
        <c:axId val="-52223632"/>
      </c:surface3DChart>
      <c:catAx>
        <c:axId val="-114968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65424"/>
        <c:crosses val="autoZero"/>
        <c:auto val="1"/>
        <c:lblAlgn val="ctr"/>
        <c:lblOffset val="100"/>
        <c:noMultiLvlLbl val="0"/>
      </c:catAx>
      <c:valAx>
        <c:axId val="-114965424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68688"/>
        <c:crosses val="autoZero"/>
        <c:crossBetween val="midCat"/>
      </c:valAx>
      <c:serAx>
        <c:axId val="-522236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65424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TGNU'!$W$31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TGNU'!$X$31:$AK$31</c:f>
              <c:numCache>
                <c:formatCode>General</c:formatCode>
                <c:ptCount val="14"/>
                <c:pt idx="0">
                  <c:v>1.7420000000000001E-2</c:v>
                </c:pt>
                <c:pt idx="1">
                  <c:v>1.468E-2</c:v>
                </c:pt>
                <c:pt idx="2">
                  <c:v>1.2749999999999999E-2</c:v>
                </c:pt>
                <c:pt idx="3">
                  <c:v>1.18E-2</c:v>
                </c:pt>
                <c:pt idx="4">
                  <c:v>1.0840000000000001E-2</c:v>
                </c:pt>
                <c:pt idx="5">
                  <c:v>9.9799999999999993E-3</c:v>
                </c:pt>
                <c:pt idx="6">
                  <c:v>9.3600000000000003E-3</c:v>
                </c:pt>
                <c:pt idx="7">
                  <c:v>8.8800000000000007E-3</c:v>
                </c:pt>
                <c:pt idx="8">
                  <c:v>8.5000000000000006E-3</c:v>
                </c:pt>
                <c:pt idx="9">
                  <c:v>8.1200000000000005E-3</c:v>
                </c:pt>
                <c:pt idx="10">
                  <c:v>6.8000000000000005E-3</c:v>
                </c:pt>
                <c:pt idx="11">
                  <c:v>6.1999999999999998E-3</c:v>
                </c:pt>
                <c:pt idx="12">
                  <c:v>6.1900000000000002E-3</c:v>
                </c:pt>
                <c:pt idx="13">
                  <c:v>6.3E-3</c:v>
                </c:pt>
              </c:numCache>
            </c:numRef>
          </c:val>
        </c:ser>
        <c:ser>
          <c:idx val="1"/>
          <c:order val="1"/>
          <c:tx>
            <c:strRef>
              <c:f>'Scalar - AAD - TGNU'!$W$32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TGNU'!$X$32:$AK$32</c:f>
              <c:numCache>
                <c:formatCode>General</c:formatCode>
                <c:ptCount val="14"/>
                <c:pt idx="0">
                  <c:v>1.702E-2</c:v>
                </c:pt>
                <c:pt idx="1">
                  <c:v>1.4339999999999999E-2</c:v>
                </c:pt>
                <c:pt idx="2">
                  <c:v>1.2729999999999998E-2</c:v>
                </c:pt>
                <c:pt idx="3">
                  <c:v>1.175E-2</c:v>
                </c:pt>
                <c:pt idx="4">
                  <c:v>1.077E-2</c:v>
                </c:pt>
                <c:pt idx="5">
                  <c:v>9.9500000000000005E-3</c:v>
                </c:pt>
                <c:pt idx="6">
                  <c:v>9.3699999999999999E-3</c:v>
                </c:pt>
                <c:pt idx="7">
                  <c:v>8.9200000000000008E-3</c:v>
                </c:pt>
                <c:pt idx="8">
                  <c:v>8.539999999999999E-3</c:v>
                </c:pt>
                <c:pt idx="9">
                  <c:v>8.1599999999999989E-3</c:v>
                </c:pt>
                <c:pt idx="10">
                  <c:v>6.9499999999999996E-3</c:v>
                </c:pt>
                <c:pt idx="11">
                  <c:v>6.45E-3</c:v>
                </c:pt>
                <c:pt idx="12">
                  <c:v>6.4600000000000005E-3</c:v>
                </c:pt>
                <c:pt idx="13">
                  <c:v>6.6700000000000006E-3</c:v>
                </c:pt>
              </c:numCache>
            </c:numRef>
          </c:val>
        </c:ser>
        <c:ser>
          <c:idx val="2"/>
          <c:order val="2"/>
          <c:tx>
            <c:strRef>
              <c:f>'Scalar - AAD - TGNU'!$W$33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TGNU'!$X$33:$AK$33</c:f>
              <c:numCache>
                <c:formatCode>General</c:formatCode>
                <c:ptCount val="14"/>
                <c:pt idx="0">
                  <c:v>1.337E-2</c:v>
                </c:pt>
                <c:pt idx="1">
                  <c:v>1.1519999999999999E-2</c:v>
                </c:pt>
                <c:pt idx="2">
                  <c:v>1.0360000000000001E-2</c:v>
                </c:pt>
                <c:pt idx="3">
                  <c:v>9.4799999999999988E-3</c:v>
                </c:pt>
                <c:pt idx="4">
                  <c:v>8.7200000000000003E-3</c:v>
                </c:pt>
                <c:pt idx="5">
                  <c:v>8.1499999999999993E-3</c:v>
                </c:pt>
                <c:pt idx="6">
                  <c:v>7.7400000000000004E-3</c:v>
                </c:pt>
                <c:pt idx="7">
                  <c:v>7.4000000000000003E-3</c:v>
                </c:pt>
                <c:pt idx="8">
                  <c:v>7.0899999999999999E-3</c:v>
                </c:pt>
                <c:pt idx="9">
                  <c:v>6.8000000000000005E-3</c:v>
                </c:pt>
                <c:pt idx="10">
                  <c:v>5.8999999999999999E-3</c:v>
                </c:pt>
                <c:pt idx="11">
                  <c:v>5.6100000000000004E-3</c:v>
                </c:pt>
                <c:pt idx="12">
                  <c:v>5.6699999999999997E-3</c:v>
                </c:pt>
                <c:pt idx="13">
                  <c:v>6.0499999999999998E-3</c:v>
                </c:pt>
              </c:numCache>
            </c:numRef>
          </c:val>
        </c:ser>
        <c:ser>
          <c:idx val="3"/>
          <c:order val="3"/>
          <c:tx>
            <c:strRef>
              <c:f>'Scalar - AAD - TGNU'!$W$34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TGNU'!$X$34:$AK$34</c:f>
              <c:numCache>
                <c:formatCode>General</c:formatCode>
                <c:ptCount val="14"/>
                <c:pt idx="0">
                  <c:v>1.1899999999999999E-2</c:v>
                </c:pt>
                <c:pt idx="1">
                  <c:v>1.0329999999999999E-2</c:v>
                </c:pt>
                <c:pt idx="2">
                  <c:v>9.1700000000000011E-3</c:v>
                </c:pt>
                <c:pt idx="3">
                  <c:v>8.3899999999999999E-3</c:v>
                </c:pt>
                <c:pt idx="4">
                  <c:v>7.79E-3</c:v>
                </c:pt>
                <c:pt idx="5">
                  <c:v>7.3299999999999997E-3</c:v>
                </c:pt>
                <c:pt idx="6">
                  <c:v>6.9699999999999996E-3</c:v>
                </c:pt>
                <c:pt idx="7">
                  <c:v>6.6600000000000001E-3</c:v>
                </c:pt>
                <c:pt idx="8">
                  <c:v>6.3899999999999998E-3</c:v>
                </c:pt>
                <c:pt idx="9">
                  <c:v>6.1500000000000001E-3</c:v>
                </c:pt>
                <c:pt idx="10">
                  <c:v>5.4000000000000003E-3</c:v>
                </c:pt>
                <c:pt idx="11">
                  <c:v>5.2199999999999998E-3</c:v>
                </c:pt>
                <c:pt idx="12">
                  <c:v>5.3100000000000005E-3</c:v>
                </c:pt>
                <c:pt idx="13">
                  <c:v>5.7999999999999996E-3</c:v>
                </c:pt>
              </c:numCache>
            </c:numRef>
          </c:val>
        </c:ser>
        <c:ser>
          <c:idx val="4"/>
          <c:order val="4"/>
          <c:tx>
            <c:strRef>
              <c:f>'Scalar - AAD - TGNU'!$W$35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TGNU'!$X$35:$AK$35</c:f>
              <c:numCache>
                <c:formatCode>General</c:formatCode>
                <c:ptCount val="14"/>
                <c:pt idx="0">
                  <c:v>1.103E-2</c:v>
                </c:pt>
                <c:pt idx="1">
                  <c:v>9.3999999999999986E-3</c:v>
                </c:pt>
                <c:pt idx="2">
                  <c:v>8.3199999999999993E-3</c:v>
                </c:pt>
                <c:pt idx="3">
                  <c:v>7.6699999999999997E-3</c:v>
                </c:pt>
                <c:pt idx="4">
                  <c:v>7.1500000000000001E-3</c:v>
                </c:pt>
                <c:pt idx="5">
                  <c:v>6.7400000000000003E-3</c:v>
                </c:pt>
                <c:pt idx="6">
                  <c:v>6.4200000000000004E-3</c:v>
                </c:pt>
                <c:pt idx="7">
                  <c:v>6.1399999999999996E-3</c:v>
                </c:pt>
                <c:pt idx="8">
                  <c:v>5.9099999999999995E-3</c:v>
                </c:pt>
                <c:pt idx="9">
                  <c:v>5.6899999999999997E-3</c:v>
                </c:pt>
                <c:pt idx="10">
                  <c:v>5.0400000000000002E-3</c:v>
                </c:pt>
                <c:pt idx="11">
                  <c:v>4.96E-3</c:v>
                </c:pt>
                <c:pt idx="12">
                  <c:v>5.0499999999999998E-3</c:v>
                </c:pt>
                <c:pt idx="13">
                  <c:v>5.6499999999999996E-3</c:v>
                </c:pt>
              </c:numCache>
            </c:numRef>
          </c:val>
        </c:ser>
        <c:ser>
          <c:idx val="5"/>
          <c:order val="5"/>
          <c:tx>
            <c:strRef>
              <c:f>'Scalar - AAD - TGNU'!$W$36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TGNU'!$W$37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TGNU'!$X$37:$AK$37</c:f>
              <c:numCache>
                <c:formatCode>General</c:formatCode>
                <c:ptCount val="14"/>
                <c:pt idx="0">
                  <c:v>9.58E-3</c:v>
                </c:pt>
                <c:pt idx="1">
                  <c:v>8.369999999999999E-3</c:v>
                </c:pt>
                <c:pt idx="2">
                  <c:v>7.6E-3</c:v>
                </c:pt>
                <c:pt idx="3">
                  <c:v>7.0799999999999995E-3</c:v>
                </c:pt>
                <c:pt idx="4">
                  <c:v>6.6100000000000004E-3</c:v>
                </c:pt>
                <c:pt idx="5">
                  <c:v>6.2399999999999999E-3</c:v>
                </c:pt>
                <c:pt idx="6">
                  <c:v>5.9499999999999996E-3</c:v>
                </c:pt>
                <c:pt idx="7">
                  <c:v>5.7199999999999994E-3</c:v>
                </c:pt>
                <c:pt idx="8">
                  <c:v>5.5200000000000006E-3</c:v>
                </c:pt>
                <c:pt idx="9">
                  <c:v>5.3400000000000001E-3</c:v>
                </c:pt>
                <c:pt idx="10">
                  <c:v>4.79E-3</c:v>
                </c:pt>
                <c:pt idx="11">
                  <c:v>4.7599999999999995E-3</c:v>
                </c:pt>
                <c:pt idx="12">
                  <c:v>4.9399999999999999E-3</c:v>
                </c:pt>
                <c:pt idx="13">
                  <c:v>5.6499999999999996E-3</c:v>
                </c:pt>
              </c:numCache>
            </c:numRef>
          </c:val>
        </c:ser>
        <c:ser>
          <c:idx val="7"/>
          <c:order val="7"/>
          <c:tx>
            <c:strRef>
              <c:f>'Scalar - AAD - TGNU'!$W$38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TGNU'!$W$39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TGNU'!$W$40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TGNU'!$X$40:$AK$40</c:f>
              <c:numCache>
                <c:formatCode>General</c:formatCode>
                <c:ptCount val="14"/>
                <c:pt idx="0">
                  <c:v>8.5100000000000002E-3</c:v>
                </c:pt>
                <c:pt idx="1">
                  <c:v>7.4599999999999996E-3</c:v>
                </c:pt>
                <c:pt idx="2">
                  <c:v>6.7800000000000004E-3</c:v>
                </c:pt>
                <c:pt idx="3">
                  <c:v>6.3400000000000001E-3</c:v>
                </c:pt>
                <c:pt idx="4">
                  <c:v>5.9499999999999996E-3</c:v>
                </c:pt>
                <c:pt idx="5">
                  <c:v>5.6499999999999996E-3</c:v>
                </c:pt>
                <c:pt idx="6">
                  <c:v>5.4200000000000003E-3</c:v>
                </c:pt>
                <c:pt idx="7">
                  <c:v>5.2300000000000003E-3</c:v>
                </c:pt>
                <c:pt idx="8">
                  <c:v>5.0699999999999999E-3</c:v>
                </c:pt>
                <c:pt idx="9">
                  <c:v>4.9100000000000003E-3</c:v>
                </c:pt>
                <c:pt idx="10">
                  <c:v>4.5700000000000003E-3</c:v>
                </c:pt>
                <c:pt idx="11">
                  <c:v>4.5900000000000003E-3</c:v>
                </c:pt>
                <c:pt idx="12">
                  <c:v>5.0499999999999998E-3</c:v>
                </c:pt>
                <c:pt idx="13">
                  <c:v>5.9199999999999999E-3</c:v>
                </c:pt>
              </c:numCache>
            </c:numRef>
          </c:val>
        </c:ser>
        <c:ser>
          <c:idx val="10"/>
          <c:order val="10"/>
          <c:tx>
            <c:strRef>
              <c:f>'Scalar - AAD - TGNU'!$W$41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TGNU'!$X$41:$AK$41</c:f>
              <c:numCache>
                <c:formatCode>General</c:formatCode>
                <c:ptCount val="14"/>
                <c:pt idx="0">
                  <c:v>8.1200000000000005E-3</c:v>
                </c:pt>
                <c:pt idx="1">
                  <c:v>7.1899999999999993E-3</c:v>
                </c:pt>
                <c:pt idx="2">
                  <c:v>6.5900000000000004E-3</c:v>
                </c:pt>
                <c:pt idx="3">
                  <c:v>6.1700000000000001E-3</c:v>
                </c:pt>
                <c:pt idx="4">
                  <c:v>5.7599999999999995E-3</c:v>
                </c:pt>
                <c:pt idx="5">
                  <c:v>5.47E-3</c:v>
                </c:pt>
                <c:pt idx="6">
                  <c:v>5.2700000000000004E-3</c:v>
                </c:pt>
                <c:pt idx="7">
                  <c:v>5.13E-3</c:v>
                </c:pt>
                <c:pt idx="8">
                  <c:v>5.0099999999999997E-3</c:v>
                </c:pt>
                <c:pt idx="9">
                  <c:v>4.9100000000000003E-3</c:v>
                </c:pt>
                <c:pt idx="10">
                  <c:v>4.6999999999999993E-3</c:v>
                </c:pt>
                <c:pt idx="11">
                  <c:v>5.1600000000000005E-3</c:v>
                </c:pt>
                <c:pt idx="12">
                  <c:v>6.0299999999999998E-3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TGNU'!$W$42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TGNU'!$X$42:$AK$42</c:f>
              <c:numCache>
                <c:formatCode>General</c:formatCode>
                <c:ptCount val="14"/>
                <c:pt idx="0">
                  <c:v>6.8799999999999998E-3</c:v>
                </c:pt>
                <c:pt idx="1">
                  <c:v>6.2500000000000003E-3</c:v>
                </c:pt>
                <c:pt idx="2">
                  <c:v>5.8199999999999997E-3</c:v>
                </c:pt>
                <c:pt idx="3">
                  <c:v>5.5400000000000007E-3</c:v>
                </c:pt>
                <c:pt idx="4">
                  <c:v>5.28E-3</c:v>
                </c:pt>
                <c:pt idx="5">
                  <c:v>5.1000000000000004E-3</c:v>
                </c:pt>
                <c:pt idx="6">
                  <c:v>4.9699999999999996E-3</c:v>
                </c:pt>
                <c:pt idx="7">
                  <c:v>4.8799999999999998E-3</c:v>
                </c:pt>
                <c:pt idx="8">
                  <c:v>4.7999999999999996E-3</c:v>
                </c:pt>
                <c:pt idx="9">
                  <c:v>4.7299999999999998E-3</c:v>
                </c:pt>
                <c:pt idx="10">
                  <c:v>5.0899999999999999E-3</c:v>
                </c:pt>
                <c:pt idx="11">
                  <c:v>5.9800000000000001E-3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TGNU'!$W$43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TGNU'!$X$43:$AK$43</c:f>
              <c:numCache>
                <c:formatCode>General</c:formatCode>
                <c:ptCount val="14"/>
                <c:pt idx="0">
                  <c:v>7.3699999999999998E-3</c:v>
                </c:pt>
                <c:pt idx="1">
                  <c:v>6.7700000000000008E-3</c:v>
                </c:pt>
                <c:pt idx="2">
                  <c:v>6.3400000000000001E-3</c:v>
                </c:pt>
                <c:pt idx="3">
                  <c:v>6.0400000000000002E-3</c:v>
                </c:pt>
                <c:pt idx="4">
                  <c:v>5.79E-3</c:v>
                </c:pt>
                <c:pt idx="5">
                  <c:v>5.6799999999999993E-3</c:v>
                </c:pt>
                <c:pt idx="6">
                  <c:v>5.6899999999999997E-3</c:v>
                </c:pt>
                <c:pt idx="7">
                  <c:v>5.7799999999999995E-3</c:v>
                </c:pt>
                <c:pt idx="8">
                  <c:v>5.9099999999999995E-3</c:v>
                </c:pt>
                <c:pt idx="9">
                  <c:v>6.0599999999999994E-3</c:v>
                </c:pt>
                <c:pt idx="10">
                  <c:v>6.9399999999999991E-3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TGNU'!$W$44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TGNU'!$X$44:$AK$44</c:f>
              <c:numCache>
                <c:formatCode>General</c:formatCode>
                <c:ptCount val="14"/>
                <c:pt idx="0">
                  <c:v>7.5900000000000004E-3</c:v>
                </c:pt>
                <c:pt idx="1">
                  <c:v>7.3000000000000001E-3</c:v>
                </c:pt>
                <c:pt idx="2">
                  <c:v>7.2399999999999999E-3</c:v>
                </c:pt>
                <c:pt idx="3">
                  <c:v>7.2699999999999996E-3</c:v>
                </c:pt>
                <c:pt idx="4">
                  <c:v>7.3099999999999997E-3</c:v>
                </c:pt>
                <c:pt idx="5">
                  <c:v>7.4099999999999999E-3</c:v>
                </c:pt>
                <c:pt idx="6">
                  <c:v>7.5500000000000003E-3</c:v>
                </c:pt>
                <c:pt idx="7">
                  <c:v>7.6899999999999998E-3</c:v>
                </c:pt>
                <c:pt idx="8">
                  <c:v>7.8500000000000011E-3</c:v>
                </c:pt>
                <c:pt idx="9">
                  <c:v>8.0099999999999998E-3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54544"/>
        <c:axId val="-114964880"/>
        <c:axId val="-52203664"/>
      </c:surface3DChart>
      <c:catAx>
        <c:axId val="-114954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64880"/>
        <c:crosses val="autoZero"/>
        <c:auto val="1"/>
        <c:lblAlgn val="ctr"/>
        <c:lblOffset val="100"/>
        <c:noMultiLvlLbl val="0"/>
      </c:catAx>
      <c:valAx>
        <c:axId val="-114964880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54544"/>
        <c:crosses val="autoZero"/>
        <c:crossBetween val="midCat"/>
      </c:valAx>
      <c:serAx>
        <c:axId val="-522036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64880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Volatiltiy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GDA'!$W$13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GDA'!$X$13:$AK$13</c:f>
              <c:numCache>
                <c:formatCode>General</c:formatCode>
                <c:ptCount val="14"/>
                <c:pt idx="0">
                  <c:v>2E-3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3.2000000000000002E-3</c:v>
                </c:pt>
                <c:pt idx="4">
                  <c:v>3.5999999999999999E-3</c:v>
                </c:pt>
                <c:pt idx="5">
                  <c:v>4.0000000000000001E-3</c:v>
                </c:pt>
                <c:pt idx="6">
                  <c:v>4.4000000000000003E-3</c:v>
                </c:pt>
                <c:pt idx="7">
                  <c:v>4.7999999999999996E-3</c:v>
                </c:pt>
                <c:pt idx="8">
                  <c:v>5.1000000000000004E-3</c:v>
                </c:pt>
                <c:pt idx="9">
                  <c:v>5.4000000000000003E-3</c:v>
                </c:pt>
                <c:pt idx="10">
                  <c:v>6.0000000000000001E-3</c:v>
                </c:pt>
                <c:pt idx="11">
                  <c:v>6.1999999999999998E-3</c:v>
                </c:pt>
                <c:pt idx="12">
                  <c:v>6.4000000000000003E-3</c:v>
                </c:pt>
                <c:pt idx="13">
                  <c:v>6.4000000000000003E-3</c:v>
                </c:pt>
              </c:numCache>
            </c:numRef>
          </c:val>
        </c:ser>
        <c:ser>
          <c:idx val="1"/>
          <c:order val="1"/>
          <c:tx>
            <c:strRef>
              <c:f>'Scalar - AAD - GDA'!$W$14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GDA'!$X$14:$AK$14</c:f>
              <c:numCache>
                <c:formatCode>General</c:formatCode>
                <c:ptCount val="14"/>
                <c:pt idx="0">
                  <c:v>2.7000000000000001E-3</c:v>
                </c:pt>
                <c:pt idx="1">
                  <c:v>3.0999999999999999E-3</c:v>
                </c:pt>
                <c:pt idx="2">
                  <c:v>3.5999999999999999E-3</c:v>
                </c:pt>
                <c:pt idx="3">
                  <c:v>3.9000000000000003E-3</c:v>
                </c:pt>
                <c:pt idx="4">
                  <c:v>4.3E-3</c:v>
                </c:pt>
                <c:pt idx="5">
                  <c:v>4.5999999999999999E-3</c:v>
                </c:pt>
                <c:pt idx="6">
                  <c:v>5.0000000000000001E-3</c:v>
                </c:pt>
                <c:pt idx="7">
                  <c:v>5.3E-3</c:v>
                </c:pt>
                <c:pt idx="8">
                  <c:v>5.5000000000000005E-3</c:v>
                </c:pt>
                <c:pt idx="9">
                  <c:v>5.7999999999999996E-3</c:v>
                </c:pt>
                <c:pt idx="10">
                  <c:v>6.0999999999999995E-3</c:v>
                </c:pt>
                <c:pt idx="11">
                  <c:v>6.1999999999999998E-3</c:v>
                </c:pt>
                <c:pt idx="12">
                  <c:v>6.3E-3</c:v>
                </c:pt>
                <c:pt idx="13">
                  <c:v>6.4000000000000003E-3</c:v>
                </c:pt>
              </c:numCache>
            </c:numRef>
          </c:val>
        </c:ser>
        <c:ser>
          <c:idx val="2"/>
          <c:order val="2"/>
          <c:tx>
            <c:strRef>
              <c:f>'Scalar - AAD - GDA'!$W$15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GDA'!$X$15:$AK$15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4.0000000000000001E-3</c:v>
                </c:pt>
                <c:pt idx="2">
                  <c:v>4.3E-3</c:v>
                </c:pt>
                <c:pt idx="3">
                  <c:v>4.6999999999999993E-3</c:v>
                </c:pt>
                <c:pt idx="4">
                  <c:v>5.0000000000000001E-3</c:v>
                </c:pt>
                <c:pt idx="5">
                  <c:v>5.3E-3</c:v>
                </c:pt>
                <c:pt idx="6">
                  <c:v>5.6000000000000008E-3</c:v>
                </c:pt>
                <c:pt idx="7">
                  <c:v>5.7999999999999996E-3</c:v>
                </c:pt>
                <c:pt idx="8">
                  <c:v>6.0000000000000001E-3</c:v>
                </c:pt>
                <c:pt idx="9">
                  <c:v>6.0999999999999995E-3</c:v>
                </c:pt>
                <c:pt idx="10">
                  <c:v>6.3E-3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3"/>
          <c:order val="3"/>
          <c:tx>
            <c:strRef>
              <c:f>'Scalar - AAD - GDA'!$W$16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GDA'!$X$16:$AK$16</c:f>
              <c:numCache>
                <c:formatCode>General</c:formatCode>
                <c:ptCount val="14"/>
                <c:pt idx="0">
                  <c:v>4.6999999999999993E-3</c:v>
                </c:pt>
                <c:pt idx="1">
                  <c:v>4.7999999999999996E-3</c:v>
                </c:pt>
                <c:pt idx="2">
                  <c:v>5.1000000000000004E-3</c:v>
                </c:pt>
                <c:pt idx="3">
                  <c:v>5.3E-3</c:v>
                </c:pt>
                <c:pt idx="4">
                  <c:v>5.6000000000000008E-3</c:v>
                </c:pt>
                <c:pt idx="5">
                  <c:v>5.7999999999999996E-3</c:v>
                </c:pt>
                <c:pt idx="6">
                  <c:v>6.0000000000000001E-3</c:v>
                </c:pt>
                <c:pt idx="7">
                  <c:v>6.0999999999999995E-3</c:v>
                </c:pt>
                <c:pt idx="8">
                  <c:v>6.3E-3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4"/>
          <c:order val="4"/>
          <c:tx>
            <c:strRef>
              <c:f>'Scalar - AAD - GDA'!$W$17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GDA'!$X$17:$AK$17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5.5000000000000005E-3</c:v>
                </c:pt>
                <c:pt idx="2">
                  <c:v>5.6999999999999993E-3</c:v>
                </c:pt>
                <c:pt idx="3">
                  <c:v>5.8999999999999999E-3</c:v>
                </c:pt>
                <c:pt idx="4">
                  <c:v>6.0000000000000001E-3</c:v>
                </c:pt>
                <c:pt idx="5">
                  <c:v>6.0999999999999995E-3</c:v>
                </c:pt>
                <c:pt idx="6">
                  <c:v>6.3E-3</c:v>
                </c:pt>
                <c:pt idx="7">
                  <c:v>6.4000000000000003E-3</c:v>
                </c:pt>
                <c:pt idx="8">
                  <c:v>6.5000000000000006E-3</c:v>
                </c:pt>
                <c:pt idx="9">
                  <c:v>6.6E-3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6.1999999999999998E-3</c:v>
                </c:pt>
                <c:pt idx="13">
                  <c:v>6.1999999999999998E-3</c:v>
                </c:pt>
              </c:numCache>
            </c:numRef>
          </c:val>
        </c:ser>
        <c:ser>
          <c:idx val="5"/>
          <c:order val="5"/>
          <c:tx>
            <c:strRef>
              <c:f>'Scalar - AAD - GDA'!$W$18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GDA'!$W$19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GDA'!$X$19:$AK$19</c:f>
              <c:numCache>
                <c:formatCode>General</c:formatCode>
                <c:ptCount val="14"/>
                <c:pt idx="0">
                  <c:v>6.1999999999999998E-3</c:v>
                </c:pt>
                <c:pt idx="1">
                  <c:v>6.3E-3</c:v>
                </c:pt>
                <c:pt idx="2">
                  <c:v>6.3E-3</c:v>
                </c:pt>
                <c:pt idx="3">
                  <c:v>6.4000000000000003E-3</c:v>
                </c:pt>
                <c:pt idx="4">
                  <c:v>6.5000000000000006E-3</c:v>
                </c:pt>
                <c:pt idx="5">
                  <c:v>6.5000000000000006E-3</c:v>
                </c:pt>
                <c:pt idx="6">
                  <c:v>6.6E-3</c:v>
                </c:pt>
                <c:pt idx="7">
                  <c:v>6.6E-3</c:v>
                </c:pt>
                <c:pt idx="8">
                  <c:v>6.7000000000000002E-3</c:v>
                </c:pt>
                <c:pt idx="9">
                  <c:v>6.7000000000000002E-3</c:v>
                </c:pt>
                <c:pt idx="10">
                  <c:v>6.3E-3</c:v>
                </c:pt>
                <c:pt idx="11">
                  <c:v>6.0999999999999995E-3</c:v>
                </c:pt>
                <c:pt idx="12">
                  <c:v>5.8999999999999999E-3</c:v>
                </c:pt>
                <c:pt idx="13">
                  <c:v>5.8999999999999999E-3</c:v>
                </c:pt>
              </c:numCache>
            </c:numRef>
          </c:val>
        </c:ser>
        <c:ser>
          <c:idx val="7"/>
          <c:order val="7"/>
          <c:tx>
            <c:strRef>
              <c:f>'Scalar - AAD - GDA'!$W$20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GDA'!$W$21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GDA'!$W$22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GDA'!$X$22:$AK$22</c:f>
              <c:numCache>
                <c:formatCode>General</c:formatCode>
                <c:ptCount val="14"/>
                <c:pt idx="0">
                  <c:v>6.6E-3</c:v>
                </c:pt>
                <c:pt idx="1">
                  <c:v>6.7000000000000002E-3</c:v>
                </c:pt>
                <c:pt idx="2">
                  <c:v>6.7000000000000002E-3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6.7000000000000002E-3</c:v>
                </c:pt>
                <c:pt idx="6">
                  <c:v>6.7000000000000002E-3</c:v>
                </c:pt>
                <c:pt idx="7">
                  <c:v>6.7000000000000002E-3</c:v>
                </c:pt>
                <c:pt idx="8">
                  <c:v>6.7000000000000002E-3</c:v>
                </c:pt>
                <c:pt idx="9">
                  <c:v>6.6E-3</c:v>
                </c:pt>
                <c:pt idx="10">
                  <c:v>6.0999999999999995E-3</c:v>
                </c:pt>
                <c:pt idx="11">
                  <c:v>5.7999999999999996E-3</c:v>
                </c:pt>
                <c:pt idx="12">
                  <c:v>5.6000000000000008E-3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'Scalar - AAD - GDA'!$W$23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GDA'!$X$23:$AK$23</c:f>
              <c:numCache>
                <c:formatCode>General</c:formatCode>
                <c:ptCount val="14"/>
                <c:pt idx="0">
                  <c:v>6.4000000000000003E-3</c:v>
                </c:pt>
                <c:pt idx="1">
                  <c:v>6.5000000000000006E-3</c:v>
                </c:pt>
                <c:pt idx="2">
                  <c:v>6.5000000000000006E-3</c:v>
                </c:pt>
                <c:pt idx="3">
                  <c:v>6.5000000000000006E-3</c:v>
                </c:pt>
                <c:pt idx="4">
                  <c:v>6.5000000000000006E-3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6.3E-3</c:v>
                </c:pt>
                <c:pt idx="9">
                  <c:v>6.3E-3</c:v>
                </c:pt>
                <c:pt idx="10">
                  <c:v>5.6999999999999993E-3</c:v>
                </c:pt>
                <c:pt idx="11">
                  <c:v>5.3E-3</c:v>
                </c:pt>
                <c:pt idx="12">
                  <c:v>5.1000000000000004E-3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GDA'!$W$24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GDA'!$X$24:$AK$24</c:f>
              <c:numCache>
                <c:formatCode>General</c:formatCode>
                <c:ptCount val="14"/>
                <c:pt idx="0">
                  <c:v>6.0999999999999995E-3</c:v>
                </c:pt>
                <c:pt idx="1">
                  <c:v>6.1999999999999998E-3</c:v>
                </c:pt>
                <c:pt idx="2">
                  <c:v>6.0999999999999995E-3</c:v>
                </c:pt>
                <c:pt idx="3">
                  <c:v>6.0999999999999995E-3</c:v>
                </c:pt>
                <c:pt idx="4">
                  <c:v>6.0999999999999995E-3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5.8999999999999999E-3</c:v>
                </c:pt>
                <c:pt idx="8">
                  <c:v>5.8999999999999999E-3</c:v>
                </c:pt>
                <c:pt idx="9">
                  <c:v>5.7999999999999996E-3</c:v>
                </c:pt>
                <c:pt idx="10">
                  <c:v>5.3E-3</c:v>
                </c:pt>
                <c:pt idx="11">
                  <c:v>4.8999999999999998E-3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GDA'!$W$25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GDA'!$X$25:$AK$25</c:f>
              <c:numCache>
                <c:formatCode>General</c:formatCode>
                <c:ptCount val="14"/>
                <c:pt idx="0">
                  <c:v>5.6999999999999993E-3</c:v>
                </c:pt>
                <c:pt idx="1">
                  <c:v>5.7999999999999996E-3</c:v>
                </c:pt>
                <c:pt idx="2">
                  <c:v>5.6999999999999993E-3</c:v>
                </c:pt>
                <c:pt idx="3">
                  <c:v>5.6999999999999993E-3</c:v>
                </c:pt>
                <c:pt idx="4">
                  <c:v>5.6000000000000008E-3</c:v>
                </c:pt>
                <c:pt idx="5">
                  <c:v>5.6000000000000008E-3</c:v>
                </c:pt>
                <c:pt idx="6">
                  <c:v>5.5000000000000005E-3</c:v>
                </c:pt>
                <c:pt idx="7">
                  <c:v>5.4000000000000003E-3</c:v>
                </c:pt>
                <c:pt idx="8">
                  <c:v>5.4000000000000003E-3</c:v>
                </c:pt>
                <c:pt idx="9">
                  <c:v>5.3E-3</c:v>
                </c:pt>
                <c:pt idx="10">
                  <c:v>4.8999999999999998E-3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GDA'!$W$26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GDA'!$X$26:$AK$26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5.4000000000000003E-3</c:v>
                </c:pt>
                <c:pt idx="2">
                  <c:v>5.3E-3</c:v>
                </c:pt>
                <c:pt idx="3">
                  <c:v>5.3E-3</c:v>
                </c:pt>
                <c:pt idx="4">
                  <c:v>5.1999999999999998E-3</c:v>
                </c:pt>
                <c:pt idx="5">
                  <c:v>5.1000000000000004E-3</c:v>
                </c:pt>
                <c:pt idx="6">
                  <c:v>5.1000000000000004E-3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4.8999999999999998E-3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08848"/>
        <c:axId val="-114930064"/>
        <c:axId val="-52235488"/>
      </c:surface3DChart>
      <c:catAx>
        <c:axId val="-11490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30064"/>
        <c:crosses val="autoZero"/>
        <c:auto val="1"/>
        <c:lblAlgn val="ctr"/>
        <c:lblOffset val="100"/>
        <c:noMultiLvlLbl val="0"/>
      </c:catAx>
      <c:valAx>
        <c:axId val="-114930064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08848"/>
        <c:crosses val="autoZero"/>
        <c:crossBetween val="midCat"/>
      </c:valAx>
      <c:serAx>
        <c:axId val="-522354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30064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GDA'!$W$31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GDA'!$X$31:$AK$31</c:f>
              <c:numCache>
                <c:formatCode>General</c:formatCode>
                <c:ptCount val="14"/>
                <c:pt idx="0">
                  <c:v>1.7809999999999999E-2</c:v>
                </c:pt>
                <c:pt idx="1">
                  <c:v>1.5389999999999999E-2</c:v>
                </c:pt>
                <c:pt idx="2">
                  <c:v>1.366E-2</c:v>
                </c:pt>
                <c:pt idx="3">
                  <c:v>1.2809999999999998E-2</c:v>
                </c:pt>
                <c:pt idx="4">
                  <c:v>1.1819999999999999E-2</c:v>
                </c:pt>
                <c:pt idx="5">
                  <c:v>1.089E-2</c:v>
                </c:pt>
                <c:pt idx="6">
                  <c:v>1.022E-2</c:v>
                </c:pt>
                <c:pt idx="7">
                  <c:v>9.7000000000000003E-3</c:v>
                </c:pt>
                <c:pt idx="8">
                  <c:v>9.2899999999999996E-3</c:v>
                </c:pt>
                <c:pt idx="9">
                  <c:v>8.8500000000000002E-3</c:v>
                </c:pt>
                <c:pt idx="10">
                  <c:v>7.2899999999999996E-3</c:v>
                </c:pt>
                <c:pt idx="11">
                  <c:v>6.6100000000000004E-3</c:v>
                </c:pt>
                <c:pt idx="12">
                  <c:v>6.6400000000000001E-3</c:v>
                </c:pt>
                <c:pt idx="13">
                  <c:v>6.8000000000000005E-3</c:v>
                </c:pt>
              </c:numCache>
            </c:numRef>
          </c:val>
        </c:ser>
        <c:ser>
          <c:idx val="1"/>
          <c:order val="1"/>
          <c:tx>
            <c:strRef>
              <c:f>'Scalar - AAD - GDA'!$W$32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GDA'!$X$32:$AK$32</c:f>
              <c:numCache>
                <c:formatCode>General</c:formatCode>
                <c:ptCount val="14"/>
                <c:pt idx="0">
                  <c:v>1.762E-2</c:v>
                </c:pt>
                <c:pt idx="1">
                  <c:v>1.529E-2</c:v>
                </c:pt>
                <c:pt idx="2">
                  <c:v>1.3879999999999998E-2</c:v>
                </c:pt>
                <c:pt idx="3">
                  <c:v>1.295E-2</c:v>
                </c:pt>
                <c:pt idx="4">
                  <c:v>1.1890000000000001E-2</c:v>
                </c:pt>
                <c:pt idx="5">
                  <c:v>1.1000000000000001E-2</c:v>
                </c:pt>
                <c:pt idx="6">
                  <c:v>1.0360000000000001E-2</c:v>
                </c:pt>
                <c:pt idx="7">
                  <c:v>9.8700000000000003E-3</c:v>
                </c:pt>
                <c:pt idx="8">
                  <c:v>9.4299999999999991E-3</c:v>
                </c:pt>
                <c:pt idx="9">
                  <c:v>8.9899999999999997E-3</c:v>
                </c:pt>
                <c:pt idx="10">
                  <c:v>7.5300000000000002E-3</c:v>
                </c:pt>
                <c:pt idx="11">
                  <c:v>6.9499999999999996E-3</c:v>
                </c:pt>
                <c:pt idx="12">
                  <c:v>6.9999999999999993E-3</c:v>
                </c:pt>
                <c:pt idx="13">
                  <c:v>7.28E-3</c:v>
                </c:pt>
              </c:numCache>
            </c:numRef>
          </c:val>
        </c:ser>
        <c:ser>
          <c:idx val="2"/>
          <c:order val="2"/>
          <c:tx>
            <c:strRef>
              <c:f>'Scalar - AAD - GDA'!$W$33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GDA'!$X$33:$AK$33</c:f>
              <c:numCache>
                <c:formatCode>General</c:formatCode>
                <c:ptCount val="14"/>
                <c:pt idx="0">
                  <c:v>1.4290000000000001E-2</c:v>
                </c:pt>
                <c:pt idx="1">
                  <c:v>1.261E-2</c:v>
                </c:pt>
                <c:pt idx="2">
                  <c:v>1.145E-2</c:v>
                </c:pt>
                <c:pt idx="3">
                  <c:v>1.0489999999999999E-2</c:v>
                </c:pt>
                <c:pt idx="4">
                  <c:v>9.6100000000000005E-3</c:v>
                </c:pt>
                <c:pt idx="5">
                  <c:v>8.94E-3</c:v>
                </c:pt>
                <c:pt idx="6">
                  <c:v>8.4600000000000005E-3</c:v>
                </c:pt>
                <c:pt idx="7">
                  <c:v>8.0600000000000012E-3</c:v>
                </c:pt>
                <c:pt idx="8">
                  <c:v>7.6699999999999997E-3</c:v>
                </c:pt>
                <c:pt idx="9">
                  <c:v>7.3000000000000001E-3</c:v>
                </c:pt>
                <c:pt idx="10">
                  <c:v>6.1500000000000001E-3</c:v>
                </c:pt>
                <c:pt idx="11">
                  <c:v>5.8099999999999992E-3</c:v>
                </c:pt>
                <c:pt idx="12">
                  <c:v>5.9499999999999996E-3</c:v>
                </c:pt>
                <c:pt idx="13">
                  <c:v>6.43E-3</c:v>
                </c:pt>
              </c:numCache>
            </c:numRef>
          </c:val>
        </c:ser>
        <c:ser>
          <c:idx val="3"/>
          <c:order val="3"/>
          <c:tx>
            <c:strRef>
              <c:f>'Scalar - AAD - GDA'!$W$34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GDA'!$X$34:$AK$34</c:f>
              <c:numCache>
                <c:formatCode>General</c:formatCode>
                <c:ptCount val="14"/>
                <c:pt idx="0">
                  <c:v>1.286E-2</c:v>
                </c:pt>
                <c:pt idx="1">
                  <c:v>1.133E-2</c:v>
                </c:pt>
                <c:pt idx="2">
                  <c:v>1.008E-2</c:v>
                </c:pt>
                <c:pt idx="3">
                  <c:v>9.1999999999999998E-3</c:v>
                </c:pt>
                <c:pt idx="4">
                  <c:v>8.4700000000000001E-3</c:v>
                </c:pt>
                <c:pt idx="5">
                  <c:v>7.9100000000000004E-3</c:v>
                </c:pt>
                <c:pt idx="6">
                  <c:v>7.4799999999999997E-3</c:v>
                </c:pt>
                <c:pt idx="7">
                  <c:v>7.0899999999999999E-3</c:v>
                </c:pt>
                <c:pt idx="8">
                  <c:v>6.7500000000000008E-3</c:v>
                </c:pt>
                <c:pt idx="9">
                  <c:v>6.43E-3</c:v>
                </c:pt>
                <c:pt idx="10">
                  <c:v>5.45E-3</c:v>
                </c:pt>
                <c:pt idx="11">
                  <c:v>5.2500000000000003E-3</c:v>
                </c:pt>
                <c:pt idx="12">
                  <c:v>5.4300000000000008E-3</c:v>
                </c:pt>
                <c:pt idx="13">
                  <c:v>6.0699999999999999E-3</c:v>
                </c:pt>
              </c:numCache>
            </c:numRef>
          </c:val>
        </c:ser>
        <c:ser>
          <c:idx val="4"/>
          <c:order val="4"/>
          <c:tx>
            <c:strRef>
              <c:f>'Scalar - AAD - GDA'!$W$35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GDA'!$X$35:$AK$35</c:f>
              <c:numCache>
                <c:formatCode>General</c:formatCode>
                <c:ptCount val="14"/>
                <c:pt idx="0">
                  <c:v>1.1819999999999999E-2</c:v>
                </c:pt>
                <c:pt idx="1">
                  <c:v>1.0149999999999999E-2</c:v>
                </c:pt>
                <c:pt idx="2">
                  <c:v>9.0000000000000011E-3</c:v>
                </c:pt>
                <c:pt idx="3">
                  <c:v>8.26E-3</c:v>
                </c:pt>
                <c:pt idx="4">
                  <c:v>7.6500000000000005E-3</c:v>
                </c:pt>
                <c:pt idx="5">
                  <c:v>7.1500000000000001E-3</c:v>
                </c:pt>
                <c:pt idx="6">
                  <c:v>6.7300000000000007E-3</c:v>
                </c:pt>
                <c:pt idx="7">
                  <c:v>6.3800000000000003E-3</c:v>
                </c:pt>
                <c:pt idx="8">
                  <c:v>6.0699999999999999E-3</c:v>
                </c:pt>
                <c:pt idx="9">
                  <c:v>5.79E-3</c:v>
                </c:pt>
                <c:pt idx="10">
                  <c:v>4.9100000000000003E-3</c:v>
                </c:pt>
                <c:pt idx="11">
                  <c:v>4.8500000000000001E-3</c:v>
                </c:pt>
                <c:pt idx="12">
                  <c:v>5.0400000000000002E-3</c:v>
                </c:pt>
                <c:pt idx="13">
                  <c:v>5.8199999999999997E-3</c:v>
                </c:pt>
              </c:numCache>
            </c:numRef>
          </c:val>
        </c:ser>
        <c:ser>
          <c:idx val="5"/>
          <c:order val="5"/>
          <c:tx>
            <c:strRef>
              <c:f>'Scalar - AAD - GDA'!$W$36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GDA'!$W$37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GDA'!$X$37:$AK$37</c:f>
              <c:numCache>
                <c:formatCode>General</c:formatCode>
                <c:ptCount val="14"/>
                <c:pt idx="0">
                  <c:v>9.9299999999999996E-3</c:v>
                </c:pt>
                <c:pt idx="1">
                  <c:v>8.7899999999999992E-3</c:v>
                </c:pt>
                <c:pt idx="2">
                  <c:v>8.0099999999999998E-3</c:v>
                </c:pt>
                <c:pt idx="3">
                  <c:v>7.4399999999999996E-3</c:v>
                </c:pt>
                <c:pt idx="4">
                  <c:v>6.8999999999999999E-3</c:v>
                </c:pt>
                <c:pt idx="5">
                  <c:v>6.4400000000000004E-3</c:v>
                </c:pt>
                <c:pt idx="6">
                  <c:v>6.0999999999999995E-3</c:v>
                </c:pt>
                <c:pt idx="7">
                  <c:v>5.7999999999999996E-3</c:v>
                </c:pt>
                <c:pt idx="8">
                  <c:v>5.5600000000000007E-3</c:v>
                </c:pt>
                <c:pt idx="9">
                  <c:v>5.3100000000000005E-3</c:v>
                </c:pt>
                <c:pt idx="10">
                  <c:v>4.5999999999999999E-3</c:v>
                </c:pt>
                <c:pt idx="11">
                  <c:v>4.5999999999999999E-3</c:v>
                </c:pt>
                <c:pt idx="12">
                  <c:v>4.8399999999999997E-3</c:v>
                </c:pt>
                <c:pt idx="13">
                  <c:v>5.6999999999999993E-3</c:v>
                </c:pt>
              </c:numCache>
            </c:numRef>
          </c:val>
        </c:ser>
        <c:ser>
          <c:idx val="7"/>
          <c:order val="7"/>
          <c:tx>
            <c:strRef>
              <c:f>'Scalar - AAD - GDA'!$W$38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GDA'!$W$39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GDA'!$W$40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GDA'!$X$40:$AK$40</c:f>
              <c:numCache>
                <c:formatCode>General</c:formatCode>
                <c:ptCount val="14"/>
                <c:pt idx="0">
                  <c:v>8.7500000000000008E-3</c:v>
                </c:pt>
                <c:pt idx="1">
                  <c:v>7.7299999999999999E-3</c:v>
                </c:pt>
                <c:pt idx="2">
                  <c:v>7.0199999999999993E-3</c:v>
                </c:pt>
                <c:pt idx="3">
                  <c:v>6.5300000000000002E-3</c:v>
                </c:pt>
                <c:pt idx="4">
                  <c:v>6.0699999999999999E-3</c:v>
                </c:pt>
                <c:pt idx="5">
                  <c:v>5.7199999999999994E-3</c:v>
                </c:pt>
                <c:pt idx="6">
                  <c:v>5.4300000000000008E-3</c:v>
                </c:pt>
                <c:pt idx="7">
                  <c:v>5.1900000000000002E-3</c:v>
                </c:pt>
                <c:pt idx="8">
                  <c:v>4.9800000000000001E-3</c:v>
                </c:pt>
                <c:pt idx="9">
                  <c:v>4.7599999999999995E-3</c:v>
                </c:pt>
                <c:pt idx="10">
                  <c:v>4.3200000000000001E-3</c:v>
                </c:pt>
                <c:pt idx="11">
                  <c:v>4.3499999999999997E-3</c:v>
                </c:pt>
                <c:pt idx="12">
                  <c:v>4.9100000000000003E-3</c:v>
                </c:pt>
                <c:pt idx="13">
                  <c:v>5.9299999999999995E-3</c:v>
                </c:pt>
              </c:numCache>
            </c:numRef>
          </c:val>
        </c:ser>
        <c:ser>
          <c:idx val="10"/>
          <c:order val="10"/>
          <c:tx>
            <c:strRef>
              <c:f>'Scalar - AAD - GDA'!$W$41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GDA'!$X$41:$AK$41</c:f>
              <c:numCache>
                <c:formatCode>General</c:formatCode>
                <c:ptCount val="14"/>
                <c:pt idx="0">
                  <c:v>7.9900000000000006E-3</c:v>
                </c:pt>
                <c:pt idx="1">
                  <c:v>7.0999999999999995E-3</c:v>
                </c:pt>
                <c:pt idx="2">
                  <c:v>6.4900000000000001E-3</c:v>
                </c:pt>
                <c:pt idx="3">
                  <c:v>6.0200000000000002E-3</c:v>
                </c:pt>
                <c:pt idx="4">
                  <c:v>5.5300000000000002E-3</c:v>
                </c:pt>
                <c:pt idx="5">
                  <c:v>5.1600000000000005E-3</c:v>
                </c:pt>
                <c:pt idx="6">
                  <c:v>4.9199999999999999E-3</c:v>
                </c:pt>
                <c:pt idx="7">
                  <c:v>4.7299999999999998E-3</c:v>
                </c:pt>
                <c:pt idx="8">
                  <c:v>4.5799999999999999E-3</c:v>
                </c:pt>
                <c:pt idx="9">
                  <c:v>4.4400000000000004E-3</c:v>
                </c:pt>
                <c:pt idx="10">
                  <c:v>4.1199999999999995E-3</c:v>
                </c:pt>
                <c:pt idx="11">
                  <c:v>4.7499999999999999E-3</c:v>
                </c:pt>
                <c:pt idx="12">
                  <c:v>5.8699999999999994E-3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GDA'!$W$42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GDA'!$X$42:$AK$42</c:f>
              <c:numCache>
                <c:formatCode>General</c:formatCode>
                <c:ptCount val="14"/>
                <c:pt idx="0">
                  <c:v>6.6E-3</c:v>
                </c:pt>
                <c:pt idx="1">
                  <c:v>6.0000000000000001E-3</c:v>
                </c:pt>
                <c:pt idx="2">
                  <c:v>5.5800000000000008E-3</c:v>
                </c:pt>
                <c:pt idx="3">
                  <c:v>5.2599999999999999E-3</c:v>
                </c:pt>
                <c:pt idx="4">
                  <c:v>4.9399999999999999E-3</c:v>
                </c:pt>
                <c:pt idx="5">
                  <c:v>4.6999999999999993E-3</c:v>
                </c:pt>
                <c:pt idx="6">
                  <c:v>4.5199999999999997E-3</c:v>
                </c:pt>
                <c:pt idx="7">
                  <c:v>4.3800000000000002E-3</c:v>
                </c:pt>
                <c:pt idx="8">
                  <c:v>4.2699999999999995E-3</c:v>
                </c:pt>
                <c:pt idx="9">
                  <c:v>4.1700000000000001E-3</c:v>
                </c:pt>
                <c:pt idx="10">
                  <c:v>4.6300000000000004E-3</c:v>
                </c:pt>
                <c:pt idx="11">
                  <c:v>5.7799999999999995E-3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GDA'!$W$43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GDA'!$X$43:$AK$43</c:f>
              <c:numCache>
                <c:formatCode>General</c:formatCode>
                <c:ptCount val="14"/>
                <c:pt idx="0">
                  <c:v>7.5199999999999998E-3</c:v>
                </c:pt>
                <c:pt idx="1">
                  <c:v>6.8700000000000002E-3</c:v>
                </c:pt>
                <c:pt idx="2">
                  <c:v>6.3600000000000002E-3</c:v>
                </c:pt>
                <c:pt idx="3">
                  <c:v>5.9499999999999996E-3</c:v>
                </c:pt>
                <c:pt idx="4">
                  <c:v>5.5900000000000004E-3</c:v>
                </c:pt>
                <c:pt idx="5">
                  <c:v>5.4100000000000007E-3</c:v>
                </c:pt>
                <c:pt idx="6">
                  <c:v>5.3900000000000007E-3</c:v>
                </c:pt>
                <c:pt idx="7">
                  <c:v>5.5000000000000005E-3</c:v>
                </c:pt>
                <c:pt idx="8">
                  <c:v>5.6599999999999992E-3</c:v>
                </c:pt>
                <c:pt idx="9">
                  <c:v>5.8499999999999993E-3</c:v>
                </c:pt>
                <c:pt idx="10">
                  <c:v>6.9299999999999995E-3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GDA'!$W$44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GDA'!$X$44:$AK$44</c:f>
              <c:numCache>
                <c:formatCode>General</c:formatCode>
                <c:ptCount val="14"/>
                <c:pt idx="0">
                  <c:v>7.6400000000000001E-3</c:v>
                </c:pt>
                <c:pt idx="1">
                  <c:v>7.3899999999999999E-3</c:v>
                </c:pt>
                <c:pt idx="2">
                  <c:v>7.3299999999999997E-3</c:v>
                </c:pt>
                <c:pt idx="3">
                  <c:v>7.3899999999999999E-3</c:v>
                </c:pt>
                <c:pt idx="4">
                  <c:v>7.4399999999999996E-3</c:v>
                </c:pt>
                <c:pt idx="5">
                  <c:v>7.5599999999999999E-3</c:v>
                </c:pt>
                <c:pt idx="6">
                  <c:v>7.7200000000000003E-3</c:v>
                </c:pt>
                <c:pt idx="7">
                  <c:v>7.8799999999999999E-3</c:v>
                </c:pt>
                <c:pt idx="8">
                  <c:v>8.0499999999999999E-3</c:v>
                </c:pt>
                <c:pt idx="9">
                  <c:v>8.2299999999999995E-3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26800"/>
        <c:axId val="-114920272"/>
        <c:axId val="-52209904"/>
      </c:surface3DChart>
      <c:catAx>
        <c:axId val="-11492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20272"/>
        <c:crosses val="autoZero"/>
        <c:auto val="1"/>
        <c:lblAlgn val="ctr"/>
        <c:lblOffset val="100"/>
        <c:noMultiLvlLbl val="0"/>
      </c:catAx>
      <c:valAx>
        <c:axId val="-114920272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26800"/>
        <c:crosses val="autoZero"/>
        <c:crossBetween val="midCat"/>
      </c:valAx>
      <c:serAx>
        <c:axId val="-522099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20272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GD'!$W$13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GD'!$X$13:$AK$13</c:f>
              <c:numCache>
                <c:formatCode>General</c:formatCode>
                <c:ptCount val="14"/>
                <c:pt idx="0">
                  <c:v>2E-3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3.2000000000000002E-3</c:v>
                </c:pt>
                <c:pt idx="4">
                  <c:v>3.5999999999999999E-3</c:v>
                </c:pt>
                <c:pt idx="5">
                  <c:v>4.0000000000000001E-3</c:v>
                </c:pt>
                <c:pt idx="6">
                  <c:v>4.4000000000000003E-3</c:v>
                </c:pt>
                <c:pt idx="7">
                  <c:v>4.7999999999999996E-3</c:v>
                </c:pt>
                <c:pt idx="8">
                  <c:v>5.1000000000000004E-3</c:v>
                </c:pt>
                <c:pt idx="9">
                  <c:v>5.4000000000000003E-3</c:v>
                </c:pt>
                <c:pt idx="10">
                  <c:v>6.0000000000000001E-3</c:v>
                </c:pt>
                <c:pt idx="11">
                  <c:v>6.1999999999999998E-3</c:v>
                </c:pt>
                <c:pt idx="12">
                  <c:v>6.4000000000000003E-3</c:v>
                </c:pt>
                <c:pt idx="13">
                  <c:v>6.4000000000000003E-3</c:v>
                </c:pt>
              </c:numCache>
            </c:numRef>
          </c:val>
        </c:ser>
        <c:ser>
          <c:idx val="1"/>
          <c:order val="1"/>
          <c:tx>
            <c:strRef>
              <c:f>'Scalar - AAD - GD'!$W$14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GD'!$X$14:$AK$14</c:f>
              <c:numCache>
                <c:formatCode>General</c:formatCode>
                <c:ptCount val="14"/>
                <c:pt idx="0">
                  <c:v>2.7000000000000001E-3</c:v>
                </c:pt>
                <c:pt idx="1">
                  <c:v>3.0999999999999999E-3</c:v>
                </c:pt>
                <c:pt idx="2">
                  <c:v>3.5999999999999999E-3</c:v>
                </c:pt>
                <c:pt idx="3">
                  <c:v>3.9000000000000003E-3</c:v>
                </c:pt>
                <c:pt idx="4">
                  <c:v>4.3E-3</c:v>
                </c:pt>
                <c:pt idx="5">
                  <c:v>4.5999999999999999E-3</c:v>
                </c:pt>
                <c:pt idx="6">
                  <c:v>5.0000000000000001E-3</c:v>
                </c:pt>
                <c:pt idx="7">
                  <c:v>5.3E-3</c:v>
                </c:pt>
                <c:pt idx="8">
                  <c:v>5.5000000000000005E-3</c:v>
                </c:pt>
                <c:pt idx="9">
                  <c:v>5.7999999999999996E-3</c:v>
                </c:pt>
                <c:pt idx="10">
                  <c:v>6.0999999999999995E-3</c:v>
                </c:pt>
                <c:pt idx="11">
                  <c:v>6.1999999999999998E-3</c:v>
                </c:pt>
                <c:pt idx="12">
                  <c:v>6.3E-3</c:v>
                </c:pt>
                <c:pt idx="13">
                  <c:v>6.4000000000000003E-3</c:v>
                </c:pt>
              </c:numCache>
            </c:numRef>
          </c:val>
        </c:ser>
        <c:ser>
          <c:idx val="2"/>
          <c:order val="2"/>
          <c:tx>
            <c:strRef>
              <c:f>'Scalar - AAD - GD'!$W$15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GD'!$X$15:$AK$15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4.0000000000000001E-3</c:v>
                </c:pt>
                <c:pt idx="2">
                  <c:v>4.3E-3</c:v>
                </c:pt>
                <c:pt idx="3">
                  <c:v>4.6999999999999993E-3</c:v>
                </c:pt>
                <c:pt idx="4">
                  <c:v>5.0000000000000001E-3</c:v>
                </c:pt>
                <c:pt idx="5">
                  <c:v>5.3E-3</c:v>
                </c:pt>
                <c:pt idx="6">
                  <c:v>5.6000000000000008E-3</c:v>
                </c:pt>
                <c:pt idx="7">
                  <c:v>5.7999999999999996E-3</c:v>
                </c:pt>
                <c:pt idx="8">
                  <c:v>6.0000000000000001E-3</c:v>
                </c:pt>
                <c:pt idx="9">
                  <c:v>6.0999999999999995E-3</c:v>
                </c:pt>
                <c:pt idx="10">
                  <c:v>6.3E-3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3"/>
          <c:order val="3"/>
          <c:tx>
            <c:strRef>
              <c:f>'Scalar - AAD - GD'!$W$16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GD'!$X$16:$AK$16</c:f>
              <c:numCache>
                <c:formatCode>General</c:formatCode>
                <c:ptCount val="14"/>
                <c:pt idx="0">
                  <c:v>4.6999999999999993E-3</c:v>
                </c:pt>
                <c:pt idx="1">
                  <c:v>4.7999999999999996E-3</c:v>
                </c:pt>
                <c:pt idx="2">
                  <c:v>5.1000000000000004E-3</c:v>
                </c:pt>
                <c:pt idx="3">
                  <c:v>5.3E-3</c:v>
                </c:pt>
                <c:pt idx="4">
                  <c:v>5.6000000000000008E-3</c:v>
                </c:pt>
                <c:pt idx="5">
                  <c:v>5.7999999999999996E-3</c:v>
                </c:pt>
                <c:pt idx="6">
                  <c:v>6.0000000000000001E-3</c:v>
                </c:pt>
                <c:pt idx="7">
                  <c:v>6.0999999999999995E-3</c:v>
                </c:pt>
                <c:pt idx="8">
                  <c:v>6.3E-3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4"/>
          <c:order val="4"/>
          <c:tx>
            <c:strRef>
              <c:f>'Scalar - AAD - GD'!$W$17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GD'!$X$17:$AK$17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5.5000000000000005E-3</c:v>
                </c:pt>
                <c:pt idx="2">
                  <c:v>5.6999999999999993E-3</c:v>
                </c:pt>
                <c:pt idx="3">
                  <c:v>5.8999999999999999E-3</c:v>
                </c:pt>
                <c:pt idx="4">
                  <c:v>6.0000000000000001E-3</c:v>
                </c:pt>
                <c:pt idx="5">
                  <c:v>6.0999999999999995E-3</c:v>
                </c:pt>
                <c:pt idx="6">
                  <c:v>6.3E-3</c:v>
                </c:pt>
                <c:pt idx="7">
                  <c:v>6.4000000000000003E-3</c:v>
                </c:pt>
                <c:pt idx="8">
                  <c:v>6.5000000000000006E-3</c:v>
                </c:pt>
                <c:pt idx="9">
                  <c:v>6.6E-3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6.1999999999999998E-3</c:v>
                </c:pt>
                <c:pt idx="13">
                  <c:v>6.1999999999999998E-3</c:v>
                </c:pt>
              </c:numCache>
            </c:numRef>
          </c:val>
        </c:ser>
        <c:ser>
          <c:idx val="5"/>
          <c:order val="5"/>
          <c:tx>
            <c:strRef>
              <c:f>'Scalar - AAD - GD'!$W$18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GD'!$X$18:$AK$18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6"/>
          <c:order val="6"/>
          <c:tx>
            <c:strRef>
              <c:f>'Scalar - AAD - GD'!$W$19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GD'!$X$19:$AK$19</c:f>
              <c:numCache>
                <c:formatCode>General</c:formatCode>
                <c:ptCount val="14"/>
                <c:pt idx="0">
                  <c:v>6.1999999999999998E-3</c:v>
                </c:pt>
                <c:pt idx="1">
                  <c:v>6.3E-3</c:v>
                </c:pt>
                <c:pt idx="2">
                  <c:v>6.3E-3</c:v>
                </c:pt>
                <c:pt idx="3">
                  <c:v>6.4000000000000003E-3</c:v>
                </c:pt>
                <c:pt idx="4">
                  <c:v>6.5000000000000006E-3</c:v>
                </c:pt>
                <c:pt idx="5">
                  <c:v>6.5000000000000006E-3</c:v>
                </c:pt>
                <c:pt idx="6">
                  <c:v>6.6E-3</c:v>
                </c:pt>
                <c:pt idx="7">
                  <c:v>6.6E-3</c:v>
                </c:pt>
                <c:pt idx="8">
                  <c:v>6.7000000000000002E-3</c:v>
                </c:pt>
                <c:pt idx="9">
                  <c:v>6.7000000000000002E-3</c:v>
                </c:pt>
                <c:pt idx="10">
                  <c:v>6.3E-3</c:v>
                </c:pt>
                <c:pt idx="11">
                  <c:v>6.0999999999999995E-3</c:v>
                </c:pt>
                <c:pt idx="12">
                  <c:v>5.8999999999999999E-3</c:v>
                </c:pt>
                <c:pt idx="13">
                  <c:v>5.8999999999999999E-3</c:v>
                </c:pt>
              </c:numCache>
            </c:numRef>
          </c:val>
        </c:ser>
        <c:ser>
          <c:idx val="7"/>
          <c:order val="7"/>
          <c:tx>
            <c:strRef>
              <c:f>'Scalar - AAD - GD'!$W$20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GD'!$X$20:$AK$20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8"/>
          <c:order val="8"/>
          <c:tx>
            <c:strRef>
              <c:f>'Scalar - AAD - GD'!$W$21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GD'!$X$21:$AK$21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9"/>
          <c:order val="9"/>
          <c:tx>
            <c:strRef>
              <c:f>'Scalar - AAD - GD'!$W$22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GD'!$X$22:$AK$22</c:f>
              <c:numCache>
                <c:formatCode>General</c:formatCode>
                <c:ptCount val="14"/>
                <c:pt idx="0">
                  <c:v>6.6E-3</c:v>
                </c:pt>
                <c:pt idx="1">
                  <c:v>6.7000000000000002E-3</c:v>
                </c:pt>
                <c:pt idx="2">
                  <c:v>6.7000000000000002E-3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6.7000000000000002E-3</c:v>
                </c:pt>
                <c:pt idx="6">
                  <c:v>6.7000000000000002E-3</c:v>
                </c:pt>
                <c:pt idx="7">
                  <c:v>6.7000000000000002E-3</c:v>
                </c:pt>
                <c:pt idx="8">
                  <c:v>6.7000000000000002E-3</c:v>
                </c:pt>
                <c:pt idx="9">
                  <c:v>6.6E-3</c:v>
                </c:pt>
                <c:pt idx="10">
                  <c:v>6.0999999999999995E-3</c:v>
                </c:pt>
                <c:pt idx="11">
                  <c:v>5.7999999999999996E-3</c:v>
                </c:pt>
                <c:pt idx="12">
                  <c:v>5.6000000000000008E-3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'Scalar - AAD - GD'!$W$23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GD'!$X$23:$AK$23</c:f>
              <c:numCache>
                <c:formatCode>General</c:formatCode>
                <c:ptCount val="14"/>
                <c:pt idx="0">
                  <c:v>6.4000000000000003E-3</c:v>
                </c:pt>
                <c:pt idx="1">
                  <c:v>6.5000000000000006E-3</c:v>
                </c:pt>
                <c:pt idx="2">
                  <c:v>6.5000000000000006E-3</c:v>
                </c:pt>
                <c:pt idx="3">
                  <c:v>6.5000000000000006E-3</c:v>
                </c:pt>
                <c:pt idx="4">
                  <c:v>6.5000000000000006E-3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6.3E-3</c:v>
                </c:pt>
                <c:pt idx="9">
                  <c:v>6.3E-3</c:v>
                </c:pt>
                <c:pt idx="10">
                  <c:v>5.6999999999999993E-3</c:v>
                </c:pt>
                <c:pt idx="11">
                  <c:v>5.3E-3</c:v>
                </c:pt>
                <c:pt idx="12">
                  <c:v>5.1000000000000004E-3</c:v>
                </c:pt>
                <c:pt idx="13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'Scalar - AAD - GD'!$W$24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GD'!$X$24:$AK$24</c:f>
              <c:numCache>
                <c:formatCode>General</c:formatCode>
                <c:ptCount val="14"/>
                <c:pt idx="0">
                  <c:v>6.0999999999999995E-3</c:v>
                </c:pt>
                <c:pt idx="1">
                  <c:v>6.1999999999999998E-3</c:v>
                </c:pt>
                <c:pt idx="2">
                  <c:v>6.0999999999999995E-3</c:v>
                </c:pt>
                <c:pt idx="3">
                  <c:v>6.0999999999999995E-3</c:v>
                </c:pt>
                <c:pt idx="4">
                  <c:v>6.0999999999999995E-3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5.8999999999999999E-3</c:v>
                </c:pt>
                <c:pt idx="8">
                  <c:v>5.8999999999999999E-3</c:v>
                </c:pt>
                <c:pt idx="9">
                  <c:v>5.7999999999999996E-3</c:v>
                </c:pt>
                <c:pt idx="10">
                  <c:v>5.3E-3</c:v>
                </c:pt>
                <c:pt idx="11">
                  <c:v>4.8999999999999998E-3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'Scalar - AAD - GD'!$W$25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GD'!$X$25:$AK$25</c:f>
              <c:numCache>
                <c:formatCode>General</c:formatCode>
                <c:ptCount val="14"/>
                <c:pt idx="0">
                  <c:v>5.6999999999999993E-3</c:v>
                </c:pt>
                <c:pt idx="1">
                  <c:v>5.7999999999999996E-3</c:v>
                </c:pt>
                <c:pt idx="2">
                  <c:v>5.6999999999999993E-3</c:v>
                </c:pt>
                <c:pt idx="3">
                  <c:v>5.6999999999999993E-3</c:v>
                </c:pt>
                <c:pt idx="4">
                  <c:v>5.6000000000000008E-3</c:v>
                </c:pt>
                <c:pt idx="5">
                  <c:v>5.6000000000000008E-3</c:v>
                </c:pt>
                <c:pt idx="6">
                  <c:v>5.5000000000000005E-3</c:v>
                </c:pt>
                <c:pt idx="7">
                  <c:v>5.4000000000000003E-3</c:v>
                </c:pt>
                <c:pt idx="8">
                  <c:v>5.4000000000000003E-3</c:v>
                </c:pt>
                <c:pt idx="9">
                  <c:v>5.3E-3</c:v>
                </c:pt>
                <c:pt idx="10">
                  <c:v>4.8999999999999998E-3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'Scalar - AAD - GD'!$W$26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GD'!$X$26:$AK$26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5.4000000000000003E-3</c:v>
                </c:pt>
                <c:pt idx="2">
                  <c:v>5.3E-3</c:v>
                </c:pt>
                <c:pt idx="3">
                  <c:v>5.3E-3</c:v>
                </c:pt>
                <c:pt idx="4">
                  <c:v>5.1999999999999998E-3</c:v>
                </c:pt>
                <c:pt idx="5">
                  <c:v>5.1000000000000004E-3</c:v>
                </c:pt>
                <c:pt idx="6">
                  <c:v>5.1000000000000004E-3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4.8999999999999998E-3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38768"/>
        <c:axId val="-114944208"/>
        <c:axId val="-52234864"/>
      </c:surface3DChart>
      <c:catAx>
        <c:axId val="-114938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44208"/>
        <c:crosses val="autoZero"/>
        <c:auto val="1"/>
        <c:lblAlgn val="ctr"/>
        <c:lblOffset val="100"/>
        <c:noMultiLvlLbl val="0"/>
      </c:catAx>
      <c:valAx>
        <c:axId val="-114944208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38768"/>
        <c:crosses val="autoZero"/>
        <c:crossBetween val="midCat"/>
      </c:valAx>
      <c:serAx>
        <c:axId val="-522348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44208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GD'!$W$31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GD'!$X$31:$AK$31</c:f>
              <c:numCache>
                <c:formatCode>General</c:formatCode>
                <c:ptCount val="14"/>
                <c:pt idx="0">
                  <c:v>1.7849999999999998E-2</c:v>
                </c:pt>
                <c:pt idx="1">
                  <c:v>1.5480000000000001E-2</c:v>
                </c:pt>
                <c:pt idx="2">
                  <c:v>1.3779999999999999E-2</c:v>
                </c:pt>
                <c:pt idx="3">
                  <c:v>1.295E-2</c:v>
                </c:pt>
                <c:pt idx="4">
                  <c:v>1.196E-2</c:v>
                </c:pt>
                <c:pt idx="5">
                  <c:v>1.103E-2</c:v>
                </c:pt>
                <c:pt idx="6">
                  <c:v>1.035E-2</c:v>
                </c:pt>
                <c:pt idx="7">
                  <c:v>9.8300000000000002E-3</c:v>
                </c:pt>
                <c:pt idx="8">
                  <c:v>9.4199999999999996E-3</c:v>
                </c:pt>
                <c:pt idx="9">
                  <c:v>8.9800000000000001E-3</c:v>
                </c:pt>
                <c:pt idx="10">
                  <c:v>7.4099999999999999E-3</c:v>
                </c:pt>
                <c:pt idx="11">
                  <c:v>6.7200000000000003E-3</c:v>
                </c:pt>
                <c:pt idx="12">
                  <c:v>6.7600000000000004E-3</c:v>
                </c:pt>
                <c:pt idx="13">
                  <c:v>6.9299999999999995E-3</c:v>
                </c:pt>
              </c:numCache>
            </c:numRef>
          </c:val>
        </c:ser>
        <c:ser>
          <c:idx val="1"/>
          <c:order val="1"/>
          <c:tx>
            <c:strRef>
              <c:f>'Scalar - AAD - GD'!$W$32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GD'!$X$32:$AK$32</c:f>
              <c:numCache>
                <c:formatCode>General</c:formatCode>
                <c:ptCount val="14"/>
                <c:pt idx="0">
                  <c:v>1.7689999999999997E-2</c:v>
                </c:pt>
                <c:pt idx="1">
                  <c:v>1.541E-2</c:v>
                </c:pt>
                <c:pt idx="2">
                  <c:v>1.4030000000000001E-2</c:v>
                </c:pt>
                <c:pt idx="3">
                  <c:v>1.311E-2</c:v>
                </c:pt>
                <c:pt idx="4">
                  <c:v>1.206E-2</c:v>
                </c:pt>
                <c:pt idx="5">
                  <c:v>1.1160000000000002E-2</c:v>
                </c:pt>
                <c:pt idx="6">
                  <c:v>1.0509999999999999E-2</c:v>
                </c:pt>
                <c:pt idx="7">
                  <c:v>1.0019999999999999E-2</c:v>
                </c:pt>
                <c:pt idx="8">
                  <c:v>9.58E-3</c:v>
                </c:pt>
                <c:pt idx="9">
                  <c:v>9.130000000000001E-3</c:v>
                </c:pt>
                <c:pt idx="10">
                  <c:v>7.6600000000000001E-3</c:v>
                </c:pt>
                <c:pt idx="11">
                  <c:v>7.0699999999999999E-3</c:v>
                </c:pt>
                <c:pt idx="12">
                  <c:v>7.1300000000000001E-3</c:v>
                </c:pt>
                <c:pt idx="13">
                  <c:v>7.4199999999999995E-3</c:v>
                </c:pt>
              </c:numCache>
            </c:numRef>
          </c:val>
        </c:ser>
        <c:ser>
          <c:idx val="2"/>
          <c:order val="2"/>
          <c:tx>
            <c:strRef>
              <c:f>'Scalar - AAD - GD'!$W$33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GD'!$X$33:$AK$33</c:f>
              <c:numCache>
                <c:formatCode>General</c:formatCode>
                <c:ptCount val="14"/>
                <c:pt idx="0">
                  <c:v>1.4419999999999999E-2</c:v>
                </c:pt>
                <c:pt idx="1">
                  <c:v>1.2769999999999998E-2</c:v>
                </c:pt>
                <c:pt idx="2">
                  <c:v>1.1610000000000001E-2</c:v>
                </c:pt>
                <c:pt idx="3">
                  <c:v>1.065E-2</c:v>
                </c:pt>
                <c:pt idx="4">
                  <c:v>9.7699999999999992E-3</c:v>
                </c:pt>
                <c:pt idx="5">
                  <c:v>9.0900000000000009E-3</c:v>
                </c:pt>
                <c:pt idx="6">
                  <c:v>8.6099999999999996E-3</c:v>
                </c:pt>
                <c:pt idx="7">
                  <c:v>8.1899999999999994E-3</c:v>
                </c:pt>
                <c:pt idx="8">
                  <c:v>7.8000000000000005E-3</c:v>
                </c:pt>
                <c:pt idx="9">
                  <c:v>7.43E-3</c:v>
                </c:pt>
                <c:pt idx="10">
                  <c:v>6.2599999999999999E-3</c:v>
                </c:pt>
                <c:pt idx="11">
                  <c:v>5.9199999999999999E-3</c:v>
                </c:pt>
                <c:pt idx="12">
                  <c:v>6.0599999999999994E-3</c:v>
                </c:pt>
                <c:pt idx="13">
                  <c:v>6.5599999999999999E-3</c:v>
                </c:pt>
              </c:numCache>
            </c:numRef>
          </c:val>
        </c:ser>
        <c:ser>
          <c:idx val="3"/>
          <c:order val="3"/>
          <c:tx>
            <c:strRef>
              <c:f>'Scalar - AAD - GD'!$W$34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GD'!$X$34:$AK$34</c:f>
              <c:numCache>
                <c:formatCode>General</c:formatCode>
                <c:ptCount val="14"/>
                <c:pt idx="0">
                  <c:v>1.3000000000000001E-2</c:v>
                </c:pt>
                <c:pt idx="1">
                  <c:v>1.1479999999999999E-2</c:v>
                </c:pt>
                <c:pt idx="2">
                  <c:v>1.0240000000000001E-2</c:v>
                </c:pt>
                <c:pt idx="3">
                  <c:v>9.3500000000000007E-3</c:v>
                </c:pt>
                <c:pt idx="4">
                  <c:v>8.6099999999999996E-3</c:v>
                </c:pt>
                <c:pt idx="5">
                  <c:v>8.0499999999999999E-3</c:v>
                </c:pt>
                <c:pt idx="6">
                  <c:v>7.6100000000000004E-3</c:v>
                </c:pt>
                <c:pt idx="7">
                  <c:v>7.2199999999999999E-3</c:v>
                </c:pt>
                <c:pt idx="8">
                  <c:v>6.8600000000000006E-3</c:v>
                </c:pt>
                <c:pt idx="9">
                  <c:v>6.5400000000000007E-3</c:v>
                </c:pt>
                <c:pt idx="10">
                  <c:v>5.5400000000000007E-3</c:v>
                </c:pt>
                <c:pt idx="11">
                  <c:v>5.3500000000000006E-3</c:v>
                </c:pt>
                <c:pt idx="12">
                  <c:v>5.5300000000000002E-3</c:v>
                </c:pt>
                <c:pt idx="13">
                  <c:v>6.1799999999999997E-3</c:v>
                </c:pt>
              </c:numCache>
            </c:numRef>
          </c:val>
        </c:ser>
        <c:ser>
          <c:idx val="4"/>
          <c:order val="4"/>
          <c:tx>
            <c:strRef>
              <c:f>'Scalar - AAD - GD'!$W$35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GD'!$X$35:$AK$35</c:f>
              <c:numCache>
                <c:formatCode>General</c:formatCode>
                <c:ptCount val="14"/>
                <c:pt idx="0">
                  <c:v>1.1950000000000001E-2</c:v>
                </c:pt>
                <c:pt idx="1">
                  <c:v>1.0289999999999999E-2</c:v>
                </c:pt>
                <c:pt idx="2">
                  <c:v>9.1400000000000006E-3</c:v>
                </c:pt>
                <c:pt idx="3">
                  <c:v>8.3899999999999999E-3</c:v>
                </c:pt>
                <c:pt idx="4">
                  <c:v>7.77E-3</c:v>
                </c:pt>
                <c:pt idx="5">
                  <c:v>7.2699999999999996E-3</c:v>
                </c:pt>
                <c:pt idx="6">
                  <c:v>6.8500000000000002E-3</c:v>
                </c:pt>
                <c:pt idx="7">
                  <c:v>6.4900000000000001E-3</c:v>
                </c:pt>
                <c:pt idx="8">
                  <c:v>6.1799999999999997E-3</c:v>
                </c:pt>
                <c:pt idx="9">
                  <c:v>5.8899999999999994E-3</c:v>
                </c:pt>
                <c:pt idx="10">
                  <c:v>5.0000000000000001E-3</c:v>
                </c:pt>
                <c:pt idx="11">
                  <c:v>4.9300000000000004E-3</c:v>
                </c:pt>
                <c:pt idx="12">
                  <c:v>5.1400000000000005E-3</c:v>
                </c:pt>
                <c:pt idx="13">
                  <c:v>5.9199999999999999E-3</c:v>
                </c:pt>
              </c:numCache>
            </c:numRef>
          </c:val>
        </c:ser>
        <c:ser>
          <c:idx val="5"/>
          <c:order val="5"/>
          <c:tx>
            <c:strRef>
              <c:f>'Scalar - AAD - GD'!$W$36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GD'!$X$37:$AK$37</c:f>
              <c:numCache>
                <c:formatCode>General</c:formatCode>
                <c:ptCount val="14"/>
                <c:pt idx="0">
                  <c:v>1.0029999999999999E-2</c:v>
                </c:pt>
                <c:pt idx="1">
                  <c:v>8.8999999999999999E-3</c:v>
                </c:pt>
                <c:pt idx="2">
                  <c:v>8.1200000000000005E-3</c:v>
                </c:pt>
                <c:pt idx="3">
                  <c:v>7.5500000000000003E-3</c:v>
                </c:pt>
                <c:pt idx="4">
                  <c:v>6.9999999999999993E-3</c:v>
                </c:pt>
                <c:pt idx="5">
                  <c:v>6.5400000000000007E-3</c:v>
                </c:pt>
                <c:pt idx="6">
                  <c:v>6.1900000000000002E-3</c:v>
                </c:pt>
                <c:pt idx="7">
                  <c:v>5.8999999999999999E-3</c:v>
                </c:pt>
                <c:pt idx="8">
                  <c:v>5.6399999999999992E-3</c:v>
                </c:pt>
                <c:pt idx="9">
                  <c:v>5.4000000000000003E-3</c:v>
                </c:pt>
                <c:pt idx="10">
                  <c:v>4.6700000000000005E-3</c:v>
                </c:pt>
                <c:pt idx="11">
                  <c:v>4.6800000000000001E-3</c:v>
                </c:pt>
                <c:pt idx="12">
                  <c:v>4.9199999999999999E-3</c:v>
                </c:pt>
                <c:pt idx="13">
                  <c:v>5.7999999999999996E-3</c:v>
                </c:pt>
              </c:numCache>
            </c:numRef>
          </c:val>
        </c:ser>
        <c:ser>
          <c:idx val="7"/>
          <c:order val="7"/>
          <c:tx>
            <c:strRef>
              <c:f>'Scalar - AAD - GD'!$W$38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GD'!$X$40:$AK$40</c:f>
              <c:numCache>
                <c:formatCode>General</c:formatCode>
                <c:ptCount val="14"/>
                <c:pt idx="0">
                  <c:v>8.8400000000000006E-3</c:v>
                </c:pt>
                <c:pt idx="1">
                  <c:v>7.8200000000000006E-3</c:v>
                </c:pt>
                <c:pt idx="2">
                  <c:v>7.1199999999999996E-3</c:v>
                </c:pt>
                <c:pt idx="3">
                  <c:v>6.62E-3</c:v>
                </c:pt>
                <c:pt idx="4">
                  <c:v>6.1700000000000001E-3</c:v>
                </c:pt>
                <c:pt idx="5">
                  <c:v>5.7999999999999996E-3</c:v>
                </c:pt>
                <c:pt idx="6">
                  <c:v>5.5200000000000006E-3</c:v>
                </c:pt>
                <c:pt idx="7">
                  <c:v>5.2700000000000004E-3</c:v>
                </c:pt>
                <c:pt idx="8">
                  <c:v>5.0499999999999998E-3</c:v>
                </c:pt>
                <c:pt idx="9">
                  <c:v>4.8300000000000001E-3</c:v>
                </c:pt>
                <c:pt idx="10">
                  <c:v>4.3899999999999998E-3</c:v>
                </c:pt>
                <c:pt idx="11">
                  <c:v>4.4299999999999999E-3</c:v>
                </c:pt>
                <c:pt idx="12">
                  <c:v>4.9899999999999996E-3</c:v>
                </c:pt>
                <c:pt idx="13">
                  <c:v>6.0099999999999997E-3</c:v>
                </c:pt>
              </c:numCache>
            </c:numRef>
          </c:val>
        </c:ser>
        <c:ser>
          <c:idx val="10"/>
          <c:order val="10"/>
          <c:tx>
            <c:strRef>
              <c:f>'Scalar - AAD - GD'!$W$41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GD'!$X$41:$AK$41</c:f>
              <c:numCache>
                <c:formatCode>General</c:formatCode>
                <c:ptCount val="14"/>
                <c:pt idx="0">
                  <c:v>8.0600000000000012E-3</c:v>
                </c:pt>
                <c:pt idx="1">
                  <c:v>7.1799999999999998E-3</c:v>
                </c:pt>
                <c:pt idx="2">
                  <c:v>6.5700000000000003E-3</c:v>
                </c:pt>
                <c:pt idx="3">
                  <c:v>6.0999999999999995E-3</c:v>
                </c:pt>
                <c:pt idx="4">
                  <c:v>5.6000000000000008E-3</c:v>
                </c:pt>
                <c:pt idx="5">
                  <c:v>5.2300000000000003E-3</c:v>
                </c:pt>
                <c:pt idx="6">
                  <c:v>4.9800000000000001E-3</c:v>
                </c:pt>
                <c:pt idx="7">
                  <c:v>4.7999999999999996E-3</c:v>
                </c:pt>
                <c:pt idx="8">
                  <c:v>4.6500000000000005E-3</c:v>
                </c:pt>
                <c:pt idx="9">
                  <c:v>4.5000000000000005E-3</c:v>
                </c:pt>
                <c:pt idx="10">
                  <c:v>4.1799999999999997E-3</c:v>
                </c:pt>
                <c:pt idx="11">
                  <c:v>4.8199999999999996E-3</c:v>
                </c:pt>
                <c:pt idx="12">
                  <c:v>5.96E-3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GD'!$X$42:$AK$42</c:f>
              <c:numCache>
                <c:formatCode>General</c:formatCode>
                <c:ptCount val="14"/>
                <c:pt idx="0">
                  <c:v>6.6600000000000001E-3</c:v>
                </c:pt>
                <c:pt idx="1">
                  <c:v>6.0699999999999999E-3</c:v>
                </c:pt>
                <c:pt idx="2">
                  <c:v>5.6499999999999996E-3</c:v>
                </c:pt>
                <c:pt idx="3">
                  <c:v>5.3200000000000001E-3</c:v>
                </c:pt>
                <c:pt idx="4">
                  <c:v>5.0000000000000001E-3</c:v>
                </c:pt>
                <c:pt idx="5">
                  <c:v>4.7599999999999995E-3</c:v>
                </c:pt>
                <c:pt idx="6">
                  <c:v>4.5799999999999999E-3</c:v>
                </c:pt>
                <c:pt idx="7">
                  <c:v>4.45E-3</c:v>
                </c:pt>
                <c:pt idx="8">
                  <c:v>4.3299999999999996E-3</c:v>
                </c:pt>
                <c:pt idx="9">
                  <c:v>4.2300000000000003E-3</c:v>
                </c:pt>
                <c:pt idx="10">
                  <c:v>4.6999999999999993E-3</c:v>
                </c:pt>
                <c:pt idx="11">
                  <c:v>5.8599999999999998E-3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GD'!$X$43:$AK$43</c:f>
              <c:numCache>
                <c:formatCode>General</c:formatCode>
                <c:ptCount val="14"/>
                <c:pt idx="0">
                  <c:v>7.6E-3</c:v>
                </c:pt>
                <c:pt idx="1">
                  <c:v>6.9599999999999992E-3</c:v>
                </c:pt>
                <c:pt idx="2">
                  <c:v>6.45E-3</c:v>
                </c:pt>
                <c:pt idx="3">
                  <c:v>6.0400000000000002E-3</c:v>
                </c:pt>
                <c:pt idx="4">
                  <c:v>5.6799999999999993E-3</c:v>
                </c:pt>
                <c:pt idx="5">
                  <c:v>5.4900000000000001E-3</c:v>
                </c:pt>
                <c:pt idx="6">
                  <c:v>5.4800000000000005E-3</c:v>
                </c:pt>
                <c:pt idx="7">
                  <c:v>5.5900000000000004E-3</c:v>
                </c:pt>
                <c:pt idx="8">
                  <c:v>5.7499999999999999E-3</c:v>
                </c:pt>
                <c:pt idx="9">
                  <c:v>5.94E-3</c:v>
                </c:pt>
                <c:pt idx="10">
                  <c:v>7.0299999999999998E-3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GD'!$X$44:$AK$44</c:f>
              <c:numCache>
                <c:formatCode>General</c:formatCode>
                <c:ptCount val="14"/>
                <c:pt idx="0">
                  <c:v>7.7299999999999999E-3</c:v>
                </c:pt>
                <c:pt idx="1">
                  <c:v>7.4900000000000001E-3</c:v>
                </c:pt>
                <c:pt idx="2">
                  <c:v>7.4399999999999996E-3</c:v>
                </c:pt>
                <c:pt idx="3">
                  <c:v>7.4999999999999997E-3</c:v>
                </c:pt>
                <c:pt idx="4">
                  <c:v>7.5599999999999999E-3</c:v>
                </c:pt>
                <c:pt idx="5">
                  <c:v>7.6800000000000002E-3</c:v>
                </c:pt>
                <c:pt idx="6">
                  <c:v>7.8300000000000002E-3</c:v>
                </c:pt>
                <c:pt idx="7">
                  <c:v>8.0000000000000002E-3</c:v>
                </c:pt>
                <c:pt idx="8">
                  <c:v>8.1700000000000002E-3</c:v>
                </c:pt>
                <c:pt idx="9">
                  <c:v>8.3499999999999998E-3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14962704"/>
        <c:axId val="-114952912"/>
        <c:axId val="-52218016"/>
      </c:surface3DChart>
      <c:catAx>
        <c:axId val="-114962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52912"/>
        <c:crosses val="autoZero"/>
        <c:auto val="1"/>
        <c:lblAlgn val="ctr"/>
        <c:lblOffset val="100"/>
        <c:noMultiLvlLbl val="0"/>
      </c:catAx>
      <c:valAx>
        <c:axId val="-114952912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62704"/>
        <c:crosses val="autoZero"/>
        <c:crossBetween val="midCat"/>
      </c:valAx>
      <c:serAx>
        <c:axId val="-522180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14952912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FD'!$W$13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FD'!$X$13:$AK$13</c:f>
              <c:numCache>
                <c:formatCode>General</c:formatCode>
                <c:ptCount val="14"/>
                <c:pt idx="0">
                  <c:v>2E-3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3.2000000000000002E-3</c:v>
                </c:pt>
                <c:pt idx="4">
                  <c:v>3.5999999999999999E-3</c:v>
                </c:pt>
                <c:pt idx="5">
                  <c:v>4.0000000000000001E-3</c:v>
                </c:pt>
                <c:pt idx="6">
                  <c:v>4.4000000000000003E-3</c:v>
                </c:pt>
                <c:pt idx="7">
                  <c:v>4.7999999999999996E-3</c:v>
                </c:pt>
                <c:pt idx="8">
                  <c:v>5.1000000000000004E-3</c:v>
                </c:pt>
                <c:pt idx="9">
                  <c:v>5.4000000000000003E-3</c:v>
                </c:pt>
                <c:pt idx="10">
                  <c:v>6.0000000000000001E-3</c:v>
                </c:pt>
                <c:pt idx="11">
                  <c:v>6.1999999999999998E-3</c:v>
                </c:pt>
                <c:pt idx="12">
                  <c:v>6.4000000000000003E-3</c:v>
                </c:pt>
                <c:pt idx="13">
                  <c:v>6.4000000000000003E-3</c:v>
                </c:pt>
              </c:numCache>
            </c:numRef>
          </c:val>
        </c:ser>
        <c:ser>
          <c:idx val="1"/>
          <c:order val="1"/>
          <c:tx>
            <c:strRef>
              <c:f>'Vector - FD'!$W$14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FD'!$X$14:$AK$14</c:f>
              <c:numCache>
                <c:formatCode>General</c:formatCode>
                <c:ptCount val="14"/>
                <c:pt idx="0">
                  <c:v>2.7000000000000001E-3</c:v>
                </c:pt>
                <c:pt idx="1">
                  <c:v>3.0999999999999999E-3</c:v>
                </c:pt>
                <c:pt idx="2">
                  <c:v>3.5999999999999999E-3</c:v>
                </c:pt>
                <c:pt idx="3">
                  <c:v>3.9000000000000003E-3</c:v>
                </c:pt>
                <c:pt idx="4">
                  <c:v>4.3E-3</c:v>
                </c:pt>
                <c:pt idx="5">
                  <c:v>4.5999999999999999E-3</c:v>
                </c:pt>
                <c:pt idx="6">
                  <c:v>5.0000000000000001E-3</c:v>
                </c:pt>
                <c:pt idx="7">
                  <c:v>5.3E-3</c:v>
                </c:pt>
                <c:pt idx="8">
                  <c:v>5.5000000000000005E-3</c:v>
                </c:pt>
                <c:pt idx="9">
                  <c:v>5.7999999999999996E-3</c:v>
                </c:pt>
                <c:pt idx="10">
                  <c:v>6.0999999999999995E-3</c:v>
                </c:pt>
                <c:pt idx="11">
                  <c:v>6.1999999999999998E-3</c:v>
                </c:pt>
                <c:pt idx="12">
                  <c:v>6.3E-3</c:v>
                </c:pt>
                <c:pt idx="13">
                  <c:v>6.4000000000000003E-3</c:v>
                </c:pt>
              </c:numCache>
            </c:numRef>
          </c:val>
        </c:ser>
        <c:ser>
          <c:idx val="2"/>
          <c:order val="2"/>
          <c:tx>
            <c:strRef>
              <c:f>'Vector - FD'!$W$15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FD'!$X$15:$AK$15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4.0000000000000001E-3</c:v>
                </c:pt>
                <c:pt idx="2">
                  <c:v>4.3E-3</c:v>
                </c:pt>
                <c:pt idx="3">
                  <c:v>4.6999999999999993E-3</c:v>
                </c:pt>
                <c:pt idx="4">
                  <c:v>5.0000000000000001E-3</c:v>
                </c:pt>
                <c:pt idx="5">
                  <c:v>5.3E-3</c:v>
                </c:pt>
                <c:pt idx="6">
                  <c:v>5.6000000000000008E-3</c:v>
                </c:pt>
                <c:pt idx="7">
                  <c:v>5.7999999999999996E-3</c:v>
                </c:pt>
                <c:pt idx="8">
                  <c:v>6.0000000000000001E-3</c:v>
                </c:pt>
                <c:pt idx="9">
                  <c:v>6.0999999999999995E-3</c:v>
                </c:pt>
                <c:pt idx="10">
                  <c:v>6.3E-3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3"/>
          <c:order val="3"/>
          <c:tx>
            <c:strRef>
              <c:f>'Vector - FD'!$W$16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FD'!$X$16:$AK$16</c:f>
              <c:numCache>
                <c:formatCode>General</c:formatCode>
                <c:ptCount val="14"/>
                <c:pt idx="0">
                  <c:v>4.6999999999999993E-3</c:v>
                </c:pt>
                <c:pt idx="1">
                  <c:v>4.7999999999999996E-3</c:v>
                </c:pt>
                <c:pt idx="2">
                  <c:v>5.1000000000000004E-3</c:v>
                </c:pt>
                <c:pt idx="3">
                  <c:v>5.3E-3</c:v>
                </c:pt>
                <c:pt idx="4">
                  <c:v>5.6000000000000008E-3</c:v>
                </c:pt>
                <c:pt idx="5">
                  <c:v>5.7999999999999996E-3</c:v>
                </c:pt>
                <c:pt idx="6">
                  <c:v>6.0000000000000001E-3</c:v>
                </c:pt>
                <c:pt idx="7">
                  <c:v>6.0999999999999995E-3</c:v>
                </c:pt>
                <c:pt idx="8">
                  <c:v>6.3E-3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4"/>
          <c:order val="4"/>
          <c:tx>
            <c:strRef>
              <c:f>'Vector - FD'!$W$17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FD'!$X$17:$AK$17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5.5000000000000005E-3</c:v>
                </c:pt>
                <c:pt idx="2">
                  <c:v>5.6999999999999993E-3</c:v>
                </c:pt>
                <c:pt idx="3">
                  <c:v>5.8999999999999999E-3</c:v>
                </c:pt>
                <c:pt idx="4">
                  <c:v>6.0000000000000001E-3</c:v>
                </c:pt>
                <c:pt idx="5">
                  <c:v>6.0999999999999995E-3</c:v>
                </c:pt>
                <c:pt idx="6">
                  <c:v>6.3E-3</c:v>
                </c:pt>
                <c:pt idx="7">
                  <c:v>6.4000000000000003E-3</c:v>
                </c:pt>
                <c:pt idx="8">
                  <c:v>6.5000000000000006E-3</c:v>
                </c:pt>
                <c:pt idx="9">
                  <c:v>6.6E-3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6.1999999999999998E-3</c:v>
                </c:pt>
                <c:pt idx="13">
                  <c:v>6.1999999999999998E-3</c:v>
                </c:pt>
              </c:numCache>
            </c:numRef>
          </c:val>
        </c:ser>
        <c:ser>
          <c:idx val="5"/>
          <c:order val="5"/>
          <c:tx>
            <c:strRef>
              <c:f>'Vector - FD'!$W$18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FD'!$X$19:$AK$19</c:f>
              <c:numCache>
                <c:formatCode>General</c:formatCode>
                <c:ptCount val="14"/>
                <c:pt idx="0">
                  <c:v>6.1999999999999998E-3</c:v>
                </c:pt>
                <c:pt idx="1">
                  <c:v>6.3E-3</c:v>
                </c:pt>
                <c:pt idx="2">
                  <c:v>6.3E-3</c:v>
                </c:pt>
                <c:pt idx="3">
                  <c:v>6.4000000000000003E-3</c:v>
                </c:pt>
                <c:pt idx="4">
                  <c:v>6.5000000000000006E-3</c:v>
                </c:pt>
                <c:pt idx="5">
                  <c:v>6.5000000000000006E-3</c:v>
                </c:pt>
                <c:pt idx="6">
                  <c:v>6.6E-3</c:v>
                </c:pt>
                <c:pt idx="7">
                  <c:v>6.6E-3</c:v>
                </c:pt>
                <c:pt idx="8">
                  <c:v>6.7000000000000002E-3</c:v>
                </c:pt>
                <c:pt idx="9">
                  <c:v>6.7000000000000002E-3</c:v>
                </c:pt>
                <c:pt idx="10">
                  <c:v>6.3E-3</c:v>
                </c:pt>
                <c:pt idx="11">
                  <c:v>6.0999999999999995E-3</c:v>
                </c:pt>
                <c:pt idx="12">
                  <c:v>5.8999999999999999E-3</c:v>
                </c:pt>
                <c:pt idx="13">
                  <c:v>5.8999999999999999E-3</c:v>
                </c:pt>
              </c:numCache>
            </c:numRef>
          </c:val>
        </c:ser>
        <c:ser>
          <c:idx val="7"/>
          <c:order val="7"/>
          <c:tx>
            <c:strRef>
              <c:f>'Vector - FD'!$W$20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FD'!$X$22:$AK$22</c:f>
              <c:numCache>
                <c:formatCode>General</c:formatCode>
                <c:ptCount val="14"/>
                <c:pt idx="0">
                  <c:v>6.6E-3</c:v>
                </c:pt>
                <c:pt idx="1">
                  <c:v>6.7000000000000002E-3</c:v>
                </c:pt>
                <c:pt idx="2">
                  <c:v>6.7000000000000002E-3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6.7000000000000002E-3</c:v>
                </c:pt>
                <c:pt idx="6">
                  <c:v>6.7000000000000002E-3</c:v>
                </c:pt>
                <c:pt idx="7">
                  <c:v>6.7000000000000002E-3</c:v>
                </c:pt>
                <c:pt idx="8">
                  <c:v>6.7000000000000002E-3</c:v>
                </c:pt>
                <c:pt idx="9">
                  <c:v>6.6E-3</c:v>
                </c:pt>
                <c:pt idx="10">
                  <c:v>6.0999999999999995E-3</c:v>
                </c:pt>
                <c:pt idx="11">
                  <c:v>5.7999999999999996E-3</c:v>
                </c:pt>
                <c:pt idx="12">
                  <c:v>5.6000000000000008E-3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'Vector - FD'!$W$23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FD'!$X$23:$AK$23</c:f>
              <c:numCache>
                <c:formatCode>General</c:formatCode>
                <c:ptCount val="14"/>
                <c:pt idx="0">
                  <c:v>6.4000000000000003E-3</c:v>
                </c:pt>
                <c:pt idx="1">
                  <c:v>6.5000000000000006E-3</c:v>
                </c:pt>
                <c:pt idx="2">
                  <c:v>6.5000000000000006E-3</c:v>
                </c:pt>
                <c:pt idx="3">
                  <c:v>6.5000000000000006E-3</c:v>
                </c:pt>
                <c:pt idx="4">
                  <c:v>6.5000000000000006E-3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6.3E-3</c:v>
                </c:pt>
                <c:pt idx="9">
                  <c:v>6.3E-3</c:v>
                </c:pt>
                <c:pt idx="10">
                  <c:v>5.6999999999999993E-3</c:v>
                </c:pt>
                <c:pt idx="11">
                  <c:v>5.3E-3</c:v>
                </c:pt>
                <c:pt idx="12">
                  <c:v>5.1000000000000004E-3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FD'!$X$24:$AK$24</c:f>
              <c:numCache>
                <c:formatCode>General</c:formatCode>
                <c:ptCount val="14"/>
                <c:pt idx="0">
                  <c:v>6.0999999999999995E-3</c:v>
                </c:pt>
                <c:pt idx="1">
                  <c:v>6.1999999999999998E-3</c:v>
                </c:pt>
                <c:pt idx="2">
                  <c:v>6.0999999999999995E-3</c:v>
                </c:pt>
                <c:pt idx="3">
                  <c:v>6.0999999999999995E-3</c:v>
                </c:pt>
                <c:pt idx="4">
                  <c:v>6.0999999999999995E-3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5.8999999999999999E-3</c:v>
                </c:pt>
                <c:pt idx="8">
                  <c:v>5.8999999999999999E-3</c:v>
                </c:pt>
                <c:pt idx="9">
                  <c:v>5.7999999999999996E-3</c:v>
                </c:pt>
                <c:pt idx="10">
                  <c:v>5.3E-3</c:v>
                </c:pt>
                <c:pt idx="11">
                  <c:v>4.8999999999999998E-3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FD'!$X$25:$AK$25</c:f>
              <c:numCache>
                <c:formatCode>General</c:formatCode>
                <c:ptCount val="14"/>
                <c:pt idx="0">
                  <c:v>5.6999999999999993E-3</c:v>
                </c:pt>
                <c:pt idx="1">
                  <c:v>5.7999999999999996E-3</c:v>
                </c:pt>
                <c:pt idx="2">
                  <c:v>5.6999999999999993E-3</c:v>
                </c:pt>
                <c:pt idx="3">
                  <c:v>5.6999999999999993E-3</c:v>
                </c:pt>
                <c:pt idx="4">
                  <c:v>5.6000000000000008E-3</c:v>
                </c:pt>
                <c:pt idx="5">
                  <c:v>5.6000000000000008E-3</c:v>
                </c:pt>
                <c:pt idx="6">
                  <c:v>5.5000000000000005E-3</c:v>
                </c:pt>
                <c:pt idx="7">
                  <c:v>5.4000000000000003E-3</c:v>
                </c:pt>
                <c:pt idx="8">
                  <c:v>5.4000000000000003E-3</c:v>
                </c:pt>
                <c:pt idx="9">
                  <c:v>5.3E-3</c:v>
                </c:pt>
                <c:pt idx="10">
                  <c:v>4.8999999999999998E-3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FD'!$X$26:$AK$26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5.4000000000000003E-3</c:v>
                </c:pt>
                <c:pt idx="2">
                  <c:v>5.3E-3</c:v>
                </c:pt>
                <c:pt idx="3">
                  <c:v>5.3E-3</c:v>
                </c:pt>
                <c:pt idx="4">
                  <c:v>5.1999999999999998E-3</c:v>
                </c:pt>
                <c:pt idx="5">
                  <c:v>5.1000000000000004E-3</c:v>
                </c:pt>
                <c:pt idx="6">
                  <c:v>5.1000000000000004E-3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4.8999999999999998E-3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331163392"/>
        <c:axId val="-331202560"/>
        <c:axId val="-252633136"/>
      </c:surface3DChart>
      <c:catAx>
        <c:axId val="-33116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1202560"/>
        <c:crosses val="autoZero"/>
        <c:auto val="1"/>
        <c:lblAlgn val="ctr"/>
        <c:lblOffset val="100"/>
        <c:noMultiLvlLbl val="0"/>
      </c:catAx>
      <c:valAx>
        <c:axId val="-331202560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1163392"/>
        <c:crosses val="autoZero"/>
        <c:crossBetween val="midCat"/>
      </c:valAx>
      <c:serAx>
        <c:axId val="-2526331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1202560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FD'!$W$31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FD'!$X$31:$AK$31</c:f>
              <c:numCache>
                <c:formatCode>General</c:formatCode>
                <c:ptCount val="14"/>
                <c:pt idx="0">
                  <c:v>2.8999999999999998E-3</c:v>
                </c:pt>
                <c:pt idx="1">
                  <c:v>2.33E-3</c:v>
                </c:pt>
                <c:pt idx="2">
                  <c:v>2.7800000000000004E-3</c:v>
                </c:pt>
                <c:pt idx="3">
                  <c:v>3.0200000000000001E-3</c:v>
                </c:pt>
                <c:pt idx="4">
                  <c:v>3.5999999999999999E-3</c:v>
                </c:pt>
                <c:pt idx="5">
                  <c:v>4.1900000000000001E-3</c:v>
                </c:pt>
                <c:pt idx="6">
                  <c:v>4.5999999999999999E-3</c:v>
                </c:pt>
                <c:pt idx="7">
                  <c:v>4.8900000000000002E-3</c:v>
                </c:pt>
                <c:pt idx="8">
                  <c:v>5.11E-3</c:v>
                </c:pt>
                <c:pt idx="9">
                  <c:v>5.3100000000000005E-3</c:v>
                </c:pt>
                <c:pt idx="10">
                  <c:v>5.9099999999999995E-3</c:v>
                </c:pt>
                <c:pt idx="11">
                  <c:v>6.2199999999999998E-3</c:v>
                </c:pt>
                <c:pt idx="12">
                  <c:v>6.4900000000000001E-3</c:v>
                </c:pt>
                <c:pt idx="13">
                  <c:v>6.5300000000000002E-3</c:v>
                </c:pt>
              </c:numCache>
            </c:numRef>
          </c:val>
        </c:ser>
        <c:ser>
          <c:idx val="1"/>
          <c:order val="1"/>
          <c:tx>
            <c:strRef>
              <c:f>'Vector - FD'!$W$32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FD'!$X$32:$AK$32</c:f>
              <c:numCache>
                <c:formatCode>General</c:formatCode>
                <c:ptCount val="14"/>
                <c:pt idx="0">
                  <c:v>1.8E-3</c:v>
                </c:pt>
                <c:pt idx="1">
                  <c:v>2.3699999999999997E-3</c:v>
                </c:pt>
                <c:pt idx="2">
                  <c:v>2.7200000000000002E-3</c:v>
                </c:pt>
                <c:pt idx="3">
                  <c:v>3.2700000000000003E-3</c:v>
                </c:pt>
                <c:pt idx="4">
                  <c:v>3.98E-3</c:v>
                </c:pt>
                <c:pt idx="5">
                  <c:v>4.5500000000000002E-3</c:v>
                </c:pt>
                <c:pt idx="6">
                  <c:v>4.9499999999999995E-3</c:v>
                </c:pt>
                <c:pt idx="7">
                  <c:v>5.2500000000000003E-3</c:v>
                </c:pt>
                <c:pt idx="8">
                  <c:v>5.4900000000000001E-3</c:v>
                </c:pt>
                <c:pt idx="9">
                  <c:v>5.7599999999999995E-3</c:v>
                </c:pt>
                <c:pt idx="10">
                  <c:v>6.6700000000000006E-3</c:v>
                </c:pt>
                <c:pt idx="11">
                  <c:v>6.9999999999999993E-3</c:v>
                </c:pt>
                <c:pt idx="12">
                  <c:v>6.5500000000000003E-3</c:v>
                </c:pt>
                <c:pt idx="13">
                  <c:v>6.0899999999999999E-3</c:v>
                </c:pt>
              </c:numCache>
            </c:numRef>
          </c:val>
        </c:ser>
        <c:ser>
          <c:idx val="2"/>
          <c:order val="2"/>
          <c:tx>
            <c:strRef>
              <c:f>'Vector - FD'!$W$33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FD'!$X$33:$AK$33</c:f>
              <c:numCache>
                <c:formatCode>General</c:formatCode>
                <c:ptCount val="14"/>
                <c:pt idx="0">
                  <c:v>5.28E-3</c:v>
                </c:pt>
                <c:pt idx="1">
                  <c:v>4.0500000000000006E-3</c:v>
                </c:pt>
                <c:pt idx="2">
                  <c:v>4.3600000000000002E-3</c:v>
                </c:pt>
                <c:pt idx="3">
                  <c:v>4.8199999999999996E-3</c:v>
                </c:pt>
                <c:pt idx="4">
                  <c:v>5.2399999999999999E-3</c:v>
                </c:pt>
                <c:pt idx="5">
                  <c:v>5.5300000000000002E-3</c:v>
                </c:pt>
                <c:pt idx="6">
                  <c:v>5.7299999999999999E-3</c:v>
                </c:pt>
                <c:pt idx="7">
                  <c:v>5.8899999999999994E-3</c:v>
                </c:pt>
                <c:pt idx="8">
                  <c:v>6.0799999999999995E-3</c:v>
                </c:pt>
                <c:pt idx="9">
                  <c:v>6.1799999999999997E-3</c:v>
                </c:pt>
                <c:pt idx="10">
                  <c:v>6.4000000000000003E-3</c:v>
                </c:pt>
                <c:pt idx="11">
                  <c:v>6.3699999999999998E-3</c:v>
                </c:pt>
                <c:pt idx="12">
                  <c:v>6.4099999999999999E-3</c:v>
                </c:pt>
                <c:pt idx="13">
                  <c:v>6.2900000000000005E-3</c:v>
                </c:pt>
              </c:numCache>
            </c:numRef>
          </c:val>
        </c:ser>
        <c:ser>
          <c:idx val="3"/>
          <c:order val="3"/>
          <c:tx>
            <c:strRef>
              <c:f>'Vector - FD'!$W$34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FD'!$X$34:$AK$34</c:f>
              <c:numCache>
                <c:formatCode>General</c:formatCode>
                <c:ptCount val="14"/>
                <c:pt idx="0">
                  <c:v>5.1999999999999998E-3</c:v>
                </c:pt>
                <c:pt idx="1">
                  <c:v>4.5700000000000003E-3</c:v>
                </c:pt>
                <c:pt idx="2">
                  <c:v>5.0800000000000003E-3</c:v>
                </c:pt>
                <c:pt idx="3">
                  <c:v>5.4800000000000005E-3</c:v>
                </c:pt>
                <c:pt idx="4">
                  <c:v>5.7399999999999994E-3</c:v>
                </c:pt>
                <c:pt idx="5">
                  <c:v>5.9199999999999999E-3</c:v>
                </c:pt>
                <c:pt idx="6">
                  <c:v>6.0599999999999994E-3</c:v>
                </c:pt>
                <c:pt idx="7">
                  <c:v>6.2199999999999998E-3</c:v>
                </c:pt>
                <c:pt idx="8">
                  <c:v>6.3099999999999996E-3</c:v>
                </c:pt>
                <c:pt idx="9">
                  <c:v>6.3099999999999996E-3</c:v>
                </c:pt>
                <c:pt idx="10">
                  <c:v>6.2500000000000003E-3</c:v>
                </c:pt>
                <c:pt idx="11">
                  <c:v>6.0799999999999995E-3</c:v>
                </c:pt>
                <c:pt idx="12">
                  <c:v>6.3499999999999997E-3</c:v>
                </c:pt>
                <c:pt idx="13">
                  <c:v>6.3800000000000003E-3</c:v>
                </c:pt>
              </c:numCache>
            </c:numRef>
          </c:val>
        </c:ser>
        <c:ser>
          <c:idx val="4"/>
          <c:order val="4"/>
          <c:tx>
            <c:strRef>
              <c:f>'Vector - FD'!$W$35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FD'!$X$35:$AK$35</c:f>
              <c:numCache>
                <c:formatCode>General</c:formatCode>
                <c:ptCount val="14"/>
                <c:pt idx="0">
                  <c:v>5.9699999999999996E-3</c:v>
                </c:pt>
                <c:pt idx="1">
                  <c:v>5.5500000000000002E-3</c:v>
                </c:pt>
                <c:pt idx="2">
                  <c:v>5.8399999999999997E-3</c:v>
                </c:pt>
                <c:pt idx="3">
                  <c:v>6.0299999999999998E-3</c:v>
                </c:pt>
                <c:pt idx="4">
                  <c:v>6.1599999999999997E-3</c:v>
                </c:pt>
                <c:pt idx="5">
                  <c:v>6.2700000000000004E-3</c:v>
                </c:pt>
                <c:pt idx="6">
                  <c:v>6.4000000000000003E-3</c:v>
                </c:pt>
                <c:pt idx="7">
                  <c:v>6.4600000000000005E-3</c:v>
                </c:pt>
                <c:pt idx="8">
                  <c:v>6.45E-3</c:v>
                </c:pt>
                <c:pt idx="9">
                  <c:v>6.3600000000000002E-3</c:v>
                </c:pt>
                <c:pt idx="10">
                  <c:v>6.0999999999999995E-3</c:v>
                </c:pt>
                <c:pt idx="11">
                  <c:v>5.9199999999999999E-3</c:v>
                </c:pt>
                <c:pt idx="12">
                  <c:v>6.3899999999999998E-3</c:v>
                </c:pt>
                <c:pt idx="13">
                  <c:v>6.5100000000000002E-3</c:v>
                </c:pt>
              </c:numCache>
            </c:numRef>
          </c:val>
        </c:ser>
        <c:ser>
          <c:idx val="5"/>
          <c:order val="5"/>
          <c:tx>
            <c:strRef>
              <c:f>'Vector - FD'!$W$36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FD'!$W$37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FD'!$X$37:$AK$37</c:f>
              <c:numCache>
                <c:formatCode>General</c:formatCode>
                <c:ptCount val="14"/>
                <c:pt idx="0">
                  <c:v>6.45E-3</c:v>
                </c:pt>
                <c:pt idx="1">
                  <c:v>6.1700000000000001E-3</c:v>
                </c:pt>
                <c:pt idx="2">
                  <c:v>6.2399999999999999E-3</c:v>
                </c:pt>
                <c:pt idx="3">
                  <c:v>6.3499999999999997E-3</c:v>
                </c:pt>
                <c:pt idx="4">
                  <c:v>6.5400000000000007E-3</c:v>
                </c:pt>
                <c:pt idx="5">
                  <c:v>6.6700000000000006E-3</c:v>
                </c:pt>
                <c:pt idx="6">
                  <c:v>6.7000000000000002E-3</c:v>
                </c:pt>
                <c:pt idx="7">
                  <c:v>6.6700000000000006E-3</c:v>
                </c:pt>
                <c:pt idx="8">
                  <c:v>6.62E-3</c:v>
                </c:pt>
                <c:pt idx="9">
                  <c:v>6.5500000000000003E-3</c:v>
                </c:pt>
                <c:pt idx="10">
                  <c:v>6.2500000000000003E-3</c:v>
                </c:pt>
                <c:pt idx="11">
                  <c:v>6.1399999999999996E-3</c:v>
                </c:pt>
                <c:pt idx="12">
                  <c:v>6.11E-3</c:v>
                </c:pt>
                <c:pt idx="13">
                  <c:v>6.0200000000000002E-3</c:v>
                </c:pt>
              </c:numCache>
            </c:numRef>
          </c:val>
        </c:ser>
        <c:ser>
          <c:idx val="7"/>
          <c:order val="7"/>
          <c:tx>
            <c:strRef>
              <c:f>'Vector - FD'!$W$38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FD'!$W$39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FD'!$W$40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FD'!$X$40:$AK$40</c:f>
              <c:numCache>
                <c:formatCode>General</c:formatCode>
                <c:ptCount val="14"/>
                <c:pt idx="0">
                  <c:v>6.4600000000000005E-3</c:v>
                </c:pt>
                <c:pt idx="1">
                  <c:v>6.4400000000000004E-3</c:v>
                </c:pt>
                <c:pt idx="2">
                  <c:v>6.6100000000000004E-3</c:v>
                </c:pt>
                <c:pt idx="3">
                  <c:v>6.6900000000000006E-3</c:v>
                </c:pt>
                <c:pt idx="4">
                  <c:v>6.7200000000000003E-3</c:v>
                </c:pt>
                <c:pt idx="5">
                  <c:v>6.7300000000000007E-3</c:v>
                </c:pt>
                <c:pt idx="6">
                  <c:v>6.7100000000000007E-3</c:v>
                </c:pt>
                <c:pt idx="7">
                  <c:v>6.6800000000000002E-3</c:v>
                </c:pt>
                <c:pt idx="8">
                  <c:v>6.62E-3</c:v>
                </c:pt>
                <c:pt idx="9">
                  <c:v>6.5500000000000003E-3</c:v>
                </c:pt>
                <c:pt idx="10">
                  <c:v>6.1999999999999998E-3</c:v>
                </c:pt>
                <c:pt idx="11">
                  <c:v>6.0799999999999995E-3</c:v>
                </c:pt>
                <c:pt idx="12">
                  <c:v>5.7299999999999999E-3</c:v>
                </c:pt>
                <c:pt idx="13">
                  <c:v>5.5300000000000002E-3</c:v>
                </c:pt>
              </c:numCache>
            </c:numRef>
          </c:val>
        </c:ser>
        <c:ser>
          <c:idx val="10"/>
          <c:order val="10"/>
          <c:tx>
            <c:strRef>
              <c:f>'Vector - FD'!$W$41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FD'!$X$41:$AK$41</c:f>
              <c:numCache>
                <c:formatCode>General</c:formatCode>
                <c:ptCount val="14"/>
                <c:pt idx="0">
                  <c:v>6.7900000000000009E-3</c:v>
                </c:pt>
                <c:pt idx="1">
                  <c:v>6.4000000000000003E-3</c:v>
                </c:pt>
                <c:pt idx="2">
                  <c:v>6.4700000000000001E-3</c:v>
                </c:pt>
                <c:pt idx="3">
                  <c:v>6.6E-3</c:v>
                </c:pt>
                <c:pt idx="4">
                  <c:v>6.7500000000000008E-3</c:v>
                </c:pt>
                <c:pt idx="5">
                  <c:v>6.8000000000000005E-3</c:v>
                </c:pt>
                <c:pt idx="6">
                  <c:v>6.6400000000000001E-3</c:v>
                </c:pt>
                <c:pt idx="7">
                  <c:v>6.45E-3</c:v>
                </c:pt>
                <c:pt idx="8">
                  <c:v>6.28E-3</c:v>
                </c:pt>
                <c:pt idx="9">
                  <c:v>6.11E-3</c:v>
                </c:pt>
                <c:pt idx="10">
                  <c:v>5.5400000000000007E-3</c:v>
                </c:pt>
                <c:pt idx="11">
                  <c:v>5.2599999999999999E-3</c:v>
                </c:pt>
                <c:pt idx="12">
                  <c:v>5.2700000000000004E-3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FD'!$W$42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FD'!$X$42:$AK$42</c:f>
              <c:numCache>
                <c:formatCode>General</c:formatCode>
                <c:ptCount val="14"/>
                <c:pt idx="0">
                  <c:v>7.5199999999999998E-3</c:v>
                </c:pt>
                <c:pt idx="1">
                  <c:v>6.9299999999999995E-3</c:v>
                </c:pt>
                <c:pt idx="2">
                  <c:v>6.7500000000000008E-3</c:v>
                </c:pt>
                <c:pt idx="3">
                  <c:v>6.6E-3</c:v>
                </c:pt>
                <c:pt idx="4">
                  <c:v>6.45E-3</c:v>
                </c:pt>
                <c:pt idx="5">
                  <c:v>6.3200000000000001E-3</c:v>
                </c:pt>
                <c:pt idx="6">
                  <c:v>6.1399999999999996E-3</c:v>
                </c:pt>
                <c:pt idx="7">
                  <c:v>5.94E-3</c:v>
                </c:pt>
                <c:pt idx="8">
                  <c:v>5.7499999999999999E-3</c:v>
                </c:pt>
                <c:pt idx="9">
                  <c:v>5.5300000000000002E-3</c:v>
                </c:pt>
                <c:pt idx="10">
                  <c:v>4.9100000000000003E-3</c:v>
                </c:pt>
                <c:pt idx="11">
                  <c:v>4.9699999999999996E-3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FD'!$W$43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FD'!$X$43:$AK$43</c:f>
              <c:numCache>
                <c:formatCode>General</c:formatCode>
                <c:ptCount val="14"/>
                <c:pt idx="0">
                  <c:v>6.9699999999999996E-3</c:v>
                </c:pt>
                <c:pt idx="1">
                  <c:v>6.7200000000000003E-3</c:v>
                </c:pt>
                <c:pt idx="2">
                  <c:v>6.4700000000000001E-3</c:v>
                </c:pt>
                <c:pt idx="3">
                  <c:v>6.2900000000000005E-3</c:v>
                </c:pt>
                <c:pt idx="4">
                  <c:v>6.0599999999999994E-3</c:v>
                </c:pt>
                <c:pt idx="5">
                  <c:v>5.8299999999999992E-3</c:v>
                </c:pt>
                <c:pt idx="6">
                  <c:v>5.6100000000000004E-3</c:v>
                </c:pt>
                <c:pt idx="7">
                  <c:v>5.4400000000000004E-3</c:v>
                </c:pt>
                <c:pt idx="8">
                  <c:v>5.2599999999999999E-3</c:v>
                </c:pt>
                <c:pt idx="9">
                  <c:v>5.11E-3</c:v>
                </c:pt>
                <c:pt idx="10">
                  <c:v>4.7999999999999996E-3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FD'!$W$44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FD'!$X$30:$AK$30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FD'!$X$44:$AK$44</c:f>
              <c:numCache>
                <c:formatCode>General</c:formatCode>
                <c:ptCount val="14"/>
                <c:pt idx="0">
                  <c:v>5.6299999999999996E-3</c:v>
                </c:pt>
                <c:pt idx="1">
                  <c:v>5.5300000000000002E-3</c:v>
                </c:pt>
                <c:pt idx="2">
                  <c:v>5.4800000000000005E-3</c:v>
                </c:pt>
                <c:pt idx="3">
                  <c:v>5.4000000000000003E-3</c:v>
                </c:pt>
                <c:pt idx="4">
                  <c:v>5.3400000000000001E-3</c:v>
                </c:pt>
                <c:pt idx="5">
                  <c:v>5.2599999999999999E-3</c:v>
                </c:pt>
                <c:pt idx="6">
                  <c:v>5.1700000000000001E-3</c:v>
                </c:pt>
                <c:pt idx="7">
                  <c:v>5.0800000000000003E-3</c:v>
                </c:pt>
                <c:pt idx="8">
                  <c:v>4.9800000000000001E-3</c:v>
                </c:pt>
                <c:pt idx="9">
                  <c:v>4.8700000000000002E-3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339079504"/>
        <c:axId val="-339083312"/>
        <c:axId val="-252640624"/>
      </c:surface3DChart>
      <c:catAx>
        <c:axId val="-33907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9083312"/>
        <c:crosses val="autoZero"/>
        <c:auto val="1"/>
        <c:lblAlgn val="ctr"/>
        <c:lblOffset val="100"/>
        <c:noMultiLvlLbl val="0"/>
      </c:catAx>
      <c:valAx>
        <c:axId val="-339083312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9079504"/>
        <c:crosses val="autoZero"/>
        <c:crossBetween val="midCat"/>
      </c:valAx>
      <c:serAx>
        <c:axId val="-2526406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9083312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AD'!$W$13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AD'!$X$13:$AK$13</c:f>
              <c:numCache>
                <c:formatCode>General</c:formatCode>
                <c:ptCount val="14"/>
                <c:pt idx="0">
                  <c:v>2E-3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3.2000000000000002E-3</c:v>
                </c:pt>
                <c:pt idx="4">
                  <c:v>3.5999999999999999E-3</c:v>
                </c:pt>
                <c:pt idx="5">
                  <c:v>4.0000000000000001E-3</c:v>
                </c:pt>
                <c:pt idx="6">
                  <c:v>4.4000000000000003E-3</c:v>
                </c:pt>
                <c:pt idx="7">
                  <c:v>4.7999999999999996E-3</c:v>
                </c:pt>
                <c:pt idx="8">
                  <c:v>5.1000000000000004E-3</c:v>
                </c:pt>
                <c:pt idx="9">
                  <c:v>5.4000000000000003E-3</c:v>
                </c:pt>
                <c:pt idx="10">
                  <c:v>6.0000000000000001E-3</c:v>
                </c:pt>
                <c:pt idx="11">
                  <c:v>6.1999999999999998E-3</c:v>
                </c:pt>
                <c:pt idx="12">
                  <c:v>6.4000000000000003E-3</c:v>
                </c:pt>
                <c:pt idx="13">
                  <c:v>6.4000000000000003E-3</c:v>
                </c:pt>
              </c:numCache>
            </c:numRef>
          </c:val>
        </c:ser>
        <c:ser>
          <c:idx val="1"/>
          <c:order val="1"/>
          <c:tx>
            <c:strRef>
              <c:f>'Vector - AD'!$W$14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AD'!$X$14:$AK$14</c:f>
              <c:numCache>
                <c:formatCode>General</c:formatCode>
                <c:ptCount val="14"/>
                <c:pt idx="0">
                  <c:v>2.7000000000000001E-3</c:v>
                </c:pt>
                <c:pt idx="1">
                  <c:v>3.0999999999999999E-3</c:v>
                </c:pt>
                <c:pt idx="2">
                  <c:v>3.5999999999999999E-3</c:v>
                </c:pt>
                <c:pt idx="3">
                  <c:v>3.9000000000000003E-3</c:v>
                </c:pt>
                <c:pt idx="4">
                  <c:v>4.3E-3</c:v>
                </c:pt>
                <c:pt idx="5">
                  <c:v>4.5999999999999999E-3</c:v>
                </c:pt>
                <c:pt idx="6">
                  <c:v>5.0000000000000001E-3</c:v>
                </c:pt>
                <c:pt idx="7">
                  <c:v>5.3E-3</c:v>
                </c:pt>
                <c:pt idx="8">
                  <c:v>5.5000000000000005E-3</c:v>
                </c:pt>
                <c:pt idx="9">
                  <c:v>5.7999999999999996E-3</c:v>
                </c:pt>
                <c:pt idx="10">
                  <c:v>6.0999999999999995E-3</c:v>
                </c:pt>
                <c:pt idx="11">
                  <c:v>6.1999999999999998E-3</c:v>
                </c:pt>
                <c:pt idx="12">
                  <c:v>6.3E-3</c:v>
                </c:pt>
                <c:pt idx="13">
                  <c:v>6.4000000000000003E-3</c:v>
                </c:pt>
              </c:numCache>
            </c:numRef>
          </c:val>
        </c:ser>
        <c:ser>
          <c:idx val="2"/>
          <c:order val="2"/>
          <c:tx>
            <c:strRef>
              <c:f>'Vector - AD'!$W$15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AD'!$X$15:$AK$15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4.0000000000000001E-3</c:v>
                </c:pt>
                <c:pt idx="2">
                  <c:v>4.3E-3</c:v>
                </c:pt>
                <c:pt idx="3">
                  <c:v>4.6999999999999993E-3</c:v>
                </c:pt>
                <c:pt idx="4">
                  <c:v>5.0000000000000001E-3</c:v>
                </c:pt>
                <c:pt idx="5">
                  <c:v>5.3E-3</c:v>
                </c:pt>
                <c:pt idx="6">
                  <c:v>5.6000000000000008E-3</c:v>
                </c:pt>
                <c:pt idx="7">
                  <c:v>5.7999999999999996E-3</c:v>
                </c:pt>
                <c:pt idx="8">
                  <c:v>6.0000000000000001E-3</c:v>
                </c:pt>
                <c:pt idx="9">
                  <c:v>6.0999999999999995E-3</c:v>
                </c:pt>
                <c:pt idx="10">
                  <c:v>6.3E-3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3"/>
          <c:order val="3"/>
          <c:tx>
            <c:strRef>
              <c:f>'Vector - AD'!$W$16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AD'!$X$16:$AK$16</c:f>
              <c:numCache>
                <c:formatCode>General</c:formatCode>
                <c:ptCount val="14"/>
                <c:pt idx="0">
                  <c:v>4.6999999999999993E-3</c:v>
                </c:pt>
                <c:pt idx="1">
                  <c:v>4.7999999999999996E-3</c:v>
                </c:pt>
                <c:pt idx="2">
                  <c:v>5.1000000000000004E-3</c:v>
                </c:pt>
                <c:pt idx="3">
                  <c:v>5.3E-3</c:v>
                </c:pt>
                <c:pt idx="4">
                  <c:v>5.6000000000000008E-3</c:v>
                </c:pt>
                <c:pt idx="5">
                  <c:v>5.7999999999999996E-3</c:v>
                </c:pt>
                <c:pt idx="6">
                  <c:v>6.0000000000000001E-3</c:v>
                </c:pt>
                <c:pt idx="7">
                  <c:v>6.0999999999999995E-3</c:v>
                </c:pt>
                <c:pt idx="8">
                  <c:v>6.3E-3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4"/>
          <c:order val="4"/>
          <c:tx>
            <c:strRef>
              <c:f>'Vector - AD'!$W$17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AD'!$X$17:$AK$17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5.5000000000000005E-3</c:v>
                </c:pt>
                <c:pt idx="2">
                  <c:v>5.6999999999999993E-3</c:v>
                </c:pt>
                <c:pt idx="3">
                  <c:v>5.8999999999999999E-3</c:v>
                </c:pt>
                <c:pt idx="4">
                  <c:v>6.0000000000000001E-3</c:v>
                </c:pt>
                <c:pt idx="5">
                  <c:v>6.0999999999999995E-3</c:v>
                </c:pt>
                <c:pt idx="6">
                  <c:v>6.3E-3</c:v>
                </c:pt>
                <c:pt idx="7">
                  <c:v>6.4000000000000003E-3</c:v>
                </c:pt>
                <c:pt idx="8">
                  <c:v>6.5000000000000006E-3</c:v>
                </c:pt>
                <c:pt idx="9">
                  <c:v>6.6E-3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6.1999999999999998E-3</c:v>
                </c:pt>
                <c:pt idx="13">
                  <c:v>6.1999999999999998E-3</c:v>
                </c:pt>
              </c:numCache>
            </c:numRef>
          </c:val>
        </c:ser>
        <c:ser>
          <c:idx val="5"/>
          <c:order val="5"/>
          <c:tx>
            <c:strRef>
              <c:f>'Vector - AD'!$W$18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AD'!$X$19:$AK$19</c:f>
              <c:numCache>
                <c:formatCode>General</c:formatCode>
                <c:ptCount val="14"/>
                <c:pt idx="0">
                  <c:v>6.1999999999999998E-3</c:v>
                </c:pt>
                <c:pt idx="1">
                  <c:v>6.3E-3</c:v>
                </c:pt>
                <c:pt idx="2">
                  <c:v>6.3E-3</c:v>
                </c:pt>
                <c:pt idx="3">
                  <c:v>6.4000000000000003E-3</c:v>
                </c:pt>
                <c:pt idx="4">
                  <c:v>6.5000000000000006E-3</c:v>
                </c:pt>
                <c:pt idx="5">
                  <c:v>6.5000000000000006E-3</c:v>
                </c:pt>
                <c:pt idx="6">
                  <c:v>6.6E-3</c:v>
                </c:pt>
                <c:pt idx="7">
                  <c:v>6.6E-3</c:v>
                </c:pt>
                <c:pt idx="8">
                  <c:v>6.7000000000000002E-3</c:v>
                </c:pt>
                <c:pt idx="9">
                  <c:v>6.7000000000000002E-3</c:v>
                </c:pt>
                <c:pt idx="10">
                  <c:v>6.3E-3</c:v>
                </c:pt>
                <c:pt idx="11">
                  <c:v>6.0999999999999995E-3</c:v>
                </c:pt>
                <c:pt idx="12">
                  <c:v>5.8999999999999999E-3</c:v>
                </c:pt>
                <c:pt idx="13">
                  <c:v>5.8999999999999999E-3</c:v>
                </c:pt>
              </c:numCache>
            </c:numRef>
          </c:val>
        </c:ser>
        <c:ser>
          <c:idx val="7"/>
          <c:order val="7"/>
          <c:tx>
            <c:strRef>
              <c:f>'Vector - AD'!$W$20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AD'!$X$22:$AK$22</c:f>
              <c:numCache>
                <c:formatCode>General</c:formatCode>
                <c:ptCount val="14"/>
                <c:pt idx="0">
                  <c:v>6.6E-3</c:v>
                </c:pt>
                <c:pt idx="1">
                  <c:v>6.7000000000000002E-3</c:v>
                </c:pt>
                <c:pt idx="2">
                  <c:v>6.7000000000000002E-3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6.7000000000000002E-3</c:v>
                </c:pt>
                <c:pt idx="6">
                  <c:v>6.7000000000000002E-3</c:v>
                </c:pt>
                <c:pt idx="7">
                  <c:v>6.7000000000000002E-3</c:v>
                </c:pt>
                <c:pt idx="8">
                  <c:v>6.7000000000000002E-3</c:v>
                </c:pt>
                <c:pt idx="9">
                  <c:v>6.6E-3</c:v>
                </c:pt>
                <c:pt idx="10">
                  <c:v>6.0999999999999995E-3</c:v>
                </c:pt>
                <c:pt idx="11">
                  <c:v>5.7999999999999996E-3</c:v>
                </c:pt>
                <c:pt idx="12">
                  <c:v>5.6000000000000008E-3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'Vector - AD'!$W$23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AD'!$X$23:$AK$23</c:f>
              <c:numCache>
                <c:formatCode>General</c:formatCode>
                <c:ptCount val="14"/>
                <c:pt idx="0">
                  <c:v>6.4000000000000003E-3</c:v>
                </c:pt>
                <c:pt idx="1">
                  <c:v>6.5000000000000006E-3</c:v>
                </c:pt>
                <c:pt idx="2">
                  <c:v>6.5000000000000006E-3</c:v>
                </c:pt>
                <c:pt idx="3">
                  <c:v>6.5000000000000006E-3</c:v>
                </c:pt>
                <c:pt idx="4">
                  <c:v>6.5000000000000006E-3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6.3E-3</c:v>
                </c:pt>
                <c:pt idx="9">
                  <c:v>6.3E-3</c:v>
                </c:pt>
                <c:pt idx="10">
                  <c:v>5.6999999999999993E-3</c:v>
                </c:pt>
                <c:pt idx="11">
                  <c:v>5.3E-3</c:v>
                </c:pt>
                <c:pt idx="12">
                  <c:v>5.1000000000000004E-3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AD'!$X$24:$AK$24</c:f>
              <c:numCache>
                <c:formatCode>General</c:formatCode>
                <c:ptCount val="14"/>
                <c:pt idx="0">
                  <c:v>6.0999999999999995E-3</c:v>
                </c:pt>
                <c:pt idx="1">
                  <c:v>6.1999999999999998E-3</c:v>
                </c:pt>
                <c:pt idx="2">
                  <c:v>6.0999999999999995E-3</c:v>
                </c:pt>
                <c:pt idx="3">
                  <c:v>6.0999999999999995E-3</c:v>
                </c:pt>
                <c:pt idx="4">
                  <c:v>6.0999999999999995E-3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5.8999999999999999E-3</c:v>
                </c:pt>
                <c:pt idx="8">
                  <c:v>5.8999999999999999E-3</c:v>
                </c:pt>
                <c:pt idx="9">
                  <c:v>5.7999999999999996E-3</c:v>
                </c:pt>
                <c:pt idx="10">
                  <c:v>5.3E-3</c:v>
                </c:pt>
                <c:pt idx="11">
                  <c:v>4.8999999999999998E-3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AD'!$X$25:$AK$25</c:f>
              <c:numCache>
                <c:formatCode>General</c:formatCode>
                <c:ptCount val="14"/>
                <c:pt idx="0">
                  <c:v>5.6999999999999993E-3</c:v>
                </c:pt>
                <c:pt idx="1">
                  <c:v>5.7999999999999996E-3</c:v>
                </c:pt>
                <c:pt idx="2">
                  <c:v>5.6999999999999993E-3</c:v>
                </c:pt>
                <c:pt idx="3">
                  <c:v>5.6999999999999993E-3</c:v>
                </c:pt>
                <c:pt idx="4">
                  <c:v>5.6000000000000008E-3</c:v>
                </c:pt>
                <c:pt idx="5">
                  <c:v>5.6000000000000008E-3</c:v>
                </c:pt>
                <c:pt idx="6">
                  <c:v>5.5000000000000005E-3</c:v>
                </c:pt>
                <c:pt idx="7">
                  <c:v>5.4000000000000003E-3</c:v>
                </c:pt>
                <c:pt idx="8">
                  <c:v>5.4000000000000003E-3</c:v>
                </c:pt>
                <c:pt idx="9">
                  <c:v>5.3E-3</c:v>
                </c:pt>
                <c:pt idx="10">
                  <c:v>4.8999999999999998E-3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AD'!$X$26:$AK$26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5.4000000000000003E-3</c:v>
                </c:pt>
                <c:pt idx="2">
                  <c:v>5.3E-3</c:v>
                </c:pt>
                <c:pt idx="3">
                  <c:v>5.3E-3</c:v>
                </c:pt>
                <c:pt idx="4">
                  <c:v>5.1999999999999998E-3</c:v>
                </c:pt>
                <c:pt idx="5">
                  <c:v>5.1000000000000004E-3</c:v>
                </c:pt>
                <c:pt idx="6">
                  <c:v>5.1000000000000004E-3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4.8999999999999998E-3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339090928"/>
        <c:axId val="-339090384"/>
        <c:axId val="-252641872"/>
      </c:surface3DChart>
      <c:catAx>
        <c:axId val="-33909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9090384"/>
        <c:crosses val="autoZero"/>
        <c:auto val="1"/>
        <c:lblAlgn val="ctr"/>
        <c:lblOffset val="100"/>
        <c:noMultiLvlLbl val="0"/>
      </c:catAx>
      <c:valAx>
        <c:axId val="-339090384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9090928"/>
        <c:crosses val="autoZero"/>
        <c:crossBetween val="midCat"/>
      </c:valAx>
      <c:serAx>
        <c:axId val="-2526418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9090384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AD'!$W$31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AD'!$X$31:$AK$31</c:f>
              <c:numCache>
                <c:formatCode>General</c:formatCode>
                <c:ptCount val="14"/>
                <c:pt idx="0">
                  <c:v>6.0299999999999998E-3</c:v>
                </c:pt>
                <c:pt idx="1">
                  <c:v>3.0799999999999998E-3</c:v>
                </c:pt>
                <c:pt idx="2">
                  <c:v>2.1299999999999999E-3</c:v>
                </c:pt>
                <c:pt idx="3">
                  <c:v>1.6800000000000001E-3</c:v>
                </c:pt>
                <c:pt idx="4">
                  <c:v>2.7400000000000002E-3</c:v>
                </c:pt>
                <c:pt idx="5">
                  <c:v>4.4400000000000004E-3</c:v>
                </c:pt>
                <c:pt idx="6">
                  <c:v>5.6200000000000009E-3</c:v>
                </c:pt>
                <c:pt idx="7">
                  <c:v>6.4800000000000005E-3</c:v>
                </c:pt>
                <c:pt idx="8">
                  <c:v>7.1399999999999996E-3</c:v>
                </c:pt>
                <c:pt idx="9">
                  <c:v>6.8999999999999999E-3</c:v>
                </c:pt>
                <c:pt idx="10">
                  <c:v>4.62E-3</c:v>
                </c:pt>
                <c:pt idx="11">
                  <c:v>3.9700000000000004E-3</c:v>
                </c:pt>
                <c:pt idx="12">
                  <c:v>6.1700000000000001E-3</c:v>
                </c:pt>
                <c:pt idx="13">
                  <c:v>7.3499999999999998E-3</c:v>
                </c:pt>
              </c:numCache>
            </c:numRef>
          </c:val>
        </c:ser>
        <c:ser>
          <c:idx val="1"/>
          <c:order val="1"/>
          <c:tx>
            <c:strRef>
              <c:f>'Vector - AD'!$W$32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AD'!$X$32:$AK$32</c:f>
              <c:numCache>
                <c:formatCode>General</c:formatCode>
                <c:ptCount val="14"/>
                <c:pt idx="0">
                  <c:v>2.0000000000000001E-4</c:v>
                </c:pt>
                <c:pt idx="1">
                  <c:v>1.6200000000000001E-3</c:v>
                </c:pt>
                <c:pt idx="2">
                  <c:v>2.5100000000000001E-3</c:v>
                </c:pt>
                <c:pt idx="3">
                  <c:v>3.3800000000000002E-3</c:v>
                </c:pt>
                <c:pt idx="4">
                  <c:v>4.2100000000000002E-3</c:v>
                </c:pt>
                <c:pt idx="5">
                  <c:v>4.8700000000000002E-3</c:v>
                </c:pt>
                <c:pt idx="6">
                  <c:v>5.3900000000000007E-3</c:v>
                </c:pt>
                <c:pt idx="7">
                  <c:v>5.8099999999999992E-3</c:v>
                </c:pt>
                <c:pt idx="8">
                  <c:v>5.5500000000000002E-3</c:v>
                </c:pt>
                <c:pt idx="9">
                  <c:v>5.3100000000000005E-3</c:v>
                </c:pt>
                <c:pt idx="10">
                  <c:v>5.77E-3</c:v>
                </c:pt>
                <c:pt idx="11">
                  <c:v>6.5100000000000002E-3</c:v>
                </c:pt>
                <c:pt idx="12">
                  <c:v>6.5799999999999999E-3</c:v>
                </c:pt>
                <c:pt idx="13">
                  <c:v>6.7200000000000003E-3</c:v>
                </c:pt>
              </c:numCache>
            </c:numRef>
          </c:val>
        </c:ser>
        <c:ser>
          <c:idx val="2"/>
          <c:order val="2"/>
          <c:tx>
            <c:strRef>
              <c:f>'Vector - AD'!$W$33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AD'!$X$33:$AK$33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3.64E-3</c:v>
                </c:pt>
                <c:pt idx="2">
                  <c:v>3.9500000000000004E-3</c:v>
                </c:pt>
                <c:pt idx="3">
                  <c:v>4.4400000000000004E-3</c:v>
                </c:pt>
                <c:pt idx="4">
                  <c:v>5.0000000000000001E-3</c:v>
                </c:pt>
                <c:pt idx="5">
                  <c:v>5.5900000000000004E-3</c:v>
                </c:pt>
                <c:pt idx="6">
                  <c:v>6.0499999999999998E-3</c:v>
                </c:pt>
                <c:pt idx="7">
                  <c:v>5.9699999999999996E-3</c:v>
                </c:pt>
                <c:pt idx="8">
                  <c:v>5.9099999999999995E-3</c:v>
                </c:pt>
                <c:pt idx="9">
                  <c:v>5.96E-3</c:v>
                </c:pt>
                <c:pt idx="10">
                  <c:v>6.2599999999999999E-3</c:v>
                </c:pt>
                <c:pt idx="11">
                  <c:v>6.5599999999999999E-3</c:v>
                </c:pt>
                <c:pt idx="12">
                  <c:v>6.3600000000000002E-3</c:v>
                </c:pt>
                <c:pt idx="13">
                  <c:v>6.3600000000000002E-3</c:v>
                </c:pt>
              </c:numCache>
            </c:numRef>
          </c:val>
        </c:ser>
        <c:ser>
          <c:idx val="3"/>
          <c:order val="3"/>
          <c:tx>
            <c:strRef>
              <c:f>'Vector - AD'!$W$34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AD'!$X$34:$AK$34</c:f>
              <c:numCache>
                <c:formatCode>General</c:formatCode>
                <c:ptCount val="14"/>
                <c:pt idx="0">
                  <c:v>5.0200000000000002E-3</c:v>
                </c:pt>
                <c:pt idx="1">
                  <c:v>4.4099999999999999E-3</c:v>
                </c:pt>
                <c:pt idx="2">
                  <c:v>4.7599999999999995E-3</c:v>
                </c:pt>
                <c:pt idx="3">
                  <c:v>5.0800000000000003E-3</c:v>
                </c:pt>
                <c:pt idx="4">
                  <c:v>5.5700000000000003E-3</c:v>
                </c:pt>
                <c:pt idx="5">
                  <c:v>6.0699999999999999E-3</c:v>
                </c:pt>
                <c:pt idx="6">
                  <c:v>6.0599999999999994E-3</c:v>
                </c:pt>
                <c:pt idx="7">
                  <c:v>6.0899999999999999E-3</c:v>
                </c:pt>
                <c:pt idx="8">
                  <c:v>6.2100000000000002E-3</c:v>
                </c:pt>
                <c:pt idx="9">
                  <c:v>6.28E-3</c:v>
                </c:pt>
                <c:pt idx="10">
                  <c:v>6.5700000000000003E-3</c:v>
                </c:pt>
                <c:pt idx="11">
                  <c:v>6.5700000000000003E-3</c:v>
                </c:pt>
                <c:pt idx="12">
                  <c:v>6.1999999999999998E-3</c:v>
                </c:pt>
                <c:pt idx="13">
                  <c:v>6.1700000000000001E-3</c:v>
                </c:pt>
              </c:numCache>
            </c:numRef>
          </c:val>
        </c:ser>
        <c:ser>
          <c:idx val="4"/>
          <c:order val="4"/>
          <c:tx>
            <c:strRef>
              <c:f>'Vector - AD'!$W$35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AD'!$X$35:$AK$35</c:f>
              <c:numCache>
                <c:formatCode>General</c:formatCode>
                <c:ptCount val="14"/>
                <c:pt idx="0">
                  <c:v>6.1199999999999996E-3</c:v>
                </c:pt>
                <c:pt idx="1">
                  <c:v>5.7099999999999998E-3</c:v>
                </c:pt>
                <c:pt idx="2">
                  <c:v>5.7599999999999995E-3</c:v>
                </c:pt>
                <c:pt idx="3">
                  <c:v>6.0000000000000001E-3</c:v>
                </c:pt>
                <c:pt idx="4">
                  <c:v>6.3200000000000001E-3</c:v>
                </c:pt>
                <c:pt idx="5">
                  <c:v>6.3099999999999996E-3</c:v>
                </c:pt>
                <c:pt idx="6">
                  <c:v>6.3499999999999997E-3</c:v>
                </c:pt>
                <c:pt idx="7">
                  <c:v>6.5100000000000002E-3</c:v>
                </c:pt>
                <c:pt idx="8">
                  <c:v>6.5900000000000004E-3</c:v>
                </c:pt>
                <c:pt idx="9">
                  <c:v>6.6300000000000005E-3</c:v>
                </c:pt>
                <c:pt idx="10">
                  <c:v>6.7700000000000008E-3</c:v>
                </c:pt>
                <c:pt idx="11">
                  <c:v>6.5500000000000003E-3</c:v>
                </c:pt>
                <c:pt idx="12">
                  <c:v>6.0899999999999999E-3</c:v>
                </c:pt>
                <c:pt idx="13">
                  <c:v>6.0200000000000002E-3</c:v>
                </c:pt>
              </c:numCache>
            </c:numRef>
          </c:val>
        </c:ser>
        <c:ser>
          <c:idx val="5"/>
          <c:order val="5"/>
          <c:tx>
            <c:strRef>
              <c:f>'Vector - AD'!$W$36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AD'!$X$37:$AK$37</c:f>
              <c:numCache>
                <c:formatCode>General</c:formatCode>
                <c:ptCount val="14"/>
                <c:pt idx="0">
                  <c:v>7.2899999999999996E-3</c:v>
                </c:pt>
                <c:pt idx="1">
                  <c:v>6.4200000000000004E-3</c:v>
                </c:pt>
                <c:pt idx="2">
                  <c:v>6.5200000000000006E-3</c:v>
                </c:pt>
                <c:pt idx="3">
                  <c:v>6.3400000000000001E-3</c:v>
                </c:pt>
                <c:pt idx="4">
                  <c:v>6.3499999999999997E-3</c:v>
                </c:pt>
                <c:pt idx="5">
                  <c:v>6.4900000000000001E-3</c:v>
                </c:pt>
                <c:pt idx="6">
                  <c:v>6.5799999999999999E-3</c:v>
                </c:pt>
                <c:pt idx="7">
                  <c:v>6.5799999999999999E-3</c:v>
                </c:pt>
                <c:pt idx="8">
                  <c:v>6.5900000000000004E-3</c:v>
                </c:pt>
                <c:pt idx="9">
                  <c:v>6.6300000000000005E-3</c:v>
                </c:pt>
                <c:pt idx="10">
                  <c:v>6.8999999999999999E-3</c:v>
                </c:pt>
                <c:pt idx="11">
                  <c:v>6.3200000000000001E-3</c:v>
                </c:pt>
                <c:pt idx="12">
                  <c:v>5.6499999999999996E-3</c:v>
                </c:pt>
                <c:pt idx="13">
                  <c:v>5.7399999999999994E-3</c:v>
                </c:pt>
              </c:numCache>
            </c:numRef>
          </c:val>
        </c:ser>
        <c:ser>
          <c:idx val="7"/>
          <c:order val="7"/>
          <c:tx>
            <c:strRef>
              <c:f>'Vector - AD'!$W$38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AD'!$X$40:$AK$40</c:f>
              <c:numCache>
                <c:formatCode>General</c:formatCode>
                <c:ptCount val="14"/>
                <c:pt idx="0">
                  <c:v>7.6899999999999998E-3</c:v>
                </c:pt>
                <c:pt idx="1">
                  <c:v>6.8799999999999998E-3</c:v>
                </c:pt>
                <c:pt idx="2">
                  <c:v>6.8799999999999998E-3</c:v>
                </c:pt>
                <c:pt idx="3">
                  <c:v>6.8300000000000001E-3</c:v>
                </c:pt>
                <c:pt idx="4">
                  <c:v>6.7400000000000003E-3</c:v>
                </c:pt>
                <c:pt idx="5">
                  <c:v>6.7200000000000003E-3</c:v>
                </c:pt>
                <c:pt idx="6">
                  <c:v>6.7500000000000008E-3</c:v>
                </c:pt>
                <c:pt idx="7">
                  <c:v>6.8000000000000005E-3</c:v>
                </c:pt>
                <c:pt idx="8">
                  <c:v>6.8700000000000002E-3</c:v>
                </c:pt>
                <c:pt idx="9">
                  <c:v>6.9299999999999995E-3</c:v>
                </c:pt>
                <c:pt idx="10">
                  <c:v>6.6700000000000006E-3</c:v>
                </c:pt>
                <c:pt idx="11">
                  <c:v>5.9299999999999995E-3</c:v>
                </c:pt>
                <c:pt idx="12">
                  <c:v>5.4900000000000001E-3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'Vector - AD'!$W$41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AD'!$X$41:$AK$41</c:f>
              <c:numCache>
                <c:formatCode>General</c:formatCode>
                <c:ptCount val="14"/>
                <c:pt idx="0">
                  <c:v>6.6800000000000002E-3</c:v>
                </c:pt>
                <c:pt idx="1">
                  <c:v>6.6600000000000001E-3</c:v>
                </c:pt>
                <c:pt idx="2">
                  <c:v>6.6400000000000001E-3</c:v>
                </c:pt>
                <c:pt idx="3">
                  <c:v>6.5799999999999999E-3</c:v>
                </c:pt>
                <c:pt idx="4">
                  <c:v>6.5000000000000006E-3</c:v>
                </c:pt>
                <c:pt idx="5">
                  <c:v>6.5100000000000002E-3</c:v>
                </c:pt>
                <c:pt idx="6">
                  <c:v>6.3899999999999998E-3</c:v>
                </c:pt>
                <c:pt idx="7">
                  <c:v>6.2900000000000005E-3</c:v>
                </c:pt>
                <c:pt idx="8">
                  <c:v>6.2700000000000004E-3</c:v>
                </c:pt>
                <c:pt idx="9">
                  <c:v>6.2700000000000004E-3</c:v>
                </c:pt>
                <c:pt idx="10">
                  <c:v>6.0400000000000002E-3</c:v>
                </c:pt>
                <c:pt idx="11">
                  <c:v>5.4300000000000008E-3</c:v>
                </c:pt>
                <c:pt idx="12">
                  <c:v>5.13E-3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AD'!$X$42:$AK$42</c:f>
              <c:numCache>
                <c:formatCode>General</c:formatCode>
                <c:ptCount val="14"/>
                <c:pt idx="0">
                  <c:v>7.0599999999999994E-3</c:v>
                </c:pt>
                <c:pt idx="1">
                  <c:v>6.6300000000000005E-3</c:v>
                </c:pt>
                <c:pt idx="2">
                  <c:v>6.3600000000000002E-3</c:v>
                </c:pt>
                <c:pt idx="3">
                  <c:v>6.2700000000000004E-3</c:v>
                </c:pt>
                <c:pt idx="4">
                  <c:v>6.2199999999999998E-3</c:v>
                </c:pt>
                <c:pt idx="5">
                  <c:v>6.2100000000000002E-3</c:v>
                </c:pt>
                <c:pt idx="6">
                  <c:v>6.2100000000000002E-3</c:v>
                </c:pt>
                <c:pt idx="7">
                  <c:v>6.2100000000000002E-3</c:v>
                </c:pt>
                <c:pt idx="8">
                  <c:v>6.2100000000000002E-3</c:v>
                </c:pt>
                <c:pt idx="9">
                  <c:v>6.1900000000000002E-3</c:v>
                </c:pt>
                <c:pt idx="10">
                  <c:v>5.47E-3</c:v>
                </c:pt>
                <c:pt idx="11">
                  <c:v>5.0699999999999999E-3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AD'!$X$43:$AK$43</c:f>
              <c:numCache>
                <c:formatCode>General</c:formatCode>
                <c:ptCount val="14"/>
                <c:pt idx="0">
                  <c:v>6.4099999999999999E-3</c:v>
                </c:pt>
                <c:pt idx="1">
                  <c:v>6.3800000000000003E-3</c:v>
                </c:pt>
                <c:pt idx="2">
                  <c:v>6.3600000000000002E-3</c:v>
                </c:pt>
                <c:pt idx="3">
                  <c:v>6.28E-3</c:v>
                </c:pt>
                <c:pt idx="4">
                  <c:v>6.1799999999999997E-3</c:v>
                </c:pt>
                <c:pt idx="5">
                  <c:v>5.8499999999999993E-3</c:v>
                </c:pt>
                <c:pt idx="6">
                  <c:v>5.5600000000000007E-3</c:v>
                </c:pt>
                <c:pt idx="7">
                  <c:v>5.4000000000000003E-3</c:v>
                </c:pt>
                <c:pt idx="8">
                  <c:v>5.3E-3</c:v>
                </c:pt>
                <c:pt idx="9">
                  <c:v>5.2100000000000002E-3</c:v>
                </c:pt>
                <c:pt idx="10">
                  <c:v>4.79E-3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AD'!$X$44:$AK$44</c:f>
              <c:numCache>
                <c:formatCode>General</c:formatCode>
                <c:ptCount val="14"/>
                <c:pt idx="0">
                  <c:v>5.0299999999999997E-3</c:v>
                </c:pt>
                <c:pt idx="1">
                  <c:v>5.0800000000000003E-3</c:v>
                </c:pt>
                <c:pt idx="2">
                  <c:v>5.3800000000000002E-3</c:v>
                </c:pt>
                <c:pt idx="3">
                  <c:v>5.5300000000000002E-3</c:v>
                </c:pt>
                <c:pt idx="4">
                  <c:v>5.5800000000000008E-3</c:v>
                </c:pt>
                <c:pt idx="5">
                  <c:v>5.5600000000000007E-3</c:v>
                </c:pt>
                <c:pt idx="6">
                  <c:v>5.4900000000000001E-3</c:v>
                </c:pt>
                <c:pt idx="7">
                  <c:v>5.4100000000000007E-3</c:v>
                </c:pt>
                <c:pt idx="8">
                  <c:v>5.3200000000000001E-3</c:v>
                </c:pt>
                <c:pt idx="9">
                  <c:v>5.2100000000000002E-3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337615168"/>
        <c:axId val="-337605920"/>
        <c:axId val="-252638752"/>
      </c:surface3DChart>
      <c:catAx>
        <c:axId val="-337615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7605920"/>
        <c:crosses val="autoZero"/>
        <c:auto val="1"/>
        <c:lblAlgn val="ctr"/>
        <c:lblOffset val="100"/>
        <c:noMultiLvlLbl val="0"/>
      </c:catAx>
      <c:valAx>
        <c:axId val="-337605920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7615168"/>
        <c:crosses val="autoZero"/>
        <c:crossBetween val="midCat"/>
      </c:valAx>
      <c:serAx>
        <c:axId val="-2526387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7605920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AAD'!$W$13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AAD'!$X$13:$AK$13</c:f>
              <c:numCache>
                <c:formatCode>General</c:formatCode>
                <c:ptCount val="14"/>
                <c:pt idx="0">
                  <c:v>2E-3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3.2000000000000002E-3</c:v>
                </c:pt>
                <c:pt idx="4">
                  <c:v>3.5999999999999999E-3</c:v>
                </c:pt>
                <c:pt idx="5">
                  <c:v>4.0000000000000001E-3</c:v>
                </c:pt>
                <c:pt idx="6">
                  <c:v>4.4000000000000003E-3</c:v>
                </c:pt>
                <c:pt idx="7">
                  <c:v>4.7999999999999996E-3</c:v>
                </c:pt>
                <c:pt idx="8">
                  <c:v>5.1000000000000004E-3</c:v>
                </c:pt>
                <c:pt idx="9">
                  <c:v>5.4000000000000003E-3</c:v>
                </c:pt>
                <c:pt idx="10">
                  <c:v>6.0000000000000001E-3</c:v>
                </c:pt>
                <c:pt idx="11">
                  <c:v>6.1999999999999998E-3</c:v>
                </c:pt>
                <c:pt idx="12">
                  <c:v>6.4000000000000003E-3</c:v>
                </c:pt>
                <c:pt idx="13">
                  <c:v>6.4000000000000003E-3</c:v>
                </c:pt>
              </c:numCache>
            </c:numRef>
          </c:val>
        </c:ser>
        <c:ser>
          <c:idx val="1"/>
          <c:order val="1"/>
          <c:tx>
            <c:strRef>
              <c:f>'Vector - AAD'!$W$14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AAD'!$X$14:$AK$14</c:f>
              <c:numCache>
                <c:formatCode>General</c:formatCode>
                <c:ptCount val="14"/>
                <c:pt idx="0">
                  <c:v>2.7000000000000001E-3</c:v>
                </c:pt>
                <c:pt idx="1">
                  <c:v>3.0999999999999999E-3</c:v>
                </c:pt>
                <c:pt idx="2">
                  <c:v>3.5999999999999999E-3</c:v>
                </c:pt>
                <c:pt idx="3">
                  <c:v>3.9000000000000003E-3</c:v>
                </c:pt>
                <c:pt idx="4">
                  <c:v>4.3E-3</c:v>
                </c:pt>
                <c:pt idx="5">
                  <c:v>4.5999999999999999E-3</c:v>
                </c:pt>
                <c:pt idx="6">
                  <c:v>5.0000000000000001E-3</c:v>
                </c:pt>
                <c:pt idx="7">
                  <c:v>5.3E-3</c:v>
                </c:pt>
                <c:pt idx="8">
                  <c:v>5.5000000000000005E-3</c:v>
                </c:pt>
                <c:pt idx="9">
                  <c:v>5.7999999999999996E-3</c:v>
                </c:pt>
                <c:pt idx="10">
                  <c:v>6.0999999999999995E-3</c:v>
                </c:pt>
                <c:pt idx="11">
                  <c:v>6.1999999999999998E-3</c:v>
                </c:pt>
                <c:pt idx="12">
                  <c:v>6.3E-3</c:v>
                </c:pt>
                <c:pt idx="13">
                  <c:v>6.4000000000000003E-3</c:v>
                </c:pt>
              </c:numCache>
            </c:numRef>
          </c:val>
        </c:ser>
        <c:ser>
          <c:idx val="2"/>
          <c:order val="2"/>
          <c:tx>
            <c:strRef>
              <c:f>'Vector - AAD'!$W$15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AAD'!$X$15:$AK$15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4.0000000000000001E-3</c:v>
                </c:pt>
                <c:pt idx="2">
                  <c:v>4.3E-3</c:v>
                </c:pt>
                <c:pt idx="3">
                  <c:v>4.6999999999999993E-3</c:v>
                </c:pt>
                <c:pt idx="4">
                  <c:v>5.0000000000000001E-3</c:v>
                </c:pt>
                <c:pt idx="5">
                  <c:v>5.3E-3</c:v>
                </c:pt>
                <c:pt idx="6">
                  <c:v>5.6000000000000008E-3</c:v>
                </c:pt>
                <c:pt idx="7">
                  <c:v>5.7999999999999996E-3</c:v>
                </c:pt>
                <c:pt idx="8">
                  <c:v>6.0000000000000001E-3</c:v>
                </c:pt>
                <c:pt idx="9">
                  <c:v>6.0999999999999995E-3</c:v>
                </c:pt>
                <c:pt idx="10">
                  <c:v>6.3E-3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3"/>
          <c:order val="3"/>
          <c:tx>
            <c:strRef>
              <c:f>'Vector - AAD'!$W$16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AAD'!$X$16:$AK$16</c:f>
              <c:numCache>
                <c:formatCode>General</c:formatCode>
                <c:ptCount val="14"/>
                <c:pt idx="0">
                  <c:v>4.6999999999999993E-3</c:v>
                </c:pt>
                <c:pt idx="1">
                  <c:v>4.7999999999999996E-3</c:v>
                </c:pt>
                <c:pt idx="2">
                  <c:v>5.1000000000000004E-3</c:v>
                </c:pt>
                <c:pt idx="3">
                  <c:v>5.3E-3</c:v>
                </c:pt>
                <c:pt idx="4">
                  <c:v>5.6000000000000008E-3</c:v>
                </c:pt>
                <c:pt idx="5">
                  <c:v>5.7999999999999996E-3</c:v>
                </c:pt>
                <c:pt idx="6">
                  <c:v>6.0000000000000001E-3</c:v>
                </c:pt>
                <c:pt idx="7">
                  <c:v>6.0999999999999995E-3</c:v>
                </c:pt>
                <c:pt idx="8">
                  <c:v>6.3E-3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4"/>
          <c:order val="4"/>
          <c:tx>
            <c:strRef>
              <c:f>'Vector - AAD'!$W$17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AAD'!$X$17:$AK$17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5.5000000000000005E-3</c:v>
                </c:pt>
                <c:pt idx="2">
                  <c:v>5.6999999999999993E-3</c:v>
                </c:pt>
                <c:pt idx="3">
                  <c:v>5.8999999999999999E-3</c:v>
                </c:pt>
                <c:pt idx="4">
                  <c:v>6.0000000000000001E-3</c:v>
                </c:pt>
                <c:pt idx="5">
                  <c:v>6.0999999999999995E-3</c:v>
                </c:pt>
                <c:pt idx="6">
                  <c:v>6.3E-3</c:v>
                </c:pt>
                <c:pt idx="7">
                  <c:v>6.4000000000000003E-3</c:v>
                </c:pt>
                <c:pt idx="8">
                  <c:v>6.5000000000000006E-3</c:v>
                </c:pt>
                <c:pt idx="9">
                  <c:v>6.6E-3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6.1999999999999998E-3</c:v>
                </c:pt>
                <c:pt idx="13">
                  <c:v>6.1999999999999998E-3</c:v>
                </c:pt>
              </c:numCache>
            </c:numRef>
          </c:val>
        </c:ser>
        <c:ser>
          <c:idx val="5"/>
          <c:order val="5"/>
          <c:tx>
            <c:strRef>
              <c:f>'Vector - AAD'!$W$18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AAD'!$X$19:$AK$19</c:f>
              <c:numCache>
                <c:formatCode>General</c:formatCode>
                <c:ptCount val="14"/>
                <c:pt idx="0">
                  <c:v>6.1999999999999998E-3</c:v>
                </c:pt>
                <c:pt idx="1">
                  <c:v>6.3E-3</c:v>
                </c:pt>
                <c:pt idx="2">
                  <c:v>6.3E-3</c:v>
                </c:pt>
                <c:pt idx="3">
                  <c:v>6.4000000000000003E-3</c:v>
                </c:pt>
                <c:pt idx="4">
                  <c:v>6.5000000000000006E-3</c:v>
                </c:pt>
                <c:pt idx="5">
                  <c:v>6.5000000000000006E-3</c:v>
                </c:pt>
                <c:pt idx="6">
                  <c:v>6.6E-3</c:v>
                </c:pt>
                <c:pt idx="7">
                  <c:v>6.6E-3</c:v>
                </c:pt>
                <c:pt idx="8">
                  <c:v>6.7000000000000002E-3</c:v>
                </c:pt>
                <c:pt idx="9">
                  <c:v>6.7000000000000002E-3</c:v>
                </c:pt>
                <c:pt idx="10">
                  <c:v>6.3E-3</c:v>
                </c:pt>
                <c:pt idx="11">
                  <c:v>6.0999999999999995E-3</c:v>
                </c:pt>
                <c:pt idx="12">
                  <c:v>5.8999999999999999E-3</c:v>
                </c:pt>
                <c:pt idx="13">
                  <c:v>5.8999999999999999E-3</c:v>
                </c:pt>
              </c:numCache>
            </c:numRef>
          </c:val>
        </c:ser>
        <c:ser>
          <c:idx val="7"/>
          <c:order val="7"/>
          <c:tx>
            <c:strRef>
              <c:f>'Vector - AAD'!$W$20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AAD'!$X$22:$AK$22</c:f>
              <c:numCache>
                <c:formatCode>General</c:formatCode>
                <c:ptCount val="14"/>
                <c:pt idx="0">
                  <c:v>6.6E-3</c:v>
                </c:pt>
                <c:pt idx="1">
                  <c:v>6.7000000000000002E-3</c:v>
                </c:pt>
                <c:pt idx="2">
                  <c:v>6.7000000000000002E-3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6.7000000000000002E-3</c:v>
                </c:pt>
                <c:pt idx="6">
                  <c:v>6.7000000000000002E-3</c:v>
                </c:pt>
                <c:pt idx="7">
                  <c:v>6.7000000000000002E-3</c:v>
                </c:pt>
                <c:pt idx="8">
                  <c:v>6.7000000000000002E-3</c:v>
                </c:pt>
                <c:pt idx="9">
                  <c:v>6.6E-3</c:v>
                </c:pt>
                <c:pt idx="10">
                  <c:v>6.0999999999999995E-3</c:v>
                </c:pt>
                <c:pt idx="11">
                  <c:v>5.7999999999999996E-3</c:v>
                </c:pt>
                <c:pt idx="12">
                  <c:v>5.6000000000000008E-3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'Vector - AAD'!$W$23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AAD'!$X$23:$AK$23</c:f>
              <c:numCache>
                <c:formatCode>General</c:formatCode>
                <c:ptCount val="14"/>
                <c:pt idx="0">
                  <c:v>6.4000000000000003E-3</c:v>
                </c:pt>
                <c:pt idx="1">
                  <c:v>6.5000000000000006E-3</c:v>
                </c:pt>
                <c:pt idx="2">
                  <c:v>6.5000000000000006E-3</c:v>
                </c:pt>
                <c:pt idx="3">
                  <c:v>6.5000000000000006E-3</c:v>
                </c:pt>
                <c:pt idx="4">
                  <c:v>6.5000000000000006E-3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6.3E-3</c:v>
                </c:pt>
                <c:pt idx="9">
                  <c:v>6.3E-3</c:v>
                </c:pt>
                <c:pt idx="10">
                  <c:v>5.6999999999999993E-3</c:v>
                </c:pt>
                <c:pt idx="11">
                  <c:v>5.3E-3</c:v>
                </c:pt>
                <c:pt idx="12">
                  <c:v>5.1000000000000004E-3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AAD'!$X$24:$AK$24</c:f>
              <c:numCache>
                <c:formatCode>General</c:formatCode>
                <c:ptCount val="14"/>
                <c:pt idx="0">
                  <c:v>6.0999999999999995E-3</c:v>
                </c:pt>
                <c:pt idx="1">
                  <c:v>6.1999999999999998E-3</c:v>
                </c:pt>
                <c:pt idx="2">
                  <c:v>6.0999999999999995E-3</c:v>
                </c:pt>
                <c:pt idx="3">
                  <c:v>6.0999999999999995E-3</c:v>
                </c:pt>
                <c:pt idx="4">
                  <c:v>6.0999999999999995E-3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5.8999999999999999E-3</c:v>
                </c:pt>
                <c:pt idx="8">
                  <c:v>5.8999999999999999E-3</c:v>
                </c:pt>
                <c:pt idx="9">
                  <c:v>5.7999999999999996E-3</c:v>
                </c:pt>
                <c:pt idx="10">
                  <c:v>5.3E-3</c:v>
                </c:pt>
                <c:pt idx="11">
                  <c:v>4.8999999999999998E-3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AAD'!$X$25:$AK$25</c:f>
              <c:numCache>
                <c:formatCode>General</c:formatCode>
                <c:ptCount val="14"/>
                <c:pt idx="0">
                  <c:v>5.6999999999999993E-3</c:v>
                </c:pt>
                <c:pt idx="1">
                  <c:v>5.7999999999999996E-3</c:v>
                </c:pt>
                <c:pt idx="2">
                  <c:v>5.6999999999999993E-3</c:v>
                </c:pt>
                <c:pt idx="3">
                  <c:v>5.6999999999999993E-3</c:v>
                </c:pt>
                <c:pt idx="4">
                  <c:v>5.6000000000000008E-3</c:v>
                </c:pt>
                <c:pt idx="5">
                  <c:v>5.6000000000000008E-3</c:v>
                </c:pt>
                <c:pt idx="6">
                  <c:v>5.5000000000000005E-3</c:v>
                </c:pt>
                <c:pt idx="7">
                  <c:v>5.4000000000000003E-3</c:v>
                </c:pt>
                <c:pt idx="8">
                  <c:v>5.4000000000000003E-3</c:v>
                </c:pt>
                <c:pt idx="9">
                  <c:v>5.3E-3</c:v>
                </c:pt>
                <c:pt idx="10">
                  <c:v>4.8999999999999998E-3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AAD'!$X$26:$AK$26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5.4000000000000003E-3</c:v>
                </c:pt>
                <c:pt idx="2">
                  <c:v>5.3E-3</c:v>
                </c:pt>
                <c:pt idx="3">
                  <c:v>5.3E-3</c:v>
                </c:pt>
                <c:pt idx="4">
                  <c:v>5.1999999999999998E-3</c:v>
                </c:pt>
                <c:pt idx="5">
                  <c:v>5.1000000000000004E-3</c:v>
                </c:pt>
                <c:pt idx="6">
                  <c:v>5.1000000000000004E-3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4.8999999999999998E-3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338302464"/>
        <c:axId val="-677183824"/>
        <c:axId val="-252635008"/>
      </c:surface3DChart>
      <c:catAx>
        <c:axId val="-33830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677183824"/>
        <c:crosses val="autoZero"/>
        <c:auto val="1"/>
        <c:lblAlgn val="ctr"/>
        <c:lblOffset val="100"/>
        <c:noMultiLvlLbl val="0"/>
      </c:catAx>
      <c:valAx>
        <c:axId val="-677183824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8302464"/>
        <c:crosses val="autoZero"/>
        <c:crossBetween val="midCat"/>
      </c:valAx>
      <c:serAx>
        <c:axId val="-2526350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677183824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'Vector - AAD'!$W$31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AAD'!$X$31:$AK$31</c:f>
              <c:numCache>
                <c:formatCode>General</c:formatCode>
                <c:ptCount val="14"/>
                <c:pt idx="0">
                  <c:v>6.0299999999999998E-3</c:v>
                </c:pt>
                <c:pt idx="1">
                  <c:v>3.0799999999999998E-3</c:v>
                </c:pt>
                <c:pt idx="2">
                  <c:v>2.1299999999999999E-3</c:v>
                </c:pt>
                <c:pt idx="3">
                  <c:v>1.6800000000000001E-3</c:v>
                </c:pt>
                <c:pt idx="4">
                  <c:v>2.7400000000000002E-3</c:v>
                </c:pt>
                <c:pt idx="5">
                  <c:v>4.4400000000000004E-3</c:v>
                </c:pt>
                <c:pt idx="6">
                  <c:v>5.6200000000000009E-3</c:v>
                </c:pt>
                <c:pt idx="7">
                  <c:v>6.4800000000000005E-3</c:v>
                </c:pt>
                <c:pt idx="8">
                  <c:v>7.1399999999999996E-3</c:v>
                </c:pt>
                <c:pt idx="9">
                  <c:v>6.8999999999999999E-3</c:v>
                </c:pt>
                <c:pt idx="10">
                  <c:v>4.62E-3</c:v>
                </c:pt>
                <c:pt idx="11">
                  <c:v>3.9700000000000004E-3</c:v>
                </c:pt>
                <c:pt idx="12">
                  <c:v>6.1700000000000001E-3</c:v>
                </c:pt>
                <c:pt idx="13">
                  <c:v>7.3499999999999998E-3</c:v>
                </c:pt>
              </c:numCache>
            </c:numRef>
          </c:val>
        </c:ser>
        <c:ser>
          <c:idx val="1"/>
          <c:order val="1"/>
          <c:tx>
            <c:strRef>
              <c:f>'Vector - AAD'!$W$32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AAD'!$X$32:$AK$32</c:f>
              <c:numCache>
                <c:formatCode>General</c:formatCode>
                <c:ptCount val="14"/>
                <c:pt idx="0">
                  <c:v>2.0000000000000001E-4</c:v>
                </c:pt>
                <c:pt idx="1">
                  <c:v>1.6200000000000001E-3</c:v>
                </c:pt>
                <c:pt idx="2">
                  <c:v>2.5100000000000001E-3</c:v>
                </c:pt>
                <c:pt idx="3">
                  <c:v>3.3800000000000002E-3</c:v>
                </c:pt>
                <c:pt idx="4">
                  <c:v>4.2100000000000002E-3</c:v>
                </c:pt>
                <c:pt idx="5">
                  <c:v>4.8700000000000002E-3</c:v>
                </c:pt>
                <c:pt idx="6">
                  <c:v>5.3900000000000007E-3</c:v>
                </c:pt>
                <c:pt idx="7">
                  <c:v>5.8099999999999992E-3</c:v>
                </c:pt>
                <c:pt idx="8">
                  <c:v>5.5500000000000002E-3</c:v>
                </c:pt>
                <c:pt idx="9">
                  <c:v>5.3100000000000005E-3</c:v>
                </c:pt>
                <c:pt idx="10">
                  <c:v>5.77E-3</c:v>
                </c:pt>
                <c:pt idx="11">
                  <c:v>6.5100000000000002E-3</c:v>
                </c:pt>
                <c:pt idx="12">
                  <c:v>6.5799999999999999E-3</c:v>
                </c:pt>
                <c:pt idx="13">
                  <c:v>6.7200000000000003E-3</c:v>
                </c:pt>
              </c:numCache>
            </c:numRef>
          </c:val>
        </c:ser>
        <c:ser>
          <c:idx val="2"/>
          <c:order val="2"/>
          <c:tx>
            <c:strRef>
              <c:f>'Vector - AAD'!$W$33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AAD'!$X$33:$AK$33</c:f>
              <c:numCache>
                <c:formatCode>General</c:formatCode>
                <c:ptCount val="14"/>
                <c:pt idx="0">
                  <c:v>4.7999999999999996E-3</c:v>
                </c:pt>
                <c:pt idx="1">
                  <c:v>3.64E-3</c:v>
                </c:pt>
                <c:pt idx="2">
                  <c:v>3.9500000000000004E-3</c:v>
                </c:pt>
                <c:pt idx="3">
                  <c:v>4.4400000000000004E-3</c:v>
                </c:pt>
                <c:pt idx="4">
                  <c:v>5.0000000000000001E-3</c:v>
                </c:pt>
                <c:pt idx="5">
                  <c:v>5.5900000000000004E-3</c:v>
                </c:pt>
                <c:pt idx="6">
                  <c:v>6.0499999999999998E-3</c:v>
                </c:pt>
                <c:pt idx="7">
                  <c:v>5.9699999999999996E-3</c:v>
                </c:pt>
                <c:pt idx="8">
                  <c:v>5.9099999999999995E-3</c:v>
                </c:pt>
                <c:pt idx="9">
                  <c:v>5.96E-3</c:v>
                </c:pt>
                <c:pt idx="10">
                  <c:v>6.2599999999999999E-3</c:v>
                </c:pt>
                <c:pt idx="11">
                  <c:v>6.5599999999999999E-3</c:v>
                </c:pt>
                <c:pt idx="12">
                  <c:v>6.3600000000000002E-3</c:v>
                </c:pt>
                <c:pt idx="13">
                  <c:v>6.3600000000000002E-3</c:v>
                </c:pt>
              </c:numCache>
            </c:numRef>
          </c:val>
        </c:ser>
        <c:ser>
          <c:idx val="3"/>
          <c:order val="3"/>
          <c:tx>
            <c:strRef>
              <c:f>'Vector - AAD'!$W$34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AAD'!$X$34:$AK$34</c:f>
              <c:numCache>
                <c:formatCode>General</c:formatCode>
                <c:ptCount val="14"/>
                <c:pt idx="0">
                  <c:v>5.0200000000000002E-3</c:v>
                </c:pt>
                <c:pt idx="1">
                  <c:v>4.4099999999999999E-3</c:v>
                </c:pt>
                <c:pt idx="2">
                  <c:v>4.7599999999999995E-3</c:v>
                </c:pt>
                <c:pt idx="3">
                  <c:v>5.0800000000000003E-3</c:v>
                </c:pt>
                <c:pt idx="4">
                  <c:v>5.5700000000000003E-3</c:v>
                </c:pt>
                <c:pt idx="5">
                  <c:v>6.0699999999999999E-3</c:v>
                </c:pt>
                <c:pt idx="6">
                  <c:v>6.0599999999999994E-3</c:v>
                </c:pt>
                <c:pt idx="7">
                  <c:v>6.0899999999999999E-3</c:v>
                </c:pt>
                <c:pt idx="8">
                  <c:v>6.2100000000000002E-3</c:v>
                </c:pt>
                <c:pt idx="9">
                  <c:v>6.28E-3</c:v>
                </c:pt>
                <c:pt idx="10">
                  <c:v>6.5700000000000003E-3</c:v>
                </c:pt>
                <c:pt idx="11">
                  <c:v>6.5700000000000003E-3</c:v>
                </c:pt>
                <c:pt idx="12">
                  <c:v>6.1999999999999998E-3</c:v>
                </c:pt>
                <c:pt idx="13">
                  <c:v>6.1700000000000001E-3</c:v>
                </c:pt>
              </c:numCache>
            </c:numRef>
          </c:val>
        </c:ser>
        <c:ser>
          <c:idx val="4"/>
          <c:order val="4"/>
          <c:tx>
            <c:strRef>
              <c:f>'Vector - AAD'!$W$35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AAD'!$X$35:$AK$35</c:f>
              <c:numCache>
                <c:formatCode>General</c:formatCode>
                <c:ptCount val="14"/>
                <c:pt idx="0">
                  <c:v>6.1199999999999996E-3</c:v>
                </c:pt>
                <c:pt idx="1">
                  <c:v>5.7099999999999998E-3</c:v>
                </c:pt>
                <c:pt idx="2">
                  <c:v>5.7599999999999995E-3</c:v>
                </c:pt>
                <c:pt idx="3">
                  <c:v>6.0000000000000001E-3</c:v>
                </c:pt>
                <c:pt idx="4">
                  <c:v>6.3200000000000001E-3</c:v>
                </c:pt>
                <c:pt idx="5">
                  <c:v>6.3099999999999996E-3</c:v>
                </c:pt>
                <c:pt idx="6">
                  <c:v>6.3499999999999997E-3</c:v>
                </c:pt>
                <c:pt idx="7">
                  <c:v>6.5100000000000002E-3</c:v>
                </c:pt>
                <c:pt idx="8">
                  <c:v>6.5900000000000004E-3</c:v>
                </c:pt>
                <c:pt idx="9">
                  <c:v>6.6300000000000005E-3</c:v>
                </c:pt>
                <c:pt idx="10">
                  <c:v>6.7700000000000008E-3</c:v>
                </c:pt>
                <c:pt idx="11">
                  <c:v>6.5500000000000003E-3</c:v>
                </c:pt>
                <c:pt idx="12">
                  <c:v>6.0899999999999999E-3</c:v>
                </c:pt>
                <c:pt idx="13">
                  <c:v>6.0200000000000002E-3</c:v>
                </c:pt>
              </c:numCache>
            </c:numRef>
          </c:val>
        </c:ser>
        <c:ser>
          <c:idx val="5"/>
          <c:order val="5"/>
          <c:tx>
            <c:strRef>
              <c:f>'Vector - AAD'!$W$36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'Vector - AAD'!$W$37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AAD'!$X$37:$AK$37</c:f>
              <c:numCache>
                <c:formatCode>General</c:formatCode>
                <c:ptCount val="14"/>
                <c:pt idx="0">
                  <c:v>7.2899999999999996E-3</c:v>
                </c:pt>
                <c:pt idx="1">
                  <c:v>6.4200000000000004E-3</c:v>
                </c:pt>
                <c:pt idx="2">
                  <c:v>6.5200000000000006E-3</c:v>
                </c:pt>
                <c:pt idx="3">
                  <c:v>6.3400000000000001E-3</c:v>
                </c:pt>
                <c:pt idx="4">
                  <c:v>6.3499999999999997E-3</c:v>
                </c:pt>
                <c:pt idx="5">
                  <c:v>6.4900000000000001E-3</c:v>
                </c:pt>
                <c:pt idx="6">
                  <c:v>6.5799999999999999E-3</c:v>
                </c:pt>
                <c:pt idx="7">
                  <c:v>6.5799999999999999E-3</c:v>
                </c:pt>
                <c:pt idx="8">
                  <c:v>6.5900000000000004E-3</c:v>
                </c:pt>
                <c:pt idx="9">
                  <c:v>6.6300000000000005E-3</c:v>
                </c:pt>
                <c:pt idx="10">
                  <c:v>6.8999999999999999E-3</c:v>
                </c:pt>
                <c:pt idx="11">
                  <c:v>6.3200000000000001E-3</c:v>
                </c:pt>
                <c:pt idx="12">
                  <c:v>5.6499999999999996E-3</c:v>
                </c:pt>
                <c:pt idx="13">
                  <c:v>5.7399999999999994E-3</c:v>
                </c:pt>
              </c:numCache>
            </c:numRef>
          </c:val>
        </c:ser>
        <c:ser>
          <c:idx val="7"/>
          <c:order val="7"/>
          <c:tx>
            <c:strRef>
              <c:f>'Vector - AAD'!$W$38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'Vector - AAD'!$W$39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'Vector - AAD'!$W$40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AAD'!$X$40:$AK$40</c:f>
              <c:numCache>
                <c:formatCode>General</c:formatCode>
                <c:ptCount val="14"/>
                <c:pt idx="0">
                  <c:v>7.6899999999999998E-3</c:v>
                </c:pt>
                <c:pt idx="1">
                  <c:v>6.8799999999999998E-3</c:v>
                </c:pt>
                <c:pt idx="2">
                  <c:v>6.8799999999999998E-3</c:v>
                </c:pt>
                <c:pt idx="3">
                  <c:v>6.8300000000000001E-3</c:v>
                </c:pt>
                <c:pt idx="4">
                  <c:v>6.7400000000000003E-3</c:v>
                </c:pt>
                <c:pt idx="5">
                  <c:v>6.7200000000000003E-3</c:v>
                </c:pt>
                <c:pt idx="6">
                  <c:v>6.7500000000000008E-3</c:v>
                </c:pt>
                <c:pt idx="7">
                  <c:v>6.8000000000000005E-3</c:v>
                </c:pt>
                <c:pt idx="8">
                  <c:v>6.8700000000000002E-3</c:v>
                </c:pt>
                <c:pt idx="9">
                  <c:v>6.9299999999999995E-3</c:v>
                </c:pt>
                <c:pt idx="10">
                  <c:v>6.6700000000000006E-3</c:v>
                </c:pt>
                <c:pt idx="11">
                  <c:v>5.9299999999999995E-3</c:v>
                </c:pt>
                <c:pt idx="12">
                  <c:v>5.4900000000000001E-3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'Vector - AAD'!$W$41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AAD'!$X$41:$AK$41</c:f>
              <c:numCache>
                <c:formatCode>General</c:formatCode>
                <c:ptCount val="14"/>
                <c:pt idx="0">
                  <c:v>6.6800000000000002E-3</c:v>
                </c:pt>
                <c:pt idx="1">
                  <c:v>6.6600000000000001E-3</c:v>
                </c:pt>
                <c:pt idx="2">
                  <c:v>6.6400000000000001E-3</c:v>
                </c:pt>
                <c:pt idx="3">
                  <c:v>6.5799999999999999E-3</c:v>
                </c:pt>
                <c:pt idx="4">
                  <c:v>6.5000000000000006E-3</c:v>
                </c:pt>
                <c:pt idx="5">
                  <c:v>6.5100000000000002E-3</c:v>
                </c:pt>
                <c:pt idx="6">
                  <c:v>6.3899999999999998E-3</c:v>
                </c:pt>
                <c:pt idx="7">
                  <c:v>6.2900000000000005E-3</c:v>
                </c:pt>
                <c:pt idx="8">
                  <c:v>6.2700000000000004E-3</c:v>
                </c:pt>
                <c:pt idx="9">
                  <c:v>6.2700000000000004E-3</c:v>
                </c:pt>
                <c:pt idx="10">
                  <c:v>6.0400000000000002E-3</c:v>
                </c:pt>
                <c:pt idx="11">
                  <c:v>5.4300000000000008E-3</c:v>
                </c:pt>
                <c:pt idx="12">
                  <c:v>5.13E-3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'Vector - AAD'!$W$42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AAD'!$X$42:$AK$42</c:f>
              <c:numCache>
                <c:formatCode>General</c:formatCode>
                <c:ptCount val="14"/>
                <c:pt idx="0">
                  <c:v>7.0599999999999994E-3</c:v>
                </c:pt>
                <c:pt idx="1">
                  <c:v>6.6300000000000005E-3</c:v>
                </c:pt>
                <c:pt idx="2">
                  <c:v>6.3600000000000002E-3</c:v>
                </c:pt>
                <c:pt idx="3">
                  <c:v>6.2700000000000004E-3</c:v>
                </c:pt>
                <c:pt idx="4">
                  <c:v>6.2199999999999998E-3</c:v>
                </c:pt>
                <c:pt idx="5">
                  <c:v>6.2100000000000002E-3</c:v>
                </c:pt>
                <c:pt idx="6">
                  <c:v>6.2100000000000002E-3</c:v>
                </c:pt>
                <c:pt idx="7">
                  <c:v>6.2100000000000002E-3</c:v>
                </c:pt>
                <c:pt idx="8">
                  <c:v>6.2100000000000002E-3</c:v>
                </c:pt>
                <c:pt idx="9">
                  <c:v>6.1900000000000002E-3</c:v>
                </c:pt>
                <c:pt idx="10">
                  <c:v>5.47E-3</c:v>
                </c:pt>
                <c:pt idx="11">
                  <c:v>5.0699999999999999E-3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'Vector - AAD'!$W$43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AAD'!$X$43:$AK$43</c:f>
              <c:numCache>
                <c:formatCode>General</c:formatCode>
                <c:ptCount val="14"/>
                <c:pt idx="0">
                  <c:v>6.4099999999999999E-3</c:v>
                </c:pt>
                <c:pt idx="1">
                  <c:v>6.3800000000000003E-3</c:v>
                </c:pt>
                <c:pt idx="2">
                  <c:v>6.3600000000000002E-3</c:v>
                </c:pt>
                <c:pt idx="3">
                  <c:v>6.28E-3</c:v>
                </c:pt>
                <c:pt idx="4">
                  <c:v>6.1799999999999997E-3</c:v>
                </c:pt>
                <c:pt idx="5">
                  <c:v>5.8499999999999993E-3</c:v>
                </c:pt>
                <c:pt idx="6">
                  <c:v>5.5600000000000007E-3</c:v>
                </c:pt>
                <c:pt idx="7">
                  <c:v>5.4000000000000003E-3</c:v>
                </c:pt>
                <c:pt idx="8">
                  <c:v>5.3E-3</c:v>
                </c:pt>
                <c:pt idx="9">
                  <c:v>5.2100000000000002E-3</c:v>
                </c:pt>
                <c:pt idx="10">
                  <c:v>4.79E-3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'Vector - AAD'!$W$44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'Vector - AAD'!$X$30:$AK$30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'Vector - AAD'!$X$44:$AK$44</c:f>
              <c:numCache>
                <c:formatCode>General</c:formatCode>
                <c:ptCount val="14"/>
                <c:pt idx="0">
                  <c:v>5.0299999999999997E-3</c:v>
                </c:pt>
                <c:pt idx="1">
                  <c:v>5.0800000000000003E-3</c:v>
                </c:pt>
                <c:pt idx="2">
                  <c:v>5.3800000000000002E-3</c:v>
                </c:pt>
                <c:pt idx="3">
                  <c:v>5.5300000000000002E-3</c:v>
                </c:pt>
                <c:pt idx="4">
                  <c:v>5.5800000000000008E-3</c:v>
                </c:pt>
                <c:pt idx="5">
                  <c:v>5.5600000000000007E-3</c:v>
                </c:pt>
                <c:pt idx="6">
                  <c:v>5.4900000000000001E-3</c:v>
                </c:pt>
                <c:pt idx="7">
                  <c:v>5.4100000000000007E-3</c:v>
                </c:pt>
                <c:pt idx="8">
                  <c:v>5.3200000000000001E-3</c:v>
                </c:pt>
                <c:pt idx="9">
                  <c:v>5.2100000000000002E-3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4653408"/>
        <c:axId val="-174657216"/>
        <c:axId val="-271813568"/>
      </c:surface3DChart>
      <c:catAx>
        <c:axId val="-174653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57216"/>
        <c:crosses val="autoZero"/>
        <c:auto val="1"/>
        <c:lblAlgn val="ctr"/>
        <c:lblOffset val="100"/>
        <c:noMultiLvlLbl val="0"/>
      </c:catAx>
      <c:valAx>
        <c:axId val="-174657216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53408"/>
        <c:crosses val="autoZero"/>
        <c:crossBetween val="midCat"/>
      </c:valAx>
      <c:serAx>
        <c:axId val="-2718135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57216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BFGS'!$W$13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BFGS'!$X$13:$AK$13</c:f>
              <c:numCache>
                <c:formatCode>General</c:formatCode>
                <c:ptCount val="14"/>
                <c:pt idx="0">
                  <c:v>2E-3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3.2000000000000002E-3</c:v>
                </c:pt>
                <c:pt idx="4">
                  <c:v>3.5999999999999999E-3</c:v>
                </c:pt>
                <c:pt idx="5">
                  <c:v>4.0000000000000001E-3</c:v>
                </c:pt>
                <c:pt idx="6">
                  <c:v>4.4000000000000003E-3</c:v>
                </c:pt>
                <c:pt idx="7">
                  <c:v>4.7999999999999996E-3</c:v>
                </c:pt>
                <c:pt idx="8">
                  <c:v>5.1000000000000004E-3</c:v>
                </c:pt>
                <c:pt idx="9">
                  <c:v>5.4000000000000003E-3</c:v>
                </c:pt>
                <c:pt idx="10">
                  <c:v>6.0000000000000001E-3</c:v>
                </c:pt>
                <c:pt idx="11">
                  <c:v>6.1999999999999998E-3</c:v>
                </c:pt>
                <c:pt idx="12">
                  <c:v>6.4000000000000003E-3</c:v>
                </c:pt>
                <c:pt idx="13">
                  <c:v>6.4000000000000003E-3</c:v>
                </c:pt>
              </c:numCache>
            </c:numRef>
          </c:val>
        </c:ser>
        <c:ser>
          <c:idx val="1"/>
          <c:order val="1"/>
          <c:tx>
            <c:strRef>
              <c:f>'Scalar - AAD - BFGS'!$W$14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BFGS'!$X$14:$AK$14</c:f>
              <c:numCache>
                <c:formatCode>General</c:formatCode>
                <c:ptCount val="14"/>
                <c:pt idx="0">
                  <c:v>2.7000000000000001E-3</c:v>
                </c:pt>
                <c:pt idx="1">
                  <c:v>3.0999999999999999E-3</c:v>
                </c:pt>
                <c:pt idx="2">
                  <c:v>3.5999999999999999E-3</c:v>
                </c:pt>
                <c:pt idx="3">
                  <c:v>3.9000000000000003E-3</c:v>
                </c:pt>
                <c:pt idx="4">
                  <c:v>4.3E-3</c:v>
                </c:pt>
                <c:pt idx="5">
                  <c:v>4.5999999999999999E-3</c:v>
                </c:pt>
                <c:pt idx="6">
                  <c:v>5.0000000000000001E-3</c:v>
                </c:pt>
                <c:pt idx="7">
                  <c:v>5.3E-3</c:v>
                </c:pt>
                <c:pt idx="8">
                  <c:v>5.5000000000000005E-3</c:v>
                </c:pt>
                <c:pt idx="9">
                  <c:v>5.7999999999999996E-3</c:v>
                </c:pt>
                <c:pt idx="10">
                  <c:v>6.0999999999999995E-3</c:v>
                </c:pt>
                <c:pt idx="11">
                  <c:v>6.1999999999999998E-3</c:v>
                </c:pt>
                <c:pt idx="12">
                  <c:v>6.3E-3</c:v>
                </c:pt>
                <c:pt idx="13">
                  <c:v>6.4000000000000003E-3</c:v>
                </c:pt>
              </c:numCache>
            </c:numRef>
          </c:val>
        </c:ser>
        <c:ser>
          <c:idx val="2"/>
          <c:order val="2"/>
          <c:tx>
            <c:strRef>
              <c:f>'Scalar - AAD - BFGS'!$W$15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BFGS'!$X$15:$AK$15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4.0000000000000001E-3</c:v>
                </c:pt>
                <c:pt idx="2">
                  <c:v>4.3E-3</c:v>
                </c:pt>
                <c:pt idx="3">
                  <c:v>4.6999999999999993E-3</c:v>
                </c:pt>
                <c:pt idx="4">
                  <c:v>5.0000000000000001E-3</c:v>
                </c:pt>
                <c:pt idx="5">
                  <c:v>5.3E-3</c:v>
                </c:pt>
                <c:pt idx="6">
                  <c:v>5.6000000000000008E-3</c:v>
                </c:pt>
                <c:pt idx="7">
                  <c:v>5.7999999999999996E-3</c:v>
                </c:pt>
                <c:pt idx="8">
                  <c:v>6.0000000000000001E-3</c:v>
                </c:pt>
                <c:pt idx="9">
                  <c:v>6.0999999999999995E-3</c:v>
                </c:pt>
                <c:pt idx="10">
                  <c:v>6.3E-3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3"/>
          <c:order val="3"/>
          <c:tx>
            <c:strRef>
              <c:f>'Scalar - AAD - BFGS'!$W$16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BFGS'!$X$16:$AK$16</c:f>
              <c:numCache>
                <c:formatCode>General</c:formatCode>
                <c:ptCount val="14"/>
                <c:pt idx="0">
                  <c:v>4.6999999999999993E-3</c:v>
                </c:pt>
                <c:pt idx="1">
                  <c:v>4.7999999999999996E-3</c:v>
                </c:pt>
                <c:pt idx="2">
                  <c:v>5.1000000000000004E-3</c:v>
                </c:pt>
                <c:pt idx="3">
                  <c:v>5.3E-3</c:v>
                </c:pt>
                <c:pt idx="4">
                  <c:v>5.6000000000000008E-3</c:v>
                </c:pt>
                <c:pt idx="5">
                  <c:v>5.7999999999999996E-3</c:v>
                </c:pt>
                <c:pt idx="6">
                  <c:v>6.0000000000000001E-3</c:v>
                </c:pt>
                <c:pt idx="7">
                  <c:v>6.0999999999999995E-3</c:v>
                </c:pt>
                <c:pt idx="8">
                  <c:v>6.3E-3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4"/>
          <c:order val="4"/>
          <c:tx>
            <c:strRef>
              <c:f>'Scalar - AAD - BFGS'!$W$17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BFGS'!$X$17:$AK$17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5.5000000000000005E-3</c:v>
                </c:pt>
                <c:pt idx="2">
                  <c:v>5.6999999999999993E-3</c:v>
                </c:pt>
                <c:pt idx="3">
                  <c:v>5.8999999999999999E-3</c:v>
                </c:pt>
                <c:pt idx="4">
                  <c:v>6.0000000000000001E-3</c:v>
                </c:pt>
                <c:pt idx="5">
                  <c:v>6.0999999999999995E-3</c:v>
                </c:pt>
                <c:pt idx="6">
                  <c:v>6.3E-3</c:v>
                </c:pt>
                <c:pt idx="7">
                  <c:v>6.4000000000000003E-3</c:v>
                </c:pt>
                <c:pt idx="8">
                  <c:v>6.5000000000000006E-3</c:v>
                </c:pt>
                <c:pt idx="9">
                  <c:v>6.6E-3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6.1999999999999998E-3</c:v>
                </c:pt>
                <c:pt idx="13">
                  <c:v>6.1999999999999998E-3</c:v>
                </c:pt>
              </c:numCache>
            </c:numRef>
          </c:val>
        </c:ser>
        <c:ser>
          <c:idx val="5"/>
          <c:order val="5"/>
          <c:tx>
            <c:strRef>
              <c:f>'Scalar - AAD - BFGS'!$W$18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BFGS'!$W$19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BFGS'!$X$19:$AK$19</c:f>
              <c:numCache>
                <c:formatCode>General</c:formatCode>
                <c:ptCount val="14"/>
                <c:pt idx="0">
                  <c:v>6.1999999999999998E-3</c:v>
                </c:pt>
                <c:pt idx="1">
                  <c:v>6.3E-3</c:v>
                </c:pt>
                <c:pt idx="2">
                  <c:v>6.3E-3</c:v>
                </c:pt>
                <c:pt idx="3">
                  <c:v>6.4000000000000003E-3</c:v>
                </c:pt>
                <c:pt idx="4">
                  <c:v>6.5000000000000006E-3</c:v>
                </c:pt>
                <c:pt idx="5">
                  <c:v>6.5000000000000006E-3</c:v>
                </c:pt>
                <c:pt idx="6">
                  <c:v>6.6E-3</c:v>
                </c:pt>
                <c:pt idx="7">
                  <c:v>6.6E-3</c:v>
                </c:pt>
                <c:pt idx="8">
                  <c:v>6.7000000000000002E-3</c:v>
                </c:pt>
                <c:pt idx="9">
                  <c:v>6.7000000000000002E-3</c:v>
                </c:pt>
                <c:pt idx="10">
                  <c:v>6.3E-3</c:v>
                </c:pt>
                <c:pt idx="11">
                  <c:v>6.0999999999999995E-3</c:v>
                </c:pt>
                <c:pt idx="12">
                  <c:v>5.8999999999999999E-3</c:v>
                </c:pt>
                <c:pt idx="13">
                  <c:v>5.8999999999999999E-3</c:v>
                </c:pt>
              </c:numCache>
            </c:numRef>
          </c:val>
        </c:ser>
        <c:ser>
          <c:idx val="7"/>
          <c:order val="7"/>
          <c:tx>
            <c:strRef>
              <c:f>'Scalar - AAD - BFGS'!$W$20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BFGS'!$W$21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BFGS'!$W$22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BFGS'!$X$22:$AK$22</c:f>
              <c:numCache>
                <c:formatCode>General</c:formatCode>
                <c:ptCount val="14"/>
                <c:pt idx="0">
                  <c:v>6.6E-3</c:v>
                </c:pt>
                <c:pt idx="1">
                  <c:v>6.7000000000000002E-3</c:v>
                </c:pt>
                <c:pt idx="2">
                  <c:v>6.7000000000000002E-3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6.7000000000000002E-3</c:v>
                </c:pt>
                <c:pt idx="6">
                  <c:v>6.7000000000000002E-3</c:v>
                </c:pt>
                <c:pt idx="7">
                  <c:v>6.7000000000000002E-3</c:v>
                </c:pt>
                <c:pt idx="8">
                  <c:v>6.7000000000000002E-3</c:v>
                </c:pt>
                <c:pt idx="9">
                  <c:v>6.6E-3</c:v>
                </c:pt>
                <c:pt idx="10">
                  <c:v>6.0999999999999995E-3</c:v>
                </c:pt>
                <c:pt idx="11">
                  <c:v>5.7999999999999996E-3</c:v>
                </c:pt>
                <c:pt idx="12">
                  <c:v>5.6000000000000008E-3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'Scalar - AAD - BFGS'!$W$23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BFGS'!$X$23:$AK$23</c:f>
              <c:numCache>
                <c:formatCode>General</c:formatCode>
                <c:ptCount val="14"/>
                <c:pt idx="0">
                  <c:v>6.4000000000000003E-3</c:v>
                </c:pt>
                <c:pt idx="1">
                  <c:v>6.5000000000000006E-3</c:v>
                </c:pt>
                <c:pt idx="2">
                  <c:v>6.5000000000000006E-3</c:v>
                </c:pt>
                <c:pt idx="3">
                  <c:v>6.5000000000000006E-3</c:v>
                </c:pt>
                <c:pt idx="4">
                  <c:v>6.5000000000000006E-3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6.3E-3</c:v>
                </c:pt>
                <c:pt idx="9">
                  <c:v>6.3E-3</c:v>
                </c:pt>
                <c:pt idx="10">
                  <c:v>5.6999999999999993E-3</c:v>
                </c:pt>
                <c:pt idx="11">
                  <c:v>5.3E-3</c:v>
                </c:pt>
                <c:pt idx="12">
                  <c:v>5.1000000000000004E-3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BFGS'!$W$24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BFGS'!$X$24:$AK$24</c:f>
              <c:numCache>
                <c:formatCode>General</c:formatCode>
                <c:ptCount val="14"/>
                <c:pt idx="0">
                  <c:v>6.0999999999999995E-3</c:v>
                </c:pt>
                <c:pt idx="1">
                  <c:v>6.1999999999999998E-3</c:v>
                </c:pt>
                <c:pt idx="2">
                  <c:v>6.0999999999999995E-3</c:v>
                </c:pt>
                <c:pt idx="3">
                  <c:v>6.0999999999999995E-3</c:v>
                </c:pt>
                <c:pt idx="4">
                  <c:v>6.0999999999999995E-3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5.8999999999999999E-3</c:v>
                </c:pt>
                <c:pt idx="8">
                  <c:v>5.8999999999999999E-3</c:v>
                </c:pt>
                <c:pt idx="9">
                  <c:v>5.7999999999999996E-3</c:v>
                </c:pt>
                <c:pt idx="10">
                  <c:v>5.3E-3</c:v>
                </c:pt>
                <c:pt idx="11">
                  <c:v>4.8999999999999998E-3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BFGS'!$W$25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BFGS'!$X$25:$AK$25</c:f>
              <c:numCache>
                <c:formatCode>General</c:formatCode>
                <c:ptCount val="14"/>
                <c:pt idx="0">
                  <c:v>5.6999999999999993E-3</c:v>
                </c:pt>
                <c:pt idx="1">
                  <c:v>5.7999999999999996E-3</c:v>
                </c:pt>
                <c:pt idx="2">
                  <c:v>5.6999999999999993E-3</c:v>
                </c:pt>
                <c:pt idx="3">
                  <c:v>5.6999999999999993E-3</c:v>
                </c:pt>
                <c:pt idx="4">
                  <c:v>5.6000000000000008E-3</c:v>
                </c:pt>
                <c:pt idx="5">
                  <c:v>5.6000000000000008E-3</c:v>
                </c:pt>
                <c:pt idx="6">
                  <c:v>5.5000000000000005E-3</c:v>
                </c:pt>
                <c:pt idx="7">
                  <c:v>5.4000000000000003E-3</c:v>
                </c:pt>
                <c:pt idx="8">
                  <c:v>5.4000000000000003E-3</c:v>
                </c:pt>
                <c:pt idx="9">
                  <c:v>5.3E-3</c:v>
                </c:pt>
                <c:pt idx="10">
                  <c:v>4.8999999999999998E-3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BFGS'!$W$26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BFGS'!$X$26:$AK$26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5.4000000000000003E-3</c:v>
                </c:pt>
                <c:pt idx="2">
                  <c:v>5.3E-3</c:v>
                </c:pt>
                <c:pt idx="3">
                  <c:v>5.3E-3</c:v>
                </c:pt>
                <c:pt idx="4">
                  <c:v>5.1999999999999998E-3</c:v>
                </c:pt>
                <c:pt idx="5">
                  <c:v>5.1000000000000004E-3</c:v>
                </c:pt>
                <c:pt idx="6">
                  <c:v>5.1000000000000004E-3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4.8999999999999998E-3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4646880"/>
        <c:axId val="-174661568"/>
        <c:axId val="-271823552"/>
      </c:surface3DChart>
      <c:catAx>
        <c:axId val="-17464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61568"/>
        <c:crosses val="autoZero"/>
        <c:auto val="1"/>
        <c:lblAlgn val="ctr"/>
        <c:lblOffset val="100"/>
        <c:noMultiLvlLbl val="0"/>
      </c:catAx>
      <c:valAx>
        <c:axId val="-174661568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46880"/>
        <c:crosses val="autoZero"/>
        <c:crossBetween val="midCat"/>
      </c:valAx>
      <c:serAx>
        <c:axId val="-2718235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61568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BFGS'!$W$31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BFGS'!$X$31:$AK$31</c:f>
              <c:numCache>
                <c:formatCode>General</c:formatCode>
                <c:ptCount val="14"/>
                <c:pt idx="0">
                  <c:v>1.7729999999999999E-2</c:v>
                </c:pt>
                <c:pt idx="1">
                  <c:v>1.538E-2</c:v>
                </c:pt>
                <c:pt idx="2">
                  <c:v>1.3720000000000001E-2</c:v>
                </c:pt>
                <c:pt idx="3">
                  <c:v>1.291E-2</c:v>
                </c:pt>
                <c:pt idx="4">
                  <c:v>1.1990000000000001E-2</c:v>
                </c:pt>
                <c:pt idx="5">
                  <c:v>1.1140000000000001E-2</c:v>
                </c:pt>
                <c:pt idx="6">
                  <c:v>1.0529999999999999E-2</c:v>
                </c:pt>
                <c:pt idx="7">
                  <c:v>1.0049999999999998E-2</c:v>
                </c:pt>
                <c:pt idx="8">
                  <c:v>9.6699999999999998E-3</c:v>
                </c:pt>
                <c:pt idx="9">
                  <c:v>9.2600000000000009E-3</c:v>
                </c:pt>
                <c:pt idx="10">
                  <c:v>7.8100000000000001E-3</c:v>
                </c:pt>
                <c:pt idx="11">
                  <c:v>7.1699999999999993E-3</c:v>
                </c:pt>
                <c:pt idx="12">
                  <c:v>7.2199999999999999E-3</c:v>
                </c:pt>
                <c:pt idx="13">
                  <c:v>7.3800000000000003E-3</c:v>
                </c:pt>
              </c:numCache>
            </c:numRef>
          </c:val>
        </c:ser>
        <c:ser>
          <c:idx val="1"/>
          <c:order val="1"/>
          <c:tx>
            <c:strRef>
              <c:f>'Scalar - AAD - BFGS'!$W$32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BFGS'!$X$32:$AK$32</c:f>
              <c:numCache>
                <c:formatCode>General</c:formatCode>
                <c:ptCount val="14"/>
                <c:pt idx="0">
                  <c:v>1.7509999999999998E-2</c:v>
                </c:pt>
                <c:pt idx="1">
                  <c:v>1.5269999999999999E-2</c:v>
                </c:pt>
                <c:pt idx="2">
                  <c:v>1.393E-2</c:v>
                </c:pt>
                <c:pt idx="3">
                  <c:v>1.306E-2</c:v>
                </c:pt>
                <c:pt idx="4">
                  <c:v>1.21E-2</c:v>
                </c:pt>
                <c:pt idx="5">
                  <c:v>1.1299999999999999E-2</c:v>
                </c:pt>
                <c:pt idx="6">
                  <c:v>1.072E-2</c:v>
                </c:pt>
                <c:pt idx="7">
                  <c:v>1.0280000000000001E-2</c:v>
                </c:pt>
                <c:pt idx="8">
                  <c:v>9.8799999999999999E-3</c:v>
                </c:pt>
                <c:pt idx="9">
                  <c:v>9.4699999999999993E-3</c:v>
                </c:pt>
                <c:pt idx="10">
                  <c:v>8.1300000000000001E-3</c:v>
                </c:pt>
                <c:pt idx="11">
                  <c:v>7.6E-3</c:v>
                </c:pt>
                <c:pt idx="12">
                  <c:v>7.6899999999999998E-3</c:v>
                </c:pt>
                <c:pt idx="13">
                  <c:v>7.9500000000000005E-3</c:v>
                </c:pt>
              </c:numCache>
            </c:numRef>
          </c:val>
        </c:ser>
        <c:ser>
          <c:idx val="2"/>
          <c:order val="2"/>
          <c:tx>
            <c:strRef>
              <c:f>'Scalar - AAD - BFGS'!$W$33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BFGS'!$X$33:$AK$33</c:f>
              <c:numCache>
                <c:formatCode>General</c:formatCode>
                <c:ptCount val="14"/>
                <c:pt idx="0">
                  <c:v>1.43E-2</c:v>
                </c:pt>
                <c:pt idx="1">
                  <c:v>1.2709999999999999E-2</c:v>
                </c:pt>
                <c:pt idx="2">
                  <c:v>1.163E-2</c:v>
                </c:pt>
                <c:pt idx="3">
                  <c:v>1.076E-2</c:v>
                </c:pt>
                <c:pt idx="4">
                  <c:v>9.9699999999999997E-3</c:v>
                </c:pt>
                <c:pt idx="5">
                  <c:v>9.3600000000000003E-3</c:v>
                </c:pt>
                <c:pt idx="6">
                  <c:v>8.9200000000000008E-3</c:v>
                </c:pt>
                <c:pt idx="7">
                  <c:v>8.5500000000000003E-3</c:v>
                </c:pt>
                <c:pt idx="8">
                  <c:v>8.1899999999999994E-3</c:v>
                </c:pt>
                <c:pt idx="9">
                  <c:v>7.8500000000000011E-3</c:v>
                </c:pt>
                <c:pt idx="10">
                  <c:v>6.7800000000000004E-3</c:v>
                </c:pt>
                <c:pt idx="11">
                  <c:v>6.4800000000000005E-3</c:v>
                </c:pt>
                <c:pt idx="12">
                  <c:v>6.6400000000000001E-3</c:v>
                </c:pt>
                <c:pt idx="13">
                  <c:v>7.0899999999999999E-3</c:v>
                </c:pt>
              </c:numCache>
            </c:numRef>
          </c:val>
        </c:ser>
        <c:ser>
          <c:idx val="3"/>
          <c:order val="3"/>
          <c:tx>
            <c:strRef>
              <c:f>'Scalar - AAD - BFGS'!$W$34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BFGS'!$X$34:$AK$34</c:f>
              <c:numCache>
                <c:formatCode>General</c:formatCode>
                <c:ptCount val="14"/>
                <c:pt idx="0">
                  <c:v>1.294E-2</c:v>
                </c:pt>
                <c:pt idx="1">
                  <c:v>1.15E-2</c:v>
                </c:pt>
                <c:pt idx="2">
                  <c:v>1.038E-2</c:v>
                </c:pt>
                <c:pt idx="3">
                  <c:v>9.58E-3</c:v>
                </c:pt>
                <c:pt idx="4">
                  <c:v>8.9099999999999995E-3</c:v>
                </c:pt>
                <c:pt idx="5">
                  <c:v>8.3999999999999995E-3</c:v>
                </c:pt>
                <c:pt idx="6">
                  <c:v>8.0000000000000002E-3</c:v>
                </c:pt>
                <c:pt idx="7">
                  <c:v>7.6400000000000001E-3</c:v>
                </c:pt>
                <c:pt idx="8">
                  <c:v>7.3200000000000001E-3</c:v>
                </c:pt>
                <c:pt idx="9">
                  <c:v>7.0299999999999998E-3</c:v>
                </c:pt>
                <c:pt idx="10">
                  <c:v>6.0999999999999995E-3</c:v>
                </c:pt>
                <c:pt idx="11">
                  <c:v>5.94E-3</c:v>
                </c:pt>
                <c:pt idx="12">
                  <c:v>6.13E-3</c:v>
                </c:pt>
                <c:pt idx="13">
                  <c:v>6.7000000000000002E-3</c:v>
                </c:pt>
              </c:numCache>
            </c:numRef>
          </c:val>
        </c:ser>
        <c:ser>
          <c:idx val="4"/>
          <c:order val="4"/>
          <c:tx>
            <c:strRef>
              <c:f>'Scalar - AAD - BFGS'!$W$35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BFGS'!$X$35:$AK$35</c:f>
              <c:numCache>
                <c:formatCode>General</c:formatCode>
                <c:ptCount val="14"/>
                <c:pt idx="0">
                  <c:v>1.1970000000000001E-2</c:v>
                </c:pt>
                <c:pt idx="1">
                  <c:v>1.044E-2</c:v>
                </c:pt>
                <c:pt idx="2">
                  <c:v>9.389999999999999E-3</c:v>
                </c:pt>
                <c:pt idx="3">
                  <c:v>8.7100000000000007E-3</c:v>
                </c:pt>
                <c:pt idx="4">
                  <c:v>8.1499999999999993E-3</c:v>
                </c:pt>
                <c:pt idx="5">
                  <c:v>7.6800000000000002E-3</c:v>
                </c:pt>
                <c:pt idx="6">
                  <c:v>7.3000000000000001E-3</c:v>
                </c:pt>
                <c:pt idx="7">
                  <c:v>6.9699999999999996E-3</c:v>
                </c:pt>
                <c:pt idx="8">
                  <c:v>6.6800000000000002E-3</c:v>
                </c:pt>
                <c:pt idx="9">
                  <c:v>6.4099999999999999E-3</c:v>
                </c:pt>
                <c:pt idx="10">
                  <c:v>5.5900000000000004E-3</c:v>
                </c:pt>
                <c:pt idx="11">
                  <c:v>5.5400000000000007E-3</c:v>
                </c:pt>
                <c:pt idx="12">
                  <c:v>5.7499999999999999E-3</c:v>
                </c:pt>
                <c:pt idx="13">
                  <c:v>6.4400000000000004E-3</c:v>
                </c:pt>
              </c:numCache>
            </c:numRef>
          </c:val>
        </c:ser>
        <c:ser>
          <c:idx val="5"/>
          <c:order val="5"/>
          <c:tx>
            <c:strRef>
              <c:f>'Scalar - AAD - BFGS'!$W$36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BFGS'!$W$37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BFGS'!$X$37:$AK$37</c:f>
              <c:numCache>
                <c:formatCode>General</c:formatCode>
                <c:ptCount val="14"/>
                <c:pt idx="0">
                  <c:v>1.0320000000000001E-2</c:v>
                </c:pt>
                <c:pt idx="1">
                  <c:v>9.2399999999999999E-3</c:v>
                </c:pt>
                <c:pt idx="2">
                  <c:v>8.5100000000000002E-3</c:v>
                </c:pt>
                <c:pt idx="3">
                  <c:v>7.980000000000001E-3</c:v>
                </c:pt>
                <c:pt idx="4">
                  <c:v>7.4700000000000001E-3</c:v>
                </c:pt>
                <c:pt idx="5">
                  <c:v>7.0499999999999998E-3</c:v>
                </c:pt>
                <c:pt idx="6">
                  <c:v>6.7200000000000003E-3</c:v>
                </c:pt>
                <c:pt idx="7">
                  <c:v>6.4400000000000004E-3</c:v>
                </c:pt>
                <c:pt idx="8">
                  <c:v>6.2100000000000002E-3</c:v>
                </c:pt>
                <c:pt idx="9">
                  <c:v>5.9699999999999996E-3</c:v>
                </c:pt>
                <c:pt idx="10">
                  <c:v>5.28E-3</c:v>
                </c:pt>
                <c:pt idx="11">
                  <c:v>5.3E-3</c:v>
                </c:pt>
                <c:pt idx="12">
                  <c:v>5.5300000000000002E-3</c:v>
                </c:pt>
                <c:pt idx="13">
                  <c:v>6.3E-3</c:v>
                </c:pt>
              </c:numCache>
            </c:numRef>
          </c:val>
        </c:ser>
        <c:ser>
          <c:idx val="7"/>
          <c:order val="7"/>
          <c:tx>
            <c:strRef>
              <c:f>'Scalar - AAD - BFGS'!$W$38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BFGS'!$W$39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BFGS'!$W$40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BFGS'!$X$40:$AK$40</c:f>
              <c:numCache>
                <c:formatCode>General</c:formatCode>
                <c:ptCount val="14"/>
                <c:pt idx="0">
                  <c:v>9.1800000000000007E-3</c:v>
                </c:pt>
                <c:pt idx="1">
                  <c:v>8.2199999999999999E-3</c:v>
                </c:pt>
                <c:pt idx="2">
                  <c:v>7.5599999999999999E-3</c:v>
                </c:pt>
                <c:pt idx="3">
                  <c:v>7.0999999999999995E-3</c:v>
                </c:pt>
                <c:pt idx="4">
                  <c:v>6.6800000000000002E-3</c:v>
                </c:pt>
                <c:pt idx="5">
                  <c:v>6.3400000000000001E-3</c:v>
                </c:pt>
                <c:pt idx="6">
                  <c:v>6.0799999999999995E-3</c:v>
                </c:pt>
                <c:pt idx="7">
                  <c:v>5.8499999999999993E-3</c:v>
                </c:pt>
                <c:pt idx="8">
                  <c:v>5.6399999999999992E-3</c:v>
                </c:pt>
                <c:pt idx="9">
                  <c:v>5.4300000000000008E-3</c:v>
                </c:pt>
                <c:pt idx="10">
                  <c:v>5.0200000000000002E-3</c:v>
                </c:pt>
                <c:pt idx="11">
                  <c:v>5.0699999999999999E-3</c:v>
                </c:pt>
                <c:pt idx="12">
                  <c:v>5.5700000000000003E-3</c:v>
                </c:pt>
                <c:pt idx="13">
                  <c:v>6.4900000000000001E-3</c:v>
                </c:pt>
              </c:numCache>
            </c:numRef>
          </c:val>
        </c:ser>
        <c:ser>
          <c:idx val="10"/>
          <c:order val="10"/>
          <c:tx>
            <c:strRef>
              <c:f>'Scalar - AAD - BFGS'!$W$41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BFGS'!$X$41:$AK$41</c:f>
              <c:numCache>
                <c:formatCode>General</c:formatCode>
                <c:ptCount val="14"/>
                <c:pt idx="0">
                  <c:v>8.4200000000000004E-3</c:v>
                </c:pt>
                <c:pt idx="1">
                  <c:v>7.5799999999999999E-3</c:v>
                </c:pt>
                <c:pt idx="2">
                  <c:v>6.9999999999999993E-3</c:v>
                </c:pt>
                <c:pt idx="3">
                  <c:v>6.5599999999999999E-3</c:v>
                </c:pt>
                <c:pt idx="4">
                  <c:v>6.11E-3</c:v>
                </c:pt>
                <c:pt idx="5">
                  <c:v>5.7799999999999995E-3</c:v>
                </c:pt>
                <c:pt idx="6">
                  <c:v>5.5500000000000002E-3</c:v>
                </c:pt>
                <c:pt idx="7">
                  <c:v>5.3900000000000007E-3</c:v>
                </c:pt>
                <c:pt idx="8">
                  <c:v>5.2500000000000003E-3</c:v>
                </c:pt>
                <c:pt idx="9">
                  <c:v>5.1200000000000004E-3</c:v>
                </c:pt>
                <c:pt idx="10">
                  <c:v>4.8599999999999997E-3</c:v>
                </c:pt>
                <c:pt idx="11">
                  <c:v>5.4200000000000003E-3</c:v>
                </c:pt>
                <c:pt idx="12">
                  <c:v>6.4400000000000004E-3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BFGS'!$W$42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BFGS'!$X$42:$AK$42</c:f>
              <c:numCache>
                <c:formatCode>General</c:formatCode>
                <c:ptCount val="14"/>
                <c:pt idx="0">
                  <c:v>7.0299999999999998E-3</c:v>
                </c:pt>
                <c:pt idx="1">
                  <c:v>6.4800000000000005E-3</c:v>
                </c:pt>
                <c:pt idx="2">
                  <c:v>6.0999999999999995E-3</c:v>
                </c:pt>
                <c:pt idx="3">
                  <c:v>5.8099999999999992E-3</c:v>
                </c:pt>
                <c:pt idx="4">
                  <c:v>5.5200000000000006E-3</c:v>
                </c:pt>
                <c:pt idx="5">
                  <c:v>5.3200000000000001E-3</c:v>
                </c:pt>
                <c:pt idx="6">
                  <c:v>5.1700000000000001E-3</c:v>
                </c:pt>
                <c:pt idx="7">
                  <c:v>5.0499999999999998E-3</c:v>
                </c:pt>
                <c:pt idx="8">
                  <c:v>4.9499999999999995E-3</c:v>
                </c:pt>
                <c:pt idx="9">
                  <c:v>4.8500000000000001E-3</c:v>
                </c:pt>
                <c:pt idx="10">
                  <c:v>5.2599999999999999E-3</c:v>
                </c:pt>
                <c:pt idx="11">
                  <c:v>6.3E-3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BFGS'!$W$43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BFGS'!$X$43:$AK$43</c:f>
              <c:numCache>
                <c:formatCode>General</c:formatCode>
                <c:ptCount val="14"/>
                <c:pt idx="0">
                  <c:v>7.8900000000000012E-3</c:v>
                </c:pt>
                <c:pt idx="1">
                  <c:v>7.3099999999999997E-3</c:v>
                </c:pt>
                <c:pt idx="2">
                  <c:v>6.8500000000000002E-3</c:v>
                </c:pt>
                <c:pt idx="3">
                  <c:v>6.5100000000000002E-3</c:v>
                </c:pt>
                <c:pt idx="4">
                  <c:v>6.1900000000000002E-3</c:v>
                </c:pt>
                <c:pt idx="5">
                  <c:v>6.0299999999999998E-3</c:v>
                </c:pt>
                <c:pt idx="6">
                  <c:v>6.0200000000000002E-3</c:v>
                </c:pt>
                <c:pt idx="7">
                  <c:v>6.13E-3</c:v>
                </c:pt>
                <c:pt idx="8">
                  <c:v>6.28E-3</c:v>
                </c:pt>
                <c:pt idx="9">
                  <c:v>6.45E-3</c:v>
                </c:pt>
                <c:pt idx="10">
                  <c:v>7.4599999999999996E-3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BFGS'!$W$44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BFGS'!$X$30:$AK$30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BFGS'!$X$44:$AK$44</c:f>
              <c:numCache>
                <c:formatCode>General</c:formatCode>
                <c:ptCount val="14"/>
                <c:pt idx="0">
                  <c:v>8.09E-3</c:v>
                </c:pt>
                <c:pt idx="1">
                  <c:v>7.8600000000000007E-3</c:v>
                </c:pt>
                <c:pt idx="2">
                  <c:v>7.8200000000000006E-3</c:v>
                </c:pt>
                <c:pt idx="3">
                  <c:v>7.8900000000000012E-3</c:v>
                </c:pt>
                <c:pt idx="4">
                  <c:v>7.9400000000000009E-3</c:v>
                </c:pt>
                <c:pt idx="5">
                  <c:v>8.0600000000000012E-3</c:v>
                </c:pt>
                <c:pt idx="6">
                  <c:v>8.199999999999999E-3</c:v>
                </c:pt>
                <c:pt idx="7">
                  <c:v>8.3599999999999994E-3</c:v>
                </c:pt>
                <c:pt idx="8">
                  <c:v>8.5199999999999998E-3</c:v>
                </c:pt>
                <c:pt idx="9">
                  <c:v>8.6899999999999998E-3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4664288"/>
        <c:axId val="-174654496"/>
        <c:axId val="-271815440"/>
      </c:surface3DChart>
      <c:catAx>
        <c:axId val="-17466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54496"/>
        <c:crosses val="autoZero"/>
        <c:auto val="1"/>
        <c:lblAlgn val="ctr"/>
        <c:lblOffset val="100"/>
        <c:noMultiLvlLbl val="0"/>
      </c:catAx>
      <c:valAx>
        <c:axId val="-174654496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64288"/>
        <c:crosses val="autoZero"/>
        <c:crossBetween val="midCat"/>
      </c:valAx>
      <c:serAx>
        <c:axId val="-2718154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54496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TGNU'!$W$13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TGNU'!$X$13:$AK$13</c:f>
              <c:numCache>
                <c:formatCode>General</c:formatCode>
                <c:ptCount val="14"/>
                <c:pt idx="0">
                  <c:v>2E-3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3.2000000000000002E-3</c:v>
                </c:pt>
                <c:pt idx="4">
                  <c:v>3.5999999999999999E-3</c:v>
                </c:pt>
                <c:pt idx="5">
                  <c:v>4.0000000000000001E-3</c:v>
                </c:pt>
                <c:pt idx="6">
                  <c:v>4.4000000000000003E-3</c:v>
                </c:pt>
                <c:pt idx="7">
                  <c:v>4.7999999999999996E-3</c:v>
                </c:pt>
                <c:pt idx="8">
                  <c:v>5.1000000000000004E-3</c:v>
                </c:pt>
                <c:pt idx="9">
                  <c:v>5.4000000000000003E-3</c:v>
                </c:pt>
                <c:pt idx="10">
                  <c:v>6.0000000000000001E-3</c:v>
                </c:pt>
                <c:pt idx="11">
                  <c:v>6.1999999999999998E-3</c:v>
                </c:pt>
                <c:pt idx="12">
                  <c:v>6.4000000000000003E-3</c:v>
                </c:pt>
                <c:pt idx="13">
                  <c:v>6.4000000000000003E-3</c:v>
                </c:pt>
              </c:numCache>
            </c:numRef>
          </c:val>
        </c:ser>
        <c:ser>
          <c:idx val="1"/>
          <c:order val="1"/>
          <c:tx>
            <c:strRef>
              <c:f>'Scalar - AAD - TGNU'!$W$14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TGNU'!$X$14:$AK$14</c:f>
              <c:numCache>
                <c:formatCode>General</c:formatCode>
                <c:ptCount val="14"/>
                <c:pt idx="0">
                  <c:v>2.7000000000000001E-3</c:v>
                </c:pt>
                <c:pt idx="1">
                  <c:v>3.0999999999999999E-3</c:v>
                </c:pt>
                <c:pt idx="2">
                  <c:v>3.5999999999999999E-3</c:v>
                </c:pt>
                <c:pt idx="3">
                  <c:v>3.9000000000000003E-3</c:v>
                </c:pt>
                <c:pt idx="4">
                  <c:v>4.3E-3</c:v>
                </c:pt>
                <c:pt idx="5">
                  <c:v>4.5999999999999999E-3</c:v>
                </c:pt>
                <c:pt idx="6">
                  <c:v>5.0000000000000001E-3</c:v>
                </c:pt>
                <c:pt idx="7">
                  <c:v>5.3E-3</c:v>
                </c:pt>
                <c:pt idx="8">
                  <c:v>5.5000000000000005E-3</c:v>
                </c:pt>
                <c:pt idx="9">
                  <c:v>5.7999999999999996E-3</c:v>
                </c:pt>
                <c:pt idx="10">
                  <c:v>6.0999999999999995E-3</c:v>
                </c:pt>
                <c:pt idx="11">
                  <c:v>6.1999999999999998E-3</c:v>
                </c:pt>
                <c:pt idx="12">
                  <c:v>6.3E-3</c:v>
                </c:pt>
                <c:pt idx="13">
                  <c:v>6.4000000000000003E-3</c:v>
                </c:pt>
              </c:numCache>
            </c:numRef>
          </c:val>
        </c:ser>
        <c:ser>
          <c:idx val="2"/>
          <c:order val="2"/>
          <c:tx>
            <c:strRef>
              <c:f>'Scalar - AAD - TGNU'!$W$15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TGNU'!$X$15:$AK$15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4.0000000000000001E-3</c:v>
                </c:pt>
                <c:pt idx="2">
                  <c:v>4.3E-3</c:v>
                </c:pt>
                <c:pt idx="3">
                  <c:v>4.6999999999999993E-3</c:v>
                </c:pt>
                <c:pt idx="4">
                  <c:v>5.0000000000000001E-3</c:v>
                </c:pt>
                <c:pt idx="5">
                  <c:v>5.3E-3</c:v>
                </c:pt>
                <c:pt idx="6">
                  <c:v>5.6000000000000008E-3</c:v>
                </c:pt>
                <c:pt idx="7">
                  <c:v>5.7999999999999996E-3</c:v>
                </c:pt>
                <c:pt idx="8">
                  <c:v>6.0000000000000001E-3</c:v>
                </c:pt>
                <c:pt idx="9">
                  <c:v>6.0999999999999995E-3</c:v>
                </c:pt>
                <c:pt idx="10">
                  <c:v>6.3E-3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3"/>
          <c:order val="3"/>
          <c:tx>
            <c:strRef>
              <c:f>'Scalar - AAD - TGNU'!$W$16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TGNU'!$X$16:$AK$16</c:f>
              <c:numCache>
                <c:formatCode>General</c:formatCode>
                <c:ptCount val="14"/>
                <c:pt idx="0">
                  <c:v>4.6999999999999993E-3</c:v>
                </c:pt>
                <c:pt idx="1">
                  <c:v>4.7999999999999996E-3</c:v>
                </c:pt>
                <c:pt idx="2">
                  <c:v>5.1000000000000004E-3</c:v>
                </c:pt>
                <c:pt idx="3">
                  <c:v>5.3E-3</c:v>
                </c:pt>
                <c:pt idx="4">
                  <c:v>5.6000000000000008E-3</c:v>
                </c:pt>
                <c:pt idx="5">
                  <c:v>5.7999999999999996E-3</c:v>
                </c:pt>
                <c:pt idx="6">
                  <c:v>6.0000000000000001E-3</c:v>
                </c:pt>
                <c:pt idx="7">
                  <c:v>6.0999999999999995E-3</c:v>
                </c:pt>
                <c:pt idx="8">
                  <c:v>6.3E-3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4"/>
          <c:order val="4"/>
          <c:tx>
            <c:strRef>
              <c:f>'Scalar - AAD - TGNU'!$W$17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TGNU'!$X$17:$AK$17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5.5000000000000005E-3</c:v>
                </c:pt>
                <c:pt idx="2">
                  <c:v>5.6999999999999993E-3</c:v>
                </c:pt>
                <c:pt idx="3">
                  <c:v>5.8999999999999999E-3</c:v>
                </c:pt>
                <c:pt idx="4">
                  <c:v>6.0000000000000001E-3</c:v>
                </c:pt>
                <c:pt idx="5">
                  <c:v>6.0999999999999995E-3</c:v>
                </c:pt>
                <c:pt idx="6">
                  <c:v>6.3E-3</c:v>
                </c:pt>
                <c:pt idx="7">
                  <c:v>6.4000000000000003E-3</c:v>
                </c:pt>
                <c:pt idx="8">
                  <c:v>6.5000000000000006E-3</c:v>
                </c:pt>
                <c:pt idx="9">
                  <c:v>6.6E-3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6.1999999999999998E-3</c:v>
                </c:pt>
                <c:pt idx="13">
                  <c:v>6.1999999999999998E-3</c:v>
                </c:pt>
              </c:numCache>
            </c:numRef>
          </c:val>
        </c:ser>
        <c:ser>
          <c:idx val="5"/>
          <c:order val="5"/>
          <c:tx>
            <c:strRef>
              <c:f>'Scalar - AAD - TGNU'!$W$18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TGNU'!$W$19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TGNU'!$X$19:$AK$19</c:f>
              <c:numCache>
                <c:formatCode>General</c:formatCode>
                <c:ptCount val="14"/>
                <c:pt idx="0">
                  <c:v>6.1999999999999998E-3</c:v>
                </c:pt>
                <c:pt idx="1">
                  <c:v>6.3E-3</c:v>
                </c:pt>
                <c:pt idx="2">
                  <c:v>6.3E-3</c:v>
                </c:pt>
                <c:pt idx="3">
                  <c:v>6.4000000000000003E-3</c:v>
                </c:pt>
                <c:pt idx="4">
                  <c:v>6.5000000000000006E-3</c:v>
                </c:pt>
                <c:pt idx="5">
                  <c:v>6.5000000000000006E-3</c:v>
                </c:pt>
                <c:pt idx="6">
                  <c:v>6.6E-3</c:v>
                </c:pt>
                <c:pt idx="7">
                  <c:v>6.6E-3</c:v>
                </c:pt>
                <c:pt idx="8">
                  <c:v>6.7000000000000002E-3</c:v>
                </c:pt>
                <c:pt idx="9">
                  <c:v>6.7000000000000002E-3</c:v>
                </c:pt>
                <c:pt idx="10">
                  <c:v>6.3E-3</c:v>
                </c:pt>
                <c:pt idx="11">
                  <c:v>6.0999999999999995E-3</c:v>
                </c:pt>
                <c:pt idx="12">
                  <c:v>5.8999999999999999E-3</c:v>
                </c:pt>
                <c:pt idx="13">
                  <c:v>5.8999999999999999E-3</c:v>
                </c:pt>
              </c:numCache>
            </c:numRef>
          </c:val>
        </c:ser>
        <c:ser>
          <c:idx val="7"/>
          <c:order val="7"/>
          <c:tx>
            <c:strRef>
              <c:f>'Scalar - AAD - TGNU'!$W$20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TGNU'!$W$21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TGNU'!$W$22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TGNU'!$X$22:$AK$22</c:f>
              <c:numCache>
                <c:formatCode>General</c:formatCode>
                <c:ptCount val="14"/>
                <c:pt idx="0">
                  <c:v>6.6E-3</c:v>
                </c:pt>
                <c:pt idx="1">
                  <c:v>6.7000000000000002E-3</c:v>
                </c:pt>
                <c:pt idx="2">
                  <c:v>6.7000000000000002E-3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6.7000000000000002E-3</c:v>
                </c:pt>
                <c:pt idx="6">
                  <c:v>6.7000000000000002E-3</c:v>
                </c:pt>
                <c:pt idx="7">
                  <c:v>6.7000000000000002E-3</c:v>
                </c:pt>
                <c:pt idx="8">
                  <c:v>6.7000000000000002E-3</c:v>
                </c:pt>
                <c:pt idx="9">
                  <c:v>6.6E-3</c:v>
                </c:pt>
                <c:pt idx="10">
                  <c:v>6.0999999999999995E-3</c:v>
                </c:pt>
                <c:pt idx="11">
                  <c:v>5.7999999999999996E-3</c:v>
                </c:pt>
                <c:pt idx="12">
                  <c:v>5.6000000000000008E-3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'Scalar - AAD - TGNU'!$W$23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TGNU'!$X$23:$AK$23</c:f>
              <c:numCache>
                <c:formatCode>General</c:formatCode>
                <c:ptCount val="14"/>
                <c:pt idx="0">
                  <c:v>6.4000000000000003E-3</c:v>
                </c:pt>
                <c:pt idx="1">
                  <c:v>6.5000000000000006E-3</c:v>
                </c:pt>
                <c:pt idx="2">
                  <c:v>6.5000000000000006E-3</c:v>
                </c:pt>
                <c:pt idx="3">
                  <c:v>6.5000000000000006E-3</c:v>
                </c:pt>
                <c:pt idx="4">
                  <c:v>6.5000000000000006E-3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6.3E-3</c:v>
                </c:pt>
                <c:pt idx="9">
                  <c:v>6.3E-3</c:v>
                </c:pt>
                <c:pt idx="10">
                  <c:v>5.6999999999999993E-3</c:v>
                </c:pt>
                <c:pt idx="11">
                  <c:v>5.3E-3</c:v>
                </c:pt>
                <c:pt idx="12">
                  <c:v>5.1000000000000004E-3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TGNU'!$W$24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TGNU'!$X$24:$AK$24</c:f>
              <c:numCache>
                <c:formatCode>General</c:formatCode>
                <c:ptCount val="14"/>
                <c:pt idx="0">
                  <c:v>6.0999999999999995E-3</c:v>
                </c:pt>
                <c:pt idx="1">
                  <c:v>6.1999999999999998E-3</c:v>
                </c:pt>
                <c:pt idx="2">
                  <c:v>6.0999999999999995E-3</c:v>
                </c:pt>
                <c:pt idx="3">
                  <c:v>6.0999999999999995E-3</c:v>
                </c:pt>
                <c:pt idx="4">
                  <c:v>6.0999999999999995E-3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5.8999999999999999E-3</c:v>
                </c:pt>
                <c:pt idx="8">
                  <c:v>5.8999999999999999E-3</c:v>
                </c:pt>
                <c:pt idx="9">
                  <c:v>5.7999999999999996E-3</c:v>
                </c:pt>
                <c:pt idx="10">
                  <c:v>5.3E-3</c:v>
                </c:pt>
                <c:pt idx="11">
                  <c:v>4.8999999999999998E-3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TGNU'!$W$25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TGNU'!$X$25:$AK$25</c:f>
              <c:numCache>
                <c:formatCode>General</c:formatCode>
                <c:ptCount val="14"/>
                <c:pt idx="0">
                  <c:v>5.6999999999999993E-3</c:v>
                </c:pt>
                <c:pt idx="1">
                  <c:v>5.7999999999999996E-3</c:v>
                </c:pt>
                <c:pt idx="2">
                  <c:v>5.6999999999999993E-3</c:v>
                </c:pt>
                <c:pt idx="3">
                  <c:v>5.6999999999999993E-3</c:v>
                </c:pt>
                <c:pt idx="4">
                  <c:v>5.6000000000000008E-3</c:v>
                </c:pt>
                <c:pt idx="5">
                  <c:v>5.6000000000000008E-3</c:v>
                </c:pt>
                <c:pt idx="6">
                  <c:v>5.5000000000000005E-3</c:v>
                </c:pt>
                <c:pt idx="7">
                  <c:v>5.4000000000000003E-3</c:v>
                </c:pt>
                <c:pt idx="8">
                  <c:v>5.4000000000000003E-3</c:v>
                </c:pt>
                <c:pt idx="9">
                  <c:v>5.3E-3</c:v>
                </c:pt>
                <c:pt idx="10">
                  <c:v>4.8999999999999998E-3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TGNU'!$W$26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TGNU'!$X$26:$AK$26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5.4000000000000003E-3</c:v>
                </c:pt>
                <c:pt idx="2">
                  <c:v>5.3E-3</c:v>
                </c:pt>
                <c:pt idx="3">
                  <c:v>5.3E-3</c:v>
                </c:pt>
                <c:pt idx="4">
                  <c:v>5.1999999999999998E-3</c:v>
                </c:pt>
                <c:pt idx="5">
                  <c:v>5.1000000000000004E-3</c:v>
                </c:pt>
                <c:pt idx="6">
                  <c:v>5.1000000000000004E-3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4.8999999999999998E-3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4655584"/>
        <c:axId val="-174670272"/>
        <c:axId val="-271814816"/>
      </c:surface3DChart>
      <c:catAx>
        <c:axId val="-17465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70272"/>
        <c:crosses val="autoZero"/>
        <c:auto val="1"/>
        <c:lblAlgn val="ctr"/>
        <c:lblOffset val="100"/>
        <c:noMultiLvlLbl val="0"/>
      </c:catAx>
      <c:valAx>
        <c:axId val="-174670272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55584"/>
        <c:crosses val="autoZero"/>
        <c:crossBetween val="midCat"/>
      </c:valAx>
      <c:serAx>
        <c:axId val="-2718148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70272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TGNU'!$W$31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TGNU'!$X$31:$AK$31</c:f>
              <c:numCache>
                <c:formatCode>General</c:formatCode>
                <c:ptCount val="14"/>
                <c:pt idx="0">
                  <c:v>1.7420000000000001E-2</c:v>
                </c:pt>
                <c:pt idx="1">
                  <c:v>1.468E-2</c:v>
                </c:pt>
                <c:pt idx="2">
                  <c:v>1.2749999999999999E-2</c:v>
                </c:pt>
                <c:pt idx="3">
                  <c:v>1.18E-2</c:v>
                </c:pt>
                <c:pt idx="4">
                  <c:v>1.0840000000000001E-2</c:v>
                </c:pt>
                <c:pt idx="5">
                  <c:v>9.9799999999999993E-3</c:v>
                </c:pt>
                <c:pt idx="6">
                  <c:v>9.3600000000000003E-3</c:v>
                </c:pt>
                <c:pt idx="7">
                  <c:v>8.8800000000000007E-3</c:v>
                </c:pt>
                <c:pt idx="8">
                  <c:v>8.5000000000000006E-3</c:v>
                </c:pt>
                <c:pt idx="9">
                  <c:v>8.1200000000000005E-3</c:v>
                </c:pt>
                <c:pt idx="10">
                  <c:v>6.8000000000000005E-3</c:v>
                </c:pt>
                <c:pt idx="11">
                  <c:v>6.1999999999999998E-3</c:v>
                </c:pt>
                <c:pt idx="12">
                  <c:v>6.1900000000000002E-3</c:v>
                </c:pt>
                <c:pt idx="13">
                  <c:v>6.3E-3</c:v>
                </c:pt>
              </c:numCache>
            </c:numRef>
          </c:val>
        </c:ser>
        <c:ser>
          <c:idx val="1"/>
          <c:order val="1"/>
          <c:tx>
            <c:strRef>
              <c:f>'Scalar - AAD - TGNU'!$W$32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TGNU'!$X$32:$AK$32</c:f>
              <c:numCache>
                <c:formatCode>General</c:formatCode>
                <c:ptCount val="14"/>
                <c:pt idx="0">
                  <c:v>1.702E-2</c:v>
                </c:pt>
                <c:pt idx="1">
                  <c:v>1.4339999999999999E-2</c:v>
                </c:pt>
                <c:pt idx="2">
                  <c:v>1.2729999999999998E-2</c:v>
                </c:pt>
                <c:pt idx="3">
                  <c:v>1.175E-2</c:v>
                </c:pt>
                <c:pt idx="4">
                  <c:v>1.077E-2</c:v>
                </c:pt>
                <c:pt idx="5">
                  <c:v>9.9500000000000005E-3</c:v>
                </c:pt>
                <c:pt idx="6">
                  <c:v>9.3699999999999999E-3</c:v>
                </c:pt>
                <c:pt idx="7">
                  <c:v>8.9200000000000008E-3</c:v>
                </c:pt>
                <c:pt idx="8">
                  <c:v>8.539999999999999E-3</c:v>
                </c:pt>
                <c:pt idx="9">
                  <c:v>8.1599999999999989E-3</c:v>
                </c:pt>
                <c:pt idx="10">
                  <c:v>6.9499999999999996E-3</c:v>
                </c:pt>
                <c:pt idx="11">
                  <c:v>6.45E-3</c:v>
                </c:pt>
                <c:pt idx="12">
                  <c:v>6.4600000000000005E-3</c:v>
                </c:pt>
                <c:pt idx="13">
                  <c:v>6.6700000000000006E-3</c:v>
                </c:pt>
              </c:numCache>
            </c:numRef>
          </c:val>
        </c:ser>
        <c:ser>
          <c:idx val="2"/>
          <c:order val="2"/>
          <c:tx>
            <c:strRef>
              <c:f>'Scalar - AAD - TGNU'!$W$33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TGNU'!$X$33:$AK$33</c:f>
              <c:numCache>
                <c:formatCode>General</c:formatCode>
                <c:ptCount val="14"/>
                <c:pt idx="0">
                  <c:v>1.337E-2</c:v>
                </c:pt>
                <c:pt idx="1">
                  <c:v>1.1519999999999999E-2</c:v>
                </c:pt>
                <c:pt idx="2">
                  <c:v>1.0360000000000001E-2</c:v>
                </c:pt>
                <c:pt idx="3">
                  <c:v>9.4799999999999988E-3</c:v>
                </c:pt>
                <c:pt idx="4">
                  <c:v>8.7200000000000003E-3</c:v>
                </c:pt>
                <c:pt idx="5">
                  <c:v>8.1499999999999993E-3</c:v>
                </c:pt>
                <c:pt idx="6">
                  <c:v>7.7400000000000004E-3</c:v>
                </c:pt>
                <c:pt idx="7">
                  <c:v>7.4000000000000003E-3</c:v>
                </c:pt>
                <c:pt idx="8">
                  <c:v>7.0899999999999999E-3</c:v>
                </c:pt>
                <c:pt idx="9">
                  <c:v>6.8000000000000005E-3</c:v>
                </c:pt>
                <c:pt idx="10">
                  <c:v>5.8999999999999999E-3</c:v>
                </c:pt>
                <c:pt idx="11">
                  <c:v>5.6100000000000004E-3</c:v>
                </c:pt>
                <c:pt idx="12">
                  <c:v>5.6699999999999997E-3</c:v>
                </c:pt>
                <c:pt idx="13">
                  <c:v>6.0499999999999998E-3</c:v>
                </c:pt>
              </c:numCache>
            </c:numRef>
          </c:val>
        </c:ser>
        <c:ser>
          <c:idx val="3"/>
          <c:order val="3"/>
          <c:tx>
            <c:strRef>
              <c:f>'Scalar - AAD - TGNU'!$W$34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TGNU'!$X$34:$AK$34</c:f>
              <c:numCache>
                <c:formatCode>General</c:formatCode>
                <c:ptCount val="14"/>
                <c:pt idx="0">
                  <c:v>1.1899999999999999E-2</c:v>
                </c:pt>
                <c:pt idx="1">
                  <c:v>1.0329999999999999E-2</c:v>
                </c:pt>
                <c:pt idx="2">
                  <c:v>9.1700000000000011E-3</c:v>
                </c:pt>
                <c:pt idx="3">
                  <c:v>8.3899999999999999E-3</c:v>
                </c:pt>
                <c:pt idx="4">
                  <c:v>7.79E-3</c:v>
                </c:pt>
                <c:pt idx="5">
                  <c:v>7.3299999999999997E-3</c:v>
                </c:pt>
                <c:pt idx="6">
                  <c:v>6.9699999999999996E-3</c:v>
                </c:pt>
                <c:pt idx="7">
                  <c:v>6.6600000000000001E-3</c:v>
                </c:pt>
                <c:pt idx="8">
                  <c:v>6.3899999999999998E-3</c:v>
                </c:pt>
                <c:pt idx="9">
                  <c:v>6.1500000000000001E-3</c:v>
                </c:pt>
                <c:pt idx="10">
                  <c:v>5.4000000000000003E-3</c:v>
                </c:pt>
                <c:pt idx="11">
                  <c:v>5.2199999999999998E-3</c:v>
                </c:pt>
                <c:pt idx="12">
                  <c:v>5.3100000000000005E-3</c:v>
                </c:pt>
                <c:pt idx="13">
                  <c:v>5.7999999999999996E-3</c:v>
                </c:pt>
              </c:numCache>
            </c:numRef>
          </c:val>
        </c:ser>
        <c:ser>
          <c:idx val="4"/>
          <c:order val="4"/>
          <c:tx>
            <c:strRef>
              <c:f>'Scalar - AAD - TGNU'!$W$35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TGNU'!$X$35:$AK$35</c:f>
              <c:numCache>
                <c:formatCode>General</c:formatCode>
                <c:ptCount val="14"/>
                <c:pt idx="0">
                  <c:v>1.103E-2</c:v>
                </c:pt>
                <c:pt idx="1">
                  <c:v>9.3999999999999986E-3</c:v>
                </c:pt>
                <c:pt idx="2">
                  <c:v>8.3199999999999993E-3</c:v>
                </c:pt>
                <c:pt idx="3">
                  <c:v>7.6699999999999997E-3</c:v>
                </c:pt>
                <c:pt idx="4">
                  <c:v>7.1500000000000001E-3</c:v>
                </c:pt>
                <c:pt idx="5">
                  <c:v>6.7400000000000003E-3</c:v>
                </c:pt>
                <c:pt idx="6">
                  <c:v>6.4200000000000004E-3</c:v>
                </c:pt>
                <c:pt idx="7">
                  <c:v>6.1399999999999996E-3</c:v>
                </c:pt>
                <c:pt idx="8">
                  <c:v>5.9099999999999995E-3</c:v>
                </c:pt>
                <c:pt idx="9">
                  <c:v>5.6899999999999997E-3</c:v>
                </c:pt>
                <c:pt idx="10">
                  <c:v>5.0400000000000002E-3</c:v>
                </c:pt>
                <c:pt idx="11">
                  <c:v>4.96E-3</c:v>
                </c:pt>
                <c:pt idx="12">
                  <c:v>5.0499999999999998E-3</c:v>
                </c:pt>
                <c:pt idx="13">
                  <c:v>5.6499999999999996E-3</c:v>
                </c:pt>
              </c:numCache>
            </c:numRef>
          </c:val>
        </c:ser>
        <c:ser>
          <c:idx val="5"/>
          <c:order val="5"/>
          <c:tx>
            <c:strRef>
              <c:f>'Scalar - AAD - TGNU'!$W$36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TGNU'!$W$37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TGNU'!$X$37:$AK$37</c:f>
              <c:numCache>
                <c:formatCode>General</c:formatCode>
                <c:ptCount val="14"/>
                <c:pt idx="0">
                  <c:v>9.58E-3</c:v>
                </c:pt>
                <c:pt idx="1">
                  <c:v>8.369999999999999E-3</c:v>
                </c:pt>
                <c:pt idx="2">
                  <c:v>7.6E-3</c:v>
                </c:pt>
                <c:pt idx="3">
                  <c:v>7.0799999999999995E-3</c:v>
                </c:pt>
                <c:pt idx="4">
                  <c:v>6.6100000000000004E-3</c:v>
                </c:pt>
                <c:pt idx="5">
                  <c:v>6.2399999999999999E-3</c:v>
                </c:pt>
                <c:pt idx="6">
                  <c:v>5.9499999999999996E-3</c:v>
                </c:pt>
                <c:pt idx="7">
                  <c:v>5.7199999999999994E-3</c:v>
                </c:pt>
                <c:pt idx="8">
                  <c:v>5.5200000000000006E-3</c:v>
                </c:pt>
                <c:pt idx="9">
                  <c:v>5.3400000000000001E-3</c:v>
                </c:pt>
                <c:pt idx="10">
                  <c:v>4.79E-3</c:v>
                </c:pt>
                <c:pt idx="11">
                  <c:v>4.7599999999999995E-3</c:v>
                </c:pt>
                <c:pt idx="12">
                  <c:v>4.9399999999999999E-3</c:v>
                </c:pt>
                <c:pt idx="13">
                  <c:v>5.6499999999999996E-3</c:v>
                </c:pt>
              </c:numCache>
            </c:numRef>
          </c:val>
        </c:ser>
        <c:ser>
          <c:idx val="7"/>
          <c:order val="7"/>
          <c:tx>
            <c:strRef>
              <c:f>'Scalar - AAD - TGNU'!$W$38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TGNU'!$W$39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TGNU'!$W$40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TGNU'!$X$40:$AK$40</c:f>
              <c:numCache>
                <c:formatCode>General</c:formatCode>
                <c:ptCount val="14"/>
                <c:pt idx="0">
                  <c:v>8.5100000000000002E-3</c:v>
                </c:pt>
                <c:pt idx="1">
                  <c:v>7.4599999999999996E-3</c:v>
                </c:pt>
                <c:pt idx="2">
                  <c:v>6.7800000000000004E-3</c:v>
                </c:pt>
                <c:pt idx="3">
                  <c:v>6.3400000000000001E-3</c:v>
                </c:pt>
                <c:pt idx="4">
                  <c:v>5.9499999999999996E-3</c:v>
                </c:pt>
                <c:pt idx="5">
                  <c:v>5.6499999999999996E-3</c:v>
                </c:pt>
                <c:pt idx="6">
                  <c:v>5.4200000000000003E-3</c:v>
                </c:pt>
                <c:pt idx="7">
                  <c:v>5.2300000000000003E-3</c:v>
                </c:pt>
                <c:pt idx="8">
                  <c:v>5.0699999999999999E-3</c:v>
                </c:pt>
                <c:pt idx="9">
                  <c:v>4.9100000000000003E-3</c:v>
                </c:pt>
                <c:pt idx="10">
                  <c:v>4.5700000000000003E-3</c:v>
                </c:pt>
                <c:pt idx="11">
                  <c:v>4.5900000000000003E-3</c:v>
                </c:pt>
                <c:pt idx="12">
                  <c:v>5.0499999999999998E-3</c:v>
                </c:pt>
                <c:pt idx="13">
                  <c:v>5.9199999999999999E-3</c:v>
                </c:pt>
              </c:numCache>
            </c:numRef>
          </c:val>
        </c:ser>
        <c:ser>
          <c:idx val="10"/>
          <c:order val="10"/>
          <c:tx>
            <c:strRef>
              <c:f>'Scalar - AAD - TGNU'!$W$41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TGNU'!$X$41:$AK$41</c:f>
              <c:numCache>
                <c:formatCode>General</c:formatCode>
                <c:ptCount val="14"/>
                <c:pt idx="0">
                  <c:v>8.1200000000000005E-3</c:v>
                </c:pt>
                <c:pt idx="1">
                  <c:v>7.1899999999999993E-3</c:v>
                </c:pt>
                <c:pt idx="2">
                  <c:v>6.5900000000000004E-3</c:v>
                </c:pt>
                <c:pt idx="3">
                  <c:v>6.1700000000000001E-3</c:v>
                </c:pt>
                <c:pt idx="4">
                  <c:v>5.7599999999999995E-3</c:v>
                </c:pt>
                <c:pt idx="5">
                  <c:v>5.47E-3</c:v>
                </c:pt>
                <c:pt idx="6">
                  <c:v>5.2700000000000004E-3</c:v>
                </c:pt>
                <c:pt idx="7">
                  <c:v>5.13E-3</c:v>
                </c:pt>
                <c:pt idx="8">
                  <c:v>5.0099999999999997E-3</c:v>
                </c:pt>
                <c:pt idx="9">
                  <c:v>4.9100000000000003E-3</c:v>
                </c:pt>
                <c:pt idx="10">
                  <c:v>4.6999999999999993E-3</c:v>
                </c:pt>
                <c:pt idx="11">
                  <c:v>5.1600000000000005E-3</c:v>
                </c:pt>
                <c:pt idx="12">
                  <c:v>6.0299999999999998E-3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TGNU'!$W$42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TGNU'!$X$42:$AK$42</c:f>
              <c:numCache>
                <c:formatCode>General</c:formatCode>
                <c:ptCount val="14"/>
                <c:pt idx="0">
                  <c:v>6.8799999999999998E-3</c:v>
                </c:pt>
                <c:pt idx="1">
                  <c:v>6.2500000000000003E-3</c:v>
                </c:pt>
                <c:pt idx="2">
                  <c:v>5.8199999999999997E-3</c:v>
                </c:pt>
                <c:pt idx="3">
                  <c:v>5.5400000000000007E-3</c:v>
                </c:pt>
                <c:pt idx="4">
                  <c:v>5.28E-3</c:v>
                </c:pt>
                <c:pt idx="5">
                  <c:v>5.1000000000000004E-3</c:v>
                </c:pt>
                <c:pt idx="6">
                  <c:v>4.9699999999999996E-3</c:v>
                </c:pt>
                <c:pt idx="7">
                  <c:v>4.8799999999999998E-3</c:v>
                </c:pt>
                <c:pt idx="8">
                  <c:v>4.7999999999999996E-3</c:v>
                </c:pt>
                <c:pt idx="9">
                  <c:v>4.7299999999999998E-3</c:v>
                </c:pt>
                <c:pt idx="10">
                  <c:v>5.0899999999999999E-3</c:v>
                </c:pt>
                <c:pt idx="11">
                  <c:v>5.9800000000000001E-3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TGNU'!$W$43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TGNU'!$X$43:$AK$43</c:f>
              <c:numCache>
                <c:formatCode>General</c:formatCode>
                <c:ptCount val="14"/>
                <c:pt idx="0">
                  <c:v>7.3699999999999998E-3</c:v>
                </c:pt>
                <c:pt idx="1">
                  <c:v>6.7700000000000008E-3</c:v>
                </c:pt>
                <c:pt idx="2">
                  <c:v>6.3400000000000001E-3</c:v>
                </c:pt>
                <c:pt idx="3">
                  <c:v>6.0400000000000002E-3</c:v>
                </c:pt>
                <c:pt idx="4">
                  <c:v>5.79E-3</c:v>
                </c:pt>
                <c:pt idx="5">
                  <c:v>5.6799999999999993E-3</c:v>
                </c:pt>
                <c:pt idx="6">
                  <c:v>5.6899999999999997E-3</c:v>
                </c:pt>
                <c:pt idx="7">
                  <c:v>5.7799999999999995E-3</c:v>
                </c:pt>
                <c:pt idx="8">
                  <c:v>5.9099999999999995E-3</c:v>
                </c:pt>
                <c:pt idx="9">
                  <c:v>6.0599999999999994E-3</c:v>
                </c:pt>
                <c:pt idx="10">
                  <c:v>6.9399999999999991E-3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TGNU'!$W$44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TGNU'!$X$30:$AK$30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TGNU'!$X$44:$AK$44</c:f>
              <c:numCache>
                <c:formatCode>General</c:formatCode>
                <c:ptCount val="14"/>
                <c:pt idx="0">
                  <c:v>7.5900000000000004E-3</c:v>
                </c:pt>
                <c:pt idx="1">
                  <c:v>7.3000000000000001E-3</c:v>
                </c:pt>
                <c:pt idx="2">
                  <c:v>7.2399999999999999E-3</c:v>
                </c:pt>
                <c:pt idx="3">
                  <c:v>7.2699999999999996E-3</c:v>
                </c:pt>
                <c:pt idx="4">
                  <c:v>7.3099999999999997E-3</c:v>
                </c:pt>
                <c:pt idx="5">
                  <c:v>7.4099999999999999E-3</c:v>
                </c:pt>
                <c:pt idx="6">
                  <c:v>7.5500000000000003E-3</c:v>
                </c:pt>
                <c:pt idx="7">
                  <c:v>7.6899999999999998E-3</c:v>
                </c:pt>
                <c:pt idx="8">
                  <c:v>7.8500000000000011E-3</c:v>
                </c:pt>
                <c:pt idx="9">
                  <c:v>8.0099999999999998E-3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4706720"/>
        <c:axId val="-174700736"/>
        <c:axId val="-271822928"/>
      </c:surface3DChart>
      <c:catAx>
        <c:axId val="-17470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700736"/>
        <c:crosses val="autoZero"/>
        <c:auto val="1"/>
        <c:lblAlgn val="ctr"/>
        <c:lblOffset val="100"/>
        <c:noMultiLvlLbl val="0"/>
      </c:catAx>
      <c:valAx>
        <c:axId val="-174700736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706720"/>
        <c:crosses val="autoZero"/>
        <c:crossBetween val="midCat"/>
      </c:valAx>
      <c:serAx>
        <c:axId val="-2718229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700736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Volatiltiy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GDA'!$W$13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GDA'!$X$13:$AK$13</c:f>
              <c:numCache>
                <c:formatCode>General</c:formatCode>
                <c:ptCount val="14"/>
                <c:pt idx="0">
                  <c:v>2E-3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3.2000000000000002E-3</c:v>
                </c:pt>
                <c:pt idx="4">
                  <c:v>3.5999999999999999E-3</c:v>
                </c:pt>
                <c:pt idx="5">
                  <c:v>4.0000000000000001E-3</c:v>
                </c:pt>
                <c:pt idx="6">
                  <c:v>4.4000000000000003E-3</c:v>
                </c:pt>
                <c:pt idx="7">
                  <c:v>4.7999999999999996E-3</c:v>
                </c:pt>
                <c:pt idx="8">
                  <c:v>5.1000000000000004E-3</c:v>
                </c:pt>
                <c:pt idx="9">
                  <c:v>5.4000000000000003E-3</c:v>
                </c:pt>
                <c:pt idx="10">
                  <c:v>6.0000000000000001E-3</c:v>
                </c:pt>
                <c:pt idx="11">
                  <c:v>6.1999999999999998E-3</c:v>
                </c:pt>
                <c:pt idx="12">
                  <c:v>6.4000000000000003E-3</c:v>
                </c:pt>
                <c:pt idx="13">
                  <c:v>6.4000000000000003E-3</c:v>
                </c:pt>
              </c:numCache>
            </c:numRef>
          </c:val>
        </c:ser>
        <c:ser>
          <c:idx val="1"/>
          <c:order val="1"/>
          <c:tx>
            <c:strRef>
              <c:f>'Scalar - AAD - GDA'!$W$14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GDA'!$X$14:$AK$14</c:f>
              <c:numCache>
                <c:formatCode>General</c:formatCode>
                <c:ptCount val="14"/>
                <c:pt idx="0">
                  <c:v>2.7000000000000001E-3</c:v>
                </c:pt>
                <c:pt idx="1">
                  <c:v>3.0999999999999999E-3</c:v>
                </c:pt>
                <c:pt idx="2">
                  <c:v>3.5999999999999999E-3</c:v>
                </c:pt>
                <c:pt idx="3">
                  <c:v>3.9000000000000003E-3</c:v>
                </c:pt>
                <c:pt idx="4">
                  <c:v>4.3E-3</c:v>
                </c:pt>
                <c:pt idx="5">
                  <c:v>4.5999999999999999E-3</c:v>
                </c:pt>
                <c:pt idx="6">
                  <c:v>5.0000000000000001E-3</c:v>
                </c:pt>
                <c:pt idx="7">
                  <c:v>5.3E-3</c:v>
                </c:pt>
                <c:pt idx="8">
                  <c:v>5.5000000000000005E-3</c:v>
                </c:pt>
                <c:pt idx="9">
                  <c:v>5.7999999999999996E-3</c:v>
                </c:pt>
                <c:pt idx="10">
                  <c:v>6.0999999999999995E-3</c:v>
                </c:pt>
                <c:pt idx="11">
                  <c:v>6.1999999999999998E-3</c:v>
                </c:pt>
                <c:pt idx="12">
                  <c:v>6.3E-3</c:v>
                </c:pt>
                <c:pt idx="13">
                  <c:v>6.4000000000000003E-3</c:v>
                </c:pt>
              </c:numCache>
            </c:numRef>
          </c:val>
        </c:ser>
        <c:ser>
          <c:idx val="2"/>
          <c:order val="2"/>
          <c:tx>
            <c:strRef>
              <c:f>'Scalar - AAD - GDA'!$W$15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GDA'!$X$15:$AK$15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4.0000000000000001E-3</c:v>
                </c:pt>
                <c:pt idx="2">
                  <c:v>4.3E-3</c:v>
                </c:pt>
                <c:pt idx="3">
                  <c:v>4.6999999999999993E-3</c:v>
                </c:pt>
                <c:pt idx="4">
                  <c:v>5.0000000000000001E-3</c:v>
                </c:pt>
                <c:pt idx="5">
                  <c:v>5.3E-3</c:v>
                </c:pt>
                <c:pt idx="6">
                  <c:v>5.6000000000000008E-3</c:v>
                </c:pt>
                <c:pt idx="7">
                  <c:v>5.7999999999999996E-3</c:v>
                </c:pt>
                <c:pt idx="8">
                  <c:v>6.0000000000000001E-3</c:v>
                </c:pt>
                <c:pt idx="9">
                  <c:v>6.0999999999999995E-3</c:v>
                </c:pt>
                <c:pt idx="10">
                  <c:v>6.3E-3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3"/>
          <c:order val="3"/>
          <c:tx>
            <c:strRef>
              <c:f>'Scalar - AAD - GDA'!$W$16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GDA'!$X$16:$AK$16</c:f>
              <c:numCache>
                <c:formatCode>General</c:formatCode>
                <c:ptCount val="14"/>
                <c:pt idx="0">
                  <c:v>4.6999999999999993E-3</c:v>
                </c:pt>
                <c:pt idx="1">
                  <c:v>4.7999999999999996E-3</c:v>
                </c:pt>
                <c:pt idx="2">
                  <c:v>5.1000000000000004E-3</c:v>
                </c:pt>
                <c:pt idx="3">
                  <c:v>5.3E-3</c:v>
                </c:pt>
                <c:pt idx="4">
                  <c:v>5.6000000000000008E-3</c:v>
                </c:pt>
                <c:pt idx="5">
                  <c:v>5.7999999999999996E-3</c:v>
                </c:pt>
                <c:pt idx="6">
                  <c:v>6.0000000000000001E-3</c:v>
                </c:pt>
                <c:pt idx="7">
                  <c:v>6.0999999999999995E-3</c:v>
                </c:pt>
                <c:pt idx="8">
                  <c:v>6.3E-3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4"/>
          <c:order val="4"/>
          <c:tx>
            <c:strRef>
              <c:f>'Scalar - AAD - GDA'!$W$17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GDA'!$X$17:$AK$17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5.5000000000000005E-3</c:v>
                </c:pt>
                <c:pt idx="2">
                  <c:v>5.6999999999999993E-3</c:v>
                </c:pt>
                <c:pt idx="3">
                  <c:v>5.8999999999999999E-3</c:v>
                </c:pt>
                <c:pt idx="4">
                  <c:v>6.0000000000000001E-3</c:v>
                </c:pt>
                <c:pt idx="5">
                  <c:v>6.0999999999999995E-3</c:v>
                </c:pt>
                <c:pt idx="6">
                  <c:v>6.3E-3</c:v>
                </c:pt>
                <c:pt idx="7">
                  <c:v>6.4000000000000003E-3</c:v>
                </c:pt>
                <c:pt idx="8">
                  <c:v>6.5000000000000006E-3</c:v>
                </c:pt>
                <c:pt idx="9">
                  <c:v>6.6E-3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6.1999999999999998E-3</c:v>
                </c:pt>
                <c:pt idx="13">
                  <c:v>6.1999999999999998E-3</c:v>
                </c:pt>
              </c:numCache>
            </c:numRef>
          </c:val>
        </c:ser>
        <c:ser>
          <c:idx val="5"/>
          <c:order val="5"/>
          <c:tx>
            <c:strRef>
              <c:f>'Scalar - AAD - GDA'!$W$18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GDA'!$X$18:$AK$18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GDA'!$W$19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GDA'!$X$19:$AK$19</c:f>
              <c:numCache>
                <c:formatCode>General</c:formatCode>
                <c:ptCount val="14"/>
                <c:pt idx="0">
                  <c:v>6.1999999999999998E-3</c:v>
                </c:pt>
                <c:pt idx="1">
                  <c:v>6.3E-3</c:v>
                </c:pt>
                <c:pt idx="2">
                  <c:v>6.3E-3</c:v>
                </c:pt>
                <c:pt idx="3">
                  <c:v>6.4000000000000003E-3</c:v>
                </c:pt>
                <c:pt idx="4">
                  <c:v>6.5000000000000006E-3</c:v>
                </c:pt>
                <c:pt idx="5">
                  <c:v>6.5000000000000006E-3</c:v>
                </c:pt>
                <c:pt idx="6">
                  <c:v>6.6E-3</c:v>
                </c:pt>
                <c:pt idx="7">
                  <c:v>6.6E-3</c:v>
                </c:pt>
                <c:pt idx="8">
                  <c:v>6.7000000000000002E-3</c:v>
                </c:pt>
                <c:pt idx="9">
                  <c:v>6.7000000000000002E-3</c:v>
                </c:pt>
                <c:pt idx="10">
                  <c:v>6.3E-3</c:v>
                </c:pt>
                <c:pt idx="11">
                  <c:v>6.0999999999999995E-3</c:v>
                </c:pt>
                <c:pt idx="12">
                  <c:v>5.8999999999999999E-3</c:v>
                </c:pt>
                <c:pt idx="13">
                  <c:v>5.8999999999999999E-3</c:v>
                </c:pt>
              </c:numCache>
            </c:numRef>
          </c:val>
        </c:ser>
        <c:ser>
          <c:idx val="7"/>
          <c:order val="7"/>
          <c:tx>
            <c:strRef>
              <c:f>'Scalar - AAD - GDA'!$W$20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GDA'!$X$20:$AK$20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GDA'!$W$21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GDA'!$X$21:$AK$21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GDA'!$W$22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GDA'!$X$22:$AK$22</c:f>
              <c:numCache>
                <c:formatCode>General</c:formatCode>
                <c:ptCount val="14"/>
                <c:pt idx="0">
                  <c:v>6.6E-3</c:v>
                </c:pt>
                <c:pt idx="1">
                  <c:v>6.7000000000000002E-3</c:v>
                </c:pt>
                <c:pt idx="2">
                  <c:v>6.7000000000000002E-3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6.7000000000000002E-3</c:v>
                </c:pt>
                <c:pt idx="6">
                  <c:v>6.7000000000000002E-3</c:v>
                </c:pt>
                <c:pt idx="7">
                  <c:v>6.7000000000000002E-3</c:v>
                </c:pt>
                <c:pt idx="8">
                  <c:v>6.7000000000000002E-3</c:v>
                </c:pt>
                <c:pt idx="9">
                  <c:v>6.6E-3</c:v>
                </c:pt>
                <c:pt idx="10">
                  <c:v>6.0999999999999995E-3</c:v>
                </c:pt>
                <c:pt idx="11">
                  <c:v>5.7999999999999996E-3</c:v>
                </c:pt>
                <c:pt idx="12">
                  <c:v>5.6000000000000008E-3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'Scalar - AAD - GDA'!$W$23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GDA'!$X$23:$AK$23</c:f>
              <c:numCache>
                <c:formatCode>General</c:formatCode>
                <c:ptCount val="14"/>
                <c:pt idx="0">
                  <c:v>6.4000000000000003E-3</c:v>
                </c:pt>
                <c:pt idx="1">
                  <c:v>6.5000000000000006E-3</c:v>
                </c:pt>
                <c:pt idx="2">
                  <c:v>6.5000000000000006E-3</c:v>
                </c:pt>
                <c:pt idx="3">
                  <c:v>6.5000000000000006E-3</c:v>
                </c:pt>
                <c:pt idx="4">
                  <c:v>6.5000000000000006E-3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6.3E-3</c:v>
                </c:pt>
                <c:pt idx="9">
                  <c:v>6.3E-3</c:v>
                </c:pt>
                <c:pt idx="10">
                  <c:v>5.6999999999999993E-3</c:v>
                </c:pt>
                <c:pt idx="11">
                  <c:v>5.3E-3</c:v>
                </c:pt>
                <c:pt idx="12">
                  <c:v>5.1000000000000004E-3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GDA'!$W$24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GDA'!$X$24:$AK$24</c:f>
              <c:numCache>
                <c:formatCode>General</c:formatCode>
                <c:ptCount val="14"/>
                <c:pt idx="0">
                  <c:v>6.0999999999999995E-3</c:v>
                </c:pt>
                <c:pt idx="1">
                  <c:v>6.1999999999999998E-3</c:v>
                </c:pt>
                <c:pt idx="2">
                  <c:v>6.0999999999999995E-3</c:v>
                </c:pt>
                <c:pt idx="3">
                  <c:v>6.0999999999999995E-3</c:v>
                </c:pt>
                <c:pt idx="4">
                  <c:v>6.0999999999999995E-3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5.8999999999999999E-3</c:v>
                </c:pt>
                <c:pt idx="8">
                  <c:v>5.8999999999999999E-3</c:v>
                </c:pt>
                <c:pt idx="9">
                  <c:v>5.7999999999999996E-3</c:v>
                </c:pt>
                <c:pt idx="10">
                  <c:v>5.3E-3</c:v>
                </c:pt>
                <c:pt idx="11">
                  <c:v>4.8999999999999998E-3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GDA'!$W$25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GDA'!$X$25:$AK$25</c:f>
              <c:numCache>
                <c:formatCode>General</c:formatCode>
                <c:ptCount val="14"/>
                <c:pt idx="0">
                  <c:v>5.6999999999999993E-3</c:v>
                </c:pt>
                <c:pt idx="1">
                  <c:v>5.7999999999999996E-3</c:v>
                </c:pt>
                <c:pt idx="2">
                  <c:v>5.6999999999999993E-3</c:v>
                </c:pt>
                <c:pt idx="3">
                  <c:v>5.6999999999999993E-3</c:v>
                </c:pt>
                <c:pt idx="4">
                  <c:v>5.6000000000000008E-3</c:v>
                </c:pt>
                <c:pt idx="5">
                  <c:v>5.6000000000000008E-3</c:v>
                </c:pt>
                <c:pt idx="6">
                  <c:v>5.5000000000000005E-3</c:v>
                </c:pt>
                <c:pt idx="7">
                  <c:v>5.4000000000000003E-3</c:v>
                </c:pt>
                <c:pt idx="8">
                  <c:v>5.4000000000000003E-3</c:v>
                </c:pt>
                <c:pt idx="9">
                  <c:v>5.3E-3</c:v>
                </c:pt>
                <c:pt idx="10">
                  <c:v>4.8999999999999998E-3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GDA'!$W$26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GDA'!$X$26:$AK$26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5.4000000000000003E-3</c:v>
                </c:pt>
                <c:pt idx="2">
                  <c:v>5.3E-3</c:v>
                </c:pt>
                <c:pt idx="3">
                  <c:v>5.3E-3</c:v>
                </c:pt>
                <c:pt idx="4">
                  <c:v>5.1999999999999998E-3</c:v>
                </c:pt>
                <c:pt idx="5">
                  <c:v>5.1000000000000004E-3</c:v>
                </c:pt>
                <c:pt idx="6">
                  <c:v>5.1000000000000004E-3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4.8999999999999998E-3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4693120"/>
        <c:axId val="-174705088"/>
        <c:axId val="-271817936"/>
      </c:surface3DChart>
      <c:catAx>
        <c:axId val="-17469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705088"/>
        <c:crosses val="autoZero"/>
        <c:auto val="1"/>
        <c:lblAlgn val="ctr"/>
        <c:lblOffset val="100"/>
        <c:noMultiLvlLbl val="0"/>
      </c:catAx>
      <c:valAx>
        <c:axId val="-174705088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93120"/>
        <c:crosses val="autoZero"/>
        <c:crossBetween val="midCat"/>
      </c:valAx>
      <c:serAx>
        <c:axId val="-2718179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705088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GDA'!$W$31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GDA'!$X$31:$AK$31</c:f>
              <c:numCache>
                <c:formatCode>General</c:formatCode>
                <c:ptCount val="14"/>
                <c:pt idx="0">
                  <c:v>1.7809999999999999E-2</c:v>
                </c:pt>
                <c:pt idx="1">
                  <c:v>1.5389999999999999E-2</c:v>
                </c:pt>
                <c:pt idx="2">
                  <c:v>1.366E-2</c:v>
                </c:pt>
                <c:pt idx="3">
                  <c:v>1.2809999999999998E-2</c:v>
                </c:pt>
                <c:pt idx="4">
                  <c:v>1.1819999999999999E-2</c:v>
                </c:pt>
                <c:pt idx="5">
                  <c:v>1.089E-2</c:v>
                </c:pt>
                <c:pt idx="6">
                  <c:v>1.022E-2</c:v>
                </c:pt>
                <c:pt idx="7">
                  <c:v>9.7000000000000003E-3</c:v>
                </c:pt>
                <c:pt idx="8">
                  <c:v>9.2899999999999996E-3</c:v>
                </c:pt>
                <c:pt idx="9">
                  <c:v>8.8500000000000002E-3</c:v>
                </c:pt>
                <c:pt idx="10">
                  <c:v>7.2899999999999996E-3</c:v>
                </c:pt>
                <c:pt idx="11">
                  <c:v>6.6100000000000004E-3</c:v>
                </c:pt>
                <c:pt idx="12">
                  <c:v>6.6400000000000001E-3</c:v>
                </c:pt>
                <c:pt idx="13">
                  <c:v>6.8000000000000005E-3</c:v>
                </c:pt>
              </c:numCache>
            </c:numRef>
          </c:val>
        </c:ser>
        <c:ser>
          <c:idx val="1"/>
          <c:order val="1"/>
          <c:tx>
            <c:strRef>
              <c:f>'Scalar - AAD - GDA'!$W$32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GDA'!$X$32:$AK$32</c:f>
              <c:numCache>
                <c:formatCode>General</c:formatCode>
                <c:ptCount val="14"/>
                <c:pt idx="0">
                  <c:v>1.762E-2</c:v>
                </c:pt>
                <c:pt idx="1">
                  <c:v>1.529E-2</c:v>
                </c:pt>
                <c:pt idx="2">
                  <c:v>1.3879999999999998E-2</c:v>
                </c:pt>
                <c:pt idx="3">
                  <c:v>1.295E-2</c:v>
                </c:pt>
                <c:pt idx="4">
                  <c:v>1.1890000000000001E-2</c:v>
                </c:pt>
                <c:pt idx="5">
                  <c:v>1.1000000000000001E-2</c:v>
                </c:pt>
                <c:pt idx="6">
                  <c:v>1.0360000000000001E-2</c:v>
                </c:pt>
                <c:pt idx="7">
                  <c:v>9.8700000000000003E-3</c:v>
                </c:pt>
                <c:pt idx="8">
                  <c:v>9.4299999999999991E-3</c:v>
                </c:pt>
                <c:pt idx="9">
                  <c:v>8.9899999999999997E-3</c:v>
                </c:pt>
                <c:pt idx="10">
                  <c:v>7.5300000000000002E-3</c:v>
                </c:pt>
                <c:pt idx="11">
                  <c:v>6.9499999999999996E-3</c:v>
                </c:pt>
                <c:pt idx="12">
                  <c:v>6.9999999999999993E-3</c:v>
                </c:pt>
                <c:pt idx="13">
                  <c:v>7.28E-3</c:v>
                </c:pt>
              </c:numCache>
            </c:numRef>
          </c:val>
        </c:ser>
        <c:ser>
          <c:idx val="2"/>
          <c:order val="2"/>
          <c:tx>
            <c:strRef>
              <c:f>'Scalar - AAD - GDA'!$W$33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GDA'!$X$33:$AK$33</c:f>
              <c:numCache>
                <c:formatCode>General</c:formatCode>
                <c:ptCount val="14"/>
                <c:pt idx="0">
                  <c:v>1.4290000000000001E-2</c:v>
                </c:pt>
                <c:pt idx="1">
                  <c:v>1.261E-2</c:v>
                </c:pt>
                <c:pt idx="2">
                  <c:v>1.145E-2</c:v>
                </c:pt>
                <c:pt idx="3">
                  <c:v>1.0489999999999999E-2</c:v>
                </c:pt>
                <c:pt idx="4">
                  <c:v>9.6100000000000005E-3</c:v>
                </c:pt>
                <c:pt idx="5">
                  <c:v>8.94E-3</c:v>
                </c:pt>
                <c:pt idx="6">
                  <c:v>8.4600000000000005E-3</c:v>
                </c:pt>
                <c:pt idx="7">
                  <c:v>8.0600000000000012E-3</c:v>
                </c:pt>
                <c:pt idx="8">
                  <c:v>7.6699999999999997E-3</c:v>
                </c:pt>
                <c:pt idx="9">
                  <c:v>7.3000000000000001E-3</c:v>
                </c:pt>
                <c:pt idx="10">
                  <c:v>6.1500000000000001E-3</c:v>
                </c:pt>
                <c:pt idx="11">
                  <c:v>5.8099999999999992E-3</c:v>
                </c:pt>
                <c:pt idx="12">
                  <c:v>5.9499999999999996E-3</c:v>
                </c:pt>
                <c:pt idx="13">
                  <c:v>6.43E-3</c:v>
                </c:pt>
              </c:numCache>
            </c:numRef>
          </c:val>
        </c:ser>
        <c:ser>
          <c:idx val="3"/>
          <c:order val="3"/>
          <c:tx>
            <c:strRef>
              <c:f>'Scalar - AAD - GDA'!$W$34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GDA'!$X$34:$AK$34</c:f>
              <c:numCache>
                <c:formatCode>General</c:formatCode>
                <c:ptCount val="14"/>
                <c:pt idx="0">
                  <c:v>1.286E-2</c:v>
                </c:pt>
                <c:pt idx="1">
                  <c:v>1.133E-2</c:v>
                </c:pt>
                <c:pt idx="2">
                  <c:v>1.008E-2</c:v>
                </c:pt>
                <c:pt idx="3">
                  <c:v>9.1999999999999998E-3</c:v>
                </c:pt>
                <c:pt idx="4">
                  <c:v>8.4700000000000001E-3</c:v>
                </c:pt>
                <c:pt idx="5">
                  <c:v>7.9100000000000004E-3</c:v>
                </c:pt>
                <c:pt idx="6">
                  <c:v>7.4799999999999997E-3</c:v>
                </c:pt>
                <c:pt idx="7">
                  <c:v>7.0899999999999999E-3</c:v>
                </c:pt>
                <c:pt idx="8">
                  <c:v>6.7500000000000008E-3</c:v>
                </c:pt>
                <c:pt idx="9">
                  <c:v>6.43E-3</c:v>
                </c:pt>
                <c:pt idx="10">
                  <c:v>5.45E-3</c:v>
                </c:pt>
                <c:pt idx="11">
                  <c:v>5.2500000000000003E-3</c:v>
                </c:pt>
                <c:pt idx="12">
                  <c:v>5.4300000000000008E-3</c:v>
                </c:pt>
                <c:pt idx="13">
                  <c:v>6.0699999999999999E-3</c:v>
                </c:pt>
              </c:numCache>
            </c:numRef>
          </c:val>
        </c:ser>
        <c:ser>
          <c:idx val="4"/>
          <c:order val="4"/>
          <c:tx>
            <c:strRef>
              <c:f>'Scalar - AAD - GDA'!$W$35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GDA'!$X$35:$AK$35</c:f>
              <c:numCache>
                <c:formatCode>General</c:formatCode>
                <c:ptCount val="14"/>
                <c:pt idx="0">
                  <c:v>1.1819999999999999E-2</c:v>
                </c:pt>
                <c:pt idx="1">
                  <c:v>1.0149999999999999E-2</c:v>
                </c:pt>
                <c:pt idx="2">
                  <c:v>9.0000000000000011E-3</c:v>
                </c:pt>
                <c:pt idx="3">
                  <c:v>8.26E-3</c:v>
                </c:pt>
                <c:pt idx="4">
                  <c:v>7.6500000000000005E-3</c:v>
                </c:pt>
                <c:pt idx="5">
                  <c:v>7.1500000000000001E-3</c:v>
                </c:pt>
                <c:pt idx="6">
                  <c:v>6.7300000000000007E-3</c:v>
                </c:pt>
                <c:pt idx="7">
                  <c:v>6.3800000000000003E-3</c:v>
                </c:pt>
                <c:pt idx="8">
                  <c:v>6.0699999999999999E-3</c:v>
                </c:pt>
                <c:pt idx="9">
                  <c:v>5.79E-3</c:v>
                </c:pt>
                <c:pt idx="10">
                  <c:v>4.9100000000000003E-3</c:v>
                </c:pt>
                <c:pt idx="11">
                  <c:v>4.8500000000000001E-3</c:v>
                </c:pt>
                <c:pt idx="12">
                  <c:v>5.0400000000000002E-3</c:v>
                </c:pt>
                <c:pt idx="13">
                  <c:v>5.8199999999999997E-3</c:v>
                </c:pt>
              </c:numCache>
            </c:numRef>
          </c:val>
        </c:ser>
        <c:ser>
          <c:idx val="5"/>
          <c:order val="5"/>
          <c:tx>
            <c:strRef>
              <c:f>'Scalar - AAD - GDA'!$W$36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GDA'!$W$37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GDA'!$X$37:$AK$37</c:f>
              <c:numCache>
                <c:formatCode>General</c:formatCode>
                <c:ptCount val="14"/>
                <c:pt idx="0">
                  <c:v>9.9299999999999996E-3</c:v>
                </c:pt>
                <c:pt idx="1">
                  <c:v>8.7899999999999992E-3</c:v>
                </c:pt>
                <c:pt idx="2">
                  <c:v>8.0099999999999998E-3</c:v>
                </c:pt>
                <c:pt idx="3">
                  <c:v>7.4399999999999996E-3</c:v>
                </c:pt>
                <c:pt idx="4">
                  <c:v>6.8999999999999999E-3</c:v>
                </c:pt>
                <c:pt idx="5">
                  <c:v>6.4400000000000004E-3</c:v>
                </c:pt>
                <c:pt idx="6">
                  <c:v>6.0999999999999995E-3</c:v>
                </c:pt>
                <c:pt idx="7">
                  <c:v>5.7999999999999996E-3</c:v>
                </c:pt>
                <c:pt idx="8">
                  <c:v>5.5600000000000007E-3</c:v>
                </c:pt>
                <c:pt idx="9">
                  <c:v>5.3100000000000005E-3</c:v>
                </c:pt>
                <c:pt idx="10">
                  <c:v>4.5999999999999999E-3</c:v>
                </c:pt>
                <c:pt idx="11">
                  <c:v>4.5999999999999999E-3</c:v>
                </c:pt>
                <c:pt idx="12">
                  <c:v>4.8399999999999997E-3</c:v>
                </c:pt>
                <c:pt idx="13">
                  <c:v>5.6999999999999993E-3</c:v>
                </c:pt>
              </c:numCache>
            </c:numRef>
          </c:val>
        </c:ser>
        <c:ser>
          <c:idx val="7"/>
          <c:order val="7"/>
          <c:tx>
            <c:strRef>
              <c:f>'Scalar - AAD - GDA'!$W$38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GDA'!$W$39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GDA'!$W$40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GDA'!$X$40:$AK$40</c:f>
              <c:numCache>
                <c:formatCode>General</c:formatCode>
                <c:ptCount val="14"/>
                <c:pt idx="0">
                  <c:v>8.7500000000000008E-3</c:v>
                </c:pt>
                <c:pt idx="1">
                  <c:v>7.7299999999999999E-3</c:v>
                </c:pt>
                <c:pt idx="2">
                  <c:v>7.0199999999999993E-3</c:v>
                </c:pt>
                <c:pt idx="3">
                  <c:v>6.5300000000000002E-3</c:v>
                </c:pt>
                <c:pt idx="4">
                  <c:v>6.0699999999999999E-3</c:v>
                </c:pt>
                <c:pt idx="5">
                  <c:v>5.7199999999999994E-3</c:v>
                </c:pt>
                <c:pt idx="6">
                  <c:v>5.4300000000000008E-3</c:v>
                </c:pt>
                <c:pt idx="7">
                  <c:v>5.1900000000000002E-3</c:v>
                </c:pt>
                <c:pt idx="8">
                  <c:v>4.9800000000000001E-3</c:v>
                </c:pt>
                <c:pt idx="9">
                  <c:v>4.7599999999999995E-3</c:v>
                </c:pt>
                <c:pt idx="10">
                  <c:v>4.3200000000000001E-3</c:v>
                </c:pt>
                <c:pt idx="11">
                  <c:v>4.3499999999999997E-3</c:v>
                </c:pt>
                <c:pt idx="12">
                  <c:v>4.9100000000000003E-3</c:v>
                </c:pt>
                <c:pt idx="13">
                  <c:v>5.9299999999999995E-3</c:v>
                </c:pt>
              </c:numCache>
            </c:numRef>
          </c:val>
        </c:ser>
        <c:ser>
          <c:idx val="10"/>
          <c:order val="10"/>
          <c:tx>
            <c:strRef>
              <c:f>'Scalar - AAD - GDA'!$W$41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GDA'!$X$41:$AK$41</c:f>
              <c:numCache>
                <c:formatCode>General</c:formatCode>
                <c:ptCount val="14"/>
                <c:pt idx="0">
                  <c:v>7.9900000000000006E-3</c:v>
                </c:pt>
                <c:pt idx="1">
                  <c:v>7.0999999999999995E-3</c:v>
                </c:pt>
                <c:pt idx="2">
                  <c:v>6.4900000000000001E-3</c:v>
                </c:pt>
                <c:pt idx="3">
                  <c:v>6.0200000000000002E-3</c:v>
                </c:pt>
                <c:pt idx="4">
                  <c:v>5.5300000000000002E-3</c:v>
                </c:pt>
                <c:pt idx="5">
                  <c:v>5.1600000000000005E-3</c:v>
                </c:pt>
                <c:pt idx="6">
                  <c:v>4.9199999999999999E-3</c:v>
                </c:pt>
                <c:pt idx="7">
                  <c:v>4.7299999999999998E-3</c:v>
                </c:pt>
                <c:pt idx="8">
                  <c:v>4.5799999999999999E-3</c:v>
                </c:pt>
                <c:pt idx="9">
                  <c:v>4.4400000000000004E-3</c:v>
                </c:pt>
                <c:pt idx="10">
                  <c:v>4.1199999999999995E-3</c:v>
                </c:pt>
                <c:pt idx="11">
                  <c:v>4.7499999999999999E-3</c:v>
                </c:pt>
                <c:pt idx="12">
                  <c:v>5.8699999999999994E-3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GDA'!$W$42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GDA'!$X$42:$AK$42</c:f>
              <c:numCache>
                <c:formatCode>General</c:formatCode>
                <c:ptCount val="14"/>
                <c:pt idx="0">
                  <c:v>6.6E-3</c:v>
                </c:pt>
                <c:pt idx="1">
                  <c:v>6.0000000000000001E-3</c:v>
                </c:pt>
                <c:pt idx="2">
                  <c:v>5.5800000000000008E-3</c:v>
                </c:pt>
                <c:pt idx="3">
                  <c:v>5.2599999999999999E-3</c:v>
                </c:pt>
                <c:pt idx="4">
                  <c:v>4.9399999999999999E-3</c:v>
                </c:pt>
                <c:pt idx="5">
                  <c:v>4.6999999999999993E-3</c:v>
                </c:pt>
                <c:pt idx="6">
                  <c:v>4.5199999999999997E-3</c:v>
                </c:pt>
                <c:pt idx="7">
                  <c:v>4.3800000000000002E-3</c:v>
                </c:pt>
                <c:pt idx="8">
                  <c:v>4.2699999999999995E-3</c:v>
                </c:pt>
                <c:pt idx="9">
                  <c:v>4.1700000000000001E-3</c:v>
                </c:pt>
                <c:pt idx="10">
                  <c:v>4.6300000000000004E-3</c:v>
                </c:pt>
                <c:pt idx="11">
                  <c:v>5.7799999999999995E-3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GDA'!$W$43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GDA'!$X$43:$AK$43</c:f>
              <c:numCache>
                <c:formatCode>General</c:formatCode>
                <c:ptCount val="14"/>
                <c:pt idx="0">
                  <c:v>7.5199999999999998E-3</c:v>
                </c:pt>
                <c:pt idx="1">
                  <c:v>6.8700000000000002E-3</c:v>
                </c:pt>
                <c:pt idx="2">
                  <c:v>6.3600000000000002E-3</c:v>
                </c:pt>
                <c:pt idx="3">
                  <c:v>5.9499999999999996E-3</c:v>
                </c:pt>
                <c:pt idx="4">
                  <c:v>5.5900000000000004E-3</c:v>
                </c:pt>
                <c:pt idx="5">
                  <c:v>5.4100000000000007E-3</c:v>
                </c:pt>
                <c:pt idx="6">
                  <c:v>5.3900000000000007E-3</c:v>
                </c:pt>
                <c:pt idx="7">
                  <c:v>5.5000000000000005E-3</c:v>
                </c:pt>
                <c:pt idx="8">
                  <c:v>5.6599999999999992E-3</c:v>
                </c:pt>
                <c:pt idx="9">
                  <c:v>5.8499999999999993E-3</c:v>
                </c:pt>
                <c:pt idx="10">
                  <c:v>6.9299999999999995E-3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GDA'!$W$44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GDA'!$X$30:$AK$30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GDA'!$X$44:$AK$44</c:f>
              <c:numCache>
                <c:formatCode>General</c:formatCode>
                <c:ptCount val="14"/>
                <c:pt idx="0">
                  <c:v>7.6400000000000001E-3</c:v>
                </c:pt>
                <c:pt idx="1">
                  <c:v>7.3899999999999999E-3</c:v>
                </c:pt>
                <c:pt idx="2">
                  <c:v>7.3299999999999997E-3</c:v>
                </c:pt>
                <c:pt idx="3">
                  <c:v>7.3899999999999999E-3</c:v>
                </c:pt>
                <c:pt idx="4">
                  <c:v>7.4399999999999996E-3</c:v>
                </c:pt>
                <c:pt idx="5">
                  <c:v>7.5599999999999999E-3</c:v>
                </c:pt>
                <c:pt idx="6">
                  <c:v>7.7200000000000003E-3</c:v>
                </c:pt>
                <c:pt idx="7">
                  <c:v>7.8799999999999999E-3</c:v>
                </c:pt>
                <c:pt idx="8">
                  <c:v>8.0499999999999999E-3</c:v>
                </c:pt>
                <c:pt idx="9">
                  <c:v>8.2299999999999995E-3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4682784"/>
        <c:axId val="-174689312"/>
        <c:axId val="-271825424"/>
      </c:surface3DChart>
      <c:catAx>
        <c:axId val="-17468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89312"/>
        <c:crosses val="autoZero"/>
        <c:auto val="1"/>
        <c:lblAlgn val="ctr"/>
        <c:lblOffset val="100"/>
        <c:noMultiLvlLbl val="0"/>
      </c:catAx>
      <c:valAx>
        <c:axId val="-174689312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82784"/>
        <c:crosses val="autoZero"/>
        <c:crossBetween val="midCat"/>
      </c:valAx>
      <c:serAx>
        <c:axId val="-2718254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4689312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Target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GD'!$W$13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GD'!$X$13:$AK$13</c:f>
              <c:numCache>
                <c:formatCode>General</c:formatCode>
                <c:ptCount val="14"/>
                <c:pt idx="0">
                  <c:v>2E-3</c:v>
                </c:pt>
                <c:pt idx="1">
                  <c:v>2.3E-3</c:v>
                </c:pt>
                <c:pt idx="2">
                  <c:v>2.7000000000000001E-3</c:v>
                </c:pt>
                <c:pt idx="3">
                  <c:v>3.2000000000000002E-3</c:v>
                </c:pt>
                <c:pt idx="4">
                  <c:v>3.5999999999999999E-3</c:v>
                </c:pt>
                <c:pt idx="5">
                  <c:v>4.0000000000000001E-3</c:v>
                </c:pt>
                <c:pt idx="6">
                  <c:v>4.4000000000000003E-3</c:v>
                </c:pt>
                <c:pt idx="7">
                  <c:v>4.7999999999999996E-3</c:v>
                </c:pt>
                <c:pt idx="8">
                  <c:v>5.1000000000000004E-3</c:v>
                </c:pt>
                <c:pt idx="9">
                  <c:v>5.4000000000000003E-3</c:v>
                </c:pt>
                <c:pt idx="10">
                  <c:v>6.0000000000000001E-3</c:v>
                </c:pt>
                <c:pt idx="11">
                  <c:v>6.1999999999999998E-3</c:v>
                </c:pt>
                <c:pt idx="12">
                  <c:v>6.4000000000000003E-3</c:v>
                </c:pt>
                <c:pt idx="13">
                  <c:v>6.4000000000000003E-3</c:v>
                </c:pt>
              </c:numCache>
            </c:numRef>
          </c:val>
        </c:ser>
        <c:ser>
          <c:idx val="1"/>
          <c:order val="1"/>
          <c:tx>
            <c:strRef>
              <c:f>'Scalar - AAD - GD'!$W$14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GD'!$X$14:$AK$14</c:f>
              <c:numCache>
                <c:formatCode>General</c:formatCode>
                <c:ptCount val="14"/>
                <c:pt idx="0">
                  <c:v>2.7000000000000001E-3</c:v>
                </c:pt>
                <c:pt idx="1">
                  <c:v>3.0999999999999999E-3</c:v>
                </c:pt>
                <c:pt idx="2">
                  <c:v>3.5999999999999999E-3</c:v>
                </c:pt>
                <c:pt idx="3">
                  <c:v>3.9000000000000003E-3</c:v>
                </c:pt>
                <c:pt idx="4">
                  <c:v>4.3E-3</c:v>
                </c:pt>
                <c:pt idx="5">
                  <c:v>4.5999999999999999E-3</c:v>
                </c:pt>
                <c:pt idx="6">
                  <c:v>5.0000000000000001E-3</c:v>
                </c:pt>
                <c:pt idx="7">
                  <c:v>5.3E-3</c:v>
                </c:pt>
                <c:pt idx="8">
                  <c:v>5.5000000000000005E-3</c:v>
                </c:pt>
                <c:pt idx="9">
                  <c:v>5.7999999999999996E-3</c:v>
                </c:pt>
                <c:pt idx="10">
                  <c:v>6.0999999999999995E-3</c:v>
                </c:pt>
                <c:pt idx="11">
                  <c:v>6.1999999999999998E-3</c:v>
                </c:pt>
                <c:pt idx="12">
                  <c:v>6.3E-3</c:v>
                </c:pt>
                <c:pt idx="13">
                  <c:v>6.4000000000000003E-3</c:v>
                </c:pt>
              </c:numCache>
            </c:numRef>
          </c:val>
        </c:ser>
        <c:ser>
          <c:idx val="2"/>
          <c:order val="2"/>
          <c:tx>
            <c:strRef>
              <c:f>'Scalar - AAD - GD'!$W$15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GD'!$X$15:$AK$15</c:f>
              <c:numCache>
                <c:formatCode>General</c:formatCode>
                <c:ptCount val="14"/>
                <c:pt idx="0">
                  <c:v>3.7000000000000002E-3</c:v>
                </c:pt>
                <c:pt idx="1">
                  <c:v>4.0000000000000001E-3</c:v>
                </c:pt>
                <c:pt idx="2">
                  <c:v>4.3E-3</c:v>
                </c:pt>
                <c:pt idx="3">
                  <c:v>4.6999999999999993E-3</c:v>
                </c:pt>
                <c:pt idx="4">
                  <c:v>5.0000000000000001E-3</c:v>
                </c:pt>
                <c:pt idx="5">
                  <c:v>5.3E-3</c:v>
                </c:pt>
                <c:pt idx="6">
                  <c:v>5.6000000000000008E-3</c:v>
                </c:pt>
                <c:pt idx="7">
                  <c:v>5.7999999999999996E-3</c:v>
                </c:pt>
                <c:pt idx="8">
                  <c:v>6.0000000000000001E-3</c:v>
                </c:pt>
                <c:pt idx="9">
                  <c:v>6.0999999999999995E-3</c:v>
                </c:pt>
                <c:pt idx="10">
                  <c:v>6.3E-3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3"/>
          <c:order val="3"/>
          <c:tx>
            <c:strRef>
              <c:f>'Scalar - AAD - GD'!$W$16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GD'!$X$16:$AK$16</c:f>
              <c:numCache>
                <c:formatCode>General</c:formatCode>
                <c:ptCount val="14"/>
                <c:pt idx="0">
                  <c:v>4.6999999999999993E-3</c:v>
                </c:pt>
                <c:pt idx="1">
                  <c:v>4.7999999999999996E-3</c:v>
                </c:pt>
                <c:pt idx="2">
                  <c:v>5.1000000000000004E-3</c:v>
                </c:pt>
                <c:pt idx="3">
                  <c:v>5.3E-3</c:v>
                </c:pt>
                <c:pt idx="4">
                  <c:v>5.6000000000000008E-3</c:v>
                </c:pt>
                <c:pt idx="5">
                  <c:v>5.7999999999999996E-3</c:v>
                </c:pt>
                <c:pt idx="6">
                  <c:v>6.0000000000000001E-3</c:v>
                </c:pt>
                <c:pt idx="7">
                  <c:v>6.0999999999999995E-3</c:v>
                </c:pt>
                <c:pt idx="8">
                  <c:v>6.3E-3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6.3E-3</c:v>
                </c:pt>
                <c:pt idx="13">
                  <c:v>6.3E-3</c:v>
                </c:pt>
              </c:numCache>
            </c:numRef>
          </c:val>
        </c:ser>
        <c:ser>
          <c:idx val="4"/>
          <c:order val="4"/>
          <c:tx>
            <c:strRef>
              <c:f>'Scalar - AAD - GD'!$W$17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GD'!$X$17:$AK$17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5.5000000000000005E-3</c:v>
                </c:pt>
                <c:pt idx="2">
                  <c:v>5.6999999999999993E-3</c:v>
                </c:pt>
                <c:pt idx="3">
                  <c:v>5.8999999999999999E-3</c:v>
                </c:pt>
                <c:pt idx="4">
                  <c:v>6.0000000000000001E-3</c:v>
                </c:pt>
                <c:pt idx="5">
                  <c:v>6.0999999999999995E-3</c:v>
                </c:pt>
                <c:pt idx="6">
                  <c:v>6.3E-3</c:v>
                </c:pt>
                <c:pt idx="7">
                  <c:v>6.4000000000000003E-3</c:v>
                </c:pt>
                <c:pt idx="8">
                  <c:v>6.5000000000000006E-3</c:v>
                </c:pt>
                <c:pt idx="9">
                  <c:v>6.6E-3</c:v>
                </c:pt>
                <c:pt idx="10">
                  <c:v>6.4000000000000003E-3</c:v>
                </c:pt>
                <c:pt idx="11">
                  <c:v>6.3E-3</c:v>
                </c:pt>
                <c:pt idx="12">
                  <c:v>6.1999999999999998E-3</c:v>
                </c:pt>
                <c:pt idx="13">
                  <c:v>6.1999999999999998E-3</c:v>
                </c:pt>
              </c:numCache>
            </c:numRef>
          </c:val>
        </c:ser>
        <c:ser>
          <c:idx val="5"/>
          <c:order val="5"/>
          <c:tx>
            <c:strRef>
              <c:f>'Scalar - AAD - GD'!$W$18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GD'!$X$18:$AK$18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6"/>
          <c:order val="6"/>
          <c:tx>
            <c:strRef>
              <c:f>'Scalar - AAD - GD'!$W$19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GD'!$X$19:$AK$19</c:f>
              <c:numCache>
                <c:formatCode>General</c:formatCode>
                <c:ptCount val="14"/>
                <c:pt idx="0">
                  <c:v>6.1999999999999998E-3</c:v>
                </c:pt>
                <c:pt idx="1">
                  <c:v>6.3E-3</c:v>
                </c:pt>
                <c:pt idx="2">
                  <c:v>6.3E-3</c:v>
                </c:pt>
                <c:pt idx="3">
                  <c:v>6.4000000000000003E-3</c:v>
                </c:pt>
                <c:pt idx="4">
                  <c:v>6.5000000000000006E-3</c:v>
                </c:pt>
                <c:pt idx="5">
                  <c:v>6.5000000000000006E-3</c:v>
                </c:pt>
                <c:pt idx="6">
                  <c:v>6.6E-3</c:v>
                </c:pt>
                <c:pt idx="7">
                  <c:v>6.6E-3</c:v>
                </c:pt>
                <c:pt idx="8">
                  <c:v>6.7000000000000002E-3</c:v>
                </c:pt>
                <c:pt idx="9">
                  <c:v>6.7000000000000002E-3</c:v>
                </c:pt>
                <c:pt idx="10">
                  <c:v>6.3E-3</c:v>
                </c:pt>
                <c:pt idx="11">
                  <c:v>6.0999999999999995E-3</c:v>
                </c:pt>
                <c:pt idx="12">
                  <c:v>5.8999999999999999E-3</c:v>
                </c:pt>
                <c:pt idx="13">
                  <c:v>5.8999999999999999E-3</c:v>
                </c:pt>
              </c:numCache>
            </c:numRef>
          </c:val>
        </c:ser>
        <c:ser>
          <c:idx val="7"/>
          <c:order val="7"/>
          <c:tx>
            <c:strRef>
              <c:f>'Scalar - AAD - GD'!$W$20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GD'!$X$20:$AK$20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8"/>
          <c:order val="8"/>
          <c:tx>
            <c:strRef>
              <c:f>'Scalar - AAD - GD'!$W$21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GD'!$X$21:$AK$21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9"/>
          <c:order val="9"/>
          <c:tx>
            <c:strRef>
              <c:f>'Scalar - AAD - GD'!$W$22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GD'!$X$22:$AK$22</c:f>
              <c:numCache>
                <c:formatCode>General</c:formatCode>
                <c:ptCount val="14"/>
                <c:pt idx="0">
                  <c:v>6.6E-3</c:v>
                </c:pt>
                <c:pt idx="1">
                  <c:v>6.7000000000000002E-3</c:v>
                </c:pt>
                <c:pt idx="2">
                  <c:v>6.7000000000000002E-3</c:v>
                </c:pt>
                <c:pt idx="3">
                  <c:v>6.7000000000000002E-3</c:v>
                </c:pt>
                <c:pt idx="4">
                  <c:v>6.7000000000000002E-3</c:v>
                </c:pt>
                <c:pt idx="5">
                  <c:v>6.7000000000000002E-3</c:v>
                </c:pt>
                <c:pt idx="6">
                  <c:v>6.7000000000000002E-3</c:v>
                </c:pt>
                <c:pt idx="7">
                  <c:v>6.7000000000000002E-3</c:v>
                </c:pt>
                <c:pt idx="8">
                  <c:v>6.7000000000000002E-3</c:v>
                </c:pt>
                <c:pt idx="9">
                  <c:v>6.6E-3</c:v>
                </c:pt>
                <c:pt idx="10">
                  <c:v>6.0999999999999995E-3</c:v>
                </c:pt>
                <c:pt idx="11">
                  <c:v>5.7999999999999996E-3</c:v>
                </c:pt>
                <c:pt idx="12">
                  <c:v>5.6000000000000008E-3</c:v>
                </c:pt>
                <c:pt idx="13">
                  <c:v>5.5000000000000005E-3</c:v>
                </c:pt>
              </c:numCache>
            </c:numRef>
          </c:val>
        </c:ser>
        <c:ser>
          <c:idx val="10"/>
          <c:order val="10"/>
          <c:tx>
            <c:strRef>
              <c:f>'Scalar - AAD - GD'!$W$23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GD'!$X$23:$AK$23</c:f>
              <c:numCache>
                <c:formatCode>General</c:formatCode>
                <c:ptCount val="14"/>
                <c:pt idx="0">
                  <c:v>6.4000000000000003E-3</c:v>
                </c:pt>
                <c:pt idx="1">
                  <c:v>6.5000000000000006E-3</c:v>
                </c:pt>
                <c:pt idx="2">
                  <c:v>6.5000000000000006E-3</c:v>
                </c:pt>
                <c:pt idx="3">
                  <c:v>6.5000000000000006E-3</c:v>
                </c:pt>
                <c:pt idx="4">
                  <c:v>6.5000000000000006E-3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6.3E-3</c:v>
                </c:pt>
                <c:pt idx="9">
                  <c:v>6.3E-3</c:v>
                </c:pt>
                <c:pt idx="10">
                  <c:v>5.6999999999999993E-3</c:v>
                </c:pt>
                <c:pt idx="11">
                  <c:v>5.3E-3</c:v>
                </c:pt>
                <c:pt idx="12">
                  <c:v>5.1000000000000004E-3</c:v>
                </c:pt>
                <c:pt idx="13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'Scalar - AAD - GD'!$W$24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GD'!$X$24:$AK$24</c:f>
              <c:numCache>
                <c:formatCode>General</c:formatCode>
                <c:ptCount val="14"/>
                <c:pt idx="0">
                  <c:v>6.0999999999999995E-3</c:v>
                </c:pt>
                <c:pt idx="1">
                  <c:v>6.1999999999999998E-3</c:v>
                </c:pt>
                <c:pt idx="2">
                  <c:v>6.0999999999999995E-3</c:v>
                </c:pt>
                <c:pt idx="3">
                  <c:v>6.0999999999999995E-3</c:v>
                </c:pt>
                <c:pt idx="4">
                  <c:v>6.0999999999999995E-3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5.8999999999999999E-3</c:v>
                </c:pt>
                <c:pt idx="8">
                  <c:v>5.8999999999999999E-3</c:v>
                </c:pt>
                <c:pt idx="9">
                  <c:v>5.7999999999999996E-3</c:v>
                </c:pt>
                <c:pt idx="10">
                  <c:v>5.3E-3</c:v>
                </c:pt>
                <c:pt idx="11">
                  <c:v>4.8999999999999998E-3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'Scalar - AAD - GD'!$W$25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GD'!$X$25:$AK$25</c:f>
              <c:numCache>
                <c:formatCode>General</c:formatCode>
                <c:ptCount val="14"/>
                <c:pt idx="0">
                  <c:v>5.6999999999999993E-3</c:v>
                </c:pt>
                <c:pt idx="1">
                  <c:v>5.7999999999999996E-3</c:v>
                </c:pt>
                <c:pt idx="2">
                  <c:v>5.6999999999999993E-3</c:v>
                </c:pt>
                <c:pt idx="3">
                  <c:v>5.6999999999999993E-3</c:v>
                </c:pt>
                <c:pt idx="4">
                  <c:v>5.6000000000000008E-3</c:v>
                </c:pt>
                <c:pt idx="5">
                  <c:v>5.6000000000000008E-3</c:v>
                </c:pt>
                <c:pt idx="6">
                  <c:v>5.5000000000000005E-3</c:v>
                </c:pt>
                <c:pt idx="7">
                  <c:v>5.4000000000000003E-3</c:v>
                </c:pt>
                <c:pt idx="8">
                  <c:v>5.4000000000000003E-3</c:v>
                </c:pt>
                <c:pt idx="9">
                  <c:v>5.3E-3</c:v>
                </c:pt>
                <c:pt idx="10">
                  <c:v>4.8999999999999998E-3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'Scalar - AAD - GD'!$W$26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GD'!$X$12:$AK$12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GD'!$X$26:$AK$26</c:f>
              <c:numCache>
                <c:formatCode>General</c:formatCode>
                <c:ptCount val="14"/>
                <c:pt idx="0">
                  <c:v>5.4000000000000003E-3</c:v>
                </c:pt>
                <c:pt idx="1">
                  <c:v>5.4000000000000003E-3</c:v>
                </c:pt>
                <c:pt idx="2">
                  <c:v>5.3E-3</c:v>
                </c:pt>
                <c:pt idx="3">
                  <c:v>5.3E-3</c:v>
                </c:pt>
                <c:pt idx="4">
                  <c:v>5.1999999999999998E-3</c:v>
                </c:pt>
                <c:pt idx="5">
                  <c:v>5.1000000000000004E-3</c:v>
                </c:pt>
                <c:pt idx="6">
                  <c:v>5.1000000000000004E-3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4.8999999999999998E-3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331212896"/>
        <c:axId val="-331217792"/>
        <c:axId val="-327774400"/>
      </c:surface3DChart>
      <c:catAx>
        <c:axId val="-33121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1217792"/>
        <c:crosses val="autoZero"/>
        <c:auto val="1"/>
        <c:lblAlgn val="ctr"/>
        <c:lblOffset val="100"/>
        <c:noMultiLvlLbl val="0"/>
      </c:catAx>
      <c:valAx>
        <c:axId val="-331217792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1212896"/>
        <c:crosses val="autoZero"/>
        <c:crossBetween val="midCat"/>
      </c:valAx>
      <c:serAx>
        <c:axId val="-3277744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1217792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Volatility Surface - Model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20"/>
      <c:rotY val="3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'Scalar - AAD - GD'!$W$31</c:f>
              <c:strCache>
                <c:ptCount val="1"/>
                <c:pt idx="0">
                  <c:v>1Y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GD'!$X$31:$AK$31</c:f>
              <c:numCache>
                <c:formatCode>General</c:formatCode>
                <c:ptCount val="14"/>
                <c:pt idx="0">
                  <c:v>1.7849999999999998E-2</c:v>
                </c:pt>
                <c:pt idx="1">
                  <c:v>1.5480000000000001E-2</c:v>
                </c:pt>
                <c:pt idx="2">
                  <c:v>1.3779999999999999E-2</c:v>
                </c:pt>
                <c:pt idx="3">
                  <c:v>1.295E-2</c:v>
                </c:pt>
                <c:pt idx="4">
                  <c:v>1.196E-2</c:v>
                </c:pt>
                <c:pt idx="5">
                  <c:v>1.103E-2</c:v>
                </c:pt>
                <c:pt idx="6">
                  <c:v>1.035E-2</c:v>
                </c:pt>
                <c:pt idx="7">
                  <c:v>9.8300000000000002E-3</c:v>
                </c:pt>
                <c:pt idx="8">
                  <c:v>9.4199999999999996E-3</c:v>
                </c:pt>
                <c:pt idx="9">
                  <c:v>8.9800000000000001E-3</c:v>
                </c:pt>
                <c:pt idx="10">
                  <c:v>7.4099999999999999E-3</c:v>
                </c:pt>
                <c:pt idx="11">
                  <c:v>6.7200000000000003E-3</c:v>
                </c:pt>
                <c:pt idx="12">
                  <c:v>6.7600000000000004E-3</c:v>
                </c:pt>
                <c:pt idx="13">
                  <c:v>6.9299999999999995E-3</c:v>
                </c:pt>
              </c:numCache>
            </c:numRef>
          </c:val>
        </c:ser>
        <c:ser>
          <c:idx val="1"/>
          <c:order val="1"/>
          <c:tx>
            <c:strRef>
              <c:f>'Scalar - AAD - GD'!$W$32</c:f>
              <c:strCache>
                <c:ptCount val="1"/>
                <c:pt idx="0">
                  <c:v>2Y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GD'!$X$32:$AK$32</c:f>
              <c:numCache>
                <c:formatCode>General</c:formatCode>
                <c:ptCount val="14"/>
                <c:pt idx="0">
                  <c:v>1.7689999999999997E-2</c:v>
                </c:pt>
                <c:pt idx="1">
                  <c:v>1.541E-2</c:v>
                </c:pt>
                <c:pt idx="2">
                  <c:v>1.4030000000000001E-2</c:v>
                </c:pt>
                <c:pt idx="3">
                  <c:v>1.311E-2</c:v>
                </c:pt>
                <c:pt idx="4">
                  <c:v>1.206E-2</c:v>
                </c:pt>
                <c:pt idx="5">
                  <c:v>1.1160000000000002E-2</c:v>
                </c:pt>
                <c:pt idx="6">
                  <c:v>1.0509999999999999E-2</c:v>
                </c:pt>
                <c:pt idx="7">
                  <c:v>1.0019999999999999E-2</c:v>
                </c:pt>
                <c:pt idx="8">
                  <c:v>9.58E-3</c:v>
                </c:pt>
                <c:pt idx="9">
                  <c:v>9.130000000000001E-3</c:v>
                </c:pt>
                <c:pt idx="10">
                  <c:v>7.6600000000000001E-3</c:v>
                </c:pt>
                <c:pt idx="11">
                  <c:v>7.0699999999999999E-3</c:v>
                </c:pt>
                <c:pt idx="12">
                  <c:v>7.1300000000000001E-3</c:v>
                </c:pt>
                <c:pt idx="13">
                  <c:v>7.4199999999999995E-3</c:v>
                </c:pt>
              </c:numCache>
            </c:numRef>
          </c:val>
        </c:ser>
        <c:ser>
          <c:idx val="2"/>
          <c:order val="2"/>
          <c:tx>
            <c:strRef>
              <c:f>'Scalar - AAD - GD'!$W$33</c:f>
              <c:strCache>
                <c:ptCount val="1"/>
                <c:pt idx="0">
                  <c:v>3Y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GD'!$X$33:$AK$33</c:f>
              <c:numCache>
                <c:formatCode>General</c:formatCode>
                <c:ptCount val="14"/>
                <c:pt idx="0">
                  <c:v>1.4419999999999999E-2</c:v>
                </c:pt>
                <c:pt idx="1">
                  <c:v>1.2769999999999998E-2</c:v>
                </c:pt>
                <c:pt idx="2">
                  <c:v>1.1610000000000001E-2</c:v>
                </c:pt>
                <c:pt idx="3">
                  <c:v>1.065E-2</c:v>
                </c:pt>
                <c:pt idx="4">
                  <c:v>9.7699999999999992E-3</c:v>
                </c:pt>
                <c:pt idx="5">
                  <c:v>9.0900000000000009E-3</c:v>
                </c:pt>
                <c:pt idx="6">
                  <c:v>8.6099999999999996E-3</c:v>
                </c:pt>
                <c:pt idx="7">
                  <c:v>8.1899999999999994E-3</c:v>
                </c:pt>
                <c:pt idx="8">
                  <c:v>7.8000000000000005E-3</c:v>
                </c:pt>
                <c:pt idx="9">
                  <c:v>7.43E-3</c:v>
                </c:pt>
                <c:pt idx="10">
                  <c:v>6.2599999999999999E-3</c:v>
                </c:pt>
                <c:pt idx="11">
                  <c:v>5.9199999999999999E-3</c:v>
                </c:pt>
                <c:pt idx="12">
                  <c:v>6.0599999999999994E-3</c:v>
                </c:pt>
                <c:pt idx="13">
                  <c:v>6.5599999999999999E-3</c:v>
                </c:pt>
              </c:numCache>
            </c:numRef>
          </c:val>
        </c:ser>
        <c:ser>
          <c:idx val="3"/>
          <c:order val="3"/>
          <c:tx>
            <c:strRef>
              <c:f>'Scalar - AAD - GD'!$W$34</c:f>
              <c:strCache>
                <c:ptCount val="1"/>
                <c:pt idx="0">
                  <c:v>4Y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GD'!$X$34:$AK$34</c:f>
              <c:numCache>
                <c:formatCode>General</c:formatCode>
                <c:ptCount val="14"/>
                <c:pt idx="0">
                  <c:v>1.3000000000000001E-2</c:v>
                </c:pt>
                <c:pt idx="1">
                  <c:v>1.1479999999999999E-2</c:v>
                </c:pt>
                <c:pt idx="2">
                  <c:v>1.0240000000000001E-2</c:v>
                </c:pt>
                <c:pt idx="3">
                  <c:v>9.3500000000000007E-3</c:v>
                </c:pt>
                <c:pt idx="4">
                  <c:v>8.6099999999999996E-3</c:v>
                </c:pt>
                <c:pt idx="5">
                  <c:v>8.0499999999999999E-3</c:v>
                </c:pt>
                <c:pt idx="6">
                  <c:v>7.6100000000000004E-3</c:v>
                </c:pt>
                <c:pt idx="7">
                  <c:v>7.2199999999999999E-3</c:v>
                </c:pt>
                <c:pt idx="8">
                  <c:v>6.8600000000000006E-3</c:v>
                </c:pt>
                <c:pt idx="9">
                  <c:v>6.5400000000000007E-3</c:v>
                </c:pt>
                <c:pt idx="10">
                  <c:v>5.5400000000000007E-3</c:v>
                </c:pt>
                <c:pt idx="11">
                  <c:v>5.3500000000000006E-3</c:v>
                </c:pt>
                <c:pt idx="12">
                  <c:v>5.5300000000000002E-3</c:v>
                </c:pt>
                <c:pt idx="13">
                  <c:v>6.1799999999999997E-3</c:v>
                </c:pt>
              </c:numCache>
            </c:numRef>
          </c:val>
        </c:ser>
        <c:ser>
          <c:idx val="4"/>
          <c:order val="4"/>
          <c:tx>
            <c:strRef>
              <c:f>'Scalar - AAD - GD'!$W$35</c:f>
              <c:strCache>
                <c:ptCount val="1"/>
                <c:pt idx="0">
                  <c:v>5Y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GD'!$X$35:$AK$35</c:f>
              <c:numCache>
                <c:formatCode>General</c:formatCode>
                <c:ptCount val="14"/>
                <c:pt idx="0">
                  <c:v>1.1950000000000001E-2</c:v>
                </c:pt>
                <c:pt idx="1">
                  <c:v>1.0289999999999999E-2</c:v>
                </c:pt>
                <c:pt idx="2">
                  <c:v>9.1400000000000006E-3</c:v>
                </c:pt>
                <c:pt idx="3">
                  <c:v>8.3899999999999999E-3</c:v>
                </c:pt>
                <c:pt idx="4">
                  <c:v>7.77E-3</c:v>
                </c:pt>
                <c:pt idx="5">
                  <c:v>7.2699999999999996E-3</c:v>
                </c:pt>
                <c:pt idx="6">
                  <c:v>6.8500000000000002E-3</c:v>
                </c:pt>
                <c:pt idx="7">
                  <c:v>6.4900000000000001E-3</c:v>
                </c:pt>
                <c:pt idx="8">
                  <c:v>6.1799999999999997E-3</c:v>
                </c:pt>
                <c:pt idx="9">
                  <c:v>5.8899999999999994E-3</c:v>
                </c:pt>
                <c:pt idx="10">
                  <c:v>5.0000000000000001E-3</c:v>
                </c:pt>
                <c:pt idx="11">
                  <c:v>4.9300000000000004E-3</c:v>
                </c:pt>
                <c:pt idx="12">
                  <c:v>5.1400000000000005E-3</c:v>
                </c:pt>
                <c:pt idx="13">
                  <c:v>5.9199999999999999E-3</c:v>
                </c:pt>
              </c:numCache>
            </c:numRef>
          </c:val>
        </c:ser>
        <c:ser>
          <c:idx val="5"/>
          <c:order val="5"/>
          <c:tx>
            <c:strRef>
              <c:f>'Scalar - AAD - GD'!$W$36</c:f>
              <c:strCache>
                <c:ptCount val="1"/>
                <c:pt idx="0">
                  <c:v>6Y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GD'!$X$36:$AK$36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6"/>
          <c:order val="6"/>
          <c:tx>
            <c:strRef>
              <c:f>'Scalar - AAD - GD'!$W$37</c:f>
              <c:strCache>
                <c:ptCount val="1"/>
                <c:pt idx="0">
                  <c:v>7Y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GD'!$X$37:$AK$37</c:f>
              <c:numCache>
                <c:formatCode>General</c:formatCode>
                <c:ptCount val="14"/>
                <c:pt idx="0">
                  <c:v>1.0029999999999999E-2</c:v>
                </c:pt>
                <c:pt idx="1">
                  <c:v>8.8999999999999999E-3</c:v>
                </c:pt>
                <c:pt idx="2">
                  <c:v>8.1200000000000005E-3</c:v>
                </c:pt>
                <c:pt idx="3">
                  <c:v>7.5500000000000003E-3</c:v>
                </c:pt>
                <c:pt idx="4">
                  <c:v>6.9999999999999993E-3</c:v>
                </c:pt>
                <c:pt idx="5">
                  <c:v>6.5400000000000007E-3</c:v>
                </c:pt>
                <c:pt idx="6">
                  <c:v>6.1900000000000002E-3</c:v>
                </c:pt>
                <c:pt idx="7">
                  <c:v>5.8999999999999999E-3</c:v>
                </c:pt>
                <c:pt idx="8">
                  <c:v>5.6399999999999992E-3</c:v>
                </c:pt>
                <c:pt idx="9">
                  <c:v>5.4000000000000003E-3</c:v>
                </c:pt>
                <c:pt idx="10">
                  <c:v>4.6700000000000005E-3</c:v>
                </c:pt>
                <c:pt idx="11">
                  <c:v>4.6800000000000001E-3</c:v>
                </c:pt>
                <c:pt idx="12">
                  <c:v>4.9199999999999999E-3</c:v>
                </c:pt>
                <c:pt idx="13">
                  <c:v>5.7999999999999996E-3</c:v>
                </c:pt>
              </c:numCache>
            </c:numRef>
          </c:val>
        </c:ser>
        <c:ser>
          <c:idx val="7"/>
          <c:order val="7"/>
          <c:tx>
            <c:strRef>
              <c:f>'Scalar - AAD - GD'!$W$38</c:f>
              <c:strCache>
                <c:ptCount val="1"/>
                <c:pt idx="0">
                  <c:v>8Y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GD'!$X$38:$AK$38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'Scalar - AAD - GD'!$W$39</c:f>
              <c:strCache>
                <c:ptCount val="1"/>
                <c:pt idx="0">
                  <c:v>9Y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GD'!$X$39:$AK$39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'Scalar - AAD - GD'!$W$40</c:f>
              <c:strCache>
                <c:ptCount val="1"/>
                <c:pt idx="0">
                  <c:v>10Y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GD'!$X$40:$AK$40</c:f>
              <c:numCache>
                <c:formatCode>General</c:formatCode>
                <c:ptCount val="14"/>
                <c:pt idx="0">
                  <c:v>8.8400000000000006E-3</c:v>
                </c:pt>
                <c:pt idx="1">
                  <c:v>7.8200000000000006E-3</c:v>
                </c:pt>
                <c:pt idx="2">
                  <c:v>7.1199999999999996E-3</c:v>
                </c:pt>
                <c:pt idx="3">
                  <c:v>6.62E-3</c:v>
                </c:pt>
                <c:pt idx="4">
                  <c:v>6.1700000000000001E-3</c:v>
                </c:pt>
                <c:pt idx="5">
                  <c:v>5.7999999999999996E-3</c:v>
                </c:pt>
                <c:pt idx="6">
                  <c:v>5.5200000000000006E-3</c:v>
                </c:pt>
                <c:pt idx="7">
                  <c:v>5.2700000000000004E-3</c:v>
                </c:pt>
                <c:pt idx="8">
                  <c:v>5.0499999999999998E-3</c:v>
                </c:pt>
                <c:pt idx="9">
                  <c:v>4.8300000000000001E-3</c:v>
                </c:pt>
                <c:pt idx="10">
                  <c:v>4.3899999999999998E-3</c:v>
                </c:pt>
                <c:pt idx="11">
                  <c:v>4.4299999999999999E-3</c:v>
                </c:pt>
                <c:pt idx="12">
                  <c:v>4.9899999999999996E-3</c:v>
                </c:pt>
                <c:pt idx="13">
                  <c:v>6.0099999999999997E-3</c:v>
                </c:pt>
              </c:numCache>
            </c:numRef>
          </c:val>
        </c:ser>
        <c:ser>
          <c:idx val="10"/>
          <c:order val="10"/>
          <c:tx>
            <c:strRef>
              <c:f>'Scalar - AAD - GD'!$W$41</c:f>
              <c:strCache>
                <c:ptCount val="1"/>
                <c:pt idx="0">
                  <c:v>15Y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GD'!$X$41:$AK$41</c:f>
              <c:numCache>
                <c:formatCode>General</c:formatCode>
                <c:ptCount val="14"/>
                <c:pt idx="0">
                  <c:v>8.0600000000000012E-3</c:v>
                </c:pt>
                <c:pt idx="1">
                  <c:v>7.1799999999999998E-3</c:v>
                </c:pt>
                <c:pt idx="2">
                  <c:v>6.5700000000000003E-3</c:v>
                </c:pt>
                <c:pt idx="3">
                  <c:v>6.0999999999999995E-3</c:v>
                </c:pt>
                <c:pt idx="4">
                  <c:v>5.6000000000000008E-3</c:v>
                </c:pt>
                <c:pt idx="5">
                  <c:v>5.2300000000000003E-3</c:v>
                </c:pt>
                <c:pt idx="6">
                  <c:v>4.9800000000000001E-3</c:v>
                </c:pt>
                <c:pt idx="7">
                  <c:v>4.7999999999999996E-3</c:v>
                </c:pt>
                <c:pt idx="8">
                  <c:v>4.6500000000000005E-3</c:v>
                </c:pt>
                <c:pt idx="9">
                  <c:v>4.5000000000000005E-3</c:v>
                </c:pt>
                <c:pt idx="10">
                  <c:v>4.1799999999999997E-3</c:v>
                </c:pt>
                <c:pt idx="11">
                  <c:v>4.8199999999999996E-3</c:v>
                </c:pt>
                <c:pt idx="12">
                  <c:v>5.96E-3</c:v>
                </c:pt>
                <c:pt idx="13">
                  <c:v>#N/A</c:v>
                </c:pt>
              </c:numCache>
            </c:numRef>
          </c:val>
        </c:ser>
        <c:ser>
          <c:idx val="11"/>
          <c:order val="11"/>
          <c:tx>
            <c:strRef>
              <c:f>'Scalar - AAD - GD'!$W$42</c:f>
              <c:strCache>
                <c:ptCount val="1"/>
                <c:pt idx="0">
                  <c:v>20Y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GD'!$X$42:$AK$42</c:f>
              <c:numCache>
                <c:formatCode>General</c:formatCode>
                <c:ptCount val="14"/>
                <c:pt idx="0">
                  <c:v>6.6600000000000001E-3</c:v>
                </c:pt>
                <c:pt idx="1">
                  <c:v>6.0699999999999999E-3</c:v>
                </c:pt>
                <c:pt idx="2">
                  <c:v>5.6499999999999996E-3</c:v>
                </c:pt>
                <c:pt idx="3">
                  <c:v>5.3200000000000001E-3</c:v>
                </c:pt>
                <c:pt idx="4">
                  <c:v>5.0000000000000001E-3</c:v>
                </c:pt>
                <c:pt idx="5">
                  <c:v>4.7599999999999995E-3</c:v>
                </c:pt>
                <c:pt idx="6">
                  <c:v>4.5799999999999999E-3</c:v>
                </c:pt>
                <c:pt idx="7">
                  <c:v>4.45E-3</c:v>
                </c:pt>
                <c:pt idx="8">
                  <c:v>4.3299999999999996E-3</c:v>
                </c:pt>
                <c:pt idx="9">
                  <c:v>4.2300000000000003E-3</c:v>
                </c:pt>
                <c:pt idx="10">
                  <c:v>4.6999999999999993E-3</c:v>
                </c:pt>
                <c:pt idx="11">
                  <c:v>5.8599999999999998E-3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2"/>
          <c:order val="12"/>
          <c:tx>
            <c:strRef>
              <c:f>'Scalar - AAD - GD'!$W$43</c:f>
              <c:strCache>
                <c:ptCount val="1"/>
                <c:pt idx="0">
                  <c:v>25Y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GD'!$X$43:$AK$43</c:f>
              <c:numCache>
                <c:formatCode>General</c:formatCode>
                <c:ptCount val="14"/>
                <c:pt idx="0">
                  <c:v>7.6E-3</c:v>
                </c:pt>
                <c:pt idx="1">
                  <c:v>6.9599999999999992E-3</c:v>
                </c:pt>
                <c:pt idx="2">
                  <c:v>6.45E-3</c:v>
                </c:pt>
                <c:pt idx="3">
                  <c:v>6.0400000000000002E-3</c:v>
                </c:pt>
                <c:pt idx="4">
                  <c:v>5.6799999999999993E-3</c:v>
                </c:pt>
                <c:pt idx="5">
                  <c:v>5.4900000000000001E-3</c:v>
                </c:pt>
                <c:pt idx="6">
                  <c:v>5.4800000000000005E-3</c:v>
                </c:pt>
                <c:pt idx="7">
                  <c:v>5.5900000000000004E-3</c:v>
                </c:pt>
                <c:pt idx="8">
                  <c:v>5.7499999999999999E-3</c:v>
                </c:pt>
                <c:pt idx="9">
                  <c:v>5.94E-3</c:v>
                </c:pt>
                <c:pt idx="10">
                  <c:v>7.0299999999999998E-3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ser>
          <c:idx val="13"/>
          <c:order val="13"/>
          <c:tx>
            <c:strRef>
              <c:f>'Scalar - AAD - GD'!$W$44</c:f>
              <c:strCache>
                <c:ptCount val="1"/>
                <c:pt idx="0">
                  <c:v>30Y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strRef>
              <c:f>'Scalar - AAD - GD'!$X$30:$AK$30</c:f>
              <c:strCache>
                <c:ptCount val="14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15Y</c:v>
                </c:pt>
                <c:pt idx="11">
                  <c:v>20Y</c:v>
                </c:pt>
                <c:pt idx="12">
                  <c:v>25Y</c:v>
                </c:pt>
                <c:pt idx="13">
                  <c:v>30Y</c:v>
                </c:pt>
              </c:strCache>
            </c:strRef>
          </c:cat>
          <c:val>
            <c:numRef>
              <c:f>'Scalar - AAD - GD'!$X$44:$AK$44</c:f>
              <c:numCache>
                <c:formatCode>General</c:formatCode>
                <c:ptCount val="14"/>
                <c:pt idx="0">
                  <c:v>7.7299999999999999E-3</c:v>
                </c:pt>
                <c:pt idx="1">
                  <c:v>7.4900000000000001E-3</c:v>
                </c:pt>
                <c:pt idx="2">
                  <c:v>7.4399999999999996E-3</c:v>
                </c:pt>
                <c:pt idx="3">
                  <c:v>7.4999999999999997E-3</c:v>
                </c:pt>
                <c:pt idx="4">
                  <c:v>7.5599999999999999E-3</c:v>
                </c:pt>
                <c:pt idx="5">
                  <c:v>7.6800000000000002E-3</c:v>
                </c:pt>
                <c:pt idx="6">
                  <c:v>7.8300000000000002E-3</c:v>
                </c:pt>
                <c:pt idx="7">
                  <c:v>8.0000000000000002E-3</c:v>
                </c:pt>
                <c:pt idx="8">
                  <c:v>8.1700000000000002E-3</c:v>
                </c:pt>
                <c:pt idx="9">
                  <c:v>8.3499999999999998E-3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331196576"/>
        <c:axId val="-331224320"/>
        <c:axId val="-252640000"/>
      </c:surface3DChart>
      <c:catAx>
        <c:axId val="-331196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1224320"/>
        <c:crosses val="autoZero"/>
        <c:auto val="1"/>
        <c:lblAlgn val="ctr"/>
        <c:lblOffset val="100"/>
        <c:noMultiLvlLbl val="0"/>
      </c:catAx>
      <c:valAx>
        <c:axId val="-331224320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1196576"/>
        <c:crosses val="autoZero"/>
        <c:crossBetween val="midCat"/>
      </c:valAx>
      <c:serAx>
        <c:axId val="-2526400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1224320"/>
        <c:crosses val="autoZero"/>
      </c:serAx>
      <c:spPr>
        <a:noFill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noFill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14287</xdr:rowOff>
    </xdr:from>
    <xdr:to>
      <xdr:col>10</xdr:col>
      <xdr:colOff>0</xdr:colOff>
      <xdr:row>21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9524</xdr:colOff>
      <xdr:row>22</xdr:row>
      <xdr:rowOff>14287</xdr:rowOff>
    </xdr:from>
    <xdr:to>
      <xdr:col>9</xdr:col>
      <xdr:colOff>609599</xdr:colOff>
      <xdr:row>36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7</xdr:row>
      <xdr:rowOff>14287</xdr:rowOff>
    </xdr:from>
    <xdr:to>
      <xdr:col>20</xdr:col>
      <xdr:colOff>0</xdr:colOff>
      <xdr:row>21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9524</xdr:colOff>
      <xdr:row>22</xdr:row>
      <xdr:rowOff>14287</xdr:rowOff>
    </xdr:from>
    <xdr:to>
      <xdr:col>19</xdr:col>
      <xdr:colOff>609599</xdr:colOff>
      <xdr:row>36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7</xdr:row>
      <xdr:rowOff>14287</xdr:rowOff>
    </xdr:from>
    <xdr:to>
      <xdr:col>30</xdr:col>
      <xdr:colOff>0</xdr:colOff>
      <xdr:row>21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9524</xdr:colOff>
      <xdr:row>22</xdr:row>
      <xdr:rowOff>14287</xdr:rowOff>
    </xdr:from>
    <xdr:to>
      <xdr:col>29</xdr:col>
      <xdr:colOff>609599</xdr:colOff>
      <xdr:row>36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0</xdr:colOff>
      <xdr:row>7</xdr:row>
      <xdr:rowOff>14287</xdr:rowOff>
    </xdr:from>
    <xdr:to>
      <xdr:col>40</xdr:col>
      <xdr:colOff>0</xdr:colOff>
      <xdr:row>21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9524</xdr:colOff>
      <xdr:row>22</xdr:row>
      <xdr:rowOff>14287</xdr:rowOff>
    </xdr:from>
    <xdr:to>
      <xdr:col>39</xdr:col>
      <xdr:colOff>609599</xdr:colOff>
      <xdr:row>36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0</xdr:colOff>
      <xdr:row>7</xdr:row>
      <xdr:rowOff>14287</xdr:rowOff>
    </xdr:from>
    <xdr:to>
      <xdr:col>50</xdr:col>
      <xdr:colOff>0</xdr:colOff>
      <xdr:row>21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42</xdr:col>
      <xdr:colOff>9524</xdr:colOff>
      <xdr:row>22</xdr:row>
      <xdr:rowOff>14287</xdr:rowOff>
    </xdr:from>
    <xdr:to>
      <xdr:col>49</xdr:col>
      <xdr:colOff>609599</xdr:colOff>
      <xdr:row>36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52</xdr:col>
      <xdr:colOff>0</xdr:colOff>
      <xdr:row>7</xdr:row>
      <xdr:rowOff>14287</xdr:rowOff>
    </xdr:from>
    <xdr:to>
      <xdr:col>60</xdr:col>
      <xdr:colOff>0</xdr:colOff>
      <xdr:row>21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52</xdr:col>
      <xdr:colOff>9524</xdr:colOff>
      <xdr:row>22</xdr:row>
      <xdr:rowOff>14287</xdr:rowOff>
    </xdr:from>
    <xdr:to>
      <xdr:col>59</xdr:col>
      <xdr:colOff>609599</xdr:colOff>
      <xdr:row>36</xdr:row>
      <xdr:rowOff>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62</xdr:col>
      <xdr:colOff>0</xdr:colOff>
      <xdr:row>7</xdr:row>
      <xdr:rowOff>14287</xdr:rowOff>
    </xdr:from>
    <xdr:to>
      <xdr:col>70</xdr:col>
      <xdr:colOff>0</xdr:colOff>
      <xdr:row>21</xdr:row>
      <xdr:rowOff>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62</xdr:col>
      <xdr:colOff>9524</xdr:colOff>
      <xdr:row>22</xdr:row>
      <xdr:rowOff>14287</xdr:rowOff>
    </xdr:from>
    <xdr:to>
      <xdr:col>69</xdr:col>
      <xdr:colOff>609599</xdr:colOff>
      <xdr:row>36</xdr:row>
      <xdr:rowOff>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</xdr:rowOff>
    </xdr:from>
    <xdr:to>
      <xdr:col>9</xdr:col>
      <xdr:colOff>0</xdr:colOff>
      <xdr:row>23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24</xdr:row>
      <xdr:rowOff>14287</xdr:rowOff>
    </xdr:from>
    <xdr:to>
      <xdr:col>8</xdr:col>
      <xdr:colOff>609599</xdr:colOff>
      <xdr:row>38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S6"/>
  <sheetViews>
    <sheetView tabSelected="1" topLeftCell="B1" zoomScale="30" zoomScaleNormal="30" workbookViewId="0">
      <selection activeCell="B1" sqref="B1"/>
    </sheetView>
  </sheetViews>
  <sheetFormatPr defaultRowHeight="15" x14ac:dyDescent="0.25"/>
  <cols>
    <col min="2" max="2" width="3" customWidth="1"/>
    <col min="11" max="12" width="3" customWidth="1"/>
    <col min="21" max="22" width="3" customWidth="1"/>
    <col min="31" max="32" width="3" customWidth="1"/>
    <col min="41" max="41" width="11.140625" customWidth="1"/>
    <col min="42" max="42" width="3" customWidth="1"/>
    <col min="51" max="52" width="3" customWidth="1"/>
    <col min="61" max="61" width="10.5703125" customWidth="1"/>
    <col min="62" max="62" width="3" customWidth="1"/>
  </cols>
  <sheetData>
    <row r="1" spans="3:71" ht="11.25" customHeight="1" x14ac:dyDescent="0.25">
      <c r="C1" s="15" t="s">
        <v>23</v>
      </c>
      <c r="D1" s="15"/>
      <c r="E1" s="15"/>
      <c r="F1" s="15"/>
      <c r="G1" s="15"/>
      <c r="H1" s="15"/>
      <c r="I1" s="15"/>
      <c r="J1" s="15"/>
      <c r="K1" s="14"/>
      <c r="M1" s="15" t="s">
        <v>35</v>
      </c>
      <c r="N1" s="15"/>
      <c r="O1" s="15"/>
      <c r="P1" s="15"/>
      <c r="Q1" s="15"/>
      <c r="R1" s="15"/>
      <c r="S1" s="15"/>
      <c r="T1" s="15"/>
      <c r="U1" s="14"/>
      <c r="W1" s="15" t="s">
        <v>22</v>
      </c>
      <c r="X1" s="15"/>
      <c r="Y1" s="15"/>
      <c r="Z1" s="15"/>
      <c r="AA1" s="15"/>
      <c r="AB1" s="15"/>
      <c r="AC1" s="15"/>
      <c r="AD1" s="15"/>
      <c r="AE1" s="14"/>
      <c r="AG1" s="15" t="s">
        <v>50</v>
      </c>
      <c r="AH1" s="15"/>
      <c r="AI1" s="15"/>
      <c r="AJ1" s="15"/>
      <c r="AK1" s="15"/>
      <c r="AL1" s="15"/>
      <c r="AM1" s="15"/>
      <c r="AN1" s="15"/>
      <c r="AO1" s="14"/>
      <c r="AQ1" s="15" t="s">
        <v>51</v>
      </c>
      <c r="AR1" s="15"/>
      <c r="AS1" s="15"/>
      <c r="AT1" s="15"/>
      <c r="AU1" s="15"/>
      <c r="AV1" s="15"/>
      <c r="AW1" s="15"/>
      <c r="AX1" s="15"/>
      <c r="AY1" s="14"/>
      <c r="BA1" s="15" t="s">
        <v>52</v>
      </c>
      <c r="BB1" s="15"/>
      <c r="BC1" s="15"/>
      <c r="BD1" s="15"/>
      <c r="BE1" s="15"/>
      <c r="BF1" s="15"/>
      <c r="BG1" s="15"/>
      <c r="BH1" s="15"/>
      <c r="BI1" s="14"/>
      <c r="BK1" s="15" t="s">
        <v>53</v>
      </c>
      <c r="BL1" s="15"/>
      <c r="BM1" s="15"/>
      <c r="BN1" s="15"/>
      <c r="BO1" s="15"/>
      <c r="BP1" s="15"/>
      <c r="BQ1" s="15"/>
      <c r="BR1" s="15"/>
      <c r="BS1" s="14"/>
    </row>
    <row r="2" spans="3:71" ht="11.25" customHeight="1" x14ac:dyDescent="0.25">
      <c r="C2" s="15"/>
      <c r="D2" s="15"/>
      <c r="E2" s="15"/>
      <c r="F2" s="15"/>
      <c r="G2" s="15"/>
      <c r="H2" s="15"/>
      <c r="I2" s="15"/>
      <c r="J2" s="15"/>
      <c r="K2" s="14"/>
      <c r="M2" s="15"/>
      <c r="N2" s="15"/>
      <c r="O2" s="15"/>
      <c r="P2" s="15"/>
      <c r="Q2" s="15"/>
      <c r="R2" s="15"/>
      <c r="S2" s="15"/>
      <c r="T2" s="15"/>
      <c r="U2" s="14"/>
      <c r="W2" s="15"/>
      <c r="X2" s="15"/>
      <c r="Y2" s="15"/>
      <c r="Z2" s="15"/>
      <c r="AA2" s="15"/>
      <c r="AB2" s="15"/>
      <c r="AC2" s="15"/>
      <c r="AD2" s="15"/>
      <c r="AE2" s="14"/>
      <c r="AG2" s="15"/>
      <c r="AH2" s="15"/>
      <c r="AI2" s="15"/>
      <c r="AJ2" s="15"/>
      <c r="AK2" s="15"/>
      <c r="AL2" s="15"/>
      <c r="AM2" s="15"/>
      <c r="AN2" s="15"/>
      <c r="AO2" s="14"/>
      <c r="AQ2" s="15"/>
      <c r="AR2" s="15"/>
      <c r="AS2" s="15"/>
      <c r="AT2" s="15"/>
      <c r="AU2" s="15"/>
      <c r="AV2" s="15"/>
      <c r="AW2" s="15"/>
      <c r="AX2" s="15"/>
      <c r="AY2" s="14"/>
      <c r="BA2" s="15"/>
      <c r="BB2" s="15"/>
      <c r="BC2" s="15"/>
      <c r="BD2" s="15"/>
      <c r="BE2" s="15"/>
      <c r="BF2" s="15"/>
      <c r="BG2" s="15"/>
      <c r="BH2" s="15"/>
      <c r="BI2" s="14"/>
      <c r="BK2" s="15"/>
      <c r="BL2" s="15"/>
      <c r="BM2" s="15"/>
      <c r="BN2" s="15"/>
      <c r="BO2" s="15"/>
      <c r="BP2" s="15"/>
      <c r="BQ2" s="15"/>
      <c r="BR2" s="15"/>
      <c r="BS2" s="14"/>
    </row>
    <row r="3" spans="3:71" ht="11.25" customHeight="1" x14ac:dyDescent="0.25">
      <c r="C3" s="15"/>
      <c r="D3" s="15"/>
      <c r="E3" s="15"/>
      <c r="F3" s="15"/>
      <c r="G3" s="15"/>
      <c r="H3" s="15"/>
      <c r="I3" s="15"/>
      <c r="J3" s="15"/>
      <c r="K3" s="14"/>
      <c r="M3" s="15"/>
      <c r="N3" s="15"/>
      <c r="O3" s="15"/>
      <c r="P3" s="15"/>
      <c r="Q3" s="15"/>
      <c r="R3" s="15"/>
      <c r="S3" s="15"/>
      <c r="T3" s="15"/>
      <c r="U3" s="14"/>
      <c r="W3" s="15"/>
      <c r="X3" s="15"/>
      <c r="Y3" s="15"/>
      <c r="Z3" s="15"/>
      <c r="AA3" s="15"/>
      <c r="AB3" s="15"/>
      <c r="AC3" s="15"/>
      <c r="AD3" s="15"/>
      <c r="AE3" s="14"/>
      <c r="AG3" s="15"/>
      <c r="AH3" s="15"/>
      <c r="AI3" s="15"/>
      <c r="AJ3" s="15"/>
      <c r="AK3" s="15"/>
      <c r="AL3" s="15"/>
      <c r="AM3" s="15"/>
      <c r="AN3" s="15"/>
      <c r="AO3" s="14"/>
      <c r="AQ3" s="15"/>
      <c r="AR3" s="15"/>
      <c r="AS3" s="15"/>
      <c r="AT3" s="15"/>
      <c r="AU3" s="15"/>
      <c r="AV3" s="15"/>
      <c r="AW3" s="15"/>
      <c r="AX3" s="15"/>
      <c r="AY3" s="14"/>
      <c r="BA3" s="15"/>
      <c r="BB3" s="15"/>
      <c r="BC3" s="15"/>
      <c r="BD3" s="15"/>
      <c r="BE3" s="15"/>
      <c r="BF3" s="15"/>
      <c r="BG3" s="15"/>
      <c r="BH3" s="15"/>
      <c r="BI3" s="14"/>
      <c r="BK3" s="15"/>
      <c r="BL3" s="15"/>
      <c r="BM3" s="15"/>
      <c r="BN3" s="15"/>
      <c r="BO3" s="15"/>
      <c r="BP3" s="15"/>
      <c r="BQ3" s="15"/>
      <c r="BR3" s="15"/>
      <c r="BS3" s="14"/>
    </row>
    <row r="4" spans="3:71" ht="11.25" customHeight="1" x14ac:dyDescent="0.25">
      <c r="C4" s="15"/>
      <c r="D4" s="15"/>
      <c r="E4" s="15"/>
      <c r="F4" s="15"/>
      <c r="G4" s="15"/>
      <c r="H4" s="15"/>
      <c r="I4" s="15"/>
      <c r="J4" s="15"/>
      <c r="K4" s="14"/>
      <c r="M4" s="15"/>
      <c r="N4" s="15"/>
      <c r="O4" s="15"/>
      <c r="P4" s="15"/>
      <c r="Q4" s="15"/>
      <c r="R4" s="15"/>
      <c r="S4" s="15"/>
      <c r="T4" s="15"/>
      <c r="U4" s="14"/>
      <c r="W4" s="15"/>
      <c r="X4" s="15"/>
      <c r="Y4" s="15"/>
      <c r="Z4" s="15"/>
      <c r="AA4" s="15"/>
      <c r="AB4" s="15"/>
      <c r="AC4" s="15"/>
      <c r="AD4" s="15"/>
      <c r="AE4" s="14"/>
      <c r="AG4" s="15"/>
      <c r="AH4" s="15"/>
      <c r="AI4" s="15"/>
      <c r="AJ4" s="15"/>
      <c r="AK4" s="15"/>
      <c r="AL4" s="15"/>
      <c r="AM4" s="15"/>
      <c r="AN4" s="15"/>
      <c r="AO4" s="14"/>
      <c r="AQ4" s="15"/>
      <c r="AR4" s="15"/>
      <c r="AS4" s="15"/>
      <c r="AT4" s="15"/>
      <c r="AU4" s="15"/>
      <c r="AV4" s="15"/>
      <c r="AW4" s="15"/>
      <c r="AX4" s="15"/>
      <c r="AY4" s="14"/>
      <c r="BA4" s="15"/>
      <c r="BB4" s="15"/>
      <c r="BC4" s="15"/>
      <c r="BD4" s="15"/>
      <c r="BE4" s="15"/>
      <c r="BF4" s="15"/>
      <c r="BG4" s="15"/>
      <c r="BH4" s="15"/>
      <c r="BI4" s="14"/>
      <c r="BK4" s="15"/>
      <c r="BL4" s="15"/>
      <c r="BM4" s="15"/>
      <c r="BN4" s="15"/>
      <c r="BO4" s="15"/>
      <c r="BP4" s="15"/>
      <c r="BQ4" s="15"/>
      <c r="BR4" s="15"/>
      <c r="BS4" s="14"/>
    </row>
    <row r="5" spans="3:71" ht="11.25" customHeight="1" x14ac:dyDescent="0.25">
      <c r="C5" s="15"/>
      <c r="D5" s="15"/>
      <c r="E5" s="15"/>
      <c r="F5" s="15"/>
      <c r="G5" s="15"/>
      <c r="H5" s="15"/>
      <c r="I5" s="15"/>
      <c r="J5" s="15"/>
      <c r="K5" s="14"/>
      <c r="M5" s="15"/>
      <c r="N5" s="15"/>
      <c r="O5" s="15"/>
      <c r="P5" s="15"/>
      <c r="Q5" s="15"/>
      <c r="R5" s="15"/>
      <c r="S5" s="15"/>
      <c r="T5" s="15"/>
      <c r="U5" s="14"/>
      <c r="W5" s="15"/>
      <c r="X5" s="15"/>
      <c r="Y5" s="15"/>
      <c r="Z5" s="15"/>
      <c r="AA5" s="15"/>
      <c r="AB5" s="15"/>
      <c r="AC5" s="15"/>
      <c r="AD5" s="15"/>
      <c r="AE5" s="14"/>
      <c r="AG5" s="15"/>
      <c r="AH5" s="15"/>
      <c r="AI5" s="15"/>
      <c r="AJ5" s="15"/>
      <c r="AK5" s="15"/>
      <c r="AL5" s="15"/>
      <c r="AM5" s="15"/>
      <c r="AN5" s="15"/>
      <c r="AO5" s="14"/>
      <c r="AQ5" s="15"/>
      <c r="AR5" s="15"/>
      <c r="AS5" s="15"/>
      <c r="AT5" s="15"/>
      <c r="AU5" s="15"/>
      <c r="AV5" s="15"/>
      <c r="AW5" s="15"/>
      <c r="AX5" s="15"/>
      <c r="AY5" s="14"/>
      <c r="BA5" s="15"/>
      <c r="BB5" s="15"/>
      <c r="BC5" s="15"/>
      <c r="BD5" s="15"/>
      <c r="BE5" s="15"/>
      <c r="BF5" s="15"/>
      <c r="BG5" s="15"/>
      <c r="BH5" s="15"/>
      <c r="BI5" s="14"/>
      <c r="BK5" s="15"/>
      <c r="BL5" s="15"/>
      <c r="BM5" s="15"/>
      <c r="BN5" s="15"/>
      <c r="BO5" s="15"/>
      <c r="BP5" s="15"/>
      <c r="BQ5" s="15"/>
      <c r="BR5" s="15"/>
      <c r="BS5" s="14"/>
    </row>
    <row r="6" spans="3:71" x14ac:dyDescent="0.25">
      <c r="C6" t="s">
        <v>58</v>
      </c>
      <c r="M6" t="s">
        <v>58</v>
      </c>
      <c r="W6" t="s">
        <v>58</v>
      </c>
      <c r="AG6" t="s">
        <v>56</v>
      </c>
      <c r="AQ6" t="s">
        <v>57</v>
      </c>
      <c r="BA6" t="s">
        <v>55</v>
      </c>
      <c r="BK6" t="s">
        <v>54</v>
      </c>
    </row>
  </sheetData>
  <mergeCells count="7">
    <mergeCell ref="BK1:BR5"/>
    <mergeCell ref="C1:J5"/>
    <mergeCell ref="M1:T5"/>
    <mergeCell ref="W1:AD5"/>
    <mergeCell ref="AG1:AN5"/>
    <mergeCell ref="AQ1:AX5"/>
    <mergeCell ref="BA1:BH5"/>
  </mergeCells>
  <pageMargins left="0.23622047244094491" right="0.23622047244094491" top="0.74803149606299213" bottom="0.74803149606299213" header="0.31496062992125984" footer="0.31496062992125984"/>
  <pageSetup paperSize="9" scale="85" pageOrder="overThenDown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31" zoomScale="80" zoomScaleNormal="80" workbookViewId="0">
      <selection sqref="A1:J3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15" t="s">
        <v>23</v>
      </c>
      <c r="C2" s="15"/>
      <c r="D2" s="15"/>
      <c r="E2" s="15"/>
      <c r="F2" s="15"/>
      <c r="G2" s="15"/>
      <c r="H2" s="15"/>
      <c r="I2" s="15"/>
      <c r="J2" s="14"/>
      <c r="K2" s="14"/>
      <c r="L2" s="14"/>
      <c r="M2" s="14"/>
      <c r="N2" s="14"/>
      <c r="O2" s="14"/>
    </row>
    <row r="3" spans="2:37" ht="15" customHeight="1" x14ac:dyDescent="0.25">
      <c r="B3" s="15"/>
      <c r="C3" s="15"/>
      <c r="D3" s="15"/>
      <c r="E3" s="15"/>
      <c r="F3" s="15"/>
      <c r="G3" s="15"/>
      <c r="H3" s="15"/>
      <c r="I3" s="15"/>
      <c r="J3" s="14"/>
      <c r="K3" s="14"/>
      <c r="L3" s="14"/>
      <c r="M3" s="14"/>
      <c r="N3" s="14"/>
      <c r="O3" s="14"/>
    </row>
    <row r="4" spans="2:37" ht="15" customHeight="1" x14ac:dyDescent="0.25">
      <c r="B4" s="15"/>
      <c r="C4" s="15"/>
      <c r="D4" s="15"/>
      <c r="E4" s="15"/>
      <c r="F4" s="15"/>
      <c r="G4" s="15"/>
      <c r="H4" s="15"/>
      <c r="I4" s="15"/>
      <c r="J4" s="14"/>
      <c r="K4" s="14"/>
      <c r="L4" s="14"/>
      <c r="M4" s="14"/>
      <c r="N4" s="14"/>
      <c r="O4" s="14"/>
    </row>
    <row r="5" spans="2:37" ht="15" customHeight="1" x14ac:dyDescent="0.25">
      <c r="B5" s="15"/>
      <c r="C5" s="15"/>
      <c r="D5" s="15"/>
      <c r="E5" s="15"/>
      <c r="F5" s="15"/>
      <c r="G5" s="15"/>
      <c r="H5" s="15"/>
      <c r="I5" s="15"/>
      <c r="J5" s="14"/>
      <c r="K5" s="14"/>
      <c r="L5" s="14"/>
      <c r="M5" s="14"/>
      <c r="N5" s="14"/>
      <c r="O5" s="14"/>
    </row>
    <row r="6" spans="2:37" ht="15" customHeight="1" x14ac:dyDescent="0.25">
      <c r="B6" s="15"/>
      <c r="C6" s="15"/>
      <c r="D6" s="15"/>
      <c r="E6" s="15"/>
      <c r="F6" s="15"/>
      <c r="G6" s="15"/>
      <c r="H6" s="15"/>
      <c r="I6" s="15"/>
      <c r="J6" s="14"/>
      <c r="K6" s="14"/>
      <c r="L6" s="14"/>
      <c r="M6" s="14"/>
      <c r="N6" s="14"/>
      <c r="O6" s="14"/>
      <c r="S6" s="11"/>
      <c r="T6" s="3"/>
      <c r="U6" s="3"/>
    </row>
    <row r="7" spans="2:37" x14ac:dyDescent="0.25">
      <c r="B7" t="s">
        <v>58</v>
      </c>
      <c r="S7" s="12" t="s">
        <v>15</v>
      </c>
      <c r="T7" s="13">
        <v>9</v>
      </c>
      <c r="U7" s="13">
        <v>8</v>
      </c>
    </row>
    <row r="8" spans="2:37" x14ac:dyDescent="0.25">
      <c r="S8" s="12" t="s">
        <v>16</v>
      </c>
      <c r="T8" s="13">
        <v>6</v>
      </c>
      <c r="U8" s="13">
        <v>6</v>
      </c>
    </row>
    <row r="10" spans="2:37" x14ac:dyDescent="0.25">
      <c r="K10" s="10" t="s">
        <v>20</v>
      </c>
      <c r="L10" s="10"/>
      <c r="M10" s="10"/>
      <c r="N10" s="10"/>
      <c r="O10" s="10"/>
      <c r="Q10" s="10" t="s">
        <v>21</v>
      </c>
      <c r="R10" s="10"/>
      <c r="S10" s="10"/>
      <c r="T10" s="10"/>
      <c r="U10" s="10"/>
      <c r="W10" s="10" t="s">
        <v>18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16" t="s">
        <v>19</v>
      </c>
      <c r="L12" s="16"/>
      <c r="M12" s="16"/>
      <c r="N12" s="16"/>
      <c r="O12" s="16"/>
      <c r="Q12" s="3" t="s">
        <v>17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936</v>
      </c>
      <c r="N13" s="2" t="s">
        <v>69</v>
      </c>
      <c r="O13" s="2" t="s">
        <v>937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2E-3</v>
      </c>
      <c r="U13" s="6">
        <f t="array" ref="U13:U156">_xlfn.NUMBERVALUE(MID(M13:M156,U7,U8))/100</f>
        <v>2.8999999999999998E-3</v>
      </c>
      <c r="W13" s="9" t="str">
        <f t="array" ref="W13:W26">$Q$13:$Q$26</f>
        <v>1Y</v>
      </c>
      <c r="X13" s="7">
        <f t="array" ref="X13:AK26">INDEX($T$13:$T$156,MATCH($W$13:$W$26&amp;$X$12:$AK$12,$S$13:$S$156,0))</f>
        <v>2E-3</v>
      </c>
      <c r="Y13" s="7">
        <v>2.3E-3</v>
      </c>
      <c r="Z13" s="7">
        <v>2.7000000000000001E-3</v>
      </c>
      <c r="AA13" s="7">
        <v>3.2000000000000002E-3</v>
      </c>
      <c r="AB13" s="7">
        <v>3.5999999999999999E-3</v>
      </c>
      <c r="AC13" s="7">
        <v>4.0000000000000001E-3</v>
      </c>
      <c r="AD13" s="7">
        <v>4.4000000000000003E-3</v>
      </c>
      <c r="AE13" s="7">
        <v>4.7999999999999996E-3</v>
      </c>
      <c r="AF13" s="7">
        <v>5.1000000000000004E-3</v>
      </c>
      <c r="AG13" s="7">
        <v>5.4000000000000003E-3</v>
      </c>
      <c r="AH13" s="7">
        <v>6.0000000000000001E-3</v>
      </c>
      <c r="AI13" s="7">
        <v>6.1999999999999998E-3</v>
      </c>
      <c r="AJ13" s="7">
        <v>6.4000000000000003E-3</v>
      </c>
      <c r="AK13" s="7">
        <v>6.4000000000000003E-3</v>
      </c>
    </row>
    <row r="14" spans="2:37" x14ac:dyDescent="0.25">
      <c r="K14" s="2" t="s">
        <v>0</v>
      </c>
      <c r="L14" s="2" t="s">
        <v>1</v>
      </c>
      <c r="M14" s="2" t="s">
        <v>938</v>
      </c>
      <c r="N14" s="2" t="s">
        <v>72</v>
      </c>
      <c r="O14" s="2" t="s">
        <v>939</v>
      </c>
      <c r="P14" s="1"/>
      <c r="Q14" s="5" t="s">
        <v>1</v>
      </c>
      <c r="R14" s="1"/>
      <c r="S14" s="5" t="str">
        <v>1Y2Y</v>
      </c>
      <c r="T14" s="6">
        <v>2.3E-3</v>
      </c>
      <c r="U14" s="6">
        <v>2.33E-3</v>
      </c>
      <c r="W14" s="9" t="str">
        <v>2Y</v>
      </c>
      <c r="X14" s="7">
        <v>2.7000000000000001E-3</v>
      </c>
      <c r="Y14" s="7">
        <v>3.0999999999999999E-3</v>
      </c>
      <c r="Z14" s="7">
        <v>3.5999999999999999E-3</v>
      </c>
      <c r="AA14" s="7">
        <v>3.9000000000000003E-3</v>
      </c>
      <c r="AB14" s="7">
        <v>4.3E-3</v>
      </c>
      <c r="AC14" s="7">
        <v>4.5999999999999999E-3</v>
      </c>
      <c r="AD14" s="7">
        <v>5.0000000000000001E-3</v>
      </c>
      <c r="AE14" s="7">
        <v>5.3E-3</v>
      </c>
      <c r="AF14" s="7">
        <v>5.5000000000000005E-3</v>
      </c>
      <c r="AG14" s="7">
        <v>5.7999999999999996E-3</v>
      </c>
      <c r="AH14" s="7">
        <v>6.0999999999999995E-3</v>
      </c>
      <c r="AI14" s="7">
        <v>6.1999999999999998E-3</v>
      </c>
      <c r="AJ14" s="7">
        <v>6.3E-3</v>
      </c>
      <c r="AK14" s="7">
        <v>6.4000000000000003E-3</v>
      </c>
    </row>
    <row r="15" spans="2:37" x14ac:dyDescent="0.25">
      <c r="K15" s="2" t="s">
        <v>0</v>
      </c>
      <c r="L15" s="2" t="s">
        <v>2</v>
      </c>
      <c r="M15" s="2" t="s">
        <v>940</v>
      </c>
      <c r="N15" s="2" t="s">
        <v>75</v>
      </c>
      <c r="O15" s="2" t="s">
        <v>941</v>
      </c>
      <c r="P15" s="1"/>
      <c r="Q15" s="5" t="s">
        <v>2</v>
      </c>
      <c r="R15" s="1"/>
      <c r="S15" s="5" t="str">
        <v>1Y3Y</v>
      </c>
      <c r="T15" s="6">
        <v>2.7000000000000001E-3</v>
      </c>
      <c r="U15" s="6">
        <v>2.7800000000000004E-3</v>
      </c>
      <c r="W15" s="9" t="str">
        <v>3Y</v>
      </c>
      <c r="X15" s="7">
        <v>3.7000000000000002E-3</v>
      </c>
      <c r="Y15" s="7">
        <v>4.0000000000000001E-3</v>
      </c>
      <c r="Z15" s="7">
        <v>4.3E-3</v>
      </c>
      <c r="AA15" s="7">
        <v>4.6999999999999993E-3</v>
      </c>
      <c r="AB15" s="7">
        <v>5.0000000000000001E-3</v>
      </c>
      <c r="AC15" s="7">
        <v>5.3E-3</v>
      </c>
      <c r="AD15" s="7">
        <v>5.6000000000000008E-3</v>
      </c>
      <c r="AE15" s="7">
        <v>5.7999999999999996E-3</v>
      </c>
      <c r="AF15" s="7">
        <v>6.0000000000000001E-3</v>
      </c>
      <c r="AG15" s="7">
        <v>6.0999999999999995E-3</v>
      </c>
      <c r="AH15" s="7">
        <v>6.3E-3</v>
      </c>
      <c r="AI15" s="7">
        <v>6.3E-3</v>
      </c>
      <c r="AJ15" s="7">
        <v>6.3E-3</v>
      </c>
      <c r="AK15" s="7">
        <v>6.3E-3</v>
      </c>
    </row>
    <row r="16" spans="2:37" x14ac:dyDescent="0.25">
      <c r="K16" s="2" t="s">
        <v>0</v>
      </c>
      <c r="L16" s="2" t="s">
        <v>3</v>
      </c>
      <c r="M16" s="2" t="s">
        <v>42</v>
      </c>
      <c r="N16" s="2" t="s">
        <v>78</v>
      </c>
      <c r="O16" s="2" t="s">
        <v>942</v>
      </c>
      <c r="P16" s="1"/>
      <c r="Q16" s="5" t="s">
        <v>3</v>
      </c>
      <c r="R16" s="1"/>
      <c r="S16" s="5" t="str">
        <v>1Y4Y</v>
      </c>
      <c r="T16" s="6">
        <v>3.2000000000000002E-3</v>
      </c>
      <c r="U16" s="6">
        <v>3.0200000000000001E-3</v>
      </c>
      <c r="W16" s="9" t="str">
        <v>4Y</v>
      </c>
      <c r="X16" s="7">
        <v>4.6999999999999993E-3</v>
      </c>
      <c r="Y16" s="7">
        <v>4.7999999999999996E-3</v>
      </c>
      <c r="Z16" s="7">
        <v>5.1000000000000004E-3</v>
      </c>
      <c r="AA16" s="7">
        <v>5.3E-3</v>
      </c>
      <c r="AB16" s="7">
        <v>5.6000000000000008E-3</v>
      </c>
      <c r="AC16" s="7">
        <v>5.7999999999999996E-3</v>
      </c>
      <c r="AD16" s="7">
        <v>6.0000000000000001E-3</v>
      </c>
      <c r="AE16" s="7">
        <v>6.0999999999999995E-3</v>
      </c>
      <c r="AF16" s="7">
        <v>6.3E-3</v>
      </c>
      <c r="AG16" s="7">
        <v>6.4000000000000003E-3</v>
      </c>
      <c r="AH16" s="7">
        <v>6.4000000000000003E-3</v>
      </c>
      <c r="AI16" s="7">
        <v>6.3E-3</v>
      </c>
      <c r="AJ16" s="7">
        <v>6.3E-3</v>
      </c>
      <c r="AK16" s="7">
        <v>6.3E-3</v>
      </c>
    </row>
    <row r="17" spans="11:37" x14ac:dyDescent="0.25">
      <c r="K17" s="2" t="s">
        <v>0</v>
      </c>
      <c r="L17" s="2" t="s">
        <v>4</v>
      </c>
      <c r="M17" s="2" t="s">
        <v>943</v>
      </c>
      <c r="N17" s="2" t="s">
        <v>81</v>
      </c>
      <c r="O17" s="2" t="s">
        <v>944</v>
      </c>
      <c r="P17" s="1"/>
      <c r="Q17" s="5" t="s">
        <v>4</v>
      </c>
      <c r="R17" s="1"/>
      <c r="S17" s="5" t="str">
        <v>1Y5Y</v>
      </c>
      <c r="T17" s="6">
        <v>3.5999999999999999E-3</v>
      </c>
      <c r="U17" s="6">
        <v>3.5999999999999999E-3</v>
      </c>
      <c r="W17" s="9" t="str">
        <v>5Y</v>
      </c>
      <c r="X17" s="7">
        <v>5.4000000000000003E-3</v>
      </c>
      <c r="Y17" s="7">
        <v>5.5000000000000005E-3</v>
      </c>
      <c r="Z17" s="7">
        <v>5.6999999999999993E-3</v>
      </c>
      <c r="AA17" s="7">
        <v>5.8999999999999999E-3</v>
      </c>
      <c r="AB17" s="7">
        <v>6.0000000000000001E-3</v>
      </c>
      <c r="AC17" s="7">
        <v>6.0999999999999995E-3</v>
      </c>
      <c r="AD17" s="7">
        <v>6.3E-3</v>
      </c>
      <c r="AE17" s="7">
        <v>6.4000000000000003E-3</v>
      </c>
      <c r="AF17" s="7">
        <v>6.5000000000000006E-3</v>
      </c>
      <c r="AG17" s="7">
        <v>6.6E-3</v>
      </c>
      <c r="AH17" s="7">
        <v>6.4000000000000003E-3</v>
      </c>
      <c r="AI17" s="7">
        <v>6.3E-3</v>
      </c>
      <c r="AJ17" s="7">
        <v>6.1999999999999998E-3</v>
      </c>
      <c r="AK17" s="7">
        <v>6.1999999999999998E-3</v>
      </c>
    </row>
    <row r="18" spans="11:37" x14ac:dyDescent="0.25">
      <c r="K18" s="2" t="s">
        <v>0</v>
      </c>
      <c r="L18" s="2" t="s">
        <v>5</v>
      </c>
      <c r="M18" s="2" t="s">
        <v>945</v>
      </c>
      <c r="N18" s="2" t="s">
        <v>84</v>
      </c>
      <c r="O18" s="2" t="s">
        <v>946</v>
      </c>
      <c r="P18" s="1"/>
      <c r="Q18" s="5" t="s">
        <v>5</v>
      </c>
      <c r="R18" s="1"/>
      <c r="S18" s="5" t="str">
        <v>1Y6Y</v>
      </c>
      <c r="T18" s="6">
        <v>4.0000000000000001E-3</v>
      </c>
      <c r="U18" s="6">
        <v>4.1900000000000001E-3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947</v>
      </c>
      <c r="N19" s="2" t="s">
        <v>87</v>
      </c>
      <c r="O19" s="2" t="s">
        <v>948</v>
      </c>
      <c r="P19" s="1"/>
      <c r="Q19" s="5" t="s">
        <v>6</v>
      </c>
      <c r="R19" s="1"/>
      <c r="S19" s="5" t="str">
        <v>1Y7Y</v>
      </c>
      <c r="T19" s="6">
        <v>4.4000000000000003E-3</v>
      </c>
      <c r="U19" s="6">
        <v>4.5999999999999999E-3</v>
      </c>
      <c r="W19" s="9" t="str">
        <v>7Y</v>
      </c>
      <c r="X19" s="7">
        <v>6.1999999999999998E-3</v>
      </c>
      <c r="Y19" s="7">
        <v>6.3E-3</v>
      </c>
      <c r="Z19" s="7">
        <v>6.3E-3</v>
      </c>
      <c r="AA19" s="7">
        <v>6.4000000000000003E-3</v>
      </c>
      <c r="AB19" s="7">
        <v>6.5000000000000006E-3</v>
      </c>
      <c r="AC19" s="7">
        <v>6.5000000000000006E-3</v>
      </c>
      <c r="AD19" s="7">
        <v>6.6E-3</v>
      </c>
      <c r="AE19" s="7">
        <v>6.6E-3</v>
      </c>
      <c r="AF19" s="7">
        <v>6.7000000000000002E-3</v>
      </c>
      <c r="AG19" s="7">
        <v>6.7000000000000002E-3</v>
      </c>
      <c r="AH19" s="7">
        <v>6.3E-3</v>
      </c>
      <c r="AI19" s="7">
        <v>6.0999999999999995E-3</v>
      </c>
      <c r="AJ19" s="7">
        <v>5.8999999999999999E-3</v>
      </c>
      <c r="AK19" s="7">
        <v>5.8999999999999999E-3</v>
      </c>
    </row>
    <row r="20" spans="11:37" x14ac:dyDescent="0.25">
      <c r="K20" s="2" t="s">
        <v>0</v>
      </c>
      <c r="L20" s="2" t="s">
        <v>7</v>
      </c>
      <c r="M20" s="2" t="s">
        <v>949</v>
      </c>
      <c r="N20" s="2" t="s">
        <v>90</v>
      </c>
      <c r="O20" s="2" t="s">
        <v>950</v>
      </c>
      <c r="P20" s="1"/>
      <c r="Q20" s="5" t="s">
        <v>7</v>
      </c>
      <c r="R20" s="1"/>
      <c r="S20" s="5" t="str">
        <v>1Y8Y</v>
      </c>
      <c r="T20" s="6">
        <v>4.7999999999999996E-3</v>
      </c>
      <c r="U20" s="6">
        <v>4.8900000000000002E-3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951</v>
      </c>
      <c r="N21" s="2" t="s">
        <v>93</v>
      </c>
      <c r="O21" s="2" t="s">
        <v>952</v>
      </c>
      <c r="P21" s="1"/>
      <c r="Q21" s="5" t="s">
        <v>8</v>
      </c>
      <c r="R21" s="1"/>
      <c r="S21" s="5" t="str">
        <v>1Y9Y</v>
      </c>
      <c r="T21" s="6">
        <v>5.1000000000000004E-3</v>
      </c>
      <c r="U21" s="6">
        <v>5.11E-3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778</v>
      </c>
      <c r="N22" s="2" t="s">
        <v>95</v>
      </c>
      <c r="O22" s="2" t="s">
        <v>953</v>
      </c>
      <c r="P22" s="1"/>
      <c r="Q22" s="5" t="s">
        <v>9</v>
      </c>
      <c r="R22" s="1"/>
      <c r="S22" s="5" t="str">
        <v>1Y10Y</v>
      </c>
      <c r="T22" s="6">
        <v>5.4000000000000003E-3</v>
      </c>
      <c r="U22" s="6">
        <v>5.3100000000000005E-3</v>
      </c>
      <c r="W22" s="9" t="str">
        <v>10Y</v>
      </c>
      <c r="X22" s="7">
        <v>6.6E-3</v>
      </c>
      <c r="Y22" s="7">
        <v>6.7000000000000002E-3</v>
      </c>
      <c r="Z22" s="7">
        <v>6.7000000000000002E-3</v>
      </c>
      <c r="AA22" s="7">
        <v>6.7000000000000002E-3</v>
      </c>
      <c r="AB22" s="7">
        <v>6.7000000000000002E-3</v>
      </c>
      <c r="AC22" s="7">
        <v>6.7000000000000002E-3</v>
      </c>
      <c r="AD22" s="7">
        <v>6.7000000000000002E-3</v>
      </c>
      <c r="AE22" s="7">
        <v>6.7000000000000002E-3</v>
      </c>
      <c r="AF22" s="7">
        <v>6.7000000000000002E-3</v>
      </c>
      <c r="AG22" s="7">
        <v>6.6E-3</v>
      </c>
      <c r="AH22" s="7">
        <v>6.0999999999999995E-3</v>
      </c>
      <c r="AI22" s="7">
        <v>5.7999999999999996E-3</v>
      </c>
      <c r="AJ22" s="7">
        <v>5.6000000000000008E-3</v>
      </c>
      <c r="AK22" s="7">
        <v>5.5000000000000005E-3</v>
      </c>
    </row>
    <row r="23" spans="11:37" x14ac:dyDescent="0.25">
      <c r="K23" s="2" t="s">
        <v>0</v>
      </c>
      <c r="L23" s="2" t="s">
        <v>10</v>
      </c>
      <c r="M23" s="2" t="s">
        <v>794</v>
      </c>
      <c r="N23" s="2" t="s">
        <v>98</v>
      </c>
      <c r="O23" s="2" t="s">
        <v>954</v>
      </c>
      <c r="P23" s="1"/>
      <c r="Q23" s="5" t="s">
        <v>10</v>
      </c>
      <c r="R23" s="1"/>
      <c r="S23" s="5" t="str">
        <v>1Y15Y</v>
      </c>
      <c r="T23" s="6">
        <v>6.0000000000000001E-3</v>
      </c>
      <c r="U23" s="6">
        <v>5.9099999999999995E-3</v>
      </c>
      <c r="W23" s="9" t="str">
        <v>15Y</v>
      </c>
      <c r="X23" s="7">
        <v>6.4000000000000003E-3</v>
      </c>
      <c r="Y23" s="7">
        <v>6.5000000000000006E-3</v>
      </c>
      <c r="Z23" s="7">
        <v>6.5000000000000006E-3</v>
      </c>
      <c r="AA23" s="7">
        <v>6.5000000000000006E-3</v>
      </c>
      <c r="AB23" s="7">
        <v>6.5000000000000006E-3</v>
      </c>
      <c r="AC23" s="7">
        <v>6.4000000000000003E-3</v>
      </c>
      <c r="AD23" s="7">
        <v>6.4000000000000003E-3</v>
      </c>
      <c r="AE23" s="7">
        <v>6.4000000000000003E-3</v>
      </c>
      <c r="AF23" s="7">
        <v>6.3E-3</v>
      </c>
      <c r="AG23" s="7">
        <v>6.3E-3</v>
      </c>
      <c r="AH23" s="7">
        <v>5.6999999999999993E-3</v>
      </c>
      <c r="AI23" s="7">
        <v>5.3E-3</v>
      </c>
      <c r="AJ23" s="7">
        <v>5.1000000000000004E-3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955</v>
      </c>
      <c r="N24" s="2" t="s">
        <v>101</v>
      </c>
      <c r="O24" s="2" t="s">
        <v>956</v>
      </c>
      <c r="P24" s="1"/>
      <c r="Q24" s="5" t="s">
        <v>11</v>
      </c>
      <c r="R24" s="1"/>
      <c r="S24" s="5" t="str">
        <v>1Y20Y</v>
      </c>
      <c r="T24" s="6">
        <v>6.1999999999999998E-3</v>
      </c>
      <c r="U24" s="6">
        <v>6.2199999999999998E-3</v>
      </c>
      <c r="W24" s="9" t="str">
        <v>20Y</v>
      </c>
      <c r="X24" s="7">
        <v>6.0999999999999995E-3</v>
      </c>
      <c r="Y24" s="7">
        <v>6.1999999999999998E-3</v>
      </c>
      <c r="Z24" s="7">
        <v>6.0999999999999995E-3</v>
      </c>
      <c r="AA24" s="7">
        <v>6.0999999999999995E-3</v>
      </c>
      <c r="AB24" s="7">
        <v>6.0999999999999995E-3</v>
      </c>
      <c r="AC24" s="7">
        <v>6.0000000000000001E-3</v>
      </c>
      <c r="AD24" s="7">
        <v>6.0000000000000001E-3</v>
      </c>
      <c r="AE24" s="7">
        <v>5.8999999999999999E-3</v>
      </c>
      <c r="AF24" s="7">
        <v>5.8999999999999999E-3</v>
      </c>
      <c r="AG24" s="7">
        <v>5.7999999999999996E-3</v>
      </c>
      <c r="AH24" s="7">
        <v>5.3E-3</v>
      </c>
      <c r="AI24" s="7">
        <v>4.8999999999999998E-3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240</v>
      </c>
      <c r="N25" s="2" t="s">
        <v>104</v>
      </c>
      <c r="O25" s="2" t="s">
        <v>957</v>
      </c>
      <c r="P25" s="1"/>
      <c r="Q25" s="5" t="s">
        <v>13</v>
      </c>
      <c r="R25" s="1"/>
      <c r="S25" s="5" t="str">
        <v>1Y25Y</v>
      </c>
      <c r="T25" s="6">
        <v>6.4000000000000003E-3</v>
      </c>
      <c r="U25" s="6">
        <v>6.4900000000000001E-3</v>
      </c>
      <c r="W25" s="9" t="str">
        <v>25Y</v>
      </c>
      <c r="X25" s="7">
        <v>5.6999999999999993E-3</v>
      </c>
      <c r="Y25" s="7">
        <v>5.7999999999999996E-3</v>
      </c>
      <c r="Z25" s="7">
        <v>5.6999999999999993E-3</v>
      </c>
      <c r="AA25" s="7">
        <v>5.6999999999999993E-3</v>
      </c>
      <c r="AB25" s="7">
        <v>5.6000000000000008E-3</v>
      </c>
      <c r="AC25" s="7">
        <v>5.6000000000000008E-3</v>
      </c>
      <c r="AD25" s="7">
        <v>5.5000000000000005E-3</v>
      </c>
      <c r="AE25" s="7">
        <v>5.4000000000000003E-3</v>
      </c>
      <c r="AF25" s="7">
        <v>5.4000000000000003E-3</v>
      </c>
      <c r="AG25" s="7">
        <v>5.3E-3</v>
      </c>
      <c r="AH25" s="7">
        <v>4.8999999999999998E-3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914</v>
      </c>
      <c r="N26" s="2" t="s">
        <v>107</v>
      </c>
      <c r="O26" s="2" t="s">
        <v>958</v>
      </c>
      <c r="P26" s="1"/>
      <c r="Q26" s="5" t="s">
        <v>14</v>
      </c>
      <c r="R26" s="1"/>
      <c r="S26" s="5" t="str">
        <v>1Y30Y</v>
      </c>
      <c r="T26" s="6">
        <v>6.4000000000000003E-3</v>
      </c>
      <c r="U26" s="6">
        <v>6.5300000000000002E-3</v>
      </c>
      <c r="W26" s="9" t="str">
        <v>30Y</v>
      </c>
      <c r="X26" s="7">
        <v>5.4000000000000003E-3</v>
      </c>
      <c r="Y26" s="7">
        <v>5.4000000000000003E-3</v>
      </c>
      <c r="Z26" s="7">
        <v>5.3E-3</v>
      </c>
      <c r="AA26" s="7">
        <v>5.3E-3</v>
      </c>
      <c r="AB26" s="7">
        <v>5.1999999999999998E-3</v>
      </c>
      <c r="AC26" s="7">
        <v>5.1000000000000004E-3</v>
      </c>
      <c r="AD26" s="7">
        <v>5.1000000000000004E-3</v>
      </c>
      <c r="AE26" s="7">
        <v>5.0000000000000001E-3</v>
      </c>
      <c r="AF26" s="7">
        <v>5.0000000000000001E-3</v>
      </c>
      <c r="AG26" s="7">
        <v>4.8999999999999998E-3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959</v>
      </c>
      <c r="N27" s="2" t="s">
        <v>109</v>
      </c>
      <c r="O27" s="2" t="s">
        <v>960</v>
      </c>
      <c r="P27" s="1"/>
      <c r="Q27" s="1"/>
      <c r="R27" s="1"/>
      <c r="S27" s="5" t="str">
        <v>2Y1Y</v>
      </c>
      <c r="T27" s="6">
        <v>2.7000000000000001E-3</v>
      </c>
      <c r="U27" s="6">
        <v>1.8E-3</v>
      </c>
    </row>
    <row r="28" spans="11:37" x14ac:dyDescent="0.25">
      <c r="K28" s="2" t="s">
        <v>1</v>
      </c>
      <c r="L28" s="2" t="s">
        <v>1</v>
      </c>
      <c r="M28" s="2" t="s">
        <v>961</v>
      </c>
      <c r="N28" s="2" t="s">
        <v>112</v>
      </c>
      <c r="O28" s="2" t="s">
        <v>962</v>
      </c>
      <c r="P28" s="1"/>
      <c r="Q28" s="1"/>
      <c r="R28" s="1"/>
      <c r="S28" s="5" t="str">
        <v>2Y2Y</v>
      </c>
      <c r="T28" s="6">
        <v>3.0999999999999999E-3</v>
      </c>
      <c r="U28" s="6">
        <v>2.3699999999999997E-3</v>
      </c>
    </row>
    <row r="29" spans="11:37" x14ac:dyDescent="0.25">
      <c r="K29" s="2" t="s">
        <v>1</v>
      </c>
      <c r="L29" s="2" t="s">
        <v>2</v>
      </c>
      <c r="M29" s="2" t="s">
        <v>963</v>
      </c>
      <c r="N29" s="2" t="s">
        <v>115</v>
      </c>
      <c r="O29" s="2" t="s">
        <v>964</v>
      </c>
      <c r="P29" s="1"/>
      <c r="Q29" s="1"/>
      <c r="R29" s="1"/>
      <c r="S29" s="5" t="str">
        <v>2Y3Y</v>
      </c>
      <c r="T29" s="6">
        <v>3.5999999999999999E-3</v>
      </c>
      <c r="U29" s="6">
        <v>2.7200000000000002E-3</v>
      </c>
    </row>
    <row r="30" spans="11:37" x14ac:dyDescent="0.25">
      <c r="K30" s="2" t="s">
        <v>1</v>
      </c>
      <c r="L30" s="2" t="s">
        <v>3</v>
      </c>
      <c r="M30" s="2" t="s">
        <v>965</v>
      </c>
      <c r="N30" s="2" t="s">
        <v>118</v>
      </c>
      <c r="O30" s="2" t="s">
        <v>966</v>
      </c>
      <c r="P30" s="1"/>
      <c r="Q30" s="1"/>
      <c r="R30" s="1"/>
      <c r="S30" s="5" t="str">
        <v>2Y4Y</v>
      </c>
      <c r="T30" s="6">
        <v>3.9000000000000003E-3</v>
      </c>
      <c r="U30" s="6">
        <v>3.2700000000000003E-3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967</v>
      </c>
      <c r="N31" s="2" t="s">
        <v>121</v>
      </c>
      <c r="O31" s="2" t="s">
        <v>968</v>
      </c>
      <c r="P31" s="1"/>
      <c r="Q31" s="1"/>
      <c r="R31" s="1"/>
      <c r="S31" s="5" t="str">
        <v>2Y5Y</v>
      </c>
      <c r="T31" s="6">
        <v>4.3E-3</v>
      </c>
      <c r="U31" s="6">
        <v>3.98E-3</v>
      </c>
      <c r="W31" s="9" t="str">
        <f t="array" ref="W31:W44">$Q$13:$Q$26</f>
        <v>1Y</v>
      </c>
      <c r="X31" s="7">
        <f t="array" ref="X31:AK44">INDEX($U$13:$U$156,MATCH($W$31:$W$44&amp;$X$30:$AK$30,$S$13:$S$156,0))</f>
        <v>2.8999999999999998E-3</v>
      </c>
      <c r="Y31" s="7">
        <v>2.33E-3</v>
      </c>
      <c r="Z31" s="7">
        <v>2.7800000000000004E-3</v>
      </c>
      <c r="AA31" s="7">
        <v>3.0200000000000001E-3</v>
      </c>
      <c r="AB31" s="7">
        <v>3.5999999999999999E-3</v>
      </c>
      <c r="AC31" s="7">
        <v>4.1900000000000001E-3</v>
      </c>
      <c r="AD31" s="7">
        <v>4.5999999999999999E-3</v>
      </c>
      <c r="AE31" s="7">
        <v>4.8900000000000002E-3</v>
      </c>
      <c r="AF31" s="7">
        <v>5.11E-3</v>
      </c>
      <c r="AG31" s="7">
        <v>5.3100000000000005E-3</v>
      </c>
      <c r="AH31" s="7">
        <v>5.9099999999999995E-3</v>
      </c>
      <c r="AI31" s="7">
        <v>6.2199999999999998E-3</v>
      </c>
      <c r="AJ31" s="7">
        <v>6.4900000000000001E-3</v>
      </c>
      <c r="AK31" s="7">
        <v>6.5300000000000002E-3</v>
      </c>
    </row>
    <row r="32" spans="11:37" x14ac:dyDescent="0.25">
      <c r="K32" s="2" t="s">
        <v>1</v>
      </c>
      <c r="L32" s="2" t="s">
        <v>5</v>
      </c>
      <c r="M32" s="2" t="s">
        <v>969</v>
      </c>
      <c r="N32" s="2" t="s">
        <v>123</v>
      </c>
      <c r="O32" s="2" t="s">
        <v>970</v>
      </c>
      <c r="P32" s="1"/>
      <c r="Q32" s="1"/>
      <c r="R32" s="1"/>
      <c r="S32" s="5" t="str">
        <v>2Y6Y</v>
      </c>
      <c r="T32" s="6">
        <v>4.5999999999999999E-3</v>
      </c>
      <c r="U32" s="6">
        <v>4.5500000000000002E-3</v>
      </c>
      <c r="W32" s="9" t="str">
        <v>2Y</v>
      </c>
      <c r="X32" s="7">
        <v>1.8E-3</v>
      </c>
      <c r="Y32" s="7">
        <v>2.3699999999999997E-3</v>
      </c>
      <c r="Z32" s="7">
        <v>2.7200000000000002E-3</v>
      </c>
      <c r="AA32" s="7">
        <v>3.2700000000000003E-3</v>
      </c>
      <c r="AB32" s="7">
        <v>3.98E-3</v>
      </c>
      <c r="AC32" s="7">
        <v>4.5500000000000002E-3</v>
      </c>
      <c r="AD32" s="7">
        <v>4.9499999999999995E-3</v>
      </c>
      <c r="AE32" s="7">
        <v>5.2500000000000003E-3</v>
      </c>
      <c r="AF32" s="7">
        <v>5.4900000000000001E-3</v>
      </c>
      <c r="AG32" s="7">
        <v>5.7599999999999995E-3</v>
      </c>
      <c r="AH32" s="7">
        <v>6.6700000000000006E-3</v>
      </c>
      <c r="AI32" s="7">
        <v>6.9999999999999993E-3</v>
      </c>
      <c r="AJ32" s="7">
        <v>6.5500000000000003E-3</v>
      </c>
      <c r="AK32" s="7">
        <v>6.0899999999999999E-3</v>
      </c>
    </row>
    <row r="33" spans="11:37" x14ac:dyDescent="0.25">
      <c r="K33" s="2" t="s">
        <v>1</v>
      </c>
      <c r="L33" s="2" t="s">
        <v>6</v>
      </c>
      <c r="M33" s="2" t="s">
        <v>647</v>
      </c>
      <c r="N33" s="2" t="s">
        <v>126</v>
      </c>
      <c r="O33" s="2" t="s">
        <v>971</v>
      </c>
      <c r="P33" s="1"/>
      <c r="Q33" s="1"/>
      <c r="R33" s="1"/>
      <c r="S33" s="5" t="str">
        <v>2Y7Y</v>
      </c>
      <c r="T33" s="6">
        <v>5.0000000000000001E-3</v>
      </c>
      <c r="U33" s="6">
        <v>4.9499999999999995E-3</v>
      </c>
      <c r="W33" s="9" t="str">
        <v>3Y</v>
      </c>
      <c r="X33" s="7">
        <v>5.28E-3</v>
      </c>
      <c r="Y33" s="7">
        <v>4.0500000000000006E-3</v>
      </c>
      <c r="Z33" s="7">
        <v>4.3600000000000002E-3</v>
      </c>
      <c r="AA33" s="7">
        <v>4.8199999999999996E-3</v>
      </c>
      <c r="AB33" s="7">
        <v>5.2399999999999999E-3</v>
      </c>
      <c r="AC33" s="7">
        <v>5.5300000000000002E-3</v>
      </c>
      <c r="AD33" s="7">
        <v>5.7299999999999999E-3</v>
      </c>
      <c r="AE33" s="7">
        <v>5.8899999999999994E-3</v>
      </c>
      <c r="AF33" s="7">
        <v>6.0799999999999995E-3</v>
      </c>
      <c r="AG33" s="7">
        <v>6.1799999999999997E-3</v>
      </c>
      <c r="AH33" s="7">
        <v>6.4000000000000003E-3</v>
      </c>
      <c r="AI33" s="7">
        <v>6.3699999999999998E-3</v>
      </c>
      <c r="AJ33" s="7">
        <v>6.4099999999999999E-3</v>
      </c>
      <c r="AK33" s="7">
        <v>6.2900000000000005E-3</v>
      </c>
    </row>
    <row r="34" spans="11:37" x14ac:dyDescent="0.25">
      <c r="K34" s="2" t="s">
        <v>1</v>
      </c>
      <c r="L34" s="2" t="s">
        <v>7</v>
      </c>
      <c r="M34" s="2" t="s">
        <v>628</v>
      </c>
      <c r="N34" s="2" t="s">
        <v>129</v>
      </c>
      <c r="O34" s="2" t="s">
        <v>972</v>
      </c>
      <c r="P34" s="1"/>
      <c r="Q34" s="1"/>
      <c r="R34" s="1"/>
      <c r="S34" s="5" t="str">
        <v>2Y8Y</v>
      </c>
      <c r="T34" s="6">
        <v>5.3E-3</v>
      </c>
      <c r="U34" s="6">
        <v>5.2500000000000003E-3</v>
      </c>
      <c r="W34" s="9" t="str">
        <v>4Y</v>
      </c>
      <c r="X34" s="7">
        <v>5.1999999999999998E-3</v>
      </c>
      <c r="Y34" s="7">
        <v>4.5700000000000003E-3</v>
      </c>
      <c r="Z34" s="7">
        <v>5.0800000000000003E-3</v>
      </c>
      <c r="AA34" s="7">
        <v>5.4800000000000005E-3</v>
      </c>
      <c r="AB34" s="7">
        <v>5.7399999999999994E-3</v>
      </c>
      <c r="AC34" s="7">
        <v>5.9199999999999999E-3</v>
      </c>
      <c r="AD34" s="7">
        <v>6.0599999999999994E-3</v>
      </c>
      <c r="AE34" s="7">
        <v>6.2199999999999998E-3</v>
      </c>
      <c r="AF34" s="7">
        <v>6.3099999999999996E-3</v>
      </c>
      <c r="AG34" s="7">
        <v>6.3099999999999996E-3</v>
      </c>
      <c r="AH34" s="7">
        <v>6.2500000000000003E-3</v>
      </c>
      <c r="AI34" s="7">
        <v>6.0799999999999995E-3</v>
      </c>
      <c r="AJ34" s="7">
        <v>6.3499999999999997E-3</v>
      </c>
      <c r="AK34" s="7">
        <v>6.3800000000000003E-3</v>
      </c>
    </row>
    <row r="35" spans="11:37" x14ac:dyDescent="0.25">
      <c r="K35" s="2" t="s">
        <v>1</v>
      </c>
      <c r="L35" s="2" t="s">
        <v>8</v>
      </c>
      <c r="M35" s="2" t="s">
        <v>28</v>
      </c>
      <c r="N35" s="2" t="s">
        <v>131</v>
      </c>
      <c r="O35" s="2" t="s">
        <v>973</v>
      </c>
      <c r="P35" s="1"/>
      <c r="Q35" s="1"/>
      <c r="R35" s="1"/>
      <c r="S35" s="5" t="str">
        <v>2Y9Y</v>
      </c>
      <c r="T35" s="6">
        <v>5.5000000000000005E-3</v>
      </c>
      <c r="U35" s="6">
        <v>5.4900000000000001E-3</v>
      </c>
      <c r="W35" s="9" t="str">
        <v>5Y</v>
      </c>
      <c r="X35" s="7">
        <v>5.9699999999999996E-3</v>
      </c>
      <c r="Y35" s="7">
        <v>5.5500000000000002E-3</v>
      </c>
      <c r="Z35" s="7">
        <v>5.8399999999999997E-3</v>
      </c>
      <c r="AA35" s="7">
        <v>6.0299999999999998E-3</v>
      </c>
      <c r="AB35" s="7">
        <v>6.1599999999999997E-3</v>
      </c>
      <c r="AC35" s="7">
        <v>6.2700000000000004E-3</v>
      </c>
      <c r="AD35" s="7">
        <v>6.4000000000000003E-3</v>
      </c>
      <c r="AE35" s="7">
        <v>6.4600000000000005E-3</v>
      </c>
      <c r="AF35" s="7">
        <v>6.45E-3</v>
      </c>
      <c r="AG35" s="7">
        <v>6.3600000000000002E-3</v>
      </c>
      <c r="AH35" s="7">
        <v>6.0999999999999995E-3</v>
      </c>
      <c r="AI35" s="7">
        <v>5.9199999999999999E-3</v>
      </c>
      <c r="AJ35" s="7">
        <v>6.3899999999999998E-3</v>
      </c>
      <c r="AK35" s="7">
        <v>6.5100000000000002E-3</v>
      </c>
    </row>
    <row r="36" spans="11:37" x14ac:dyDescent="0.25">
      <c r="K36" s="2" t="s">
        <v>1</v>
      </c>
      <c r="L36" s="2" t="s">
        <v>9</v>
      </c>
      <c r="M36" s="2" t="s">
        <v>850</v>
      </c>
      <c r="N36" s="2" t="s">
        <v>134</v>
      </c>
      <c r="O36" s="2" t="s">
        <v>974</v>
      </c>
      <c r="P36" s="1"/>
      <c r="Q36" s="1"/>
      <c r="R36" s="1"/>
      <c r="S36" s="5" t="str">
        <v>2Y10Y</v>
      </c>
      <c r="T36" s="6">
        <v>5.7999999999999996E-3</v>
      </c>
      <c r="U36" s="6">
        <v>5.7599999999999995E-3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46</v>
      </c>
      <c r="N37" s="2" t="s">
        <v>137</v>
      </c>
      <c r="O37" s="2" t="s">
        <v>975</v>
      </c>
      <c r="P37" s="1"/>
      <c r="Q37" s="1"/>
      <c r="R37" s="1"/>
      <c r="S37" s="5" t="str">
        <v>2Y15Y</v>
      </c>
      <c r="T37" s="6">
        <v>6.0999999999999995E-3</v>
      </c>
      <c r="U37" s="6">
        <v>6.6700000000000006E-3</v>
      </c>
      <c r="W37" s="9" t="str">
        <v>7Y</v>
      </c>
      <c r="X37" s="7">
        <v>6.45E-3</v>
      </c>
      <c r="Y37" s="7">
        <v>6.1700000000000001E-3</v>
      </c>
      <c r="Z37" s="7">
        <v>6.2399999999999999E-3</v>
      </c>
      <c r="AA37" s="7">
        <v>6.3499999999999997E-3</v>
      </c>
      <c r="AB37" s="7">
        <v>6.5400000000000007E-3</v>
      </c>
      <c r="AC37" s="7">
        <v>6.6700000000000006E-3</v>
      </c>
      <c r="AD37" s="7">
        <v>6.7000000000000002E-3</v>
      </c>
      <c r="AE37" s="7">
        <v>6.6700000000000006E-3</v>
      </c>
      <c r="AF37" s="7">
        <v>6.62E-3</v>
      </c>
      <c r="AG37" s="7">
        <v>6.5500000000000003E-3</v>
      </c>
      <c r="AH37" s="7">
        <v>6.2500000000000003E-3</v>
      </c>
      <c r="AI37" s="7">
        <v>6.1399999999999996E-3</v>
      </c>
      <c r="AJ37" s="7">
        <v>6.11E-3</v>
      </c>
      <c r="AK37" s="7">
        <v>6.0200000000000002E-3</v>
      </c>
    </row>
    <row r="38" spans="11:37" x14ac:dyDescent="0.25">
      <c r="K38" s="2" t="s">
        <v>1</v>
      </c>
      <c r="L38" s="2" t="s">
        <v>11</v>
      </c>
      <c r="M38" s="2" t="s">
        <v>266</v>
      </c>
      <c r="N38" s="2" t="s">
        <v>140</v>
      </c>
      <c r="O38" s="2" t="s">
        <v>976</v>
      </c>
      <c r="P38" s="1"/>
      <c r="Q38" s="1"/>
      <c r="R38" s="1"/>
      <c r="S38" s="5" t="str">
        <v>2Y20Y</v>
      </c>
      <c r="T38" s="6">
        <v>6.1999999999999998E-3</v>
      </c>
      <c r="U38" s="6">
        <v>6.9999999999999993E-3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926</v>
      </c>
      <c r="N39" s="2" t="s">
        <v>143</v>
      </c>
      <c r="O39" s="2" t="s">
        <v>977</v>
      </c>
      <c r="P39" s="1"/>
      <c r="Q39" s="1"/>
      <c r="R39" s="1"/>
      <c r="S39" s="5" t="str">
        <v>2Y25Y</v>
      </c>
      <c r="T39" s="6">
        <v>6.3E-3</v>
      </c>
      <c r="U39" s="6">
        <v>6.5500000000000003E-3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978</v>
      </c>
      <c r="N40" s="2" t="s">
        <v>146</v>
      </c>
      <c r="O40" s="2" t="s">
        <v>979</v>
      </c>
      <c r="P40" s="1"/>
      <c r="Q40" s="1"/>
      <c r="R40" s="1"/>
      <c r="S40" s="5" t="str">
        <v>2Y30Y</v>
      </c>
      <c r="T40" s="6">
        <v>6.4000000000000003E-3</v>
      </c>
      <c r="U40" s="6">
        <v>6.0899999999999999E-3</v>
      </c>
      <c r="W40" s="9" t="str">
        <v>10Y</v>
      </c>
      <c r="X40" s="7">
        <v>6.4600000000000005E-3</v>
      </c>
      <c r="Y40" s="7">
        <v>6.4400000000000004E-3</v>
      </c>
      <c r="Z40" s="7">
        <v>6.6100000000000004E-3</v>
      </c>
      <c r="AA40" s="7">
        <v>6.6900000000000006E-3</v>
      </c>
      <c r="AB40" s="7">
        <v>6.7200000000000003E-3</v>
      </c>
      <c r="AC40" s="7">
        <v>6.7300000000000007E-3</v>
      </c>
      <c r="AD40" s="7">
        <v>6.7100000000000007E-3</v>
      </c>
      <c r="AE40" s="7">
        <v>6.6800000000000002E-3</v>
      </c>
      <c r="AF40" s="7">
        <v>6.62E-3</v>
      </c>
      <c r="AG40" s="7">
        <v>6.5500000000000003E-3</v>
      </c>
      <c r="AH40" s="7">
        <v>6.1999999999999998E-3</v>
      </c>
      <c r="AI40" s="7">
        <v>6.0799999999999995E-3</v>
      </c>
      <c r="AJ40" s="7">
        <v>5.7299999999999999E-3</v>
      </c>
      <c r="AK40" s="7">
        <v>5.5300000000000002E-3</v>
      </c>
    </row>
    <row r="41" spans="11:37" x14ac:dyDescent="0.25">
      <c r="K41" s="2" t="s">
        <v>2</v>
      </c>
      <c r="L41" s="2" t="s">
        <v>0</v>
      </c>
      <c r="M41" s="2" t="s">
        <v>584</v>
      </c>
      <c r="N41" s="2" t="s">
        <v>149</v>
      </c>
      <c r="O41" s="2" t="s">
        <v>980</v>
      </c>
      <c r="P41" s="1"/>
      <c r="Q41" s="1"/>
      <c r="R41" s="1"/>
      <c r="S41" s="5" t="str">
        <v>3Y1Y</v>
      </c>
      <c r="T41" s="6">
        <v>3.7000000000000002E-3</v>
      </c>
      <c r="U41" s="6">
        <v>5.28E-3</v>
      </c>
      <c r="W41" s="9" t="str">
        <v>15Y</v>
      </c>
      <c r="X41" s="7">
        <v>6.7900000000000009E-3</v>
      </c>
      <c r="Y41" s="7">
        <v>6.4000000000000003E-3</v>
      </c>
      <c r="Z41" s="7">
        <v>6.4700000000000001E-3</v>
      </c>
      <c r="AA41" s="7">
        <v>6.6E-3</v>
      </c>
      <c r="AB41" s="7">
        <v>6.7500000000000008E-3</v>
      </c>
      <c r="AC41" s="7">
        <v>6.8000000000000005E-3</v>
      </c>
      <c r="AD41" s="7">
        <v>6.6400000000000001E-3</v>
      </c>
      <c r="AE41" s="7">
        <v>6.45E-3</v>
      </c>
      <c r="AF41" s="7">
        <v>6.28E-3</v>
      </c>
      <c r="AG41" s="7">
        <v>6.11E-3</v>
      </c>
      <c r="AH41" s="7">
        <v>5.5400000000000007E-3</v>
      </c>
      <c r="AI41" s="7">
        <v>5.2599999999999999E-3</v>
      </c>
      <c r="AJ41" s="7">
        <v>5.2700000000000004E-3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981</v>
      </c>
      <c r="N42" s="2" t="s">
        <v>84</v>
      </c>
      <c r="O42" s="2" t="s">
        <v>982</v>
      </c>
      <c r="P42" s="1"/>
      <c r="Q42" s="1"/>
      <c r="R42" s="1"/>
      <c r="S42" s="5" t="str">
        <v>3Y2Y</v>
      </c>
      <c r="T42" s="6">
        <v>4.0000000000000001E-3</v>
      </c>
      <c r="U42" s="6">
        <v>4.0500000000000006E-3</v>
      </c>
      <c r="W42" s="9" t="str">
        <v>20Y</v>
      </c>
      <c r="X42" s="7">
        <v>7.5199999999999998E-3</v>
      </c>
      <c r="Y42" s="7">
        <v>6.9299999999999995E-3</v>
      </c>
      <c r="Z42" s="7">
        <v>6.7500000000000008E-3</v>
      </c>
      <c r="AA42" s="7">
        <v>6.6E-3</v>
      </c>
      <c r="AB42" s="7">
        <v>6.45E-3</v>
      </c>
      <c r="AC42" s="7">
        <v>6.3200000000000001E-3</v>
      </c>
      <c r="AD42" s="7">
        <v>6.1399999999999996E-3</v>
      </c>
      <c r="AE42" s="7">
        <v>5.94E-3</v>
      </c>
      <c r="AF42" s="7">
        <v>5.7499999999999999E-3</v>
      </c>
      <c r="AG42" s="7">
        <v>5.5300000000000002E-3</v>
      </c>
      <c r="AH42" s="7">
        <v>4.9100000000000003E-3</v>
      </c>
      <c r="AI42" s="7">
        <v>4.9699999999999996E-3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983</v>
      </c>
      <c r="N43" s="2" t="s">
        <v>154</v>
      </c>
      <c r="O43" s="2" t="s">
        <v>984</v>
      </c>
      <c r="P43" s="1"/>
      <c r="Q43" s="1"/>
      <c r="R43" s="1"/>
      <c r="S43" s="5" t="str">
        <v>3Y3Y</v>
      </c>
      <c r="T43" s="6">
        <v>4.3E-3</v>
      </c>
      <c r="U43" s="6">
        <v>4.3600000000000002E-3</v>
      </c>
      <c r="W43" s="9" t="str">
        <v>25Y</v>
      </c>
      <c r="X43" s="7">
        <v>6.9699999999999996E-3</v>
      </c>
      <c r="Y43" s="7">
        <v>6.7200000000000003E-3</v>
      </c>
      <c r="Z43" s="7">
        <v>6.4700000000000001E-3</v>
      </c>
      <c r="AA43" s="7">
        <v>6.2900000000000005E-3</v>
      </c>
      <c r="AB43" s="7">
        <v>6.0599999999999994E-3</v>
      </c>
      <c r="AC43" s="7">
        <v>5.8299999999999992E-3</v>
      </c>
      <c r="AD43" s="7">
        <v>5.6100000000000004E-3</v>
      </c>
      <c r="AE43" s="7">
        <v>5.4400000000000004E-3</v>
      </c>
      <c r="AF43" s="7">
        <v>5.2599999999999999E-3</v>
      </c>
      <c r="AG43" s="7">
        <v>5.11E-3</v>
      </c>
      <c r="AH43" s="7">
        <v>4.7999999999999996E-3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352</v>
      </c>
      <c r="N44" s="2" t="s">
        <v>157</v>
      </c>
      <c r="O44" s="2" t="s">
        <v>985</v>
      </c>
      <c r="P44" s="1"/>
      <c r="Q44" s="1"/>
      <c r="R44" s="1"/>
      <c r="S44" s="5" t="str">
        <v>3Y4Y</v>
      </c>
      <c r="T44" s="6">
        <v>4.6999999999999993E-3</v>
      </c>
      <c r="U44" s="6">
        <v>4.8199999999999996E-3</v>
      </c>
      <c r="W44" s="9" t="str">
        <v>30Y</v>
      </c>
      <c r="X44" s="7">
        <v>5.6299999999999996E-3</v>
      </c>
      <c r="Y44" s="7">
        <v>5.5300000000000002E-3</v>
      </c>
      <c r="Z44" s="7">
        <v>5.4800000000000005E-3</v>
      </c>
      <c r="AA44" s="7">
        <v>5.4000000000000003E-3</v>
      </c>
      <c r="AB44" s="7">
        <v>5.3400000000000001E-3</v>
      </c>
      <c r="AC44" s="7">
        <v>5.2599999999999999E-3</v>
      </c>
      <c r="AD44" s="7">
        <v>5.1700000000000001E-3</v>
      </c>
      <c r="AE44" s="7">
        <v>5.0800000000000003E-3</v>
      </c>
      <c r="AF44" s="7">
        <v>4.9800000000000001E-3</v>
      </c>
      <c r="AG44" s="7">
        <v>4.8700000000000002E-3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986</v>
      </c>
      <c r="N45" s="2" t="s">
        <v>160</v>
      </c>
      <c r="O45" s="2" t="s">
        <v>987</v>
      </c>
      <c r="P45" s="1"/>
      <c r="Q45" s="1"/>
      <c r="R45" s="1"/>
      <c r="S45" s="5" t="str">
        <v>3Y5Y</v>
      </c>
      <c r="T45" s="6">
        <v>5.0000000000000001E-3</v>
      </c>
      <c r="U45" s="6">
        <v>5.2399999999999999E-3</v>
      </c>
    </row>
    <row r="46" spans="11:37" x14ac:dyDescent="0.25">
      <c r="K46" s="2" t="s">
        <v>2</v>
      </c>
      <c r="L46" s="2" t="s">
        <v>5</v>
      </c>
      <c r="M46" s="2" t="s">
        <v>217</v>
      </c>
      <c r="N46" s="2" t="s">
        <v>162</v>
      </c>
      <c r="O46" s="2" t="s">
        <v>988</v>
      </c>
      <c r="P46" s="1"/>
      <c r="Q46" s="1"/>
      <c r="R46" s="1"/>
      <c r="S46" s="5" t="str">
        <v>3Y6Y</v>
      </c>
      <c r="T46" s="6">
        <v>5.3E-3</v>
      </c>
      <c r="U46" s="6">
        <v>5.5300000000000002E-3</v>
      </c>
    </row>
    <row r="47" spans="11:37" x14ac:dyDescent="0.25">
      <c r="K47" s="2" t="s">
        <v>2</v>
      </c>
      <c r="L47" s="2" t="s">
        <v>6</v>
      </c>
      <c r="M47" s="2" t="s">
        <v>989</v>
      </c>
      <c r="N47" s="2" t="s">
        <v>165</v>
      </c>
      <c r="O47" s="2" t="s">
        <v>990</v>
      </c>
      <c r="P47" s="1"/>
      <c r="Q47" s="1"/>
      <c r="R47" s="1"/>
      <c r="S47" s="5" t="str">
        <v>3Y7Y</v>
      </c>
      <c r="T47" s="6">
        <v>5.6000000000000008E-3</v>
      </c>
      <c r="U47" s="6">
        <v>5.7299999999999999E-3</v>
      </c>
    </row>
    <row r="48" spans="11:37" x14ac:dyDescent="0.25">
      <c r="K48" s="2" t="s">
        <v>2</v>
      </c>
      <c r="L48" s="2" t="s">
        <v>7</v>
      </c>
      <c r="M48" s="2" t="s">
        <v>244</v>
      </c>
      <c r="N48" s="2" t="s">
        <v>134</v>
      </c>
      <c r="O48" s="2" t="s">
        <v>991</v>
      </c>
      <c r="P48" s="1"/>
      <c r="Q48" s="1"/>
      <c r="R48" s="1"/>
      <c r="S48" s="5" t="str">
        <v>3Y8Y</v>
      </c>
      <c r="T48" s="6">
        <v>5.7999999999999996E-3</v>
      </c>
      <c r="U48" s="6">
        <v>5.8899999999999994E-3</v>
      </c>
    </row>
    <row r="49" spans="11:21" x14ac:dyDescent="0.25">
      <c r="K49" s="2" t="s">
        <v>2</v>
      </c>
      <c r="L49" s="2" t="s">
        <v>8</v>
      </c>
      <c r="M49" s="2" t="s">
        <v>600</v>
      </c>
      <c r="N49" s="2" t="s">
        <v>98</v>
      </c>
      <c r="O49" s="2" t="s">
        <v>992</v>
      </c>
      <c r="P49" s="1"/>
      <c r="Q49" s="1"/>
      <c r="R49" s="1"/>
      <c r="S49" s="5" t="str">
        <v>3Y9Y</v>
      </c>
      <c r="T49" s="6">
        <v>6.0000000000000001E-3</v>
      </c>
      <c r="U49" s="6">
        <v>6.0799999999999995E-3</v>
      </c>
    </row>
    <row r="50" spans="11:21" x14ac:dyDescent="0.25">
      <c r="K50" s="2" t="s">
        <v>2</v>
      </c>
      <c r="L50" s="2" t="s">
        <v>9</v>
      </c>
      <c r="M50" s="2" t="s">
        <v>220</v>
      </c>
      <c r="N50" s="2" t="s">
        <v>172</v>
      </c>
      <c r="O50" s="2" t="s">
        <v>993</v>
      </c>
      <c r="P50" s="1"/>
      <c r="Q50" s="1"/>
      <c r="R50" s="1"/>
      <c r="S50" s="5" t="str">
        <v>3Y10Y</v>
      </c>
      <c r="T50" s="6">
        <v>6.0999999999999995E-3</v>
      </c>
      <c r="U50" s="6">
        <v>6.1799999999999997E-3</v>
      </c>
    </row>
    <row r="51" spans="11:21" x14ac:dyDescent="0.25">
      <c r="K51" s="2" t="s">
        <v>2</v>
      </c>
      <c r="L51" s="2" t="s">
        <v>10</v>
      </c>
      <c r="M51" s="2" t="s">
        <v>994</v>
      </c>
      <c r="N51" s="2" t="s">
        <v>175</v>
      </c>
      <c r="O51" s="2" t="s">
        <v>995</v>
      </c>
      <c r="P51" s="1"/>
      <c r="Q51" s="1"/>
      <c r="R51" s="1"/>
      <c r="S51" s="5" t="str">
        <v>3Y15Y</v>
      </c>
      <c r="T51" s="6">
        <v>6.3E-3</v>
      </c>
      <c r="U51" s="6">
        <v>6.4000000000000003E-3</v>
      </c>
    </row>
    <row r="52" spans="11:21" x14ac:dyDescent="0.25">
      <c r="K52" s="2" t="s">
        <v>2</v>
      </c>
      <c r="L52" s="2" t="s">
        <v>11</v>
      </c>
      <c r="M52" s="2" t="s">
        <v>996</v>
      </c>
      <c r="N52" s="2" t="s">
        <v>178</v>
      </c>
      <c r="O52" s="2" t="s">
        <v>997</v>
      </c>
      <c r="P52" s="1"/>
      <c r="Q52" s="1"/>
      <c r="R52" s="1"/>
      <c r="S52" s="5" t="str">
        <v>3Y20Y</v>
      </c>
      <c r="T52" s="6">
        <v>6.3E-3</v>
      </c>
      <c r="U52" s="6">
        <v>6.3699999999999998E-3</v>
      </c>
    </row>
    <row r="53" spans="11:21" x14ac:dyDescent="0.25">
      <c r="K53" s="2" t="s">
        <v>2</v>
      </c>
      <c r="L53" s="2" t="s">
        <v>13</v>
      </c>
      <c r="M53" s="2" t="s">
        <v>560</v>
      </c>
      <c r="N53" s="2" t="s">
        <v>143</v>
      </c>
      <c r="O53" s="2" t="s">
        <v>998</v>
      </c>
      <c r="P53" s="1"/>
      <c r="Q53" s="1"/>
      <c r="R53" s="1"/>
      <c r="S53" s="5" t="str">
        <v>3Y25Y</v>
      </c>
      <c r="T53" s="6">
        <v>6.3E-3</v>
      </c>
      <c r="U53" s="6">
        <v>6.4099999999999999E-3</v>
      </c>
    </row>
    <row r="54" spans="11:21" x14ac:dyDescent="0.25">
      <c r="K54" s="2" t="s">
        <v>2</v>
      </c>
      <c r="L54" s="2" t="s">
        <v>14</v>
      </c>
      <c r="M54" s="2" t="s">
        <v>999</v>
      </c>
      <c r="N54" s="2" t="s">
        <v>183</v>
      </c>
      <c r="O54" s="2" t="s">
        <v>1000</v>
      </c>
      <c r="P54" s="1"/>
      <c r="Q54" s="1"/>
      <c r="R54" s="1"/>
      <c r="S54" s="5" t="str">
        <v>3Y30Y</v>
      </c>
      <c r="T54" s="6">
        <v>6.3E-3</v>
      </c>
      <c r="U54" s="6">
        <v>6.2900000000000005E-3</v>
      </c>
    </row>
    <row r="55" spans="11:21" x14ac:dyDescent="0.25">
      <c r="K55" s="2" t="s">
        <v>3</v>
      </c>
      <c r="L55" s="2" t="s">
        <v>0</v>
      </c>
      <c r="M55" s="2" t="s">
        <v>1001</v>
      </c>
      <c r="N55" s="2" t="s">
        <v>186</v>
      </c>
      <c r="O55" s="2" t="s">
        <v>1002</v>
      </c>
      <c r="P55" s="1"/>
      <c r="Q55" s="1"/>
      <c r="R55" s="1"/>
      <c r="S55" s="5" t="str">
        <v>4Y1Y</v>
      </c>
      <c r="T55" s="6">
        <v>4.6999999999999993E-3</v>
      </c>
      <c r="U55" s="6">
        <v>5.1999999999999998E-3</v>
      </c>
    </row>
    <row r="56" spans="11:21" x14ac:dyDescent="0.25">
      <c r="K56" s="2" t="s">
        <v>3</v>
      </c>
      <c r="L56" s="2" t="s">
        <v>1</v>
      </c>
      <c r="M56" s="2" t="s">
        <v>838</v>
      </c>
      <c r="N56" s="2" t="s">
        <v>189</v>
      </c>
      <c r="O56" s="2" t="s">
        <v>1003</v>
      </c>
      <c r="P56" s="1"/>
      <c r="Q56" s="1"/>
      <c r="R56" s="1"/>
      <c r="S56" s="5" t="str">
        <v>4Y2Y</v>
      </c>
      <c r="T56" s="6">
        <v>4.7999999999999996E-3</v>
      </c>
      <c r="U56" s="6">
        <v>4.5700000000000003E-3</v>
      </c>
    </row>
    <row r="57" spans="11:21" x14ac:dyDescent="0.25">
      <c r="K57" s="2" t="s">
        <v>3</v>
      </c>
      <c r="L57" s="2" t="s">
        <v>2</v>
      </c>
      <c r="M57" s="2" t="s">
        <v>1004</v>
      </c>
      <c r="N57" s="2" t="s">
        <v>192</v>
      </c>
      <c r="O57" s="2" t="s">
        <v>1005</v>
      </c>
      <c r="P57" s="1"/>
      <c r="Q57" s="1"/>
      <c r="R57" s="1"/>
      <c r="S57" s="5" t="str">
        <v>4Y3Y</v>
      </c>
      <c r="T57" s="6">
        <v>5.1000000000000004E-3</v>
      </c>
      <c r="U57" s="6">
        <v>5.0800000000000003E-3</v>
      </c>
    </row>
    <row r="58" spans="11:21" x14ac:dyDescent="0.25">
      <c r="K58" s="2" t="s">
        <v>3</v>
      </c>
      <c r="L58" s="2" t="s">
        <v>3</v>
      </c>
      <c r="M58" s="2" t="s">
        <v>404</v>
      </c>
      <c r="N58" s="2" t="s">
        <v>195</v>
      </c>
      <c r="O58" s="2" t="s">
        <v>1006</v>
      </c>
      <c r="P58" s="1"/>
      <c r="Q58" s="1"/>
      <c r="R58" s="1"/>
      <c r="S58" s="5" t="str">
        <v>4Y4Y</v>
      </c>
      <c r="T58" s="6">
        <v>5.3E-3</v>
      </c>
      <c r="U58" s="6">
        <v>5.4800000000000005E-3</v>
      </c>
    </row>
    <row r="59" spans="11:21" x14ac:dyDescent="0.25">
      <c r="K59" s="2" t="s">
        <v>3</v>
      </c>
      <c r="L59" s="2" t="s">
        <v>4</v>
      </c>
      <c r="M59" s="2" t="s">
        <v>1007</v>
      </c>
      <c r="N59" s="2" t="s">
        <v>197</v>
      </c>
      <c r="O59" s="2" t="s">
        <v>1008</v>
      </c>
      <c r="P59" s="1"/>
      <c r="Q59" s="1"/>
      <c r="R59" s="1"/>
      <c r="S59" s="5" t="str">
        <v>4Y5Y</v>
      </c>
      <c r="T59" s="6">
        <v>5.6000000000000008E-3</v>
      </c>
      <c r="U59" s="6">
        <v>5.7399999999999994E-3</v>
      </c>
    </row>
    <row r="60" spans="11:21" x14ac:dyDescent="0.25">
      <c r="K60" s="2" t="s">
        <v>3</v>
      </c>
      <c r="L60" s="2" t="s">
        <v>5</v>
      </c>
      <c r="M60" s="2" t="s">
        <v>177</v>
      </c>
      <c r="N60" s="2" t="s">
        <v>200</v>
      </c>
      <c r="O60" s="2" t="s">
        <v>1009</v>
      </c>
      <c r="P60" s="1"/>
      <c r="Q60" s="1"/>
      <c r="R60" s="1"/>
      <c r="S60" s="5" t="str">
        <v>4Y6Y</v>
      </c>
      <c r="T60" s="6">
        <v>5.7999999999999996E-3</v>
      </c>
      <c r="U60" s="6">
        <v>5.9199999999999999E-3</v>
      </c>
    </row>
    <row r="61" spans="11:21" x14ac:dyDescent="0.25">
      <c r="K61" s="2" t="s">
        <v>3</v>
      </c>
      <c r="L61" s="2" t="s">
        <v>6</v>
      </c>
      <c r="M61" s="2" t="s">
        <v>180</v>
      </c>
      <c r="N61" s="2" t="s">
        <v>203</v>
      </c>
      <c r="O61" s="2" t="s">
        <v>1010</v>
      </c>
      <c r="P61" s="1"/>
      <c r="Q61" s="1"/>
      <c r="R61" s="1"/>
      <c r="S61" s="5" t="str">
        <v>4Y7Y</v>
      </c>
      <c r="T61" s="6">
        <v>6.0000000000000001E-3</v>
      </c>
      <c r="U61" s="6">
        <v>6.0599999999999994E-3</v>
      </c>
    </row>
    <row r="62" spans="11:21" x14ac:dyDescent="0.25">
      <c r="K62" s="2" t="s">
        <v>3</v>
      </c>
      <c r="L62" s="2" t="s">
        <v>7</v>
      </c>
      <c r="M62" s="2" t="s">
        <v>955</v>
      </c>
      <c r="N62" s="2" t="s">
        <v>206</v>
      </c>
      <c r="O62" s="2" t="s">
        <v>1011</v>
      </c>
      <c r="P62" s="1"/>
      <c r="Q62" s="1"/>
      <c r="R62" s="1"/>
      <c r="S62" s="5" t="str">
        <v>4Y8Y</v>
      </c>
      <c r="T62" s="6">
        <v>6.0999999999999995E-3</v>
      </c>
      <c r="U62" s="6">
        <v>6.2199999999999998E-3</v>
      </c>
    </row>
    <row r="63" spans="11:21" x14ac:dyDescent="0.25">
      <c r="K63" s="2" t="s">
        <v>3</v>
      </c>
      <c r="L63" s="2" t="s">
        <v>8</v>
      </c>
      <c r="M63" s="2" t="s">
        <v>1012</v>
      </c>
      <c r="N63" s="2" t="s">
        <v>175</v>
      </c>
      <c r="O63" s="2" t="s">
        <v>1013</v>
      </c>
      <c r="P63" s="1"/>
      <c r="Q63" s="1"/>
      <c r="R63" s="1"/>
      <c r="S63" s="5" t="str">
        <v>4Y9Y</v>
      </c>
      <c r="T63" s="6">
        <v>6.3E-3</v>
      </c>
      <c r="U63" s="6">
        <v>6.3099999999999996E-3</v>
      </c>
    </row>
    <row r="64" spans="11:21" x14ac:dyDescent="0.25">
      <c r="K64" s="2" t="s">
        <v>3</v>
      </c>
      <c r="L64" s="2" t="s">
        <v>9</v>
      </c>
      <c r="M64" s="2" t="s">
        <v>1012</v>
      </c>
      <c r="N64" s="2" t="s">
        <v>211</v>
      </c>
      <c r="O64" s="2" t="s">
        <v>1014</v>
      </c>
      <c r="P64" s="1"/>
      <c r="Q64" s="1"/>
      <c r="R64" s="1"/>
      <c r="S64" s="5" t="str">
        <v>4Y10Y</v>
      </c>
      <c r="T64" s="6">
        <v>6.4000000000000003E-3</v>
      </c>
      <c r="U64" s="6">
        <v>6.3099999999999996E-3</v>
      </c>
    </row>
    <row r="65" spans="11:21" x14ac:dyDescent="0.25">
      <c r="K65" s="2" t="s">
        <v>3</v>
      </c>
      <c r="L65" s="2" t="s">
        <v>10</v>
      </c>
      <c r="M65" s="2" t="s">
        <v>866</v>
      </c>
      <c r="N65" s="2" t="s">
        <v>146</v>
      </c>
      <c r="O65" s="2" t="s">
        <v>1015</v>
      </c>
      <c r="P65" s="1"/>
      <c r="Q65" s="1"/>
      <c r="R65" s="1"/>
      <c r="S65" s="5" t="str">
        <v>4Y15Y</v>
      </c>
      <c r="T65" s="6">
        <v>6.4000000000000003E-3</v>
      </c>
      <c r="U65" s="6">
        <v>6.2500000000000003E-3</v>
      </c>
    </row>
    <row r="66" spans="11:21" x14ac:dyDescent="0.25">
      <c r="K66" s="2" t="s">
        <v>3</v>
      </c>
      <c r="L66" s="2" t="s">
        <v>11</v>
      </c>
      <c r="M66" s="2" t="s">
        <v>600</v>
      </c>
      <c r="N66" s="2" t="s">
        <v>143</v>
      </c>
      <c r="O66" s="2" t="s">
        <v>1016</v>
      </c>
      <c r="P66" s="1"/>
      <c r="Q66" s="1"/>
      <c r="R66" s="1"/>
      <c r="S66" s="5" t="str">
        <v>4Y20Y</v>
      </c>
      <c r="T66" s="6">
        <v>6.3E-3</v>
      </c>
      <c r="U66" s="6">
        <v>6.0799999999999995E-3</v>
      </c>
    </row>
    <row r="67" spans="11:21" x14ac:dyDescent="0.25">
      <c r="K67" s="2" t="s">
        <v>3</v>
      </c>
      <c r="L67" s="2" t="s">
        <v>13</v>
      </c>
      <c r="M67" s="2" t="s">
        <v>922</v>
      </c>
      <c r="N67" s="2" t="s">
        <v>218</v>
      </c>
      <c r="O67" s="2" t="s">
        <v>1017</v>
      </c>
      <c r="P67" s="1"/>
      <c r="Q67" s="1"/>
      <c r="R67" s="1"/>
      <c r="S67" s="5" t="str">
        <v>4Y25Y</v>
      </c>
      <c r="T67" s="6">
        <v>6.3E-3</v>
      </c>
      <c r="U67" s="6">
        <v>6.3499999999999997E-3</v>
      </c>
    </row>
    <row r="68" spans="11:21" x14ac:dyDescent="0.25">
      <c r="K68" s="2" t="s">
        <v>3</v>
      </c>
      <c r="L68" s="2" t="s">
        <v>14</v>
      </c>
      <c r="M68" s="2" t="s">
        <v>1018</v>
      </c>
      <c r="N68" s="2" t="s">
        <v>221</v>
      </c>
      <c r="O68" s="2" t="s">
        <v>1019</v>
      </c>
      <c r="P68" s="1"/>
      <c r="Q68" s="1"/>
      <c r="R68" s="1"/>
      <c r="S68" s="5" t="str">
        <v>4Y30Y</v>
      </c>
      <c r="T68" s="6">
        <v>6.3E-3</v>
      </c>
      <c r="U68" s="6">
        <v>6.3800000000000003E-3</v>
      </c>
    </row>
    <row r="69" spans="11:21" x14ac:dyDescent="0.25">
      <c r="K69" s="2" t="s">
        <v>4</v>
      </c>
      <c r="L69" s="2" t="s">
        <v>0</v>
      </c>
      <c r="M69" s="2" t="s">
        <v>582</v>
      </c>
      <c r="N69" s="2" t="s">
        <v>95</v>
      </c>
      <c r="O69" s="2" t="s">
        <v>1020</v>
      </c>
      <c r="P69" s="1"/>
      <c r="Q69" s="1"/>
      <c r="R69" s="1"/>
      <c r="S69" s="5" t="str">
        <v>5Y1Y</v>
      </c>
      <c r="T69" s="6">
        <v>5.4000000000000003E-3</v>
      </c>
      <c r="U69" s="6">
        <v>5.9699999999999996E-3</v>
      </c>
    </row>
    <row r="70" spans="11:21" x14ac:dyDescent="0.25">
      <c r="K70" s="2" t="s">
        <v>4</v>
      </c>
      <c r="L70" s="2" t="s">
        <v>1</v>
      </c>
      <c r="M70" s="2" t="s">
        <v>624</v>
      </c>
      <c r="N70" s="2" t="s">
        <v>131</v>
      </c>
      <c r="O70" s="2" t="s">
        <v>1021</v>
      </c>
      <c r="P70" s="1"/>
      <c r="Q70" s="1"/>
      <c r="R70" s="1"/>
      <c r="S70" s="5" t="str">
        <v>5Y2Y</v>
      </c>
      <c r="T70" s="6">
        <v>5.5000000000000005E-3</v>
      </c>
      <c r="U70" s="6">
        <v>5.5500000000000002E-3</v>
      </c>
    </row>
    <row r="71" spans="11:21" x14ac:dyDescent="0.25">
      <c r="K71" s="2" t="s">
        <v>4</v>
      </c>
      <c r="L71" s="2" t="s">
        <v>2</v>
      </c>
      <c r="M71" s="2" t="s">
        <v>918</v>
      </c>
      <c r="N71" s="2" t="s">
        <v>228</v>
      </c>
      <c r="O71" s="2" t="s">
        <v>1022</v>
      </c>
      <c r="P71" s="1"/>
      <c r="Q71" s="1"/>
      <c r="R71" s="1"/>
      <c r="S71" s="5" t="str">
        <v>5Y3Y</v>
      </c>
      <c r="T71" s="6">
        <v>5.6999999999999993E-3</v>
      </c>
      <c r="U71" s="6">
        <v>5.8399999999999997E-3</v>
      </c>
    </row>
    <row r="72" spans="11:21" x14ac:dyDescent="0.25">
      <c r="K72" s="2" t="s">
        <v>4</v>
      </c>
      <c r="L72" s="2" t="s">
        <v>3</v>
      </c>
      <c r="M72" s="2" t="s">
        <v>43</v>
      </c>
      <c r="N72" s="2" t="s">
        <v>231</v>
      </c>
      <c r="O72" s="2" t="s">
        <v>1023</v>
      </c>
      <c r="P72" s="1"/>
      <c r="Q72" s="1"/>
      <c r="R72" s="1"/>
      <c r="S72" s="5" t="str">
        <v>5Y4Y</v>
      </c>
      <c r="T72" s="6">
        <v>5.8999999999999999E-3</v>
      </c>
      <c r="U72" s="6">
        <v>6.0299999999999998E-3</v>
      </c>
    </row>
    <row r="73" spans="11:21" x14ac:dyDescent="0.25">
      <c r="K73" s="2" t="s">
        <v>4</v>
      </c>
      <c r="L73" s="2" t="s">
        <v>4</v>
      </c>
      <c r="M73" s="2" t="s">
        <v>1024</v>
      </c>
      <c r="N73" s="2" t="s">
        <v>234</v>
      </c>
      <c r="O73" s="2" t="s">
        <v>1025</v>
      </c>
      <c r="P73" s="1"/>
      <c r="Q73" s="1"/>
      <c r="R73" s="1"/>
      <c r="S73" s="5" t="str">
        <v>5Y5Y</v>
      </c>
      <c r="T73" s="6">
        <v>6.0000000000000001E-3</v>
      </c>
      <c r="U73" s="6">
        <v>6.1599999999999997E-3</v>
      </c>
    </row>
    <row r="74" spans="11:21" x14ac:dyDescent="0.25">
      <c r="K74" s="2" t="s">
        <v>4</v>
      </c>
      <c r="L74" s="2" t="s">
        <v>5</v>
      </c>
      <c r="M74" s="2" t="s">
        <v>931</v>
      </c>
      <c r="N74" s="2" t="s">
        <v>172</v>
      </c>
      <c r="O74" s="2" t="s">
        <v>1026</v>
      </c>
      <c r="P74" s="1"/>
      <c r="Q74" s="1"/>
      <c r="R74" s="1"/>
      <c r="S74" s="5" t="str">
        <v>5Y6Y</v>
      </c>
      <c r="T74" s="6">
        <v>6.0999999999999995E-3</v>
      </c>
      <c r="U74" s="6">
        <v>6.2700000000000004E-3</v>
      </c>
    </row>
    <row r="75" spans="11:21" x14ac:dyDescent="0.25">
      <c r="K75" s="2" t="s">
        <v>4</v>
      </c>
      <c r="L75" s="2" t="s">
        <v>6</v>
      </c>
      <c r="M75" s="2" t="s">
        <v>994</v>
      </c>
      <c r="N75" s="2" t="s">
        <v>175</v>
      </c>
      <c r="O75" s="2" t="s">
        <v>1027</v>
      </c>
      <c r="P75" s="1"/>
      <c r="Q75" s="1"/>
      <c r="R75" s="1"/>
      <c r="S75" s="5" t="str">
        <v>5Y7Y</v>
      </c>
      <c r="T75" s="6">
        <v>6.3E-3</v>
      </c>
      <c r="U75" s="6">
        <v>6.4000000000000003E-3</v>
      </c>
    </row>
    <row r="76" spans="11:21" x14ac:dyDescent="0.25">
      <c r="K76" s="2" t="s">
        <v>4</v>
      </c>
      <c r="L76" s="2" t="s">
        <v>7</v>
      </c>
      <c r="M76" s="2" t="s">
        <v>733</v>
      </c>
      <c r="N76" s="2" t="s">
        <v>146</v>
      </c>
      <c r="O76" s="2" t="s">
        <v>1028</v>
      </c>
      <c r="P76" s="1"/>
      <c r="Q76" s="1"/>
      <c r="R76" s="1"/>
      <c r="S76" s="5" t="str">
        <v>5Y8Y</v>
      </c>
      <c r="T76" s="6">
        <v>6.4000000000000003E-3</v>
      </c>
      <c r="U76" s="6">
        <v>6.4600000000000005E-3</v>
      </c>
    </row>
    <row r="77" spans="11:21" x14ac:dyDescent="0.25">
      <c r="K77" s="2" t="s">
        <v>4</v>
      </c>
      <c r="L77" s="2" t="s">
        <v>8</v>
      </c>
      <c r="M77" s="2" t="s">
        <v>393</v>
      </c>
      <c r="N77" s="2" t="s">
        <v>242</v>
      </c>
      <c r="O77" s="2" t="s">
        <v>1029</v>
      </c>
      <c r="P77" s="1"/>
      <c r="Q77" s="1"/>
      <c r="R77" s="1"/>
      <c r="S77" s="5" t="str">
        <v>5Y9Y</v>
      </c>
      <c r="T77" s="6">
        <v>6.5000000000000006E-3</v>
      </c>
      <c r="U77" s="6">
        <v>6.45E-3</v>
      </c>
    </row>
    <row r="78" spans="11:21" x14ac:dyDescent="0.25">
      <c r="K78" s="2" t="s">
        <v>4</v>
      </c>
      <c r="L78" s="2" t="s">
        <v>9</v>
      </c>
      <c r="M78" s="2" t="s">
        <v>1030</v>
      </c>
      <c r="N78" s="2" t="s">
        <v>245</v>
      </c>
      <c r="O78" s="2" t="s">
        <v>1031</v>
      </c>
      <c r="P78" s="1"/>
      <c r="Q78" s="1"/>
      <c r="R78" s="1"/>
      <c r="S78" s="5" t="str">
        <v>5Y10Y</v>
      </c>
      <c r="T78" s="6">
        <v>6.6E-3</v>
      </c>
      <c r="U78" s="6">
        <v>6.3600000000000002E-3</v>
      </c>
    </row>
    <row r="79" spans="11:21" x14ac:dyDescent="0.25">
      <c r="K79" s="2" t="s">
        <v>4</v>
      </c>
      <c r="L79" s="2" t="s">
        <v>10</v>
      </c>
      <c r="M79" s="2" t="s">
        <v>332</v>
      </c>
      <c r="N79" s="2" t="s">
        <v>248</v>
      </c>
      <c r="O79" s="2" t="s">
        <v>1032</v>
      </c>
      <c r="P79" s="1"/>
      <c r="Q79" s="1"/>
      <c r="R79" s="1"/>
      <c r="S79" s="5" t="str">
        <v>5Y15Y</v>
      </c>
      <c r="T79" s="6">
        <v>6.4000000000000003E-3</v>
      </c>
      <c r="U79" s="6">
        <v>6.0999999999999995E-3</v>
      </c>
    </row>
    <row r="80" spans="11:21" x14ac:dyDescent="0.25">
      <c r="K80" s="2" t="s">
        <v>4</v>
      </c>
      <c r="L80" s="2" t="s">
        <v>11</v>
      </c>
      <c r="M80" s="2" t="s">
        <v>177</v>
      </c>
      <c r="N80" s="2" t="s">
        <v>221</v>
      </c>
      <c r="O80" s="2" t="s">
        <v>1033</v>
      </c>
      <c r="P80" s="1"/>
      <c r="Q80" s="1"/>
      <c r="R80" s="1"/>
      <c r="S80" s="5" t="str">
        <v>5Y20Y</v>
      </c>
      <c r="T80" s="6">
        <v>6.3E-3</v>
      </c>
      <c r="U80" s="6">
        <v>5.9199999999999999E-3</v>
      </c>
    </row>
    <row r="81" spans="11:21" x14ac:dyDescent="0.25">
      <c r="K81" s="2" t="s">
        <v>4</v>
      </c>
      <c r="L81" s="2" t="s">
        <v>13</v>
      </c>
      <c r="M81" s="2" t="s">
        <v>772</v>
      </c>
      <c r="N81" s="2" t="s">
        <v>253</v>
      </c>
      <c r="O81" s="2" t="s">
        <v>1034</v>
      </c>
      <c r="P81" s="1"/>
      <c r="Q81" s="1"/>
      <c r="R81" s="1"/>
      <c r="S81" s="5" t="str">
        <v>5Y25Y</v>
      </c>
      <c r="T81" s="6">
        <v>6.1999999999999998E-3</v>
      </c>
      <c r="U81" s="6">
        <v>6.3899999999999998E-3</v>
      </c>
    </row>
    <row r="82" spans="11:21" x14ac:dyDescent="0.25">
      <c r="K82" s="2" t="s">
        <v>4</v>
      </c>
      <c r="L82" s="2" t="s">
        <v>14</v>
      </c>
      <c r="M82" s="2" t="s">
        <v>659</v>
      </c>
      <c r="N82" s="2" t="s">
        <v>255</v>
      </c>
      <c r="O82" s="2" t="s">
        <v>1035</v>
      </c>
      <c r="P82" s="1"/>
      <c r="Q82" s="1"/>
      <c r="R82" s="1"/>
      <c r="S82" s="5" t="str">
        <v>5Y30Y</v>
      </c>
      <c r="T82" s="6">
        <v>6.1999999999999998E-3</v>
      </c>
      <c r="U82" s="6">
        <v>6.5100000000000002E-3</v>
      </c>
    </row>
    <row r="83" spans="11:21" x14ac:dyDescent="0.25">
      <c r="K83" s="2" t="s">
        <v>6</v>
      </c>
      <c r="L83" s="2" t="s">
        <v>0</v>
      </c>
      <c r="M83" s="2" t="s">
        <v>393</v>
      </c>
      <c r="N83" s="2" t="s">
        <v>258</v>
      </c>
      <c r="O83" s="2" t="s">
        <v>1036</v>
      </c>
      <c r="P83" s="1"/>
      <c r="Q83" s="1"/>
      <c r="R83" s="1"/>
      <c r="S83" s="5" t="str">
        <v>7Y1Y</v>
      </c>
      <c r="T83" s="6">
        <v>6.1999999999999998E-3</v>
      </c>
      <c r="U83" s="6">
        <v>6.45E-3</v>
      </c>
    </row>
    <row r="84" spans="11:21" x14ac:dyDescent="0.25">
      <c r="K84" s="2" t="s">
        <v>6</v>
      </c>
      <c r="L84" s="2" t="s">
        <v>1</v>
      </c>
      <c r="M84" s="2" t="s">
        <v>301</v>
      </c>
      <c r="N84" s="2" t="s">
        <v>261</v>
      </c>
      <c r="O84" s="2" t="s">
        <v>1037</v>
      </c>
      <c r="P84" s="1"/>
      <c r="Q84" s="1"/>
      <c r="R84" s="1"/>
      <c r="S84" s="5" t="str">
        <v>7Y2Y</v>
      </c>
      <c r="T84" s="6">
        <v>6.3E-3</v>
      </c>
      <c r="U84" s="6">
        <v>6.1700000000000001E-3</v>
      </c>
    </row>
    <row r="85" spans="11:21" x14ac:dyDescent="0.25">
      <c r="K85" s="2" t="s">
        <v>6</v>
      </c>
      <c r="L85" s="2" t="s">
        <v>2</v>
      </c>
      <c r="M85" s="2" t="s">
        <v>812</v>
      </c>
      <c r="N85" s="2" t="s">
        <v>143</v>
      </c>
      <c r="O85" s="2" t="s">
        <v>1038</v>
      </c>
      <c r="P85" s="1"/>
      <c r="Q85" s="1"/>
      <c r="R85" s="1"/>
      <c r="S85" s="5" t="str">
        <v>7Y3Y</v>
      </c>
      <c r="T85" s="6">
        <v>6.3E-3</v>
      </c>
      <c r="U85" s="6">
        <v>6.2399999999999999E-3</v>
      </c>
    </row>
    <row r="86" spans="11:21" x14ac:dyDescent="0.25">
      <c r="K86" s="2" t="s">
        <v>6</v>
      </c>
      <c r="L86" s="2" t="s">
        <v>3</v>
      </c>
      <c r="M86" s="2" t="s">
        <v>922</v>
      </c>
      <c r="N86" s="2" t="s">
        <v>211</v>
      </c>
      <c r="O86" s="2" t="s">
        <v>1039</v>
      </c>
      <c r="P86" s="1"/>
      <c r="Q86" s="1"/>
      <c r="R86" s="1"/>
      <c r="S86" s="5" t="str">
        <v>7Y4Y</v>
      </c>
      <c r="T86" s="6">
        <v>6.4000000000000003E-3</v>
      </c>
      <c r="U86" s="6">
        <v>6.3499999999999997E-3</v>
      </c>
    </row>
    <row r="87" spans="11:21" x14ac:dyDescent="0.25">
      <c r="K87" s="2" t="s">
        <v>6</v>
      </c>
      <c r="L87" s="2" t="s">
        <v>4</v>
      </c>
      <c r="M87" s="2" t="s">
        <v>210</v>
      </c>
      <c r="N87" s="2" t="s">
        <v>267</v>
      </c>
      <c r="O87" s="2" t="s">
        <v>1040</v>
      </c>
      <c r="P87" s="1"/>
      <c r="Q87" s="1"/>
      <c r="R87" s="1"/>
      <c r="S87" s="5" t="str">
        <v>7Y5Y</v>
      </c>
      <c r="T87" s="6">
        <v>6.5000000000000006E-3</v>
      </c>
      <c r="U87" s="6">
        <v>6.5400000000000007E-3</v>
      </c>
    </row>
    <row r="88" spans="11:21" x14ac:dyDescent="0.25">
      <c r="K88" s="2" t="s">
        <v>6</v>
      </c>
      <c r="L88" s="2" t="s">
        <v>5</v>
      </c>
      <c r="M88" s="2" t="s">
        <v>46</v>
      </c>
      <c r="N88" s="2" t="s">
        <v>269</v>
      </c>
      <c r="O88" s="2" t="s">
        <v>1041</v>
      </c>
      <c r="P88" s="1"/>
      <c r="Q88" s="1"/>
      <c r="R88" s="1"/>
      <c r="S88" s="5" t="str">
        <v>7Y6Y</v>
      </c>
      <c r="T88" s="6">
        <v>6.5000000000000006E-3</v>
      </c>
      <c r="U88" s="6">
        <v>6.6700000000000006E-3</v>
      </c>
    </row>
    <row r="89" spans="11:21" x14ac:dyDescent="0.25">
      <c r="K89" s="2" t="s">
        <v>6</v>
      </c>
      <c r="L89" s="2" t="s">
        <v>6</v>
      </c>
      <c r="M89" s="2" t="s">
        <v>541</v>
      </c>
      <c r="N89" s="2" t="s">
        <v>245</v>
      </c>
      <c r="O89" s="2" t="s">
        <v>1042</v>
      </c>
      <c r="P89" s="1"/>
      <c r="Q89" s="1"/>
      <c r="R89" s="1"/>
      <c r="S89" s="5" t="str">
        <v>7Y7Y</v>
      </c>
      <c r="T89" s="6">
        <v>6.6E-3</v>
      </c>
      <c r="U89" s="6">
        <v>6.7000000000000002E-3</v>
      </c>
    </row>
    <row r="90" spans="11:21" x14ac:dyDescent="0.25">
      <c r="K90" s="2" t="s">
        <v>6</v>
      </c>
      <c r="L90" s="2" t="s">
        <v>7</v>
      </c>
      <c r="M90" s="2" t="s">
        <v>46</v>
      </c>
      <c r="N90" s="2" t="s">
        <v>273</v>
      </c>
      <c r="O90" s="2" t="s">
        <v>1043</v>
      </c>
      <c r="P90" s="1"/>
      <c r="Q90" s="1"/>
      <c r="R90" s="1"/>
      <c r="S90" s="5" t="str">
        <v>7Y8Y</v>
      </c>
      <c r="T90" s="6">
        <v>6.6E-3</v>
      </c>
      <c r="U90" s="6">
        <v>6.6700000000000006E-3</v>
      </c>
    </row>
    <row r="91" spans="11:21" x14ac:dyDescent="0.25">
      <c r="K91" s="2" t="s">
        <v>6</v>
      </c>
      <c r="L91" s="2" t="s">
        <v>8</v>
      </c>
      <c r="M91" s="2" t="s">
        <v>298</v>
      </c>
      <c r="N91" s="2" t="s">
        <v>276</v>
      </c>
      <c r="O91" s="2" t="s">
        <v>1044</v>
      </c>
      <c r="P91" s="1"/>
      <c r="Q91" s="1"/>
      <c r="R91" s="1"/>
      <c r="S91" s="5" t="str">
        <v>7Y9Y</v>
      </c>
      <c r="T91" s="6">
        <v>6.7000000000000002E-3</v>
      </c>
      <c r="U91" s="6">
        <v>6.62E-3</v>
      </c>
    </row>
    <row r="92" spans="11:21" x14ac:dyDescent="0.25">
      <c r="K92" s="2" t="s">
        <v>6</v>
      </c>
      <c r="L92" s="2" t="s">
        <v>9</v>
      </c>
      <c r="M92" s="2" t="s">
        <v>926</v>
      </c>
      <c r="N92" s="2" t="s">
        <v>279</v>
      </c>
      <c r="O92" s="2" t="s">
        <v>1045</v>
      </c>
      <c r="P92" s="1"/>
      <c r="Q92" s="1"/>
      <c r="R92" s="1"/>
      <c r="S92" s="5" t="str">
        <v>7Y10Y</v>
      </c>
      <c r="T92" s="6">
        <v>6.7000000000000002E-3</v>
      </c>
      <c r="U92" s="6">
        <v>6.5500000000000003E-3</v>
      </c>
    </row>
    <row r="93" spans="11:21" x14ac:dyDescent="0.25">
      <c r="K93" s="2" t="s">
        <v>6</v>
      </c>
      <c r="L93" s="2" t="s">
        <v>10</v>
      </c>
      <c r="M93" s="2" t="s">
        <v>866</v>
      </c>
      <c r="N93" s="2" t="s">
        <v>221</v>
      </c>
      <c r="O93" s="2" t="s">
        <v>1046</v>
      </c>
      <c r="P93" s="1"/>
      <c r="Q93" s="1"/>
      <c r="R93" s="1"/>
      <c r="S93" s="5" t="str">
        <v>7Y15Y</v>
      </c>
      <c r="T93" s="6">
        <v>6.3E-3</v>
      </c>
      <c r="U93" s="6">
        <v>6.2500000000000003E-3</v>
      </c>
    </row>
    <row r="94" spans="11:21" x14ac:dyDescent="0.25">
      <c r="K94" s="2" t="s">
        <v>6</v>
      </c>
      <c r="L94" s="2" t="s">
        <v>11</v>
      </c>
      <c r="M94" s="2" t="s">
        <v>792</v>
      </c>
      <c r="N94" s="2" t="s">
        <v>284</v>
      </c>
      <c r="O94" s="2" t="s">
        <v>1047</v>
      </c>
      <c r="P94" s="1"/>
      <c r="Q94" s="1"/>
      <c r="R94" s="1"/>
      <c r="S94" s="5" t="str">
        <v>7Y20Y</v>
      </c>
      <c r="T94" s="6">
        <v>6.0999999999999995E-3</v>
      </c>
      <c r="U94" s="6">
        <v>6.1399999999999996E-3</v>
      </c>
    </row>
    <row r="95" spans="11:21" x14ac:dyDescent="0.25">
      <c r="K95" s="2" t="s">
        <v>6</v>
      </c>
      <c r="L95" s="2" t="s">
        <v>13</v>
      </c>
      <c r="M95" s="2" t="s">
        <v>620</v>
      </c>
      <c r="N95" s="2" t="s">
        <v>286</v>
      </c>
      <c r="O95" s="2" t="s">
        <v>1048</v>
      </c>
      <c r="P95" s="1"/>
      <c r="Q95" s="1"/>
      <c r="R95" s="1"/>
      <c r="S95" s="5" t="str">
        <v>7Y25Y</v>
      </c>
      <c r="T95" s="6">
        <v>5.8999999999999999E-3</v>
      </c>
      <c r="U95" s="6">
        <v>6.11E-3</v>
      </c>
    </row>
    <row r="96" spans="11:21" x14ac:dyDescent="0.25">
      <c r="K96" s="2" t="s">
        <v>6</v>
      </c>
      <c r="L96" s="2" t="s">
        <v>14</v>
      </c>
      <c r="M96" s="2" t="s">
        <v>663</v>
      </c>
      <c r="N96" s="2" t="s">
        <v>289</v>
      </c>
      <c r="O96" s="2" t="s">
        <v>1049</v>
      </c>
      <c r="P96" s="1"/>
      <c r="Q96" s="1"/>
      <c r="R96" s="1"/>
      <c r="S96" s="5" t="str">
        <v>7Y30Y</v>
      </c>
      <c r="T96" s="6">
        <v>5.8999999999999999E-3</v>
      </c>
      <c r="U96" s="6">
        <v>6.0200000000000002E-3</v>
      </c>
    </row>
    <row r="97" spans="11:21" x14ac:dyDescent="0.25">
      <c r="K97" s="2" t="s">
        <v>9</v>
      </c>
      <c r="L97" s="2" t="s">
        <v>0</v>
      </c>
      <c r="M97" s="2" t="s">
        <v>733</v>
      </c>
      <c r="N97" s="2" t="s">
        <v>292</v>
      </c>
      <c r="O97" s="2" t="s">
        <v>1050</v>
      </c>
      <c r="P97" s="1"/>
      <c r="Q97" s="1"/>
      <c r="R97" s="1"/>
      <c r="S97" s="5" t="str">
        <v>10Y1Y</v>
      </c>
      <c r="T97" s="6">
        <v>6.6E-3</v>
      </c>
      <c r="U97" s="6">
        <v>6.4600000000000005E-3</v>
      </c>
    </row>
    <row r="98" spans="11:21" x14ac:dyDescent="0.25">
      <c r="K98" s="2" t="s">
        <v>9</v>
      </c>
      <c r="L98" s="2" t="s">
        <v>1</v>
      </c>
      <c r="M98" s="2" t="s">
        <v>565</v>
      </c>
      <c r="N98" s="2" t="s">
        <v>294</v>
      </c>
      <c r="O98" s="2" t="s">
        <v>1051</v>
      </c>
      <c r="P98" s="1"/>
      <c r="Q98" s="1"/>
      <c r="R98" s="1"/>
      <c r="S98" s="5" t="str">
        <v>10Y2Y</v>
      </c>
      <c r="T98" s="6">
        <v>6.7000000000000002E-3</v>
      </c>
      <c r="U98" s="6">
        <v>6.4400000000000004E-3</v>
      </c>
    </row>
    <row r="99" spans="11:21" x14ac:dyDescent="0.25">
      <c r="K99" s="2" t="s">
        <v>9</v>
      </c>
      <c r="L99" s="2" t="s">
        <v>2</v>
      </c>
      <c r="M99" s="2" t="s">
        <v>810</v>
      </c>
      <c r="N99" s="2" t="s">
        <v>296</v>
      </c>
      <c r="O99" s="2" t="s">
        <v>1052</v>
      </c>
      <c r="P99" s="1"/>
      <c r="Q99" s="1"/>
      <c r="R99" s="1"/>
      <c r="S99" s="5" t="str">
        <v>10Y3Y</v>
      </c>
      <c r="T99" s="6">
        <v>6.7000000000000002E-3</v>
      </c>
      <c r="U99" s="6">
        <v>6.6100000000000004E-3</v>
      </c>
    </row>
    <row r="100" spans="11:21" x14ac:dyDescent="0.25">
      <c r="K100" s="2" t="s">
        <v>9</v>
      </c>
      <c r="L100" s="2" t="s">
        <v>3</v>
      </c>
      <c r="M100" s="2" t="s">
        <v>915</v>
      </c>
      <c r="N100" s="2" t="s">
        <v>299</v>
      </c>
      <c r="O100" s="2" t="s">
        <v>1053</v>
      </c>
      <c r="P100" s="1"/>
      <c r="Q100" s="1"/>
      <c r="R100" s="1"/>
      <c r="S100" s="5" t="str">
        <v>10Y4Y</v>
      </c>
      <c r="T100" s="6">
        <v>6.7000000000000002E-3</v>
      </c>
      <c r="U100" s="6">
        <v>6.6900000000000006E-3</v>
      </c>
    </row>
    <row r="101" spans="11:21" x14ac:dyDescent="0.25">
      <c r="K101" s="2" t="s">
        <v>9</v>
      </c>
      <c r="L101" s="2" t="s">
        <v>4</v>
      </c>
      <c r="M101" s="2" t="s">
        <v>100</v>
      </c>
      <c r="N101" s="2" t="s">
        <v>299</v>
      </c>
      <c r="O101" s="2" t="s">
        <v>1054</v>
      </c>
      <c r="P101" s="1"/>
      <c r="Q101" s="1"/>
      <c r="R101" s="1"/>
      <c r="S101" s="5" t="str">
        <v>10Y5Y</v>
      </c>
      <c r="T101" s="6">
        <v>6.7000000000000002E-3</v>
      </c>
      <c r="U101" s="6">
        <v>6.7200000000000003E-3</v>
      </c>
    </row>
    <row r="102" spans="11:21" x14ac:dyDescent="0.25">
      <c r="K102" s="2" t="s">
        <v>9</v>
      </c>
      <c r="L102" s="2" t="s">
        <v>5</v>
      </c>
      <c r="M102" s="2" t="s">
        <v>1055</v>
      </c>
      <c r="N102" s="2" t="s">
        <v>296</v>
      </c>
      <c r="O102" s="2" t="s">
        <v>1056</v>
      </c>
      <c r="P102" s="1"/>
      <c r="Q102" s="1"/>
      <c r="R102" s="1"/>
      <c r="S102" s="5" t="str">
        <v>10Y6Y</v>
      </c>
      <c r="T102" s="6">
        <v>6.7000000000000002E-3</v>
      </c>
      <c r="U102" s="6">
        <v>6.7300000000000007E-3</v>
      </c>
    </row>
    <row r="103" spans="11:21" x14ac:dyDescent="0.25">
      <c r="K103" s="2" t="s">
        <v>9</v>
      </c>
      <c r="L103" s="2" t="s">
        <v>6</v>
      </c>
      <c r="M103" s="2" t="s">
        <v>1057</v>
      </c>
      <c r="N103" s="2" t="s">
        <v>299</v>
      </c>
      <c r="O103" s="2" t="s">
        <v>1058</v>
      </c>
      <c r="P103" s="1"/>
      <c r="Q103" s="1"/>
      <c r="R103" s="1"/>
      <c r="S103" s="5" t="str">
        <v>10Y7Y</v>
      </c>
      <c r="T103" s="6">
        <v>6.7000000000000002E-3</v>
      </c>
      <c r="U103" s="6">
        <v>6.7100000000000007E-3</v>
      </c>
    </row>
    <row r="104" spans="11:21" x14ac:dyDescent="0.25">
      <c r="K104" s="2" t="s">
        <v>9</v>
      </c>
      <c r="L104" s="2" t="s">
        <v>7</v>
      </c>
      <c r="M104" s="2" t="s">
        <v>558</v>
      </c>
      <c r="N104" s="2" t="s">
        <v>307</v>
      </c>
      <c r="O104" s="2" t="s">
        <v>1059</v>
      </c>
      <c r="P104" s="1"/>
      <c r="Q104" s="1"/>
      <c r="R104" s="1"/>
      <c r="S104" s="5" t="str">
        <v>10Y8Y</v>
      </c>
      <c r="T104" s="6">
        <v>6.7000000000000002E-3</v>
      </c>
      <c r="U104" s="6">
        <v>6.6800000000000002E-3</v>
      </c>
    </row>
    <row r="105" spans="11:21" x14ac:dyDescent="0.25">
      <c r="K105" s="2" t="s">
        <v>9</v>
      </c>
      <c r="L105" s="2" t="s">
        <v>8</v>
      </c>
      <c r="M105" s="2" t="s">
        <v>298</v>
      </c>
      <c r="N105" s="2" t="s">
        <v>276</v>
      </c>
      <c r="O105" s="2" t="s">
        <v>1060</v>
      </c>
      <c r="P105" s="1"/>
      <c r="Q105" s="1"/>
      <c r="R105" s="1"/>
      <c r="S105" s="5" t="str">
        <v>10Y9Y</v>
      </c>
      <c r="T105" s="6">
        <v>6.7000000000000002E-3</v>
      </c>
      <c r="U105" s="6">
        <v>6.62E-3</v>
      </c>
    </row>
    <row r="106" spans="11:21" x14ac:dyDescent="0.25">
      <c r="K106" s="2" t="s">
        <v>9</v>
      </c>
      <c r="L106" s="2" t="s">
        <v>9</v>
      </c>
      <c r="M106" s="2" t="s">
        <v>926</v>
      </c>
      <c r="N106" s="2" t="s">
        <v>312</v>
      </c>
      <c r="O106" s="2" t="s">
        <v>1061</v>
      </c>
      <c r="P106" s="1"/>
      <c r="Q106" s="1"/>
      <c r="R106" s="1"/>
      <c r="S106" s="5" t="str">
        <v>10Y10Y</v>
      </c>
      <c r="T106" s="6">
        <v>6.6E-3</v>
      </c>
      <c r="U106" s="6">
        <v>6.5500000000000003E-3</v>
      </c>
    </row>
    <row r="107" spans="11:21" x14ac:dyDescent="0.25">
      <c r="K107" s="2" t="s">
        <v>9</v>
      </c>
      <c r="L107" s="2" t="s">
        <v>10</v>
      </c>
      <c r="M107" s="2" t="s">
        <v>708</v>
      </c>
      <c r="N107" s="2" t="s">
        <v>137</v>
      </c>
      <c r="O107" s="2" t="s">
        <v>1062</v>
      </c>
      <c r="P107" s="1"/>
      <c r="Q107" s="1"/>
      <c r="R107" s="1"/>
      <c r="S107" s="5" t="str">
        <v>10Y15Y</v>
      </c>
      <c r="T107" s="6">
        <v>6.0999999999999995E-3</v>
      </c>
      <c r="U107" s="6">
        <v>6.1999999999999998E-3</v>
      </c>
    </row>
    <row r="108" spans="11:21" x14ac:dyDescent="0.25">
      <c r="K108" s="2" t="s">
        <v>9</v>
      </c>
      <c r="L108" s="2" t="s">
        <v>11</v>
      </c>
      <c r="M108" s="2" t="s">
        <v>600</v>
      </c>
      <c r="N108" s="2" t="s">
        <v>317</v>
      </c>
      <c r="O108" s="2" t="s">
        <v>1063</v>
      </c>
      <c r="P108" s="1"/>
      <c r="Q108" s="1"/>
      <c r="R108" s="1"/>
      <c r="S108" s="5" t="str">
        <v>10Y20Y</v>
      </c>
      <c r="T108" s="6">
        <v>5.7999999999999996E-3</v>
      </c>
      <c r="U108" s="6">
        <v>6.0799999999999995E-3</v>
      </c>
    </row>
    <row r="109" spans="11:21" x14ac:dyDescent="0.25">
      <c r="K109" s="2" t="s">
        <v>9</v>
      </c>
      <c r="L109" s="2" t="s">
        <v>13</v>
      </c>
      <c r="M109" s="2" t="s">
        <v>989</v>
      </c>
      <c r="N109" s="2" t="s">
        <v>320</v>
      </c>
      <c r="O109" s="2" t="s">
        <v>1064</v>
      </c>
      <c r="P109" s="1"/>
      <c r="Q109" s="1"/>
      <c r="R109" s="1"/>
      <c r="S109" s="5" t="str">
        <v>10Y25Y</v>
      </c>
      <c r="T109" s="6">
        <v>5.6000000000000008E-3</v>
      </c>
      <c r="U109" s="6">
        <v>5.7299999999999999E-3</v>
      </c>
    </row>
    <row r="110" spans="11:21" x14ac:dyDescent="0.25">
      <c r="K110" s="2" t="s">
        <v>9</v>
      </c>
      <c r="L110" s="2" t="s">
        <v>14</v>
      </c>
      <c r="M110" s="2" t="s">
        <v>217</v>
      </c>
      <c r="N110" s="2" t="s">
        <v>323</v>
      </c>
      <c r="O110" s="2" t="s">
        <v>1065</v>
      </c>
      <c r="P110" s="1"/>
      <c r="Q110" s="1"/>
      <c r="R110" s="1"/>
      <c r="S110" s="5" t="str">
        <v>10Y30Y</v>
      </c>
      <c r="T110" s="6">
        <v>5.5000000000000005E-3</v>
      </c>
      <c r="U110" s="6">
        <v>5.5300000000000002E-3</v>
      </c>
    </row>
    <row r="111" spans="11:21" x14ac:dyDescent="0.25">
      <c r="K111" s="2" t="s">
        <v>10</v>
      </c>
      <c r="L111" s="2" t="s">
        <v>0</v>
      </c>
      <c r="M111" s="2" t="s">
        <v>930</v>
      </c>
      <c r="N111" s="2" t="s">
        <v>326</v>
      </c>
      <c r="O111" s="2" t="s">
        <v>1066</v>
      </c>
      <c r="P111" s="1"/>
      <c r="Q111" s="1"/>
      <c r="R111" s="1"/>
      <c r="S111" s="5" t="str">
        <v>15Y1Y</v>
      </c>
      <c r="T111" s="6">
        <v>6.4000000000000003E-3</v>
      </c>
      <c r="U111" s="6">
        <v>6.7900000000000009E-3</v>
      </c>
    </row>
    <row r="112" spans="11:21" x14ac:dyDescent="0.25">
      <c r="K112" s="2" t="s">
        <v>10</v>
      </c>
      <c r="L112" s="2" t="s">
        <v>1</v>
      </c>
      <c r="M112" s="2" t="s">
        <v>994</v>
      </c>
      <c r="N112" s="2" t="s">
        <v>242</v>
      </c>
      <c r="O112" s="2" t="s">
        <v>1067</v>
      </c>
      <c r="P112" s="1"/>
      <c r="Q112" s="1"/>
      <c r="R112" s="1"/>
      <c r="S112" s="5" t="str">
        <v>15Y2Y</v>
      </c>
      <c r="T112" s="6">
        <v>6.5000000000000006E-3</v>
      </c>
      <c r="U112" s="6">
        <v>6.4000000000000003E-3</v>
      </c>
    </row>
    <row r="113" spans="11:21" x14ac:dyDescent="0.25">
      <c r="K113" s="2" t="s">
        <v>10</v>
      </c>
      <c r="L113" s="2" t="s">
        <v>2</v>
      </c>
      <c r="M113" s="2" t="s">
        <v>1068</v>
      </c>
      <c r="N113" s="2" t="s">
        <v>242</v>
      </c>
      <c r="O113" s="2" t="s">
        <v>1069</v>
      </c>
      <c r="P113" s="1"/>
      <c r="Q113" s="1"/>
      <c r="R113" s="1"/>
      <c r="S113" s="5" t="str">
        <v>15Y3Y</v>
      </c>
      <c r="T113" s="6">
        <v>6.5000000000000006E-3</v>
      </c>
      <c r="U113" s="6">
        <v>6.4700000000000001E-3</v>
      </c>
    </row>
    <row r="114" spans="11:21" x14ac:dyDescent="0.25">
      <c r="K114" s="2" t="s">
        <v>10</v>
      </c>
      <c r="L114" s="2" t="s">
        <v>3</v>
      </c>
      <c r="M114" s="2" t="s">
        <v>1070</v>
      </c>
      <c r="N114" s="2" t="s">
        <v>242</v>
      </c>
      <c r="O114" s="2" t="s">
        <v>1071</v>
      </c>
      <c r="P114" s="1"/>
      <c r="Q114" s="1"/>
      <c r="R114" s="1"/>
      <c r="S114" s="5" t="str">
        <v>15Y4Y</v>
      </c>
      <c r="T114" s="6">
        <v>6.5000000000000006E-3</v>
      </c>
      <c r="U114" s="6">
        <v>6.6E-3</v>
      </c>
    </row>
    <row r="115" spans="11:21" x14ac:dyDescent="0.25">
      <c r="K115" s="2" t="s">
        <v>10</v>
      </c>
      <c r="L115" s="2" t="s">
        <v>4</v>
      </c>
      <c r="M115" s="2" t="s">
        <v>1072</v>
      </c>
      <c r="N115" s="2" t="s">
        <v>335</v>
      </c>
      <c r="O115" s="2" t="s">
        <v>1073</v>
      </c>
      <c r="P115" s="1"/>
      <c r="Q115" s="1"/>
      <c r="R115" s="1"/>
      <c r="S115" s="5" t="str">
        <v>15Y5Y</v>
      </c>
      <c r="T115" s="6">
        <v>6.5000000000000006E-3</v>
      </c>
      <c r="U115" s="6">
        <v>6.7500000000000008E-3</v>
      </c>
    </row>
    <row r="116" spans="11:21" x14ac:dyDescent="0.25">
      <c r="K116" s="2" t="s">
        <v>10</v>
      </c>
      <c r="L116" s="2" t="s">
        <v>5</v>
      </c>
      <c r="M116" s="2" t="s">
        <v>706</v>
      </c>
      <c r="N116" s="2" t="s">
        <v>338</v>
      </c>
      <c r="O116" s="2" t="s">
        <v>1074</v>
      </c>
      <c r="P116" s="1"/>
      <c r="Q116" s="1"/>
      <c r="R116" s="1"/>
      <c r="S116" s="5" t="str">
        <v>15Y6Y</v>
      </c>
      <c r="T116" s="6">
        <v>6.4000000000000003E-3</v>
      </c>
      <c r="U116" s="6">
        <v>6.8000000000000005E-3</v>
      </c>
    </row>
    <row r="117" spans="11:21" x14ac:dyDescent="0.25">
      <c r="K117" s="2" t="s">
        <v>10</v>
      </c>
      <c r="L117" s="2" t="s">
        <v>6</v>
      </c>
      <c r="M117" s="2" t="s">
        <v>517</v>
      </c>
      <c r="N117" s="2" t="s">
        <v>248</v>
      </c>
      <c r="O117" s="2" t="s">
        <v>1075</v>
      </c>
      <c r="P117" s="1"/>
      <c r="Q117" s="1"/>
      <c r="R117" s="1"/>
      <c r="S117" s="5" t="str">
        <v>15Y7Y</v>
      </c>
      <c r="T117" s="6">
        <v>6.4000000000000003E-3</v>
      </c>
      <c r="U117" s="6">
        <v>6.6400000000000001E-3</v>
      </c>
    </row>
    <row r="118" spans="11:21" x14ac:dyDescent="0.25">
      <c r="K118" s="2" t="s">
        <v>10</v>
      </c>
      <c r="L118" s="2" t="s">
        <v>7</v>
      </c>
      <c r="M118" s="2" t="s">
        <v>393</v>
      </c>
      <c r="N118" s="2" t="s">
        <v>104</v>
      </c>
      <c r="O118" s="2" t="s">
        <v>1076</v>
      </c>
      <c r="P118" s="1"/>
      <c r="Q118" s="1"/>
      <c r="R118" s="1"/>
      <c r="S118" s="5" t="str">
        <v>15Y8Y</v>
      </c>
      <c r="T118" s="6">
        <v>6.4000000000000003E-3</v>
      </c>
      <c r="U118" s="6">
        <v>6.45E-3</v>
      </c>
    </row>
    <row r="119" spans="11:21" x14ac:dyDescent="0.25">
      <c r="K119" s="2" t="s">
        <v>10</v>
      </c>
      <c r="L119" s="2" t="s">
        <v>8</v>
      </c>
      <c r="M119" s="2" t="s">
        <v>666</v>
      </c>
      <c r="N119" s="2" t="s">
        <v>344</v>
      </c>
      <c r="O119" s="2" t="s">
        <v>1077</v>
      </c>
      <c r="P119" s="1"/>
      <c r="Q119" s="1"/>
      <c r="R119" s="1"/>
      <c r="S119" s="5" t="str">
        <v>15Y9Y</v>
      </c>
      <c r="T119" s="6">
        <v>6.3E-3</v>
      </c>
      <c r="U119" s="6">
        <v>6.28E-3</v>
      </c>
    </row>
    <row r="120" spans="11:21" x14ac:dyDescent="0.25">
      <c r="K120" s="2" t="s">
        <v>10</v>
      </c>
      <c r="L120" s="2" t="s">
        <v>9</v>
      </c>
      <c r="M120" s="2" t="s">
        <v>620</v>
      </c>
      <c r="N120" s="2" t="s">
        <v>347</v>
      </c>
      <c r="O120" s="2" t="s">
        <v>1078</v>
      </c>
      <c r="P120" s="1"/>
      <c r="Q120" s="1"/>
      <c r="R120" s="1"/>
      <c r="S120" s="5" t="str">
        <v>15Y10Y</v>
      </c>
      <c r="T120" s="6">
        <v>6.3E-3</v>
      </c>
      <c r="U120" s="6">
        <v>6.11E-3</v>
      </c>
    </row>
    <row r="121" spans="11:21" x14ac:dyDescent="0.25">
      <c r="K121" s="2" t="s">
        <v>10</v>
      </c>
      <c r="L121" s="2" t="s">
        <v>10</v>
      </c>
      <c r="M121" s="2" t="s">
        <v>213</v>
      </c>
      <c r="N121" s="2" t="s">
        <v>350</v>
      </c>
      <c r="O121" s="2" t="s">
        <v>1079</v>
      </c>
      <c r="P121" s="1"/>
      <c r="Q121" s="1"/>
      <c r="R121" s="1"/>
      <c r="S121" s="5" t="str">
        <v>15Y15Y</v>
      </c>
      <c r="T121" s="6">
        <v>5.6999999999999993E-3</v>
      </c>
      <c r="U121" s="6">
        <v>5.5400000000000007E-3</v>
      </c>
    </row>
    <row r="122" spans="11:21" x14ac:dyDescent="0.25">
      <c r="K122" s="2" t="s">
        <v>10</v>
      </c>
      <c r="L122" s="2" t="s">
        <v>11</v>
      </c>
      <c r="M122" s="2" t="s">
        <v>651</v>
      </c>
      <c r="N122" s="2" t="s">
        <v>353</v>
      </c>
      <c r="O122" s="2" t="s">
        <v>1080</v>
      </c>
      <c r="P122" s="1"/>
      <c r="Q122" s="1"/>
      <c r="R122" s="1"/>
      <c r="S122" s="5" t="str">
        <v>15Y20Y</v>
      </c>
      <c r="T122" s="6">
        <v>5.3E-3</v>
      </c>
      <c r="U122" s="6">
        <v>5.2599999999999999E-3</v>
      </c>
    </row>
    <row r="123" spans="11:21" x14ac:dyDescent="0.25">
      <c r="K123" s="2" t="s">
        <v>10</v>
      </c>
      <c r="L123" s="2" t="s">
        <v>13</v>
      </c>
      <c r="M123" s="2" t="s">
        <v>306</v>
      </c>
      <c r="N123" s="2" t="s">
        <v>356</v>
      </c>
      <c r="O123" s="2" t="s">
        <v>1081</v>
      </c>
      <c r="P123" s="1"/>
      <c r="Q123" s="1"/>
      <c r="R123" s="1"/>
      <c r="S123" s="5" t="str">
        <v>15Y25Y</v>
      </c>
      <c r="T123" s="6">
        <v>5.1000000000000004E-3</v>
      </c>
      <c r="U123" s="6">
        <v>5.2700000000000004E-3</v>
      </c>
    </row>
    <row r="124" spans="11:21" x14ac:dyDescent="0.25">
      <c r="K124" s="2" t="s">
        <v>11</v>
      </c>
      <c r="L124" s="2" t="s">
        <v>0</v>
      </c>
      <c r="M124" s="2" t="s">
        <v>1082</v>
      </c>
      <c r="N124" s="2" t="s">
        <v>359</v>
      </c>
      <c r="O124" s="2" t="s">
        <v>1083</v>
      </c>
      <c r="P124" s="1"/>
      <c r="Q124" s="1"/>
      <c r="R124" s="1"/>
      <c r="S124" s="5" t="str">
        <v>20Y1Y</v>
      </c>
      <c r="T124" s="6">
        <v>6.0999999999999995E-3</v>
      </c>
      <c r="U124" s="6">
        <v>7.5199999999999998E-3</v>
      </c>
    </row>
    <row r="125" spans="11:21" x14ac:dyDescent="0.25">
      <c r="K125" s="2" t="s">
        <v>11</v>
      </c>
      <c r="L125" s="2" t="s">
        <v>1</v>
      </c>
      <c r="M125" s="2" t="s">
        <v>106</v>
      </c>
      <c r="N125" s="2" t="s">
        <v>362</v>
      </c>
      <c r="O125" s="2" t="s">
        <v>1084</v>
      </c>
      <c r="P125" s="1"/>
      <c r="Q125" s="1"/>
      <c r="R125" s="1"/>
      <c r="S125" s="5" t="str">
        <v>20Y2Y</v>
      </c>
      <c r="T125" s="6">
        <v>6.1999999999999998E-3</v>
      </c>
      <c r="U125" s="6">
        <v>6.9299999999999995E-3</v>
      </c>
    </row>
    <row r="126" spans="11:21" x14ac:dyDescent="0.25">
      <c r="K126" s="2" t="s">
        <v>11</v>
      </c>
      <c r="L126" s="2" t="s">
        <v>2</v>
      </c>
      <c r="M126" s="2" t="s">
        <v>1072</v>
      </c>
      <c r="N126" s="2" t="s">
        <v>206</v>
      </c>
      <c r="O126" s="2" t="s">
        <v>1085</v>
      </c>
      <c r="P126" s="1"/>
      <c r="Q126" s="1"/>
      <c r="R126" s="1"/>
      <c r="S126" s="5" t="str">
        <v>20Y3Y</v>
      </c>
      <c r="T126" s="6">
        <v>6.0999999999999995E-3</v>
      </c>
      <c r="U126" s="6">
        <v>6.7500000000000008E-3</v>
      </c>
    </row>
    <row r="127" spans="11:21" x14ac:dyDescent="0.25">
      <c r="K127" s="2" t="s">
        <v>11</v>
      </c>
      <c r="L127" s="2" t="s">
        <v>3</v>
      </c>
      <c r="M127" s="2" t="s">
        <v>1070</v>
      </c>
      <c r="N127" s="2" t="s">
        <v>26</v>
      </c>
      <c r="O127" s="2" t="s">
        <v>1086</v>
      </c>
      <c r="P127" s="1"/>
      <c r="Q127" s="1"/>
      <c r="R127" s="1"/>
      <c r="S127" s="5" t="str">
        <v>20Y4Y</v>
      </c>
      <c r="T127" s="6">
        <v>6.0999999999999995E-3</v>
      </c>
      <c r="U127" s="6">
        <v>6.6E-3</v>
      </c>
    </row>
    <row r="128" spans="11:21" x14ac:dyDescent="0.25">
      <c r="K128" s="2" t="s">
        <v>11</v>
      </c>
      <c r="L128" s="2" t="s">
        <v>4</v>
      </c>
      <c r="M128" s="2" t="s">
        <v>393</v>
      </c>
      <c r="N128" s="2" t="s">
        <v>368</v>
      </c>
      <c r="O128" s="2" t="s">
        <v>1087</v>
      </c>
      <c r="P128" s="1"/>
      <c r="Q128" s="1"/>
      <c r="R128" s="1"/>
      <c r="S128" s="5" t="str">
        <v>20Y5Y</v>
      </c>
      <c r="T128" s="6">
        <v>6.0999999999999995E-3</v>
      </c>
      <c r="U128" s="6">
        <v>6.45E-3</v>
      </c>
    </row>
    <row r="129" spans="11:21" x14ac:dyDescent="0.25">
      <c r="K129" s="2" t="s">
        <v>11</v>
      </c>
      <c r="L129" s="2" t="s">
        <v>5</v>
      </c>
      <c r="M129" s="2" t="s">
        <v>919</v>
      </c>
      <c r="N129" s="2" t="s">
        <v>371</v>
      </c>
      <c r="O129" s="2" t="s">
        <v>1088</v>
      </c>
      <c r="P129" s="1"/>
      <c r="Q129" s="1"/>
      <c r="R129" s="1"/>
      <c r="S129" s="5" t="str">
        <v>20Y6Y</v>
      </c>
      <c r="T129" s="6">
        <v>6.0000000000000001E-3</v>
      </c>
      <c r="U129" s="6">
        <v>6.3200000000000001E-3</v>
      </c>
    </row>
    <row r="130" spans="11:21" x14ac:dyDescent="0.25">
      <c r="K130" s="2" t="s">
        <v>11</v>
      </c>
      <c r="L130" s="2" t="s">
        <v>6</v>
      </c>
      <c r="M130" s="2" t="s">
        <v>792</v>
      </c>
      <c r="N130" s="2" t="s">
        <v>98</v>
      </c>
      <c r="O130" s="2" t="s">
        <v>1089</v>
      </c>
      <c r="P130" s="1"/>
      <c r="Q130" s="1"/>
      <c r="R130" s="1"/>
      <c r="S130" s="5" t="str">
        <v>20Y7Y</v>
      </c>
      <c r="T130" s="6">
        <v>6.0000000000000001E-3</v>
      </c>
      <c r="U130" s="6">
        <v>6.1399999999999996E-3</v>
      </c>
    </row>
    <row r="131" spans="11:21" x14ac:dyDescent="0.25">
      <c r="K131" s="2" t="s">
        <v>11</v>
      </c>
      <c r="L131" s="2" t="s">
        <v>7</v>
      </c>
      <c r="M131" s="2" t="s">
        <v>412</v>
      </c>
      <c r="N131" s="2" t="s">
        <v>376</v>
      </c>
      <c r="O131" s="2" t="s">
        <v>1090</v>
      </c>
      <c r="P131" s="1"/>
      <c r="Q131" s="1"/>
      <c r="R131" s="1"/>
      <c r="S131" s="5" t="str">
        <v>20Y8Y</v>
      </c>
      <c r="T131" s="6">
        <v>5.8999999999999999E-3</v>
      </c>
      <c r="U131" s="6">
        <v>5.94E-3</v>
      </c>
    </row>
    <row r="132" spans="11:21" x14ac:dyDescent="0.25">
      <c r="K132" s="2" t="s">
        <v>11</v>
      </c>
      <c r="L132" s="2" t="s">
        <v>8</v>
      </c>
      <c r="M132" s="2" t="s">
        <v>25</v>
      </c>
      <c r="N132" s="2" t="s">
        <v>231</v>
      </c>
      <c r="O132" s="2" t="s">
        <v>1091</v>
      </c>
      <c r="P132" s="1"/>
      <c r="Q132" s="1"/>
      <c r="R132" s="1"/>
      <c r="S132" s="5" t="str">
        <v>20Y9Y</v>
      </c>
      <c r="T132" s="6">
        <v>5.8999999999999999E-3</v>
      </c>
      <c r="U132" s="6">
        <v>5.7499999999999999E-3</v>
      </c>
    </row>
    <row r="133" spans="11:21" x14ac:dyDescent="0.25">
      <c r="K133" s="2" t="s">
        <v>11</v>
      </c>
      <c r="L133" s="2" t="s">
        <v>9</v>
      </c>
      <c r="M133" s="2" t="s">
        <v>217</v>
      </c>
      <c r="N133" s="2" t="s">
        <v>317</v>
      </c>
      <c r="O133" s="2" t="s">
        <v>1092</v>
      </c>
      <c r="P133" s="1"/>
      <c r="Q133" s="1"/>
      <c r="R133" s="1"/>
      <c r="S133" s="5" t="str">
        <v>20Y10Y</v>
      </c>
      <c r="T133" s="6">
        <v>5.7999999999999996E-3</v>
      </c>
      <c r="U133" s="6">
        <v>5.5300000000000002E-3</v>
      </c>
    </row>
    <row r="134" spans="11:21" x14ac:dyDescent="0.25">
      <c r="K134" s="2" t="s">
        <v>11</v>
      </c>
      <c r="L134" s="2" t="s">
        <v>10</v>
      </c>
      <c r="M134" s="2" t="s">
        <v>836</v>
      </c>
      <c r="N134" s="2" t="s">
        <v>383</v>
      </c>
      <c r="O134" s="2" t="s">
        <v>1093</v>
      </c>
      <c r="P134" s="1"/>
      <c r="Q134" s="1"/>
      <c r="R134" s="1"/>
      <c r="S134" s="5" t="str">
        <v>20Y15Y</v>
      </c>
      <c r="T134" s="6">
        <v>5.3E-3</v>
      </c>
      <c r="U134" s="6">
        <v>4.9100000000000003E-3</v>
      </c>
    </row>
    <row r="135" spans="11:21" x14ac:dyDescent="0.25">
      <c r="K135" s="2" t="s">
        <v>11</v>
      </c>
      <c r="L135" s="2" t="s">
        <v>11</v>
      </c>
      <c r="M135" s="2" t="s">
        <v>874</v>
      </c>
      <c r="N135" s="2" t="s">
        <v>386</v>
      </c>
      <c r="O135" s="2" t="s">
        <v>1094</v>
      </c>
      <c r="P135" s="1"/>
      <c r="Q135" s="1"/>
      <c r="R135" s="1"/>
      <c r="S135" s="5" t="str">
        <v>20Y20Y</v>
      </c>
      <c r="T135" s="6">
        <v>4.8999999999999998E-3</v>
      </c>
      <c r="U135" s="6">
        <v>4.9699999999999996E-3</v>
      </c>
    </row>
    <row r="136" spans="11:21" x14ac:dyDescent="0.25">
      <c r="K136" s="2" t="s">
        <v>13</v>
      </c>
      <c r="L136" s="2" t="s">
        <v>0</v>
      </c>
      <c r="M136" s="2" t="s">
        <v>556</v>
      </c>
      <c r="N136" s="2" t="s">
        <v>389</v>
      </c>
      <c r="O136" s="2" t="s">
        <v>1095</v>
      </c>
      <c r="P136" s="1"/>
      <c r="Q136" s="1"/>
      <c r="R136" s="1"/>
      <c r="S136" s="5" t="str">
        <v>25Y1Y</v>
      </c>
      <c r="T136" s="6">
        <v>5.6999999999999993E-3</v>
      </c>
      <c r="U136" s="6">
        <v>6.9699999999999996E-3</v>
      </c>
    </row>
    <row r="137" spans="11:21" x14ac:dyDescent="0.25">
      <c r="K137" s="2" t="s">
        <v>13</v>
      </c>
      <c r="L137" s="2" t="s">
        <v>1</v>
      </c>
      <c r="M137" s="2" t="s">
        <v>100</v>
      </c>
      <c r="N137" s="2" t="s">
        <v>200</v>
      </c>
      <c r="O137" s="2" t="s">
        <v>1096</v>
      </c>
      <c r="P137" s="1"/>
      <c r="Q137" s="1"/>
      <c r="R137" s="1"/>
      <c r="S137" s="5" t="str">
        <v>25Y2Y</v>
      </c>
      <c r="T137" s="6">
        <v>5.7999999999999996E-3</v>
      </c>
      <c r="U137" s="6">
        <v>6.7200000000000003E-3</v>
      </c>
    </row>
    <row r="138" spans="11:21" x14ac:dyDescent="0.25">
      <c r="K138" s="2" t="s">
        <v>13</v>
      </c>
      <c r="L138" s="2" t="s">
        <v>2</v>
      </c>
      <c r="M138" s="2" t="s">
        <v>1068</v>
      </c>
      <c r="N138" s="2" t="s">
        <v>394</v>
      </c>
      <c r="O138" s="2" t="s">
        <v>1097</v>
      </c>
      <c r="P138" s="1"/>
      <c r="Q138" s="1"/>
      <c r="R138" s="1"/>
      <c r="S138" s="5" t="str">
        <v>25Y3Y</v>
      </c>
      <c r="T138" s="6">
        <v>5.6999999999999993E-3</v>
      </c>
      <c r="U138" s="6">
        <v>6.4700000000000001E-3</v>
      </c>
    </row>
    <row r="139" spans="11:21" x14ac:dyDescent="0.25">
      <c r="K139" s="2" t="s">
        <v>13</v>
      </c>
      <c r="L139" s="2" t="s">
        <v>3</v>
      </c>
      <c r="M139" s="2" t="s">
        <v>999</v>
      </c>
      <c r="N139" s="2" t="s">
        <v>397</v>
      </c>
      <c r="O139" s="2" t="s">
        <v>1098</v>
      </c>
      <c r="P139" s="1"/>
      <c r="Q139" s="1"/>
      <c r="R139" s="1"/>
      <c r="S139" s="5" t="str">
        <v>25Y4Y</v>
      </c>
      <c r="T139" s="6">
        <v>5.6999999999999993E-3</v>
      </c>
      <c r="U139" s="6">
        <v>6.2900000000000005E-3</v>
      </c>
    </row>
    <row r="140" spans="11:21" x14ac:dyDescent="0.25">
      <c r="K140" s="2" t="s">
        <v>13</v>
      </c>
      <c r="L140" s="2" t="s">
        <v>4</v>
      </c>
      <c r="M140" s="2" t="s">
        <v>180</v>
      </c>
      <c r="N140" s="2" t="s">
        <v>400</v>
      </c>
      <c r="O140" s="2" t="s">
        <v>1099</v>
      </c>
      <c r="P140" s="1"/>
      <c r="Q140" s="1"/>
      <c r="R140" s="1"/>
      <c r="S140" s="5" t="str">
        <v>25Y5Y</v>
      </c>
      <c r="T140" s="6">
        <v>5.6000000000000008E-3</v>
      </c>
      <c r="U140" s="6">
        <v>6.0599999999999994E-3</v>
      </c>
    </row>
    <row r="141" spans="11:21" x14ac:dyDescent="0.25">
      <c r="K141" s="2" t="s">
        <v>13</v>
      </c>
      <c r="L141" s="2" t="s">
        <v>5</v>
      </c>
      <c r="M141" s="2" t="s">
        <v>1100</v>
      </c>
      <c r="N141" s="2" t="s">
        <v>402</v>
      </c>
      <c r="O141" s="2" t="s">
        <v>1101</v>
      </c>
      <c r="P141" s="1"/>
      <c r="Q141" s="1"/>
      <c r="R141" s="1"/>
      <c r="S141" s="5" t="str">
        <v>25Y6Y</v>
      </c>
      <c r="T141" s="6">
        <v>5.6000000000000008E-3</v>
      </c>
      <c r="U141" s="6">
        <v>5.8299999999999992E-3</v>
      </c>
    </row>
    <row r="142" spans="11:21" x14ac:dyDescent="0.25">
      <c r="K142" s="2" t="s">
        <v>13</v>
      </c>
      <c r="L142" s="2" t="s">
        <v>6</v>
      </c>
      <c r="M142" s="2" t="s">
        <v>753</v>
      </c>
      <c r="N142" s="2" t="s">
        <v>405</v>
      </c>
      <c r="O142" s="2" t="s">
        <v>1102</v>
      </c>
      <c r="P142" s="1"/>
      <c r="Q142" s="1"/>
      <c r="R142" s="1"/>
      <c r="S142" s="5" t="str">
        <v>25Y7Y</v>
      </c>
      <c r="T142" s="6">
        <v>5.5000000000000005E-3</v>
      </c>
      <c r="U142" s="6">
        <v>5.6100000000000004E-3</v>
      </c>
    </row>
    <row r="143" spans="11:21" x14ac:dyDescent="0.25">
      <c r="K143" s="2" t="s">
        <v>13</v>
      </c>
      <c r="L143" s="2" t="s">
        <v>7</v>
      </c>
      <c r="M143" s="2" t="s">
        <v>1103</v>
      </c>
      <c r="N143" s="2" t="s">
        <v>408</v>
      </c>
      <c r="O143" s="2" t="s">
        <v>1104</v>
      </c>
      <c r="P143" s="1"/>
      <c r="Q143" s="1"/>
      <c r="R143" s="1"/>
      <c r="S143" s="5" t="str">
        <v>25Y8Y</v>
      </c>
      <c r="T143" s="6">
        <v>5.4000000000000003E-3</v>
      </c>
      <c r="U143" s="6">
        <v>5.4400000000000004E-3</v>
      </c>
    </row>
    <row r="144" spans="11:21" x14ac:dyDescent="0.25">
      <c r="K144" s="2" t="s">
        <v>13</v>
      </c>
      <c r="L144" s="2" t="s">
        <v>8</v>
      </c>
      <c r="M144" s="2" t="s">
        <v>651</v>
      </c>
      <c r="N144" s="2" t="s">
        <v>410</v>
      </c>
      <c r="O144" s="2" t="s">
        <v>1105</v>
      </c>
      <c r="P144" s="1"/>
      <c r="Q144" s="1"/>
      <c r="R144" s="1"/>
      <c r="S144" s="5" t="str">
        <v>25Y9Y</v>
      </c>
      <c r="T144" s="6">
        <v>5.4000000000000003E-3</v>
      </c>
      <c r="U144" s="6">
        <v>5.2599999999999999E-3</v>
      </c>
    </row>
    <row r="145" spans="11:21" x14ac:dyDescent="0.25">
      <c r="K145" s="2" t="s">
        <v>13</v>
      </c>
      <c r="L145" s="2" t="s">
        <v>9</v>
      </c>
      <c r="M145" s="2" t="s">
        <v>951</v>
      </c>
      <c r="N145" s="2" t="s">
        <v>413</v>
      </c>
      <c r="O145" s="2" t="s">
        <v>1106</v>
      </c>
      <c r="P145" s="1"/>
      <c r="Q145" s="1"/>
      <c r="R145" s="1"/>
      <c r="S145" s="5" t="str">
        <v>25Y10Y</v>
      </c>
      <c r="T145" s="6">
        <v>5.3E-3</v>
      </c>
      <c r="U145" s="6">
        <v>5.11E-3</v>
      </c>
    </row>
    <row r="146" spans="11:21" x14ac:dyDescent="0.25">
      <c r="K146" s="2" t="s">
        <v>13</v>
      </c>
      <c r="L146" s="2" t="s">
        <v>10</v>
      </c>
      <c r="M146" s="2" t="s">
        <v>342</v>
      </c>
      <c r="N146" s="2" t="s">
        <v>416</v>
      </c>
      <c r="O146" s="2" t="s">
        <v>1107</v>
      </c>
      <c r="P146" s="1"/>
      <c r="Q146" s="1"/>
      <c r="R146" s="1"/>
      <c r="S146" s="5" t="str">
        <v>25Y15Y</v>
      </c>
      <c r="T146" s="6">
        <v>4.8999999999999998E-3</v>
      </c>
      <c r="U146" s="6">
        <v>4.7999999999999996E-3</v>
      </c>
    </row>
    <row r="147" spans="11:21" x14ac:dyDescent="0.25">
      <c r="K147" s="2" t="s">
        <v>14</v>
      </c>
      <c r="L147" s="2" t="s">
        <v>0</v>
      </c>
      <c r="M147" s="2" t="s">
        <v>924</v>
      </c>
      <c r="N147" s="2" t="s">
        <v>419</v>
      </c>
      <c r="O147" s="2" t="s">
        <v>1108</v>
      </c>
      <c r="P147" s="1"/>
      <c r="Q147" s="1"/>
      <c r="R147" s="1"/>
      <c r="S147" s="5" t="str">
        <v>30Y1Y</v>
      </c>
      <c r="T147" s="6">
        <v>5.4000000000000003E-3</v>
      </c>
      <c r="U147" s="6">
        <v>5.6299999999999996E-3</v>
      </c>
    </row>
    <row r="148" spans="11:21" x14ac:dyDescent="0.25">
      <c r="K148" s="2" t="s">
        <v>14</v>
      </c>
      <c r="L148" s="2" t="s">
        <v>1</v>
      </c>
      <c r="M148" s="2" t="s">
        <v>217</v>
      </c>
      <c r="N148" s="2" t="s">
        <v>422</v>
      </c>
      <c r="O148" s="2" t="s">
        <v>1109</v>
      </c>
      <c r="P148" s="1"/>
      <c r="Q148" s="1"/>
      <c r="R148" s="1"/>
      <c r="S148" s="5" t="str">
        <v>30Y2Y</v>
      </c>
      <c r="T148" s="6">
        <v>5.4000000000000003E-3</v>
      </c>
      <c r="U148" s="6">
        <v>5.5300000000000002E-3</v>
      </c>
    </row>
    <row r="149" spans="11:21" x14ac:dyDescent="0.25">
      <c r="K149" s="2" t="s">
        <v>14</v>
      </c>
      <c r="L149" s="2" t="s">
        <v>2</v>
      </c>
      <c r="M149" s="2" t="s">
        <v>404</v>
      </c>
      <c r="N149" s="2" t="s">
        <v>195</v>
      </c>
      <c r="O149" s="2" t="s">
        <v>1110</v>
      </c>
      <c r="P149" s="1"/>
      <c r="Q149" s="1"/>
      <c r="R149" s="1"/>
      <c r="S149" s="5" t="str">
        <v>30Y3Y</v>
      </c>
      <c r="T149" s="6">
        <v>5.3E-3</v>
      </c>
      <c r="U149" s="6">
        <v>5.4800000000000005E-3</v>
      </c>
    </row>
    <row r="150" spans="11:21" x14ac:dyDescent="0.25">
      <c r="K150" s="2" t="s">
        <v>14</v>
      </c>
      <c r="L150" s="2" t="s">
        <v>3</v>
      </c>
      <c r="M150" s="2" t="s">
        <v>278</v>
      </c>
      <c r="N150" s="2" t="s">
        <v>162</v>
      </c>
      <c r="O150" s="2" t="s">
        <v>1111</v>
      </c>
      <c r="P150" s="1"/>
      <c r="Q150" s="1"/>
      <c r="R150" s="1"/>
      <c r="S150" s="5" t="str">
        <v>30Y4Y</v>
      </c>
      <c r="T150" s="6">
        <v>5.3E-3</v>
      </c>
      <c r="U150" s="6">
        <v>5.4000000000000003E-3</v>
      </c>
    </row>
    <row r="151" spans="11:21" x14ac:dyDescent="0.25">
      <c r="K151" s="2" t="s">
        <v>14</v>
      </c>
      <c r="L151" s="2" t="s">
        <v>4</v>
      </c>
      <c r="M151" s="2" t="s">
        <v>819</v>
      </c>
      <c r="N151" s="2" t="s">
        <v>429</v>
      </c>
      <c r="O151" s="2" t="s">
        <v>1112</v>
      </c>
      <c r="P151" s="1"/>
      <c r="Q151" s="1"/>
      <c r="R151" s="1"/>
      <c r="S151" s="5" t="str">
        <v>30Y5Y</v>
      </c>
      <c r="T151" s="6">
        <v>5.1999999999999998E-3</v>
      </c>
      <c r="U151" s="6">
        <v>5.3400000000000001E-3</v>
      </c>
    </row>
    <row r="152" spans="11:21" x14ac:dyDescent="0.25">
      <c r="K152" s="2" t="s">
        <v>14</v>
      </c>
      <c r="L152" s="2" t="s">
        <v>5</v>
      </c>
      <c r="M152" s="2" t="s">
        <v>651</v>
      </c>
      <c r="N152" s="2" t="s">
        <v>432</v>
      </c>
      <c r="O152" s="2" t="s">
        <v>1113</v>
      </c>
      <c r="P152" s="1"/>
      <c r="Q152" s="1"/>
      <c r="R152" s="1"/>
      <c r="S152" s="5" t="str">
        <v>30Y6Y</v>
      </c>
      <c r="T152" s="6">
        <v>5.1000000000000004E-3</v>
      </c>
      <c r="U152" s="6">
        <v>5.2599999999999999E-3</v>
      </c>
    </row>
    <row r="153" spans="11:21" x14ac:dyDescent="0.25">
      <c r="K153" s="2" t="s">
        <v>14</v>
      </c>
      <c r="L153" s="2" t="s">
        <v>6</v>
      </c>
      <c r="M153" s="2" t="s">
        <v>644</v>
      </c>
      <c r="N153" s="2" t="s">
        <v>435</v>
      </c>
      <c r="O153" s="2" t="s">
        <v>1114</v>
      </c>
      <c r="P153" s="1"/>
      <c r="Q153" s="1"/>
      <c r="R153" s="1"/>
      <c r="S153" s="5" t="str">
        <v>30Y7Y</v>
      </c>
      <c r="T153" s="6">
        <v>5.1000000000000004E-3</v>
      </c>
      <c r="U153" s="6">
        <v>5.1700000000000001E-3</v>
      </c>
    </row>
    <row r="154" spans="11:21" x14ac:dyDescent="0.25">
      <c r="K154" s="2" t="s">
        <v>14</v>
      </c>
      <c r="L154" s="2" t="s">
        <v>7</v>
      </c>
      <c r="M154" s="2" t="s">
        <v>1004</v>
      </c>
      <c r="N154" s="2" t="s">
        <v>160</v>
      </c>
      <c r="O154" s="2" t="s">
        <v>1115</v>
      </c>
      <c r="P154" s="1"/>
      <c r="Q154" s="1"/>
      <c r="R154" s="1"/>
      <c r="S154" s="5" t="str">
        <v>30Y8Y</v>
      </c>
      <c r="T154" s="6">
        <v>5.0000000000000001E-3</v>
      </c>
      <c r="U154" s="6">
        <v>5.0800000000000003E-3</v>
      </c>
    </row>
    <row r="155" spans="11:21" x14ac:dyDescent="0.25">
      <c r="K155" s="2" t="s">
        <v>14</v>
      </c>
      <c r="L155" s="2" t="s">
        <v>8</v>
      </c>
      <c r="M155" s="2" t="s">
        <v>340</v>
      </c>
      <c r="N155" s="2" t="s">
        <v>440</v>
      </c>
      <c r="O155" s="2" t="s">
        <v>1116</v>
      </c>
      <c r="P155" s="1"/>
      <c r="Q155" s="1"/>
      <c r="R155" s="1"/>
      <c r="S155" s="5" t="str">
        <v>30Y9Y</v>
      </c>
      <c r="T155" s="6">
        <v>5.0000000000000001E-3</v>
      </c>
      <c r="U155" s="6">
        <v>4.9800000000000001E-3</v>
      </c>
    </row>
    <row r="156" spans="11:21" x14ac:dyDescent="0.25">
      <c r="K156" s="2" t="s">
        <v>14</v>
      </c>
      <c r="L156" s="2" t="s">
        <v>9</v>
      </c>
      <c r="M156" s="2" t="s">
        <v>1117</v>
      </c>
      <c r="N156" s="2" t="s">
        <v>443</v>
      </c>
      <c r="O156" s="2" t="s">
        <v>1118</v>
      </c>
      <c r="S156" s="4" t="str">
        <v>30Y10Y</v>
      </c>
      <c r="T156" s="4">
        <v>4.8999999999999998E-3</v>
      </c>
      <c r="U156" s="4">
        <v>4.8700000000000002E-3</v>
      </c>
    </row>
  </sheetData>
  <mergeCells count="2">
    <mergeCell ref="B2:I6"/>
    <mergeCell ref="K12:O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31" zoomScale="80" zoomScaleNormal="80" workbookViewId="0">
      <selection sqref="A1:J3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15" t="s">
        <v>35</v>
      </c>
      <c r="C2" s="15"/>
      <c r="D2" s="15"/>
      <c r="E2" s="15"/>
      <c r="F2" s="15"/>
      <c r="G2" s="15"/>
      <c r="H2" s="15"/>
      <c r="I2" s="15"/>
      <c r="J2" s="14"/>
      <c r="K2" s="14"/>
      <c r="L2" s="14"/>
      <c r="M2" s="14"/>
      <c r="N2" s="14"/>
      <c r="O2" s="14"/>
    </row>
    <row r="3" spans="2:37" ht="15" customHeight="1" x14ac:dyDescent="0.25">
      <c r="B3" s="15"/>
      <c r="C3" s="15"/>
      <c r="D3" s="15"/>
      <c r="E3" s="15"/>
      <c r="F3" s="15"/>
      <c r="G3" s="15"/>
      <c r="H3" s="15"/>
      <c r="I3" s="15"/>
      <c r="J3" s="14"/>
      <c r="K3" s="14"/>
      <c r="L3" s="14"/>
      <c r="M3" s="14"/>
      <c r="N3" s="14"/>
      <c r="O3" s="14"/>
    </row>
    <row r="4" spans="2:37" ht="15" customHeight="1" x14ac:dyDescent="0.25">
      <c r="B4" s="15"/>
      <c r="C4" s="15"/>
      <c r="D4" s="15"/>
      <c r="E4" s="15"/>
      <c r="F4" s="15"/>
      <c r="G4" s="15"/>
      <c r="H4" s="15"/>
      <c r="I4" s="15"/>
      <c r="J4" s="14"/>
      <c r="K4" s="14"/>
      <c r="L4" s="14"/>
      <c r="M4" s="14"/>
      <c r="N4" s="14"/>
      <c r="O4" s="14"/>
    </row>
    <row r="5" spans="2:37" ht="15" customHeight="1" x14ac:dyDescent="0.25">
      <c r="B5" s="15"/>
      <c r="C5" s="15"/>
      <c r="D5" s="15"/>
      <c r="E5" s="15"/>
      <c r="F5" s="15"/>
      <c r="G5" s="15"/>
      <c r="H5" s="15"/>
      <c r="I5" s="15"/>
      <c r="J5" s="14"/>
      <c r="K5" s="14"/>
      <c r="L5" s="14"/>
      <c r="M5" s="14"/>
      <c r="N5" s="14"/>
      <c r="O5" s="14"/>
    </row>
    <row r="6" spans="2:37" ht="15" customHeight="1" x14ac:dyDescent="0.25">
      <c r="B6" s="15"/>
      <c r="C6" s="15"/>
      <c r="D6" s="15"/>
      <c r="E6" s="15"/>
      <c r="F6" s="15"/>
      <c r="G6" s="15"/>
      <c r="H6" s="15"/>
      <c r="I6" s="15"/>
      <c r="J6" s="14"/>
      <c r="K6" s="14"/>
      <c r="L6" s="14"/>
      <c r="M6" s="14"/>
      <c r="N6" s="14"/>
      <c r="O6" s="14"/>
      <c r="S6" s="11"/>
      <c r="T6" s="3"/>
      <c r="U6" s="3"/>
    </row>
    <row r="7" spans="2:37" x14ac:dyDescent="0.25">
      <c r="B7" t="s">
        <v>58</v>
      </c>
      <c r="S7" s="12" t="s">
        <v>15</v>
      </c>
      <c r="T7" s="13">
        <v>9</v>
      </c>
      <c r="U7" s="13">
        <v>8</v>
      </c>
    </row>
    <row r="8" spans="2:37" x14ac:dyDescent="0.25">
      <c r="S8" s="12" t="s">
        <v>16</v>
      </c>
      <c r="T8" s="13">
        <v>6</v>
      </c>
      <c r="U8" s="13">
        <v>6</v>
      </c>
    </row>
    <row r="10" spans="2:37" x14ac:dyDescent="0.25">
      <c r="K10" s="10" t="s">
        <v>20</v>
      </c>
      <c r="L10" s="10"/>
      <c r="M10" s="10"/>
      <c r="N10" s="10"/>
      <c r="O10" s="10"/>
      <c r="Q10" s="10" t="s">
        <v>21</v>
      </c>
      <c r="R10" s="10"/>
      <c r="S10" s="10"/>
      <c r="T10" s="10"/>
      <c r="U10" s="10"/>
      <c r="W10" s="10" t="s">
        <v>18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16" t="s">
        <v>19</v>
      </c>
      <c r="L12" s="16"/>
      <c r="M12" s="16"/>
      <c r="N12" s="16"/>
      <c r="O12" s="16"/>
      <c r="Q12" s="3" t="s">
        <v>17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43</v>
      </c>
      <c r="N13" s="2" t="s">
        <v>69</v>
      </c>
      <c r="O13" s="2" t="s">
        <v>1119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2E-3</v>
      </c>
      <c r="U13" s="6">
        <f t="array" ref="U13:U156">_xlfn.NUMBERVALUE(MID(M13:M156,U7,U8))/100</f>
        <v>6.0299999999999998E-3</v>
      </c>
      <c r="W13" s="9" t="str">
        <f t="array" ref="W13:W26">$Q$13:$Q$26</f>
        <v>1Y</v>
      </c>
      <c r="X13" s="7">
        <f t="array" ref="X13:AK26">INDEX($T$13:$T$156,MATCH($W$13:$W$26&amp;$X$12:$AK$12,$S$13:$S$156,0))</f>
        <v>2E-3</v>
      </c>
      <c r="Y13" s="7">
        <v>2.3E-3</v>
      </c>
      <c r="Z13" s="7">
        <v>2.7000000000000001E-3</v>
      </c>
      <c r="AA13" s="7">
        <v>3.2000000000000002E-3</v>
      </c>
      <c r="AB13" s="7">
        <v>3.5999999999999999E-3</v>
      </c>
      <c r="AC13" s="7">
        <v>4.0000000000000001E-3</v>
      </c>
      <c r="AD13" s="7">
        <v>4.4000000000000003E-3</v>
      </c>
      <c r="AE13" s="7">
        <v>4.7999999999999996E-3</v>
      </c>
      <c r="AF13" s="7">
        <v>5.1000000000000004E-3</v>
      </c>
      <c r="AG13" s="7">
        <v>5.4000000000000003E-3</v>
      </c>
      <c r="AH13" s="7">
        <v>6.0000000000000001E-3</v>
      </c>
      <c r="AI13" s="7">
        <v>6.1999999999999998E-3</v>
      </c>
      <c r="AJ13" s="7">
        <v>6.4000000000000003E-3</v>
      </c>
      <c r="AK13" s="7">
        <v>6.4000000000000003E-3</v>
      </c>
    </row>
    <row r="14" spans="2:37" x14ac:dyDescent="0.25">
      <c r="K14" s="2" t="s">
        <v>0</v>
      </c>
      <c r="L14" s="2" t="s">
        <v>1</v>
      </c>
      <c r="M14" s="2" t="s">
        <v>24</v>
      </c>
      <c r="N14" s="2" t="s">
        <v>72</v>
      </c>
      <c r="O14" s="2" t="s">
        <v>1120</v>
      </c>
      <c r="P14" s="1"/>
      <c r="Q14" s="5" t="s">
        <v>1</v>
      </c>
      <c r="R14" s="1"/>
      <c r="S14" s="5" t="str">
        <v>1Y2Y</v>
      </c>
      <c r="T14" s="6">
        <v>2.3E-3</v>
      </c>
      <c r="U14" s="6">
        <v>3.0799999999999998E-3</v>
      </c>
      <c r="W14" s="9" t="str">
        <v>2Y</v>
      </c>
      <c r="X14" s="7">
        <v>2.7000000000000001E-3</v>
      </c>
      <c r="Y14" s="7">
        <v>3.0999999999999999E-3</v>
      </c>
      <c r="Z14" s="7">
        <v>3.5999999999999999E-3</v>
      </c>
      <c r="AA14" s="7">
        <v>3.9000000000000003E-3</v>
      </c>
      <c r="AB14" s="7">
        <v>4.3E-3</v>
      </c>
      <c r="AC14" s="7">
        <v>4.5999999999999999E-3</v>
      </c>
      <c r="AD14" s="7">
        <v>5.0000000000000001E-3</v>
      </c>
      <c r="AE14" s="7">
        <v>5.3E-3</v>
      </c>
      <c r="AF14" s="7">
        <v>5.5000000000000005E-3</v>
      </c>
      <c r="AG14" s="7">
        <v>5.7999999999999996E-3</v>
      </c>
      <c r="AH14" s="7">
        <v>6.0999999999999995E-3</v>
      </c>
      <c r="AI14" s="7">
        <v>6.1999999999999998E-3</v>
      </c>
      <c r="AJ14" s="7">
        <v>6.3E-3</v>
      </c>
      <c r="AK14" s="7">
        <v>6.4000000000000003E-3</v>
      </c>
    </row>
    <row r="15" spans="2:37" x14ac:dyDescent="0.25">
      <c r="K15" s="2" t="s">
        <v>0</v>
      </c>
      <c r="L15" s="2" t="s">
        <v>2</v>
      </c>
      <c r="M15" s="2" t="s">
        <v>1121</v>
      </c>
      <c r="N15" s="2" t="s">
        <v>75</v>
      </c>
      <c r="O15" s="2" t="s">
        <v>1122</v>
      </c>
      <c r="P15" s="1"/>
      <c r="Q15" s="5" t="s">
        <v>2</v>
      </c>
      <c r="R15" s="1"/>
      <c r="S15" s="5" t="str">
        <v>1Y3Y</v>
      </c>
      <c r="T15" s="6">
        <v>2.7000000000000001E-3</v>
      </c>
      <c r="U15" s="6">
        <v>2.1299999999999999E-3</v>
      </c>
      <c r="W15" s="9" t="str">
        <v>3Y</v>
      </c>
      <c r="X15" s="7">
        <v>3.7000000000000002E-3</v>
      </c>
      <c r="Y15" s="7">
        <v>4.0000000000000001E-3</v>
      </c>
      <c r="Z15" s="7">
        <v>4.3E-3</v>
      </c>
      <c r="AA15" s="7">
        <v>4.6999999999999993E-3</v>
      </c>
      <c r="AB15" s="7">
        <v>5.0000000000000001E-3</v>
      </c>
      <c r="AC15" s="7">
        <v>5.3E-3</v>
      </c>
      <c r="AD15" s="7">
        <v>5.6000000000000008E-3</v>
      </c>
      <c r="AE15" s="7">
        <v>5.7999999999999996E-3</v>
      </c>
      <c r="AF15" s="7">
        <v>6.0000000000000001E-3</v>
      </c>
      <c r="AG15" s="7">
        <v>6.0999999999999995E-3</v>
      </c>
      <c r="AH15" s="7">
        <v>6.3E-3</v>
      </c>
      <c r="AI15" s="7">
        <v>6.3E-3</v>
      </c>
      <c r="AJ15" s="7">
        <v>6.3E-3</v>
      </c>
      <c r="AK15" s="7">
        <v>6.3E-3</v>
      </c>
    </row>
    <row r="16" spans="2:37" x14ac:dyDescent="0.25">
      <c r="K16" s="2" t="s">
        <v>0</v>
      </c>
      <c r="L16" s="2" t="s">
        <v>3</v>
      </c>
      <c r="M16" s="2" t="s">
        <v>1123</v>
      </c>
      <c r="N16" s="2" t="s">
        <v>78</v>
      </c>
      <c r="O16" s="2" t="s">
        <v>1124</v>
      </c>
      <c r="P16" s="1"/>
      <c r="Q16" s="5" t="s">
        <v>3</v>
      </c>
      <c r="R16" s="1"/>
      <c r="S16" s="5" t="str">
        <v>1Y4Y</v>
      </c>
      <c r="T16" s="6">
        <v>3.2000000000000002E-3</v>
      </c>
      <c r="U16" s="6">
        <v>1.6800000000000001E-3</v>
      </c>
      <c r="W16" s="9" t="str">
        <v>4Y</v>
      </c>
      <c r="X16" s="7">
        <v>4.6999999999999993E-3</v>
      </c>
      <c r="Y16" s="7">
        <v>4.7999999999999996E-3</v>
      </c>
      <c r="Z16" s="7">
        <v>5.1000000000000004E-3</v>
      </c>
      <c r="AA16" s="7">
        <v>5.3E-3</v>
      </c>
      <c r="AB16" s="7">
        <v>5.6000000000000008E-3</v>
      </c>
      <c r="AC16" s="7">
        <v>5.7999999999999996E-3</v>
      </c>
      <c r="AD16" s="7">
        <v>6.0000000000000001E-3</v>
      </c>
      <c r="AE16" s="7">
        <v>6.0999999999999995E-3</v>
      </c>
      <c r="AF16" s="7">
        <v>6.3E-3</v>
      </c>
      <c r="AG16" s="7">
        <v>6.4000000000000003E-3</v>
      </c>
      <c r="AH16" s="7">
        <v>6.4000000000000003E-3</v>
      </c>
      <c r="AI16" s="7">
        <v>6.3E-3</v>
      </c>
      <c r="AJ16" s="7">
        <v>6.3E-3</v>
      </c>
      <c r="AK16" s="7">
        <v>6.3E-3</v>
      </c>
    </row>
    <row r="17" spans="11:37" x14ac:dyDescent="0.25">
      <c r="K17" s="2" t="s">
        <v>0</v>
      </c>
      <c r="L17" s="2" t="s">
        <v>4</v>
      </c>
      <c r="M17" s="2" t="s">
        <v>1125</v>
      </c>
      <c r="N17" s="2" t="s">
        <v>81</v>
      </c>
      <c r="O17" s="2" t="s">
        <v>1126</v>
      </c>
      <c r="P17" s="1"/>
      <c r="Q17" s="5" t="s">
        <v>4</v>
      </c>
      <c r="R17" s="1"/>
      <c r="S17" s="5" t="str">
        <v>1Y5Y</v>
      </c>
      <c r="T17" s="6">
        <v>3.5999999999999999E-3</v>
      </c>
      <c r="U17" s="6">
        <v>2.7400000000000002E-3</v>
      </c>
      <c r="W17" s="9" t="str">
        <v>5Y</v>
      </c>
      <c r="X17" s="7">
        <v>5.4000000000000003E-3</v>
      </c>
      <c r="Y17" s="7">
        <v>5.5000000000000005E-3</v>
      </c>
      <c r="Z17" s="7">
        <v>5.6999999999999993E-3</v>
      </c>
      <c r="AA17" s="7">
        <v>5.8999999999999999E-3</v>
      </c>
      <c r="AB17" s="7">
        <v>6.0000000000000001E-3</v>
      </c>
      <c r="AC17" s="7">
        <v>6.0999999999999995E-3</v>
      </c>
      <c r="AD17" s="7">
        <v>6.3E-3</v>
      </c>
      <c r="AE17" s="7">
        <v>6.4000000000000003E-3</v>
      </c>
      <c r="AF17" s="7">
        <v>6.5000000000000006E-3</v>
      </c>
      <c r="AG17" s="7">
        <v>6.6E-3</v>
      </c>
      <c r="AH17" s="7">
        <v>6.4000000000000003E-3</v>
      </c>
      <c r="AI17" s="7">
        <v>6.3E-3</v>
      </c>
      <c r="AJ17" s="7">
        <v>6.1999999999999998E-3</v>
      </c>
      <c r="AK17" s="7">
        <v>6.1999999999999998E-3</v>
      </c>
    </row>
    <row r="18" spans="11:37" x14ac:dyDescent="0.25">
      <c r="K18" s="2" t="s">
        <v>0</v>
      </c>
      <c r="L18" s="2" t="s">
        <v>5</v>
      </c>
      <c r="M18" s="2" t="s">
        <v>1127</v>
      </c>
      <c r="N18" s="2" t="s">
        <v>84</v>
      </c>
      <c r="O18" s="2" t="s">
        <v>1128</v>
      </c>
      <c r="P18" s="1"/>
      <c r="Q18" s="5" t="s">
        <v>5</v>
      </c>
      <c r="R18" s="1"/>
      <c r="S18" s="5" t="str">
        <v>1Y6Y</v>
      </c>
      <c r="T18" s="6">
        <v>4.0000000000000001E-3</v>
      </c>
      <c r="U18" s="6">
        <v>4.4400000000000004E-3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1129</v>
      </c>
      <c r="N19" s="2" t="s">
        <v>87</v>
      </c>
      <c r="O19" s="2" t="s">
        <v>1130</v>
      </c>
      <c r="P19" s="1"/>
      <c r="Q19" s="5" t="s">
        <v>6</v>
      </c>
      <c r="R19" s="1"/>
      <c r="S19" s="5" t="str">
        <v>1Y7Y</v>
      </c>
      <c r="T19" s="6">
        <v>4.4000000000000003E-3</v>
      </c>
      <c r="U19" s="6">
        <v>5.6200000000000009E-3</v>
      </c>
      <c r="W19" s="9" t="str">
        <v>7Y</v>
      </c>
      <c r="X19" s="7">
        <v>6.1999999999999998E-3</v>
      </c>
      <c r="Y19" s="7">
        <v>6.3E-3</v>
      </c>
      <c r="Z19" s="7">
        <v>6.3E-3</v>
      </c>
      <c r="AA19" s="7">
        <v>6.4000000000000003E-3</v>
      </c>
      <c r="AB19" s="7">
        <v>6.5000000000000006E-3</v>
      </c>
      <c r="AC19" s="7">
        <v>6.5000000000000006E-3</v>
      </c>
      <c r="AD19" s="7">
        <v>6.6E-3</v>
      </c>
      <c r="AE19" s="7">
        <v>6.6E-3</v>
      </c>
      <c r="AF19" s="7">
        <v>6.7000000000000002E-3</v>
      </c>
      <c r="AG19" s="7">
        <v>6.7000000000000002E-3</v>
      </c>
      <c r="AH19" s="7">
        <v>6.3E-3</v>
      </c>
      <c r="AI19" s="7">
        <v>6.0999999999999995E-3</v>
      </c>
      <c r="AJ19" s="7">
        <v>5.8999999999999999E-3</v>
      </c>
      <c r="AK19" s="7">
        <v>5.8999999999999999E-3</v>
      </c>
    </row>
    <row r="20" spans="11:37" x14ac:dyDescent="0.25">
      <c r="K20" s="2" t="s">
        <v>0</v>
      </c>
      <c r="L20" s="2" t="s">
        <v>7</v>
      </c>
      <c r="M20" s="2" t="s">
        <v>515</v>
      </c>
      <c r="N20" s="2" t="s">
        <v>90</v>
      </c>
      <c r="O20" s="2" t="s">
        <v>1131</v>
      </c>
      <c r="P20" s="1"/>
      <c r="Q20" s="5" t="s">
        <v>7</v>
      </c>
      <c r="R20" s="1"/>
      <c r="S20" s="5" t="str">
        <v>1Y8Y</v>
      </c>
      <c r="T20" s="6">
        <v>4.7999999999999996E-3</v>
      </c>
      <c r="U20" s="6">
        <v>6.4800000000000005E-3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1132</v>
      </c>
      <c r="N21" s="2" t="s">
        <v>93</v>
      </c>
      <c r="O21" s="2" t="s">
        <v>1133</v>
      </c>
      <c r="P21" s="1"/>
      <c r="Q21" s="5" t="s">
        <v>8</v>
      </c>
      <c r="R21" s="1"/>
      <c r="S21" s="5" t="str">
        <v>1Y9Y</v>
      </c>
      <c r="T21" s="6">
        <v>5.1000000000000004E-3</v>
      </c>
      <c r="U21" s="6">
        <v>7.1399999999999996E-3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1134</v>
      </c>
      <c r="N22" s="2" t="s">
        <v>95</v>
      </c>
      <c r="O22" s="2" t="s">
        <v>1135</v>
      </c>
      <c r="P22" s="1"/>
      <c r="Q22" s="5" t="s">
        <v>9</v>
      </c>
      <c r="R22" s="1"/>
      <c r="S22" s="5" t="str">
        <v>1Y10Y</v>
      </c>
      <c r="T22" s="6">
        <v>5.4000000000000003E-3</v>
      </c>
      <c r="U22" s="6">
        <v>6.8999999999999999E-3</v>
      </c>
      <c r="W22" s="9" t="str">
        <v>10Y</v>
      </c>
      <c r="X22" s="7">
        <v>6.6E-3</v>
      </c>
      <c r="Y22" s="7">
        <v>6.7000000000000002E-3</v>
      </c>
      <c r="Z22" s="7">
        <v>6.7000000000000002E-3</v>
      </c>
      <c r="AA22" s="7">
        <v>6.7000000000000002E-3</v>
      </c>
      <c r="AB22" s="7">
        <v>6.7000000000000002E-3</v>
      </c>
      <c r="AC22" s="7">
        <v>6.7000000000000002E-3</v>
      </c>
      <c r="AD22" s="7">
        <v>6.7000000000000002E-3</v>
      </c>
      <c r="AE22" s="7">
        <v>6.7000000000000002E-3</v>
      </c>
      <c r="AF22" s="7">
        <v>6.7000000000000002E-3</v>
      </c>
      <c r="AG22" s="7">
        <v>6.6E-3</v>
      </c>
      <c r="AH22" s="7">
        <v>6.0999999999999995E-3</v>
      </c>
      <c r="AI22" s="7">
        <v>5.7999999999999996E-3</v>
      </c>
      <c r="AJ22" s="7">
        <v>5.6000000000000008E-3</v>
      </c>
      <c r="AK22" s="7">
        <v>5.5000000000000005E-3</v>
      </c>
    </row>
    <row r="23" spans="11:37" x14ac:dyDescent="0.25">
      <c r="K23" s="2" t="s">
        <v>0</v>
      </c>
      <c r="L23" s="2" t="s">
        <v>10</v>
      </c>
      <c r="M23" s="2" t="s">
        <v>1136</v>
      </c>
      <c r="N23" s="2" t="s">
        <v>98</v>
      </c>
      <c r="O23" s="2" t="s">
        <v>1137</v>
      </c>
      <c r="P23" s="1"/>
      <c r="Q23" s="5" t="s">
        <v>10</v>
      </c>
      <c r="R23" s="1"/>
      <c r="S23" s="5" t="str">
        <v>1Y15Y</v>
      </c>
      <c r="T23" s="6">
        <v>6.0000000000000001E-3</v>
      </c>
      <c r="U23" s="6">
        <v>4.62E-3</v>
      </c>
      <c r="W23" s="9" t="str">
        <v>15Y</v>
      </c>
      <c r="X23" s="7">
        <v>6.4000000000000003E-3</v>
      </c>
      <c r="Y23" s="7">
        <v>6.5000000000000006E-3</v>
      </c>
      <c r="Z23" s="7">
        <v>6.5000000000000006E-3</v>
      </c>
      <c r="AA23" s="7">
        <v>6.5000000000000006E-3</v>
      </c>
      <c r="AB23" s="7">
        <v>6.5000000000000006E-3</v>
      </c>
      <c r="AC23" s="7">
        <v>6.4000000000000003E-3</v>
      </c>
      <c r="AD23" s="7">
        <v>6.4000000000000003E-3</v>
      </c>
      <c r="AE23" s="7">
        <v>6.4000000000000003E-3</v>
      </c>
      <c r="AF23" s="7">
        <v>6.3E-3</v>
      </c>
      <c r="AG23" s="7">
        <v>6.3E-3</v>
      </c>
      <c r="AH23" s="7">
        <v>5.6999999999999993E-3</v>
      </c>
      <c r="AI23" s="7">
        <v>5.3E-3</v>
      </c>
      <c r="AJ23" s="7">
        <v>5.1000000000000004E-3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1138</v>
      </c>
      <c r="N24" s="2" t="s">
        <v>101</v>
      </c>
      <c r="O24" s="2" t="s">
        <v>1139</v>
      </c>
      <c r="P24" s="1"/>
      <c r="Q24" s="5" t="s">
        <v>11</v>
      </c>
      <c r="R24" s="1"/>
      <c r="S24" s="5" t="str">
        <v>1Y20Y</v>
      </c>
      <c r="T24" s="6">
        <v>6.1999999999999998E-3</v>
      </c>
      <c r="U24" s="6">
        <v>3.9700000000000004E-3</v>
      </c>
      <c r="W24" s="9" t="str">
        <v>20Y</v>
      </c>
      <c r="X24" s="7">
        <v>6.0999999999999995E-3</v>
      </c>
      <c r="Y24" s="7">
        <v>6.1999999999999998E-3</v>
      </c>
      <c r="Z24" s="7">
        <v>6.0999999999999995E-3</v>
      </c>
      <c r="AA24" s="7">
        <v>6.0999999999999995E-3</v>
      </c>
      <c r="AB24" s="7">
        <v>6.0999999999999995E-3</v>
      </c>
      <c r="AC24" s="7">
        <v>6.0000000000000001E-3</v>
      </c>
      <c r="AD24" s="7">
        <v>6.0000000000000001E-3</v>
      </c>
      <c r="AE24" s="7">
        <v>5.8999999999999999E-3</v>
      </c>
      <c r="AF24" s="7">
        <v>5.8999999999999999E-3</v>
      </c>
      <c r="AG24" s="7">
        <v>5.7999999999999996E-3</v>
      </c>
      <c r="AH24" s="7">
        <v>5.3E-3</v>
      </c>
      <c r="AI24" s="7">
        <v>4.8999999999999998E-3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301</v>
      </c>
      <c r="N25" s="2" t="s">
        <v>104</v>
      </c>
      <c r="O25" s="2" t="s">
        <v>1140</v>
      </c>
      <c r="P25" s="1"/>
      <c r="Q25" s="5" t="s">
        <v>13</v>
      </c>
      <c r="R25" s="1"/>
      <c r="S25" s="5" t="str">
        <v>1Y25Y</v>
      </c>
      <c r="T25" s="6">
        <v>6.4000000000000003E-3</v>
      </c>
      <c r="U25" s="6">
        <v>6.1700000000000001E-3</v>
      </c>
      <c r="W25" s="9" t="str">
        <v>25Y</v>
      </c>
      <c r="X25" s="7">
        <v>5.6999999999999993E-3</v>
      </c>
      <c r="Y25" s="7">
        <v>5.7999999999999996E-3</v>
      </c>
      <c r="Z25" s="7">
        <v>5.6999999999999993E-3</v>
      </c>
      <c r="AA25" s="7">
        <v>5.6999999999999993E-3</v>
      </c>
      <c r="AB25" s="7">
        <v>5.6000000000000008E-3</v>
      </c>
      <c r="AC25" s="7">
        <v>5.6000000000000008E-3</v>
      </c>
      <c r="AD25" s="7">
        <v>5.5000000000000005E-3</v>
      </c>
      <c r="AE25" s="7">
        <v>5.4000000000000003E-3</v>
      </c>
      <c r="AF25" s="7">
        <v>5.4000000000000003E-3</v>
      </c>
      <c r="AG25" s="7">
        <v>5.3E-3</v>
      </c>
      <c r="AH25" s="7">
        <v>4.8999999999999998E-3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1141</v>
      </c>
      <c r="N26" s="2" t="s">
        <v>107</v>
      </c>
      <c r="O26" s="2" t="s">
        <v>1142</v>
      </c>
      <c r="P26" s="1"/>
      <c r="Q26" s="5" t="s">
        <v>14</v>
      </c>
      <c r="R26" s="1"/>
      <c r="S26" s="5" t="str">
        <v>1Y30Y</v>
      </c>
      <c r="T26" s="6">
        <v>6.4000000000000003E-3</v>
      </c>
      <c r="U26" s="6">
        <v>7.3499999999999998E-3</v>
      </c>
      <c r="W26" s="9" t="str">
        <v>30Y</v>
      </c>
      <c r="X26" s="7">
        <v>5.4000000000000003E-3</v>
      </c>
      <c r="Y26" s="7">
        <v>5.4000000000000003E-3</v>
      </c>
      <c r="Z26" s="7">
        <v>5.3E-3</v>
      </c>
      <c r="AA26" s="7">
        <v>5.3E-3</v>
      </c>
      <c r="AB26" s="7">
        <v>5.1999999999999998E-3</v>
      </c>
      <c r="AC26" s="7">
        <v>5.1000000000000004E-3</v>
      </c>
      <c r="AD26" s="7">
        <v>5.1000000000000004E-3</v>
      </c>
      <c r="AE26" s="7">
        <v>5.0000000000000001E-3</v>
      </c>
      <c r="AF26" s="7">
        <v>5.0000000000000001E-3</v>
      </c>
      <c r="AG26" s="7">
        <v>4.8999999999999998E-3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1143</v>
      </c>
      <c r="N27" s="2" t="s">
        <v>109</v>
      </c>
      <c r="O27" s="2" t="s">
        <v>1144</v>
      </c>
      <c r="P27" s="1"/>
      <c r="Q27" s="1"/>
      <c r="R27" s="1"/>
      <c r="S27" s="5" t="str">
        <v>2Y1Y</v>
      </c>
      <c r="T27" s="6">
        <v>2.7000000000000001E-3</v>
      </c>
      <c r="U27" s="6">
        <v>2.0000000000000001E-4</v>
      </c>
    </row>
    <row r="28" spans="11:37" x14ac:dyDescent="0.25">
      <c r="K28" s="2" t="s">
        <v>1</v>
      </c>
      <c r="L28" s="2" t="s">
        <v>1</v>
      </c>
      <c r="M28" s="2" t="s">
        <v>12</v>
      </c>
      <c r="N28" s="2" t="s">
        <v>112</v>
      </c>
      <c r="O28" s="2" t="s">
        <v>1145</v>
      </c>
      <c r="P28" s="1"/>
      <c r="Q28" s="1"/>
      <c r="R28" s="1"/>
      <c r="S28" s="5" t="str">
        <v>2Y2Y</v>
      </c>
      <c r="T28" s="6">
        <v>3.0999999999999999E-3</v>
      </c>
      <c r="U28" s="6">
        <v>1.6200000000000001E-3</v>
      </c>
    </row>
    <row r="29" spans="11:37" x14ac:dyDescent="0.25">
      <c r="K29" s="2" t="s">
        <v>1</v>
      </c>
      <c r="L29" s="2" t="s">
        <v>2</v>
      </c>
      <c r="M29" s="2" t="s">
        <v>38</v>
      </c>
      <c r="N29" s="2" t="s">
        <v>115</v>
      </c>
      <c r="O29" s="2" t="s">
        <v>1146</v>
      </c>
      <c r="P29" s="1"/>
      <c r="Q29" s="1"/>
      <c r="R29" s="1"/>
      <c r="S29" s="5" t="str">
        <v>2Y3Y</v>
      </c>
      <c r="T29" s="6">
        <v>3.5999999999999999E-3</v>
      </c>
      <c r="U29" s="6">
        <v>2.5100000000000001E-3</v>
      </c>
    </row>
    <row r="30" spans="11:37" x14ac:dyDescent="0.25">
      <c r="K30" s="2" t="s">
        <v>1</v>
      </c>
      <c r="L30" s="2" t="s">
        <v>3</v>
      </c>
      <c r="M30" s="2" t="s">
        <v>1147</v>
      </c>
      <c r="N30" s="2" t="s">
        <v>118</v>
      </c>
      <c r="O30" s="2" t="s">
        <v>1148</v>
      </c>
      <c r="P30" s="1"/>
      <c r="Q30" s="1"/>
      <c r="R30" s="1"/>
      <c r="S30" s="5" t="str">
        <v>2Y4Y</v>
      </c>
      <c r="T30" s="6">
        <v>3.9000000000000003E-3</v>
      </c>
      <c r="U30" s="6">
        <v>3.3800000000000002E-3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929</v>
      </c>
      <c r="N31" s="2" t="s">
        <v>121</v>
      </c>
      <c r="O31" s="2" t="s">
        <v>1149</v>
      </c>
      <c r="P31" s="1"/>
      <c r="Q31" s="1"/>
      <c r="R31" s="1"/>
      <c r="S31" s="5" t="str">
        <v>2Y5Y</v>
      </c>
      <c r="T31" s="6">
        <v>4.3E-3</v>
      </c>
      <c r="U31" s="6">
        <v>4.2100000000000002E-3</v>
      </c>
      <c r="W31" s="9" t="str">
        <f t="array" ref="W31:W44">$Q$13:$Q$26</f>
        <v>1Y</v>
      </c>
      <c r="X31" s="7">
        <f t="array" ref="X31:AK44">INDEX($U$13:$U$156,MATCH($W$31:$W$44&amp;$X$30:$AK$30,$S$13:$S$156,0))</f>
        <v>6.0299999999999998E-3</v>
      </c>
      <c r="Y31" s="7">
        <v>3.0799999999999998E-3</v>
      </c>
      <c r="Z31" s="7">
        <v>2.1299999999999999E-3</v>
      </c>
      <c r="AA31" s="7">
        <v>1.6800000000000001E-3</v>
      </c>
      <c r="AB31" s="7">
        <v>2.7400000000000002E-3</v>
      </c>
      <c r="AC31" s="7">
        <v>4.4400000000000004E-3</v>
      </c>
      <c r="AD31" s="7">
        <v>5.6200000000000009E-3</v>
      </c>
      <c r="AE31" s="7">
        <v>6.4800000000000005E-3</v>
      </c>
      <c r="AF31" s="7">
        <v>7.1399999999999996E-3</v>
      </c>
      <c r="AG31" s="7">
        <v>6.8999999999999999E-3</v>
      </c>
      <c r="AH31" s="7">
        <v>4.62E-3</v>
      </c>
      <c r="AI31" s="7">
        <v>3.9700000000000004E-3</v>
      </c>
      <c r="AJ31" s="7">
        <v>6.1700000000000001E-3</v>
      </c>
      <c r="AK31" s="7">
        <v>7.3499999999999998E-3</v>
      </c>
    </row>
    <row r="32" spans="11:37" x14ac:dyDescent="0.25">
      <c r="K32" s="2" t="s">
        <v>1</v>
      </c>
      <c r="L32" s="2" t="s">
        <v>5</v>
      </c>
      <c r="M32" s="2" t="s">
        <v>1117</v>
      </c>
      <c r="N32" s="2" t="s">
        <v>123</v>
      </c>
      <c r="O32" s="2" t="s">
        <v>1150</v>
      </c>
      <c r="P32" s="1"/>
      <c r="Q32" s="1"/>
      <c r="R32" s="1"/>
      <c r="S32" s="5" t="str">
        <v>2Y6Y</v>
      </c>
      <c r="T32" s="6">
        <v>4.5999999999999999E-3</v>
      </c>
      <c r="U32" s="6">
        <v>4.8700000000000002E-3</v>
      </c>
      <c r="W32" s="9" t="str">
        <v>2Y</v>
      </c>
      <c r="X32" s="7">
        <v>2.0000000000000001E-4</v>
      </c>
      <c r="Y32" s="7">
        <v>1.6200000000000001E-3</v>
      </c>
      <c r="Z32" s="7">
        <v>2.5100000000000001E-3</v>
      </c>
      <c r="AA32" s="7">
        <v>3.3800000000000002E-3</v>
      </c>
      <c r="AB32" s="7">
        <v>4.2100000000000002E-3</v>
      </c>
      <c r="AC32" s="7">
        <v>4.8700000000000002E-3</v>
      </c>
      <c r="AD32" s="7">
        <v>5.3900000000000007E-3</v>
      </c>
      <c r="AE32" s="7">
        <v>5.8099999999999992E-3</v>
      </c>
      <c r="AF32" s="7">
        <v>5.5500000000000002E-3</v>
      </c>
      <c r="AG32" s="7">
        <v>5.3100000000000005E-3</v>
      </c>
      <c r="AH32" s="7">
        <v>5.77E-3</v>
      </c>
      <c r="AI32" s="7">
        <v>6.5100000000000002E-3</v>
      </c>
      <c r="AJ32" s="7">
        <v>6.5799999999999999E-3</v>
      </c>
      <c r="AK32" s="7">
        <v>6.7200000000000003E-3</v>
      </c>
    </row>
    <row r="33" spans="11:37" x14ac:dyDescent="0.25">
      <c r="K33" s="2" t="s">
        <v>1</v>
      </c>
      <c r="L33" s="2" t="s">
        <v>6</v>
      </c>
      <c r="M33" s="2" t="s">
        <v>626</v>
      </c>
      <c r="N33" s="2" t="s">
        <v>126</v>
      </c>
      <c r="O33" s="2" t="s">
        <v>1151</v>
      </c>
      <c r="P33" s="1"/>
      <c r="Q33" s="1"/>
      <c r="R33" s="1"/>
      <c r="S33" s="5" t="str">
        <v>2Y7Y</v>
      </c>
      <c r="T33" s="6">
        <v>5.0000000000000001E-3</v>
      </c>
      <c r="U33" s="6">
        <v>5.3900000000000007E-3</v>
      </c>
      <c r="W33" s="9" t="str">
        <v>3Y</v>
      </c>
      <c r="X33" s="7">
        <v>4.7999999999999996E-3</v>
      </c>
      <c r="Y33" s="7">
        <v>3.64E-3</v>
      </c>
      <c r="Z33" s="7">
        <v>3.9500000000000004E-3</v>
      </c>
      <c r="AA33" s="7">
        <v>4.4400000000000004E-3</v>
      </c>
      <c r="AB33" s="7">
        <v>5.0000000000000001E-3</v>
      </c>
      <c r="AC33" s="7">
        <v>5.5900000000000004E-3</v>
      </c>
      <c r="AD33" s="7">
        <v>6.0499999999999998E-3</v>
      </c>
      <c r="AE33" s="7">
        <v>5.9699999999999996E-3</v>
      </c>
      <c r="AF33" s="7">
        <v>5.9099999999999995E-3</v>
      </c>
      <c r="AG33" s="7">
        <v>5.96E-3</v>
      </c>
      <c r="AH33" s="7">
        <v>6.2599999999999999E-3</v>
      </c>
      <c r="AI33" s="7">
        <v>6.5599999999999999E-3</v>
      </c>
      <c r="AJ33" s="7">
        <v>6.3600000000000002E-3</v>
      </c>
      <c r="AK33" s="7">
        <v>6.3600000000000002E-3</v>
      </c>
    </row>
    <row r="34" spans="11:37" x14ac:dyDescent="0.25">
      <c r="K34" s="2" t="s">
        <v>1</v>
      </c>
      <c r="L34" s="2" t="s">
        <v>7</v>
      </c>
      <c r="M34" s="2" t="s">
        <v>640</v>
      </c>
      <c r="N34" s="2" t="s">
        <v>129</v>
      </c>
      <c r="O34" s="2" t="s">
        <v>1152</v>
      </c>
      <c r="P34" s="1"/>
      <c r="Q34" s="1"/>
      <c r="R34" s="1"/>
      <c r="S34" s="5" t="str">
        <v>2Y8Y</v>
      </c>
      <c r="T34" s="6">
        <v>5.3E-3</v>
      </c>
      <c r="U34" s="6">
        <v>5.8099999999999992E-3</v>
      </c>
      <c r="W34" s="9" t="str">
        <v>4Y</v>
      </c>
      <c r="X34" s="7">
        <v>5.0200000000000002E-3</v>
      </c>
      <c r="Y34" s="7">
        <v>4.4099999999999999E-3</v>
      </c>
      <c r="Z34" s="7">
        <v>4.7599999999999995E-3</v>
      </c>
      <c r="AA34" s="7">
        <v>5.0800000000000003E-3</v>
      </c>
      <c r="AB34" s="7">
        <v>5.5700000000000003E-3</v>
      </c>
      <c r="AC34" s="7">
        <v>6.0699999999999999E-3</v>
      </c>
      <c r="AD34" s="7">
        <v>6.0599999999999994E-3</v>
      </c>
      <c r="AE34" s="7">
        <v>6.0899999999999999E-3</v>
      </c>
      <c r="AF34" s="7">
        <v>6.2100000000000002E-3</v>
      </c>
      <c r="AG34" s="7">
        <v>6.28E-3</v>
      </c>
      <c r="AH34" s="7">
        <v>6.5700000000000003E-3</v>
      </c>
      <c r="AI34" s="7">
        <v>6.5700000000000003E-3</v>
      </c>
      <c r="AJ34" s="7">
        <v>6.1999999999999998E-3</v>
      </c>
      <c r="AK34" s="7">
        <v>6.1700000000000001E-3</v>
      </c>
    </row>
    <row r="35" spans="11:37" x14ac:dyDescent="0.25">
      <c r="K35" s="2" t="s">
        <v>1</v>
      </c>
      <c r="L35" s="2" t="s">
        <v>8</v>
      </c>
      <c r="M35" s="2" t="s">
        <v>624</v>
      </c>
      <c r="N35" s="2" t="s">
        <v>131</v>
      </c>
      <c r="O35" s="2" t="s">
        <v>1153</v>
      </c>
      <c r="P35" s="1"/>
      <c r="Q35" s="1"/>
      <c r="R35" s="1"/>
      <c r="S35" s="5" t="str">
        <v>2Y9Y</v>
      </c>
      <c r="T35" s="6">
        <v>5.5000000000000005E-3</v>
      </c>
      <c r="U35" s="6">
        <v>5.5500000000000002E-3</v>
      </c>
      <c r="W35" s="9" t="str">
        <v>5Y</v>
      </c>
      <c r="X35" s="7">
        <v>6.1199999999999996E-3</v>
      </c>
      <c r="Y35" s="7">
        <v>5.7099999999999998E-3</v>
      </c>
      <c r="Z35" s="7">
        <v>5.7599999999999995E-3</v>
      </c>
      <c r="AA35" s="7">
        <v>6.0000000000000001E-3</v>
      </c>
      <c r="AB35" s="7">
        <v>6.3200000000000001E-3</v>
      </c>
      <c r="AC35" s="7">
        <v>6.3099999999999996E-3</v>
      </c>
      <c r="AD35" s="7">
        <v>6.3499999999999997E-3</v>
      </c>
      <c r="AE35" s="7">
        <v>6.5100000000000002E-3</v>
      </c>
      <c r="AF35" s="7">
        <v>6.5900000000000004E-3</v>
      </c>
      <c r="AG35" s="7">
        <v>6.6300000000000005E-3</v>
      </c>
      <c r="AH35" s="7">
        <v>6.7700000000000008E-3</v>
      </c>
      <c r="AI35" s="7">
        <v>6.5500000000000003E-3</v>
      </c>
      <c r="AJ35" s="7">
        <v>6.0899999999999999E-3</v>
      </c>
      <c r="AK35" s="7">
        <v>6.0200000000000002E-3</v>
      </c>
    </row>
    <row r="36" spans="11:37" x14ac:dyDescent="0.25">
      <c r="K36" s="2" t="s">
        <v>1</v>
      </c>
      <c r="L36" s="2" t="s">
        <v>9</v>
      </c>
      <c r="M36" s="2" t="s">
        <v>778</v>
      </c>
      <c r="N36" s="2" t="s">
        <v>134</v>
      </c>
      <c r="O36" s="2" t="s">
        <v>1154</v>
      </c>
      <c r="P36" s="1"/>
      <c r="Q36" s="1"/>
      <c r="R36" s="1"/>
      <c r="S36" s="5" t="str">
        <v>2Y10Y</v>
      </c>
      <c r="T36" s="6">
        <v>5.7999999999999996E-3</v>
      </c>
      <c r="U36" s="6">
        <v>5.3100000000000005E-3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934</v>
      </c>
      <c r="N37" s="2" t="s">
        <v>137</v>
      </c>
      <c r="O37" s="2" t="s">
        <v>1155</v>
      </c>
      <c r="P37" s="1"/>
      <c r="Q37" s="1"/>
      <c r="R37" s="1"/>
      <c r="S37" s="5" t="str">
        <v>2Y15Y</v>
      </c>
      <c r="T37" s="6">
        <v>6.0999999999999995E-3</v>
      </c>
      <c r="U37" s="6">
        <v>5.77E-3</v>
      </c>
      <c r="W37" s="9" t="str">
        <v>7Y</v>
      </c>
      <c r="X37" s="7">
        <v>7.2899999999999996E-3</v>
      </c>
      <c r="Y37" s="7">
        <v>6.4200000000000004E-3</v>
      </c>
      <c r="Z37" s="7">
        <v>6.5200000000000006E-3</v>
      </c>
      <c r="AA37" s="7">
        <v>6.3400000000000001E-3</v>
      </c>
      <c r="AB37" s="7">
        <v>6.3499999999999997E-3</v>
      </c>
      <c r="AC37" s="7">
        <v>6.4900000000000001E-3</v>
      </c>
      <c r="AD37" s="7">
        <v>6.5799999999999999E-3</v>
      </c>
      <c r="AE37" s="7">
        <v>6.5799999999999999E-3</v>
      </c>
      <c r="AF37" s="7">
        <v>6.5900000000000004E-3</v>
      </c>
      <c r="AG37" s="7">
        <v>6.6300000000000005E-3</v>
      </c>
      <c r="AH37" s="7">
        <v>6.8999999999999999E-3</v>
      </c>
      <c r="AI37" s="7">
        <v>6.3200000000000001E-3</v>
      </c>
      <c r="AJ37" s="7">
        <v>5.6499999999999996E-3</v>
      </c>
      <c r="AK37" s="7">
        <v>5.7399999999999994E-3</v>
      </c>
    </row>
    <row r="38" spans="11:37" x14ac:dyDescent="0.25">
      <c r="K38" s="2" t="s">
        <v>1</v>
      </c>
      <c r="L38" s="2" t="s">
        <v>11</v>
      </c>
      <c r="M38" s="2" t="s">
        <v>659</v>
      </c>
      <c r="N38" s="2" t="s">
        <v>140</v>
      </c>
      <c r="O38" s="2" t="s">
        <v>1156</v>
      </c>
      <c r="P38" s="1"/>
      <c r="Q38" s="1"/>
      <c r="R38" s="1"/>
      <c r="S38" s="5" t="str">
        <v>2Y20Y</v>
      </c>
      <c r="T38" s="6">
        <v>6.1999999999999998E-3</v>
      </c>
      <c r="U38" s="6">
        <v>6.5100000000000002E-3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1157</v>
      </c>
      <c r="N39" s="2" t="s">
        <v>143</v>
      </c>
      <c r="O39" s="2" t="s">
        <v>1158</v>
      </c>
      <c r="P39" s="1"/>
      <c r="Q39" s="1"/>
      <c r="R39" s="1"/>
      <c r="S39" s="5" t="str">
        <v>2Y25Y</v>
      </c>
      <c r="T39" s="6">
        <v>6.3E-3</v>
      </c>
      <c r="U39" s="6">
        <v>6.5799999999999999E-3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100</v>
      </c>
      <c r="N40" s="2" t="s">
        <v>146</v>
      </c>
      <c r="O40" s="2" t="s">
        <v>1159</v>
      </c>
      <c r="P40" s="1"/>
      <c r="Q40" s="1"/>
      <c r="R40" s="1"/>
      <c r="S40" s="5" t="str">
        <v>2Y30Y</v>
      </c>
      <c r="T40" s="6">
        <v>6.4000000000000003E-3</v>
      </c>
      <c r="U40" s="6">
        <v>6.7200000000000003E-3</v>
      </c>
      <c r="W40" s="9" t="str">
        <v>10Y</v>
      </c>
      <c r="X40" s="7">
        <v>7.6899999999999998E-3</v>
      </c>
      <c r="Y40" s="7">
        <v>6.8799999999999998E-3</v>
      </c>
      <c r="Z40" s="7">
        <v>6.8799999999999998E-3</v>
      </c>
      <c r="AA40" s="7">
        <v>6.8300000000000001E-3</v>
      </c>
      <c r="AB40" s="7">
        <v>6.7400000000000003E-3</v>
      </c>
      <c r="AC40" s="7">
        <v>6.7200000000000003E-3</v>
      </c>
      <c r="AD40" s="7">
        <v>6.7500000000000008E-3</v>
      </c>
      <c r="AE40" s="7">
        <v>6.8000000000000005E-3</v>
      </c>
      <c r="AF40" s="7">
        <v>6.8700000000000002E-3</v>
      </c>
      <c r="AG40" s="7">
        <v>6.9299999999999995E-3</v>
      </c>
      <c r="AH40" s="7">
        <v>6.6700000000000006E-3</v>
      </c>
      <c r="AI40" s="7">
        <v>5.9299999999999995E-3</v>
      </c>
      <c r="AJ40" s="7">
        <v>5.4900000000000001E-3</v>
      </c>
      <c r="AK40" s="7">
        <v>5.5000000000000005E-3</v>
      </c>
    </row>
    <row r="41" spans="11:37" x14ac:dyDescent="0.25">
      <c r="K41" s="2" t="s">
        <v>2</v>
      </c>
      <c r="L41" s="2" t="s">
        <v>0</v>
      </c>
      <c r="M41" s="2" t="s">
        <v>342</v>
      </c>
      <c r="N41" s="2" t="s">
        <v>149</v>
      </c>
      <c r="O41" s="2" t="s">
        <v>1160</v>
      </c>
      <c r="P41" s="1"/>
      <c r="Q41" s="1"/>
      <c r="R41" s="1"/>
      <c r="S41" s="5" t="str">
        <v>3Y1Y</v>
      </c>
      <c r="T41" s="6">
        <v>3.7000000000000002E-3</v>
      </c>
      <c r="U41" s="6">
        <v>4.7999999999999996E-3</v>
      </c>
      <c r="W41" s="9" t="str">
        <v>15Y</v>
      </c>
      <c r="X41" s="7">
        <v>6.6800000000000002E-3</v>
      </c>
      <c r="Y41" s="7">
        <v>6.6600000000000001E-3</v>
      </c>
      <c r="Z41" s="7">
        <v>6.6400000000000001E-3</v>
      </c>
      <c r="AA41" s="7">
        <v>6.5799999999999999E-3</v>
      </c>
      <c r="AB41" s="7">
        <v>6.5000000000000006E-3</v>
      </c>
      <c r="AC41" s="7">
        <v>6.5100000000000002E-3</v>
      </c>
      <c r="AD41" s="7">
        <v>6.3899999999999998E-3</v>
      </c>
      <c r="AE41" s="7">
        <v>6.2900000000000005E-3</v>
      </c>
      <c r="AF41" s="7">
        <v>6.2700000000000004E-3</v>
      </c>
      <c r="AG41" s="7">
        <v>6.2700000000000004E-3</v>
      </c>
      <c r="AH41" s="7">
        <v>6.0400000000000002E-3</v>
      </c>
      <c r="AI41" s="7">
        <v>5.4300000000000008E-3</v>
      </c>
      <c r="AJ41" s="7">
        <v>5.13E-3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1161</v>
      </c>
      <c r="N42" s="2" t="s">
        <v>84</v>
      </c>
      <c r="O42" s="2" t="s">
        <v>1162</v>
      </c>
      <c r="P42" s="1"/>
      <c r="Q42" s="1"/>
      <c r="R42" s="1"/>
      <c r="S42" s="5" t="str">
        <v>3Y2Y</v>
      </c>
      <c r="T42" s="6">
        <v>4.0000000000000001E-3</v>
      </c>
      <c r="U42" s="6">
        <v>3.64E-3</v>
      </c>
      <c r="W42" s="9" t="str">
        <v>20Y</v>
      </c>
      <c r="X42" s="7">
        <v>7.0599999999999994E-3</v>
      </c>
      <c r="Y42" s="7">
        <v>6.6300000000000005E-3</v>
      </c>
      <c r="Z42" s="7">
        <v>6.3600000000000002E-3</v>
      </c>
      <c r="AA42" s="7">
        <v>6.2700000000000004E-3</v>
      </c>
      <c r="AB42" s="7">
        <v>6.2199999999999998E-3</v>
      </c>
      <c r="AC42" s="7">
        <v>6.2100000000000002E-3</v>
      </c>
      <c r="AD42" s="7">
        <v>6.2100000000000002E-3</v>
      </c>
      <c r="AE42" s="7">
        <v>6.2100000000000002E-3</v>
      </c>
      <c r="AF42" s="7">
        <v>6.2100000000000002E-3</v>
      </c>
      <c r="AG42" s="7">
        <v>6.1900000000000002E-3</v>
      </c>
      <c r="AH42" s="7">
        <v>5.47E-3</v>
      </c>
      <c r="AI42" s="7">
        <v>5.0699999999999999E-3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1163</v>
      </c>
      <c r="N43" s="2" t="s">
        <v>154</v>
      </c>
      <c r="O43" s="2" t="s">
        <v>1164</v>
      </c>
      <c r="P43" s="1"/>
      <c r="Q43" s="1"/>
      <c r="R43" s="1"/>
      <c r="S43" s="5" t="str">
        <v>3Y3Y</v>
      </c>
      <c r="T43" s="6">
        <v>4.3E-3</v>
      </c>
      <c r="U43" s="6">
        <v>3.9500000000000004E-3</v>
      </c>
      <c r="W43" s="9" t="str">
        <v>25Y</v>
      </c>
      <c r="X43" s="7">
        <v>6.4099999999999999E-3</v>
      </c>
      <c r="Y43" s="7">
        <v>6.3800000000000003E-3</v>
      </c>
      <c r="Z43" s="7">
        <v>6.3600000000000002E-3</v>
      </c>
      <c r="AA43" s="7">
        <v>6.28E-3</v>
      </c>
      <c r="AB43" s="7">
        <v>6.1799999999999997E-3</v>
      </c>
      <c r="AC43" s="7">
        <v>5.8499999999999993E-3</v>
      </c>
      <c r="AD43" s="7">
        <v>5.5600000000000007E-3</v>
      </c>
      <c r="AE43" s="7">
        <v>5.4000000000000003E-3</v>
      </c>
      <c r="AF43" s="7">
        <v>5.3E-3</v>
      </c>
      <c r="AG43" s="7">
        <v>5.2100000000000002E-3</v>
      </c>
      <c r="AH43" s="7">
        <v>4.79E-3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1127</v>
      </c>
      <c r="N44" s="2" t="s">
        <v>157</v>
      </c>
      <c r="O44" s="2" t="s">
        <v>1165</v>
      </c>
      <c r="P44" s="1"/>
      <c r="Q44" s="1"/>
      <c r="R44" s="1"/>
      <c r="S44" s="5" t="str">
        <v>3Y4Y</v>
      </c>
      <c r="T44" s="6">
        <v>4.6999999999999993E-3</v>
      </c>
      <c r="U44" s="6">
        <v>4.4400000000000004E-3</v>
      </c>
      <c r="W44" s="9" t="str">
        <v>30Y</v>
      </c>
      <c r="X44" s="7">
        <v>5.0299999999999997E-3</v>
      </c>
      <c r="Y44" s="7">
        <v>5.0800000000000003E-3</v>
      </c>
      <c r="Z44" s="7">
        <v>5.3800000000000002E-3</v>
      </c>
      <c r="AA44" s="7">
        <v>5.5300000000000002E-3</v>
      </c>
      <c r="AB44" s="7">
        <v>5.5800000000000008E-3</v>
      </c>
      <c r="AC44" s="7">
        <v>5.5600000000000007E-3</v>
      </c>
      <c r="AD44" s="7">
        <v>5.4900000000000001E-3</v>
      </c>
      <c r="AE44" s="7">
        <v>5.4100000000000007E-3</v>
      </c>
      <c r="AF44" s="7">
        <v>5.3200000000000001E-3</v>
      </c>
      <c r="AG44" s="7">
        <v>5.2100000000000002E-3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247</v>
      </c>
      <c r="N45" s="2" t="s">
        <v>160</v>
      </c>
      <c r="O45" s="2" t="s">
        <v>1166</v>
      </c>
      <c r="P45" s="1"/>
      <c r="Q45" s="1"/>
      <c r="R45" s="1"/>
      <c r="S45" s="5" t="str">
        <v>3Y5Y</v>
      </c>
      <c r="T45" s="6">
        <v>5.0000000000000001E-3</v>
      </c>
      <c r="U45" s="6">
        <v>5.0000000000000001E-3</v>
      </c>
    </row>
    <row r="46" spans="11:37" x14ac:dyDescent="0.25">
      <c r="K46" s="2" t="s">
        <v>2</v>
      </c>
      <c r="L46" s="2" t="s">
        <v>5</v>
      </c>
      <c r="M46" s="2" t="s">
        <v>407</v>
      </c>
      <c r="N46" s="2" t="s">
        <v>162</v>
      </c>
      <c r="O46" s="2" t="s">
        <v>1167</v>
      </c>
      <c r="P46" s="1"/>
      <c r="Q46" s="1"/>
      <c r="R46" s="1"/>
      <c r="S46" s="5" t="str">
        <v>3Y6Y</v>
      </c>
      <c r="T46" s="6">
        <v>5.3E-3</v>
      </c>
      <c r="U46" s="6">
        <v>5.5900000000000004E-3</v>
      </c>
    </row>
    <row r="47" spans="11:37" x14ac:dyDescent="0.25">
      <c r="K47" s="2" t="s">
        <v>2</v>
      </c>
      <c r="L47" s="2" t="s">
        <v>6</v>
      </c>
      <c r="M47" s="2" t="s">
        <v>757</v>
      </c>
      <c r="N47" s="2" t="s">
        <v>165</v>
      </c>
      <c r="O47" s="2" t="s">
        <v>1168</v>
      </c>
      <c r="P47" s="1"/>
      <c r="Q47" s="1"/>
      <c r="R47" s="1"/>
      <c r="S47" s="5" t="str">
        <v>3Y7Y</v>
      </c>
      <c r="T47" s="6">
        <v>5.6000000000000008E-3</v>
      </c>
      <c r="U47" s="6">
        <v>6.0499999999999998E-3</v>
      </c>
    </row>
    <row r="48" spans="11:37" x14ac:dyDescent="0.25">
      <c r="K48" s="2" t="s">
        <v>2</v>
      </c>
      <c r="L48" s="2" t="s">
        <v>7</v>
      </c>
      <c r="M48" s="2" t="s">
        <v>582</v>
      </c>
      <c r="N48" s="2" t="s">
        <v>134</v>
      </c>
      <c r="O48" s="2" t="s">
        <v>1169</v>
      </c>
      <c r="P48" s="1"/>
      <c r="Q48" s="1"/>
      <c r="R48" s="1"/>
      <c r="S48" s="5" t="str">
        <v>3Y8Y</v>
      </c>
      <c r="T48" s="6">
        <v>5.7999999999999996E-3</v>
      </c>
      <c r="U48" s="6">
        <v>5.9699999999999996E-3</v>
      </c>
    </row>
    <row r="49" spans="11:21" x14ac:dyDescent="0.25">
      <c r="K49" s="2" t="s">
        <v>2</v>
      </c>
      <c r="L49" s="2" t="s">
        <v>8</v>
      </c>
      <c r="M49" s="2" t="s">
        <v>794</v>
      </c>
      <c r="N49" s="2" t="s">
        <v>98</v>
      </c>
      <c r="O49" s="2" t="s">
        <v>1170</v>
      </c>
      <c r="P49" s="1"/>
      <c r="Q49" s="1"/>
      <c r="R49" s="1"/>
      <c r="S49" s="5" t="str">
        <v>3Y9Y</v>
      </c>
      <c r="T49" s="6">
        <v>6.0000000000000001E-3</v>
      </c>
      <c r="U49" s="6">
        <v>5.9099999999999995E-3</v>
      </c>
    </row>
    <row r="50" spans="11:21" x14ac:dyDescent="0.25">
      <c r="K50" s="2" t="s">
        <v>2</v>
      </c>
      <c r="L50" s="2" t="s">
        <v>9</v>
      </c>
      <c r="M50" s="2" t="s">
        <v>355</v>
      </c>
      <c r="N50" s="2" t="s">
        <v>172</v>
      </c>
      <c r="O50" s="2" t="s">
        <v>1171</v>
      </c>
      <c r="P50" s="1"/>
      <c r="Q50" s="1"/>
      <c r="R50" s="1"/>
      <c r="S50" s="5" t="str">
        <v>3Y10Y</v>
      </c>
      <c r="T50" s="6">
        <v>6.0999999999999995E-3</v>
      </c>
      <c r="U50" s="6">
        <v>5.96E-3</v>
      </c>
    </row>
    <row r="51" spans="11:21" x14ac:dyDescent="0.25">
      <c r="K51" s="2" t="s">
        <v>2</v>
      </c>
      <c r="L51" s="2" t="s">
        <v>10</v>
      </c>
      <c r="M51" s="2" t="s">
        <v>174</v>
      </c>
      <c r="N51" s="2" t="s">
        <v>175</v>
      </c>
      <c r="O51" s="2" t="s">
        <v>1172</v>
      </c>
      <c r="P51" s="1"/>
      <c r="Q51" s="1"/>
      <c r="R51" s="1"/>
      <c r="S51" s="5" t="str">
        <v>3Y15Y</v>
      </c>
      <c r="T51" s="6">
        <v>6.3E-3</v>
      </c>
      <c r="U51" s="6">
        <v>6.2599999999999999E-3</v>
      </c>
    </row>
    <row r="52" spans="11:21" x14ac:dyDescent="0.25">
      <c r="K52" s="2" t="s">
        <v>2</v>
      </c>
      <c r="L52" s="2" t="s">
        <v>11</v>
      </c>
      <c r="M52" s="2" t="s">
        <v>182</v>
      </c>
      <c r="N52" s="2" t="s">
        <v>178</v>
      </c>
      <c r="O52" s="2" t="s">
        <v>1173</v>
      </c>
      <c r="P52" s="1"/>
      <c r="Q52" s="1"/>
      <c r="R52" s="1"/>
      <c r="S52" s="5" t="str">
        <v>3Y20Y</v>
      </c>
      <c r="T52" s="6">
        <v>6.3E-3</v>
      </c>
      <c r="U52" s="6">
        <v>6.5599999999999999E-3</v>
      </c>
    </row>
    <row r="53" spans="11:21" x14ac:dyDescent="0.25">
      <c r="K53" s="2" t="s">
        <v>2</v>
      </c>
      <c r="L53" s="2" t="s">
        <v>13</v>
      </c>
      <c r="M53" s="2" t="s">
        <v>1030</v>
      </c>
      <c r="N53" s="2" t="s">
        <v>143</v>
      </c>
      <c r="O53" s="2" t="s">
        <v>1174</v>
      </c>
      <c r="P53" s="1"/>
      <c r="Q53" s="1"/>
      <c r="R53" s="1"/>
      <c r="S53" s="5" t="str">
        <v>3Y25Y</v>
      </c>
      <c r="T53" s="6">
        <v>6.3E-3</v>
      </c>
      <c r="U53" s="6">
        <v>6.3600000000000002E-3</v>
      </c>
    </row>
    <row r="54" spans="11:21" x14ac:dyDescent="0.25">
      <c r="K54" s="2" t="s">
        <v>2</v>
      </c>
      <c r="L54" s="2" t="s">
        <v>14</v>
      </c>
      <c r="M54" s="2" t="s">
        <v>1030</v>
      </c>
      <c r="N54" s="2" t="s">
        <v>183</v>
      </c>
      <c r="O54" s="2" t="s">
        <v>1175</v>
      </c>
      <c r="P54" s="1"/>
      <c r="Q54" s="1"/>
      <c r="R54" s="1"/>
      <c r="S54" s="5" t="str">
        <v>3Y30Y</v>
      </c>
      <c r="T54" s="6">
        <v>6.3E-3</v>
      </c>
      <c r="U54" s="6">
        <v>6.3600000000000002E-3</v>
      </c>
    </row>
    <row r="55" spans="11:21" x14ac:dyDescent="0.25">
      <c r="K55" s="2" t="s">
        <v>3</v>
      </c>
      <c r="L55" s="2" t="s">
        <v>0</v>
      </c>
      <c r="M55" s="2" t="s">
        <v>607</v>
      </c>
      <c r="N55" s="2" t="s">
        <v>186</v>
      </c>
      <c r="O55" s="2" t="s">
        <v>1176</v>
      </c>
      <c r="P55" s="1"/>
      <c r="Q55" s="1"/>
      <c r="R55" s="1"/>
      <c r="S55" s="5" t="str">
        <v>4Y1Y</v>
      </c>
      <c r="T55" s="6">
        <v>4.6999999999999993E-3</v>
      </c>
      <c r="U55" s="6">
        <v>5.0200000000000002E-3</v>
      </c>
    </row>
    <row r="56" spans="11:21" x14ac:dyDescent="0.25">
      <c r="K56" s="2" t="s">
        <v>3</v>
      </c>
      <c r="L56" s="2" t="s">
        <v>1</v>
      </c>
      <c r="M56" s="2" t="s">
        <v>1177</v>
      </c>
      <c r="N56" s="2" t="s">
        <v>189</v>
      </c>
      <c r="O56" s="2" t="s">
        <v>1178</v>
      </c>
      <c r="P56" s="1"/>
      <c r="Q56" s="1"/>
      <c r="R56" s="1"/>
      <c r="S56" s="5" t="str">
        <v>4Y2Y</v>
      </c>
      <c r="T56" s="6">
        <v>4.7999999999999996E-3</v>
      </c>
      <c r="U56" s="6">
        <v>4.4099999999999999E-3</v>
      </c>
    </row>
    <row r="57" spans="11:21" x14ac:dyDescent="0.25">
      <c r="K57" s="2" t="s">
        <v>3</v>
      </c>
      <c r="L57" s="2" t="s">
        <v>2</v>
      </c>
      <c r="M57" s="2" t="s">
        <v>370</v>
      </c>
      <c r="N57" s="2" t="s">
        <v>192</v>
      </c>
      <c r="O57" s="2" t="s">
        <v>1179</v>
      </c>
      <c r="P57" s="1"/>
      <c r="Q57" s="1"/>
      <c r="R57" s="1"/>
      <c r="S57" s="5" t="str">
        <v>4Y3Y</v>
      </c>
      <c r="T57" s="6">
        <v>5.1000000000000004E-3</v>
      </c>
      <c r="U57" s="6">
        <v>4.7599999999999995E-3</v>
      </c>
    </row>
    <row r="58" spans="11:21" x14ac:dyDescent="0.25">
      <c r="K58" s="2" t="s">
        <v>3</v>
      </c>
      <c r="L58" s="2" t="s">
        <v>3</v>
      </c>
      <c r="M58" s="2" t="s">
        <v>1004</v>
      </c>
      <c r="N58" s="2" t="s">
        <v>195</v>
      </c>
      <c r="O58" s="2" t="s">
        <v>1180</v>
      </c>
      <c r="P58" s="1"/>
      <c r="Q58" s="1"/>
      <c r="R58" s="1"/>
      <c r="S58" s="5" t="str">
        <v>4Y4Y</v>
      </c>
      <c r="T58" s="6">
        <v>5.3E-3</v>
      </c>
      <c r="U58" s="6">
        <v>5.0800000000000003E-3</v>
      </c>
    </row>
    <row r="59" spans="11:21" x14ac:dyDescent="0.25">
      <c r="K59" s="2" t="s">
        <v>3</v>
      </c>
      <c r="L59" s="2" t="s">
        <v>4</v>
      </c>
      <c r="M59" s="2" t="s">
        <v>611</v>
      </c>
      <c r="N59" s="2" t="s">
        <v>197</v>
      </c>
      <c r="O59" s="2" t="s">
        <v>1181</v>
      </c>
      <c r="P59" s="1"/>
      <c r="Q59" s="1"/>
      <c r="R59" s="1"/>
      <c r="S59" s="5" t="str">
        <v>4Y5Y</v>
      </c>
      <c r="T59" s="6">
        <v>5.6000000000000008E-3</v>
      </c>
      <c r="U59" s="6">
        <v>5.5700000000000003E-3</v>
      </c>
    </row>
    <row r="60" spans="11:21" x14ac:dyDescent="0.25">
      <c r="K60" s="2" t="s">
        <v>3</v>
      </c>
      <c r="L60" s="2" t="s">
        <v>5</v>
      </c>
      <c r="M60" s="2" t="s">
        <v>361</v>
      </c>
      <c r="N60" s="2" t="s">
        <v>200</v>
      </c>
      <c r="O60" s="2" t="s">
        <v>1182</v>
      </c>
      <c r="P60" s="1"/>
      <c r="Q60" s="1"/>
      <c r="R60" s="1"/>
      <c r="S60" s="5" t="str">
        <v>4Y6Y</v>
      </c>
      <c r="T60" s="6">
        <v>5.7999999999999996E-3</v>
      </c>
      <c r="U60" s="6">
        <v>6.0699999999999999E-3</v>
      </c>
    </row>
    <row r="61" spans="11:21" x14ac:dyDescent="0.25">
      <c r="K61" s="2" t="s">
        <v>3</v>
      </c>
      <c r="L61" s="2" t="s">
        <v>6</v>
      </c>
      <c r="M61" s="2" t="s">
        <v>180</v>
      </c>
      <c r="N61" s="2" t="s">
        <v>203</v>
      </c>
      <c r="O61" s="2" t="s">
        <v>1183</v>
      </c>
      <c r="P61" s="1"/>
      <c r="Q61" s="1"/>
      <c r="R61" s="1"/>
      <c r="S61" s="5" t="str">
        <v>4Y7Y</v>
      </c>
      <c r="T61" s="6">
        <v>6.0000000000000001E-3</v>
      </c>
      <c r="U61" s="6">
        <v>6.0599999999999994E-3</v>
      </c>
    </row>
    <row r="62" spans="11:21" x14ac:dyDescent="0.25">
      <c r="K62" s="2" t="s">
        <v>3</v>
      </c>
      <c r="L62" s="2" t="s">
        <v>7</v>
      </c>
      <c r="M62" s="2" t="s">
        <v>978</v>
      </c>
      <c r="N62" s="2" t="s">
        <v>206</v>
      </c>
      <c r="O62" s="2" t="s">
        <v>1184</v>
      </c>
      <c r="P62" s="1"/>
      <c r="Q62" s="1"/>
      <c r="R62" s="1"/>
      <c r="S62" s="5" t="str">
        <v>4Y8Y</v>
      </c>
      <c r="T62" s="6">
        <v>6.0999999999999995E-3</v>
      </c>
      <c r="U62" s="6">
        <v>6.0899999999999999E-3</v>
      </c>
    </row>
    <row r="63" spans="11:21" x14ac:dyDescent="0.25">
      <c r="K63" s="2" t="s">
        <v>3</v>
      </c>
      <c r="L63" s="2" t="s">
        <v>8</v>
      </c>
      <c r="M63" s="2" t="s">
        <v>580</v>
      </c>
      <c r="N63" s="2" t="s">
        <v>175</v>
      </c>
      <c r="O63" s="2" t="s">
        <v>1185</v>
      </c>
      <c r="P63" s="1"/>
      <c r="Q63" s="1"/>
      <c r="R63" s="1"/>
      <c r="S63" s="5" t="str">
        <v>4Y9Y</v>
      </c>
      <c r="T63" s="6">
        <v>6.3E-3</v>
      </c>
      <c r="U63" s="6">
        <v>6.2100000000000002E-3</v>
      </c>
    </row>
    <row r="64" spans="11:21" x14ac:dyDescent="0.25">
      <c r="K64" s="2" t="s">
        <v>3</v>
      </c>
      <c r="L64" s="2" t="s">
        <v>9</v>
      </c>
      <c r="M64" s="2" t="s">
        <v>666</v>
      </c>
      <c r="N64" s="2" t="s">
        <v>211</v>
      </c>
      <c r="O64" s="2" t="s">
        <v>1186</v>
      </c>
      <c r="P64" s="1"/>
      <c r="Q64" s="1"/>
      <c r="R64" s="1"/>
      <c r="S64" s="5" t="str">
        <v>4Y10Y</v>
      </c>
      <c r="T64" s="6">
        <v>6.4000000000000003E-3</v>
      </c>
      <c r="U64" s="6">
        <v>6.28E-3</v>
      </c>
    </row>
    <row r="65" spans="11:21" x14ac:dyDescent="0.25">
      <c r="K65" s="2" t="s">
        <v>3</v>
      </c>
      <c r="L65" s="2" t="s">
        <v>10</v>
      </c>
      <c r="M65" s="2" t="s">
        <v>330</v>
      </c>
      <c r="N65" s="2" t="s">
        <v>146</v>
      </c>
      <c r="O65" s="2" t="s">
        <v>1187</v>
      </c>
      <c r="P65" s="1"/>
      <c r="Q65" s="1"/>
      <c r="R65" s="1"/>
      <c r="S65" s="5" t="str">
        <v>4Y15Y</v>
      </c>
      <c r="T65" s="6">
        <v>6.4000000000000003E-3</v>
      </c>
      <c r="U65" s="6">
        <v>6.5700000000000003E-3</v>
      </c>
    </row>
    <row r="66" spans="11:21" x14ac:dyDescent="0.25">
      <c r="K66" s="2" t="s">
        <v>3</v>
      </c>
      <c r="L66" s="2" t="s">
        <v>11</v>
      </c>
      <c r="M66" s="2" t="s">
        <v>330</v>
      </c>
      <c r="N66" s="2" t="s">
        <v>143</v>
      </c>
      <c r="O66" s="2" t="s">
        <v>1188</v>
      </c>
      <c r="P66" s="1"/>
      <c r="Q66" s="1"/>
      <c r="R66" s="1"/>
      <c r="S66" s="5" t="str">
        <v>4Y20Y</v>
      </c>
      <c r="T66" s="6">
        <v>6.3E-3</v>
      </c>
      <c r="U66" s="6">
        <v>6.5700000000000003E-3</v>
      </c>
    </row>
    <row r="67" spans="11:21" x14ac:dyDescent="0.25">
      <c r="K67" s="2" t="s">
        <v>3</v>
      </c>
      <c r="L67" s="2" t="s">
        <v>13</v>
      </c>
      <c r="M67" s="2" t="s">
        <v>708</v>
      </c>
      <c r="N67" s="2" t="s">
        <v>218</v>
      </c>
      <c r="O67" s="2" t="s">
        <v>1189</v>
      </c>
      <c r="P67" s="1"/>
      <c r="Q67" s="1"/>
      <c r="R67" s="1"/>
      <c r="S67" s="5" t="str">
        <v>4Y25Y</v>
      </c>
      <c r="T67" s="6">
        <v>6.3E-3</v>
      </c>
      <c r="U67" s="6">
        <v>6.1999999999999998E-3</v>
      </c>
    </row>
    <row r="68" spans="11:21" x14ac:dyDescent="0.25">
      <c r="K68" s="2" t="s">
        <v>3</v>
      </c>
      <c r="L68" s="2" t="s">
        <v>14</v>
      </c>
      <c r="M68" s="2" t="s">
        <v>301</v>
      </c>
      <c r="N68" s="2" t="s">
        <v>221</v>
      </c>
      <c r="O68" s="2" t="s">
        <v>1190</v>
      </c>
      <c r="P68" s="1"/>
      <c r="Q68" s="1"/>
      <c r="R68" s="1"/>
      <c r="S68" s="5" t="str">
        <v>4Y30Y</v>
      </c>
      <c r="T68" s="6">
        <v>6.3E-3</v>
      </c>
      <c r="U68" s="6">
        <v>6.1700000000000001E-3</v>
      </c>
    </row>
    <row r="69" spans="11:21" x14ac:dyDescent="0.25">
      <c r="K69" s="2" t="s">
        <v>4</v>
      </c>
      <c r="L69" s="2" t="s">
        <v>0</v>
      </c>
      <c r="M69" s="2" t="s">
        <v>1191</v>
      </c>
      <c r="N69" s="2" t="s">
        <v>95</v>
      </c>
      <c r="O69" s="2" t="s">
        <v>1192</v>
      </c>
      <c r="P69" s="1"/>
      <c r="Q69" s="1"/>
      <c r="R69" s="1"/>
      <c r="S69" s="5" t="str">
        <v>5Y1Y</v>
      </c>
      <c r="T69" s="6">
        <v>5.4000000000000003E-3</v>
      </c>
      <c r="U69" s="6">
        <v>6.1199999999999996E-3</v>
      </c>
    </row>
    <row r="70" spans="11:21" x14ac:dyDescent="0.25">
      <c r="K70" s="2" t="s">
        <v>4</v>
      </c>
      <c r="L70" s="2" t="s">
        <v>1</v>
      </c>
      <c r="M70" s="2" t="s">
        <v>1193</v>
      </c>
      <c r="N70" s="2" t="s">
        <v>131</v>
      </c>
      <c r="O70" s="2" t="s">
        <v>1194</v>
      </c>
      <c r="P70" s="1"/>
      <c r="Q70" s="1"/>
      <c r="R70" s="1"/>
      <c r="S70" s="5" t="str">
        <v>5Y2Y</v>
      </c>
      <c r="T70" s="6">
        <v>5.5000000000000005E-3</v>
      </c>
      <c r="U70" s="6">
        <v>5.7099999999999998E-3</v>
      </c>
    </row>
    <row r="71" spans="11:21" x14ac:dyDescent="0.25">
      <c r="K71" s="2" t="s">
        <v>4</v>
      </c>
      <c r="L71" s="2" t="s">
        <v>2</v>
      </c>
      <c r="M71" s="2" t="s">
        <v>850</v>
      </c>
      <c r="N71" s="2" t="s">
        <v>228</v>
      </c>
      <c r="O71" s="2" t="s">
        <v>1195</v>
      </c>
      <c r="P71" s="1"/>
      <c r="Q71" s="1"/>
      <c r="R71" s="1"/>
      <c r="S71" s="5" t="str">
        <v>5Y3Y</v>
      </c>
      <c r="T71" s="6">
        <v>5.6999999999999993E-3</v>
      </c>
      <c r="U71" s="6">
        <v>5.7599999999999995E-3</v>
      </c>
    </row>
    <row r="72" spans="11:21" x14ac:dyDescent="0.25">
      <c r="K72" s="2" t="s">
        <v>4</v>
      </c>
      <c r="L72" s="2" t="s">
        <v>3</v>
      </c>
      <c r="M72" s="2" t="s">
        <v>1196</v>
      </c>
      <c r="N72" s="2" t="s">
        <v>231</v>
      </c>
      <c r="O72" s="2" t="s">
        <v>1197</v>
      </c>
      <c r="P72" s="1"/>
      <c r="Q72" s="1"/>
      <c r="R72" s="1"/>
      <c r="S72" s="5" t="str">
        <v>5Y4Y</v>
      </c>
      <c r="T72" s="6">
        <v>5.8999999999999999E-3</v>
      </c>
      <c r="U72" s="6">
        <v>6.0000000000000001E-3</v>
      </c>
    </row>
    <row r="73" spans="11:21" x14ac:dyDescent="0.25">
      <c r="K73" s="2" t="s">
        <v>4</v>
      </c>
      <c r="L73" s="2" t="s">
        <v>4</v>
      </c>
      <c r="M73" s="2" t="s">
        <v>919</v>
      </c>
      <c r="N73" s="2" t="s">
        <v>234</v>
      </c>
      <c r="O73" s="2" t="s">
        <v>1198</v>
      </c>
      <c r="P73" s="1"/>
      <c r="Q73" s="1"/>
      <c r="R73" s="1"/>
      <c r="S73" s="5" t="str">
        <v>5Y5Y</v>
      </c>
      <c r="T73" s="6">
        <v>6.0000000000000001E-3</v>
      </c>
      <c r="U73" s="6">
        <v>6.3200000000000001E-3</v>
      </c>
    </row>
    <row r="74" spans="11:21" x14ac:dyDescent="0.25">
      <c r="K74" s="2" t="s">
        <v>4</v>
      </c>
      <c r="L74" s="2" t="s">
        <v>5</v>
      </c>
      <c r="M74" s="2" t="s">
        <v>1012</v>
      </c>
      <c r="N74" s="2" t="s">
        <v>172</v>
      </c>
      <c r="O74" s="2" t="s">
        <v>1199</v>
      </c>
      <c r="P74" s="1"/>
      <c r="Q74" s="1"/>
      <c r="R74" s="1"/>
      <c r="S74" s="5" t="str">
        <v>5Y6Y</v>
      </c>
      <c r="T74" s="6">
        <v>6.0999999999999995E-3</v>
      </c>
      <c r="U74" s="6">
        <v>6.3099999999999996E-3</v>
      </c>
    </row>
    <row r="75" spans="11:21" x14ac:dyDescent="0.25">
      <c r="K75" s="2" t="s">
        <v>4</v>
      </c>
      <c r="L75" s="2" t="s">
        <v>6</v>
      </c>
      <c r="M75" s="2" t="s">
        <v>922</v>
      </c>
      <c r="N75" s="2" t="s">
        <v>175</v>
      </c>
      <c r="O75" s="2" t="s">
        <v>1200</v>
      </c>
      <c r="P75" s="1"/>
      <c r="Q75" s="1"/>
      <c r="R75" s="1"/>
      <c r="S75" s="5" t="str">
        <v>5Y7Y</v>
      </c>
      <c r="T75" s="6">
        <v>6.3E-3</v>
      </c>
      <c r="U75" s="6">
        <v>6.3499999999999997E-3</v>
      </c>
    </row>
    <row r="76" spans="11:21" x14ac:dyDescent="0.25">
      <c r="K76" s="2" t="s">
        <v>4</v>
      </c>
      <c r="L76" s="2" t="s">
        <v>7</v>
      </c>
      <c r="M76" s="2" t="s">
        <v>659</v>
      </c>
      <c r="N76" s="2" t="s">
        <v>146</v>
      </c>
      <c r="O76" s="2" t="s">
        <v>1201</v>
      </c>
      <c r="P76" s="1"/>
      <c r="Q76" s="1"/>
      <c r="R76" s="1"/>
      <c r="S76" s="5" t="str">
        <v>5Y8Y</v>
      </c>
      <c r="T76" s="6">
        <v>6.4000000000000003E-3</v>
      </c>
      <c r="U76" s="6">
        <v>6.5100000000000002E-3</v>
      </c>
    </row>
    <row r="77" spans="11:21" x14ac:dyDescent="0.25">
      <c r="K77" s="2" t="s">
        <v>4</v>
      </c>
      <c r="L77" s="2" t="s">
        <v>8</v>
      </c>
      <c r="M77" s="2" t="s">
        <v>847</v>
      </c>
      <c r="N77" s="2" t="s">
        <v>242</v>
      </c>
      <c r="O77" s="2" t="s">
        <v>1202</v>
      </c>
      <c r="P77" s="1"/>
      <c r="Q77" s="1"/>
      <c r="R77" s="1"/>
      <c r="S77" s="5" t="str">
        <v>5Y9Y</v>
      </c>
      <c r="T77" s="6">
        <v>6.5000000000000006E-3</v>
      </c>
      <c r="U77" s="6">
        <v>6.5900000000000004E-3</v>
      </c>
    </row>
    <row r="78" spans="11:21" x14ac:dyDescent="0.25">
      <c r="K78" s="2" t="s">
        <v>4</v>
      </c>
      <c r="L78" s="2" t="s">
        <v>9</v>
      </c>
      <c r="M78" s="2" t="s">
        <v>920</v>
      </c>
      <c r="N78" s="2" t="s">
        <v>245</v>
      </c>
      <c r="O78" s="2" t="s">
        <v>1203</v>
      </c>
      <c r="P78" s="1"/>
      <c r="Q78" s="1"/>
      <c r="R78" s="1"/>
      <c r="S78" s="5" t="str">
        <v>5Y10Y</v>
      </c>
      <c r="T78" s="6">
        <v>6.6E-3</v>
      </c>
      <c r="U78" s="6">
        <v>6.6300000000000005E-3</v>
      </c>
    </row>
    <row r="79" spans="11:21" x14ac:dyDescent="0.25">
      <c r="K79" s="2" t="s">
        <v>4</v>
      </c>
      <c r="L79" s="2" t="s">
        <v>10</v>
      </c>
      <c r="M79" s="2" t="s">
        <v>887</v>
      </c>
      <c r="N79" s="2" t="s">
        <v>248</v>
      </c>
      <c r="O79" s="2" t="s">
        <v>1204</v>
      </c>
      <c r="P79" s="1"/>
      <c r="Q79" s="1"/>
      <c r="R79" s="1"/>
      <c r="S79" s="5" t="str">
        <v>5Y15Y</v>
      </c>
      <c r="T79" s="6">
        <v>6.4000000000000003E-3</v>
      </c>
      <c r="U79" s="6">
        <v>6.7700000000000008E-3</v>
      </c>
    </row>
    <row r="80" spans="11:21" x14ac:dyDescent="0.25">
      <c r="K80" s="2" t="s">
        <v>4</v>
      </c>
      <c r="L80" s="2" t="s">
        <v>11</v>
      </c>
      <c r="M80" s="2" t="s">
        <v>926</v>
      </c>
      <c r="N80" s="2" t="s">
        <v>221</v>
      </c>
      <c r="O80" s="2" t="s">
        <v>1205</v>
      </c>
      <c r="P80" s="1"/>
      <c r="Q80" s="1"/>
      <c r="R80" s="1"/>
      <c r="S80" s="5" t="str">
        <v>5Y20Y</v>
      </c>
      <c r="T80" s="6">
        <v>6.3E-3</v>
      </c>
      <c r="U80" s="6">
        <v>6.5500000000000003E-3</v>
      </c>
    </row>
    <row r="81" spans="11:21" x14ac:dyDescent="0.25">
      <c r="K81" s="2" t="s">
        <v>4</v>
      </c>
      <c r="L81" s="2" t="s">
        <v>13</v>
      </c>
      <c r="M81" s="2" t="s">
        <v>978</v>
      </c>
      <c r="N81" s="2" t="s">
        <v>253</v>
      </c>
      <c r="O81" s="2" t="s">
        <v>1206</v>
      </c>
      <c r="P81" s="1"/>
      <c r="Q81" s="1"/>
      <c r="R81" s="1"/>
      <c r="S81" s="5" t="str">
        <v>5Y25Y</v>
      </c>
      <c r="T81" s="6">
        <v>6.1999999999999998E-3</v>
      </c>
      <c r="U81" s="6">
        <v>6.0899999999999999E-3</v>
      </c>
    </row>
    <row r="82" spans="11:21" x14ac:dyDescent="0.25">
      <c r="K82" s="2" t="s">
        <v>4</v>
      </c>
      <c r="L82" s="2" t="s">
        <v>14</v>
      </c>
      <c r="M82" s="2" t="s">
        <v>663</v>
      </c>
      <c r="N82" s="2" t="s">
        <v>255</v>
      </c>
      <c r="O82" s="2" t="s">
        <v>1207</v>
      </c>
      <c r="P82" s="1"/>
      <c r="Q82" s="1"/>
      <c r="R82" s="1"/>
      <c r="S82" s="5" t="str">
        <v>5Y30Y</v>
      </c>
      <c r="T82" s="6">
        <v>6.1999999999999998E-3</v>
      </c>
      <c r="U82" s="6">
        <v>6.0200000000000002E-3</v>
      </c>
    </row>
    <row r="83" spans="11:21" x14ac:dyDescent="0.25">
      <c r="K83" s="2" t="s">
        <v>6</v>
      </c>
      <c r="L83" s="2" t="s">
        <v>0</v>
      </c>
      <c r="M83" s="2" t="s">
        <v>935</v>
      </c>
      <c r="N83" s="2" t="s">
        <v>258</v>
      </c>
      <c r="O83" s="2" t="s">
        <v>1208</v>
      </c>
      <c r="P83" s="1"/>
      <c r="Q83" s="1"/>
      <c r="R83" s="1"/>
      <c r="S83" s="5" t="str">
        <v>7Y1Y</v>
      </c>
      <c r="T83" s="6">
        <v>6.1999999999999998E-3</v>
      </c>
      <c r="U83" s="6">
        <v>7.2899999999999996E-3</v>
      </c>
    </row>
    <row r="84" spans="11:21" x14ac:dyDescent="0.25">
      <c r="K84" s="2" t="s">
        <v>6</v>
      </c>
      <c r="L84" s="2" t="s">
        <v>1</v>
      </c>
      <c r="M84" s="2" t="s">
        <v>790</v>
      </c>
      <c r="N84" s="2" t="s">
        <v>261</v>
      </c>
      <c r="O84" s="2" t="s">
        <v>1209</v>
      </c>
      <c r="P84" s="1"/>
      <c r="Q84" s="1"/>
      <c r="R84" s="1"/>
      <c r="S84" s="5" t="str">
        <v>7Y2Y</v>
      </c>
      <c r="T84" s="6">
        <v>6.3E-3</v>
      </c>
      <c r="U84" s="6">
        <v>6.4200000000000004E-3</v>
      </c>
    </row>
    <row r="85" spans="11:21" x14ac:dyDescent="0.25">
      <c r="K85" s="2" t="s">
        <v>6</v>
      </c>
      <c r="L85" s="2" t="s">
        <v>2</v>
      </c>
      <c r="M85" s="2" t="s">
        <v>1210</v>
      </c>
      <c r="N85" s="2" t="s">
        <v>143</v>
      </c>
      <c r="O85" s="2" t="s">
        <v>1211</v>
      </c>
      <c r="P85" s="1"/>
      <c r="Q85" s="1"/>
      <c r="R85" s="1"/>
      <c r="S85" s="5" t="str">
        <v>7Y3Y</v>
      </c>
      <c r="T85" s="6">
        <v>6.3E-3</v>
      </c>
      <c r="U85" s="6">
        <v>6.5200000000000006E-3</v>
      </c>
    </row>
    <row r="86" spans="11:21" x14ac:dyDescent="0.25">
      <c r="K86" s="2" t="s">
        <v>6</v>
      </c>
      <c r="L86" s="2" t="s">
        <v>3</v>
      </c>
      <c r="M86" s="2" t="s">
        <v>598</v>
      </c>
      <c r="N86" s="2" t="s">
        <v>211</v>
      </c>
      <c r="O86" s="2" t="s">
        <v>1212</v>
      </c>
      <c r="P86" s="1"/>
      <c r="Q86" s="1"/>
      <c r="R86" s="1"/>
      <c r="S86" s="5" t="str">
        <v>7Y4Y</v>
      </c>
      <c r="T86" s="6">
        <v>6.4000000000000003E-3</v>
      </c>
      <c r="U86" s="6">
        <v>6.3400000000000001E-3</v>
      </c>
    </row>
    <row r="87" spans="11:21" x14ac:dyDescent="0.25">
      <c r="K87" s="2" t="s">
        <v>6</v>
      </c>
      <c r="L87" s="2" t="s">
        <v>4</v>
      </c>
      <c r="M87" s="2" t="s">
        <v>922</v>
      </c>
      <c r="N87" s="2" t="s">
        <v>267</v>
      </c>
      <c r="O87" s="2" t="s">
        <v>1213</v>
      </c>
      <c r="P87" s="1"/>
      <c r="Q87" s="1"/>
      <c r="R87" s="1"/>
      <c r="S87" s="5" t="str">
        <v>7Y5Y</v>
      </c>
      <c r="T87" s="6">
        <v>6.5000000000000006E-3</v>
      </c>
      <c r="U87" s="6">
        <v>6.3499999999999997E-3</v>
      </c>
    </row>
    <row r="88" spans="11:21" x14ac:dyDescent="0.25">
      <c r="K88" s="2" t="s">
        <v>6</v>
      </c>
      <c r="L88" s="2" t="s">
        <v>5</v>
      </c>
      <c r="M88" s="2" t="s">
        <v>240</v>
      </c>
      <c r="N88" s="2" t="s">
        <v>269</v>
      </c>
      <c r="O88" s="2" t="s">
        <v>1214</v>
      </c>
      <c r="P88" s="1"/>
      <c r="Q88" s="1"/>
      <c r="R88" s="1"/>
      <c r="S88" s="5" t="str">
        <v>7Y6Y</v>
      </c>
      <c r="T88" s="6">
        <v>6.5000000000000006E-3</v>
      </c>
      <c r="U88" s="6">
        <v>6.4900000000000001E-3</v>
      </c>
    </row>
    <row r="89" spans="11:21" x14ac:dyDescent="0.25">
      <c r="K89" s="2" t="s">
        <v>6</v>
      </c>
      <c r="L89" s="2" t="s">
        <v>6</v>
      </c>
      <c r="M89" s="2" t="s">
        <v>1157</v>
      </c>
      <c r="N89" s="2" t="s">
        <v>245</v>
      </c>
      <c r="O89" s="2" t="s">
        <v>1215</v>
      </c>
      <c r="P89" s="1"/>
      <c r="Q89" s="1"/>
      <c r="R89" s="1"/>
      <c r="S89" s="5" t="str">
        <v>7Y7Y</v>
      </c>
      <c r="T89" s="6">
        <v>6.6E-3</v>
      </c>
      <c r="U89" s="6">
        <v>6.5799999999999999E-3</v>
      </c>
    </row>
    <row r="90" spans="11:21" x14ac:dyDescent="0.25">
      <c r="K90" s="2" t="s">
        <v>6</v>
      </c>
      <c r="L90" s="2" t="s">
        <v>7</v>
      </c>
      <c r="M90" s="2" t="s">
        <v>1157</v>
      </c>
      <c r="N90" s="2" t="s">
        <v>273</v>
      </c>
      <c r="O90" s="2" t="s">
        <v>1216</v>
      </c>
      <c r="P90" s="1"/>
      <c r="Q90" s="1"/>
      <c r="R90" s="1"/>
      <c r="S90" s="5" t="str">
        <v>7Y8Y</v>
      </c>
      <c r="T90" s="6">
        <v>6.6E-3</v>
      </c>
      <c r="U90" s="6">
        <v>6.5799999999999999E-3</v>
      </c>
    </row>
    <row r="91" spans="11:21" x14ac:dyDescent="0.25">
      <c r="K91" s="2" t="s">
        <v>6</v>
      </c>
      <c r="L91" s="2" t="s">
        <v>8</v>
      </c>
      <c r="M91" s="2" t="s">
        <v>847</v>
      </c>
      <c r="N91" s="2" t="s">
        <v>276</v>
      </c>
      <c r="O91" s="2" t="s">
        <v>1217</v>
      </c>
      <c r="P91" s="1"/>
      <c r="Q91" s="1"/>
      <c r="R91" s="1"/>
      <c r="S91" s="5" t="str">
        <v>7Y9Y</v>
      </c>
      <c r="T91" s="6">
        <v>6.7000000000000002E-3</v>
      </c>
      <c r="U91" s="6">
        <v>6.5900000000000004E-3</v>
      </c>
    </row>
    <row r="92" spans="11:21" x14ac:dyDescent="0.25">
      <c r="K92" s="2" t="s">
        <v>6</v>
      </c>
      <c r="L92" s="2" t="s">
        <v>9</v>
      </c>
      <c r="M92" s="2" t="s">
        <v>920</v>
      </c>
      <c r="N92" s="2" t="s">
        <v>279</v>
      </c>
      <c r="O92" s="2" t="s">
        <v>1218</v>
      </c>
      <c r="P92" s="1"/>
      <c r="Q92" s="1"/>
      <c r="R92" s="1"/>
      <c r="S92" s="5" t="str">
        <v>7Y10Y</v>
      </c>
      <c r="T92" s="6">
        <v>6.7000000000000002E-3</v>
      </c>
      <c r="U92" s="6">
        <v>6.6300000000000005E-3</v>
      </c>
    </row>
    <row r="93" spans="11:21" x14ac:dyDescent="0.25">
      <c r="K93" s="2" t="s">
        <v>6</v>
      </c>
      <c r="L93" s="2" t="s">
        <v>10</v>
      </c>
      <c r="M93" s="2" t="s">
        <v>1134</v>
      </c>
      <c r="N93" s="2" t="s">
        <v>221</v>
      </c>
      <c r="O93" s="2" t="s">
        <v>1219</v>
      </c>
      <c r="P93" s="1"/>
      <c r="Q93" s="1"/>
      <c r="R93" s="1"/>
      <c r="S93" s="5" t="str">
        <v>7Y15Y</v>
      </c>
      <c r="T93" s="6">
        <v>6.3E-3</v>
      </c>
      <c r="U93" s="6">
        <v>6.8999999999999999E-3</v>
      </c>
    </row>
    <row r="94" spans="11:21" x14ac:dyDescent="0.25">
      <c r="K94" s="2" t="s">
        <v>6</v>
      </c>
      <c r="L94" s="2" t="s">
        <v>11</v>
      </c>
      <c r="M94" s="2" t="s">
        <v>919</v>
      </c>
      <c r="N94" s="2" t="s">
        <v>284</v>
      </c>
      <c r="O94" s="2" t="s">
        <v>1220</v>
      </c>
      <c r="P94" s="1"/>
      <c r="Q94" s="1"/>
      <c r="R94" s="1"/>
      <c r="S94" s="5" t="str">
        <v>7Y20Y</v>
      </c>
      <c r="T94" s="6">
        <v>6.0999999999999995E-3</v>
      </c>
      <c r="U94" s="6">
        <v>6.3200000000000001E-3</v>
      </c>
    </row>
    <row r="95" spans="11:21" x14ac:dyDescent="0.25">
      <c r="K95" s="2" t="s">
        <v>6</v>
      </c>
      <c r="L95" s="2" t="s">
        <v>13</v>
      </c>
      <c r="M95" s="2" t="s">
        <v>364</v>
      </c>
      <c r="N95" s="2" t="s">
        <v>286</v>
      </c>
      <c r="O95" s="2" t="s">
        <v>1221</v>
      </c>
      <c r="P95" s="1"/>
      <c r="Q95" s="1"/>
      <c r="R95" s="1"/>
      <c r="S95" s="5" t="str">
        <v>7Y25Y</v>
      </c>
      <c r="T95" s="6">
        <v>5.8999999999999999E-3</v>
      </c>
      <c r="U95" s="6">
        <v>5.6499999999999996E-3</v>
      </c>
    </row>
    <row r="96" spans="11:21" x14ac:dyDescent="0.25">
      <c r="K96" s="2" t="s">
        <v>6</v>
      </c>
      <c r="L96" s="2" t="s">
        <v>14</v>
      </c>
      <c r="M96" s="2" t="s">
        <v>1007</v>
      </c>
      <c r="N96" s="2" t="s">
        <v>289</v>
      </c>
      <c r="O96" s="2" t="s">
        <v>1222</v>
      </c>
      <c r="P96" s="1"/>
      <c r="Q96" s="1"/>
      <c r="R96" s="1"/>
      <c r="S96" s="5" t="str">
        <v>7Y30Y</v>
      </c>
      <c r="T96" s="6">
        <v>5.8999999999999999E-3</v>
      </c>
      <c r="U96" s="6">
        <v>5.7399999999999994E-3</v>
      </c>
    </row>
    <row r="97" spans="11:21" x14ac:dyDescent="0.25">
      <c r="K97" s="2" t="s">
        <v>9</v>
      </c>
      <c r="L97" s="2" t="s">
        <v>0</v>
      </c>
      <c r="M97" s="2" t="s">
        <v>491</v>
      </c>
      <c r="N97" s="2" t="s">
        <v>292</v>
      </c>
      <c r="O97" s="2" t="s">
        <v>1223</v>
      </c>
      <c r="P97" s="1"/>
      <c r="Q97" s="1"/>
      <c r="R97" s="1"/>
      <c r="S97" s="5" t="str">
        <v>10Y1Y</v>
      </c>
      <c r="T97" s="6">
        <v>6.6E-3</v>
      </c>
      <c r="U97" s="6">
        <v>7.6899999999999998E-3</v>
      </c>
    </row>
    <row r="98" spans="11:21" x14ac:dyDescent="0.25">
      <c r="K98" s="2" t="s">
        <v>9</v>
      </c>
      <c r="L98" s="2" t="s">
        <v>1</v>
      </c>
      <c r="M98" s="2" t="s">
        <v>864</v>
      </c>
      <c r="N98" s="2" t="s">
        <v>294</v>
      </c>
      <c r="O98" s="2" t="s">
        <v>1224</v>
      </c>
      <c r="P98" s="1"/>
      <c r="Q98" s="1"/>
      <c r="R98" s="1"/>
      <c r="S98" s="5" t="str">
        <v>10Y2Y</v>
      </c>
      <c r="T98" s="6">
        <v>6.7000000000000002E-3</v>
      </c>
      <c r="U98" s="6">
        <v>6.8799999999999998E-3</v>
      </c>
    </row>
    <row r="99" spans="11:21" x14ac:dyDescent="0.25">
      <c r="K99" s="2" t="s">
        <v>9</v>
      </c>
      <c r="L99" s="2" t="s">
        <v>2</v>
      </c>
      <c r="M99" s="2" t="s">
        <v>864</v>
      </c>
      <c r="N99" s="2" t="s">
        <v>296</v>
      </c>
      <c r="O99" s="2" t="s">
        <v>1225</v>
      </c>
      <c r="P99" s="1"/>
      <c r="Q99" s="1"/>
      <c r="R99" s="1"/>
      <c r="S99" s="5" t="str">
        <v>10Y3Y</v>
      </c>
      <c r="T99" s="6">
        <v>6.7000000000000002E-3</v>
      </c>
      <c r="U99" s="6">
        <v>6.8799999999999998E-3</v>
      </c>
    </row>
    <row r="100" spans="11:21" x14ac:dyDescent="0.25">
      <c r="K100" s="2" t="s">
        <v>9</v>
      </c>
      <c r="L100" s="2" t="s">
        <v>3</v>
      </c>
      <c r="M100" s="2" t="s">
        <v>916</v>
      </c>
      <c r="N100" s="2" t="s">
        <v>299</v>
      </c>
      <c r="O100" s="2" t="s">
        <v>1226</v>
      </c>
      <c r="P100" s="1"/>
      <c r="Q100" s="1"/>
      <c r="R100" s="1"/>
      <c r="S100" s="5" t="str">
        <v>10Y4Y</v>
      </c>
      <c r="T100" s="6">
        <v>6.7000000000000002E-3</v>
      </c>
      <c r="U100" s="6">
        <v>6.8300000000000001E-3</v>
      </c>
    </row>
    <row r="101" spans="11:21" x14ac:dyDescent="0.25">
      <c r="K101" s="2" t="s">
        <v>9</v>
      </c>
      <c r="L101" s="2" t="s">
        <v>4</v>
      </c>
      <c r="M101" s="2" t="s">
        <v>788</v>
      </c>
      <c r="N101" s="2" t="s">
        <v>299</v>
      </c>
      <c r="O101" s="2" t="s">
        <v>1227</v>
      </c>
      <c r="P101" s="1"/>
      <c r="Q101" s="1"/>
      <c r="R101" s="1"/>
      <c r="S101" s="5" t="str">
        <v>10Y5Y</v>
      </c>
      <c r="T101" s="6">
        <v>6.7000000000000002E-3</v>
      </c>
      <c r="U101" s="6">
        <v>6.7400000000000003E-3</v>
      </c>
    </row>
    <row r="102" spans="11:21" x14ac:dyDescent="0.25">
      <c r="K102" s="2" t="s">
        <v>9</v>
      </c>
      <c r="L102" s="2" t="s">
        <v>5</v>
      </c>
      <c r="M102" s="2" t="s">
        <v>100</v>
      </c>
      <c r="N102" s="2" t="s">
        <v>296</v>
      </c>
      <c r="O102" s="2" t="s">
        <v>1228</v>
      </c>
      <c r="P102" s="1"/>
      <c r="Q102" s="1"/>
      <c r="R102" s="1"/>
      <c r="S102" s="5" t="str">
        <v>10Y6Y</v>
      </c>
      <c r="T102" s="6">
        <v>6.7000000000000002E-3</v>
      </c>
      <c r="U102" s="6">
        <v>6.7200000000000003E-3</v>
      </c>
    </row>
    <row r="103" spans="11:21" x14ac:dyDescent="0.25">
      <c r="K103" s="2" t="s">
        <v>9</v>
      </c>
      <c r="L103" s="2" t="s">
        <v>6</v>
      </c>
      <c r="M103" s="2" t="s">
        <v>1072</v>
      </c>
      <c r="N103" s="2" t="s">
        <v>299</v>
      </c>
      <c r="O103" s="2" t="s">
        <v>1229</v>
      </c>
      <c r="P103" s="1"/>
      <c r="Q103" s="1"/>
      <c r="R103" s="1"/>
      <c r="S103" s="5" t="str">
        <v>10Y7Y</v>
      </c>
      <c r="T103" s="6">
        <v>6.7000000000000002E-3</v>
      </c>
      <c r="U103" s="6">
        <v>6.7500000000000008E-3</v>
      </c>
    </row>
    <row r="104" spans="11:21" x14ac:dyDescent="0.25">
      <c r="K104" s="2" t="s">
        <v>9</v>
      </c>
      <c r="L104" s="2" t="s">
        <v>7</v>
      </c>
      <c r="M104" s="2" t="s">
        <v>706</v>
      </c>
      <c r="N104" s="2" t="s">
        <v>307</v>
      </c>
      <c r="O104" s="2" t="s">
        <v>1230</v>
      </c>
      <c r="P104" s="1"/>
      <c r="Q104" s="1"/>
      <c r="R104" s="1"/>
      <c r="S104" s="5" t="str">
        <v>10Y8Y</v>
      </c>
      <c r="T104" s="6">
        <v>6.7000000000000002E-3</v>
      </c>
      <c r="U104" s="6">
        <v>6.8000000000000005E-3</v>
      </c>
    </row>
    <row r="105" spans="11:21" x14ac:dyDescent="0.25">
      <c r="K105" s="2" t="s">
        <v>9</v>
      </c>
      <c r="L105" s="2" t="s">
        <v>8</v>
      </c>
      <c r="M105" s="2" t="s">
        <v>1231</v>
      </c>
      <c r="N105" s="2" t="s">
        <v>276</v>
      </c>
      <c r="O105" s="2" t="s">
        <v>1232</v>
      </c>
      <c r="P105" s="1"/>
      <c r="Q105" s="1"/>
      <c r="R105" s="1"/>
      <c r="S105" s="5" t="str">
        <v>10Y9Y</v>
      </c>
      <c r="T105" s="6">
        <v>6.7000000000000002E-3</v>
      </c>
      <c r="U105" s="6">
        <v>6.8700000000000002E-3</v>
      </c>
    </row>
    <row r="106" spans="11:21" x14ac:dyDescent="0.25">
      <c r="K106" s="2" t="s">
        <v>9</v>
      </c>
      <c r="L106" s="2" t="s">
        <v>9</v>
      </c>
      <c r="M106" s="2" t="s">
        <v>106</v>
      </c>
      <c r="N106" s="2" t="s">
        <v>312</v>
      </c>
      <c r="O106" s="2" t="s">
        <v>1233</v>
      </c>
      <c r="P106" s="1"/>
      <c r="Q106" s="1"/>
      <c r="R106" s="1"/>
      <c r="S106" s="5" t="str">
        <v>10Y10Y</v>
      </c>
      <c r="T106" s="6">
        <v>6.6E-3</v>
      </c>
      <c r="U106" s="6">
        <v>6.9299999999999995E-3</v>
      </c>
    </row>
    <row r="107" spans="11:21" x14ac:dyDescent="0.25">
      <c r="K107" s="2" t="s">
        <v>9</v>
      </c>
      <c r="L107" s="2" t="s">
        <v>10</v>
      </c>
      <c r="M107" s="2" t="s">
        <v>46</v>
      </c>
      <c r="N107" s="2" t="s">
        <v>137</v>
      </c>
      <c r="O107" s="2" t="s">
        <v>1234</v>
      </c>
      <c r="P107" s="1"/>
      <c r="Q107" s="1"/>
      <c r="R107" s="1"/>
      <c r="S107" s="5" t="str">
        <v>10Y15Y</v>
      </c>
      <c r="T107" s="6">
        <v>6.0999999999999995E-3</v>
      </c>
      <c r="U107" s="6">
        <v>6.6700000000000006E-3</v>
      </c>
    </row>
    <row r="108" spans="11:21" x14ac:dyDescent="0.25">
      <c r="K108" s="2" t="s">
        <v>9</v>
      </c>
      <c r="L108" s="2" t="s">
        <v>11</v>
      </c>
      <c r="M108" s="2" t="s">
        <v>1235</v>
      </c>
      <c r="N108" s="2" t="s">
        <v>317</v>
      </c>
      <c r="O108" s="2" t="s">
        <v>1236</v>
      </c>
      <c r="P108" s="1"/>
      <c r="Q108" s="1"/>
      <c r="R108" s="1"/>
      <c r="S108" s="5" t="str">
        <v>10Y20Y</v>
      </c>
      <c r="T108" s="6">
        <v>5.7999999999999996E-3</v>
      </c>
      <c r="U108" s="6">
        <v>5.9299999999999995E-3</v>
      </c>
    </row>
    <row r="109" spans="11:21" x14ac:dyDescent="0.25">
      <c r="K109" s="2" t="s">
        <v>9</v>
      </c>
      <c r="L109" s="2" t="s">
        <v>13</v>
      </c>
      <c r="M109" s="2" t="s">
        <v>28</v>
      </c>
      <c r="N109" s="2" t="s">
        <v>320</v>
      </c>
      <c r="O109" s="2" t="s">
        <v>1237</v>
      </c>
      <c r="P109" s="1"/>
      <c r="Q109" s="1"/>
      <c r="R109" s="1"/>
      <c r="S109" s="5" t="str">
        <v>10Y25Y</v>
      </c>
      <c r="T109" s="6">
        <v>5.6000000000000008E-3</v>
      </c>
      <c r="U109" s="6">
        <v>5.4900000000000001E-3</v>
      </c>
    </row>
    <row r="110" spans="11:21" x14ac:dyDescent="0.25">
      <c r="K110" s="2" t="s">
        <v>9</v>
      </c>
      <c r="L110" s="2" t="s">
        <v>14</v>
      </c>
      <c r="M110" s="2" t="s">
        <v>1238</v>
      </c>
      <c r="N110" s="2" t="s">
        <v>323</v>
      </c>
      <c r="O110" s="2" t="s">
        <v>1239</v>
      </c>
      <c r="P110" s="1"/>
      <c r="Q110" s="1"/>
      <c r="R110" s="1"/>
      <c r="S110" s="5" t="str">
        <v>10Y30Y</v>
      </c>
      <c r="T110" s="6">
        <v>5.5000000000000005E-3</v>
      </c>
      <c r="U110" s="6">
        <v>5.5000000000000005E-3</v>
      </c>
    </row>
    <row r="111" spans="11:21" x14ac:dyDescent="0.25">
      <c r="K111" s="2" t="s">
        <v>10</v>
      </c>
      <c r="L111" s="2" t="s">
        <v>0</v>
      </c>
      <c r="M111" s="2" t="s">
        <v>558</v>
      </c>
      <c r="N111" s="2" t="s">
        <v>326</v>
      </c>
      <c r="O111" s="2" t="s">
        <v>1240</v>
      </c>
      <c r="P111" s="1"/>
      <c r="Q111" s="1"/>
      <c r="R111" s="1"/>
      <c r="S111" s="5" t="str">
        <v>15Y1Y</v>
      </c>
      <c r="T111" s="6">
        <v>6.4000000000000003E-3</v>
      </c>
      <c r="U111" s="6">
        <v>6.6800000000000002E-3</v>
      </c>
    </row>
    <row r="112" spans="11:21" x14ac:dyDescent="0.25">
      <c r="K112" s="2" t="s">
        <v>10</v>
      </c>
      <c r="L112" s="2" t="s">
        <v>1</v>
      </c>
      <c r="M112" s="2" t="s">
        <v>358</v>
      </c>
      <c r="N112" s="2" t="s">
        <v>242</v>
      </c>
      <c r="O112" s="2" t="s">
        <v>1241</v>
      </c>
      <c r="P112" s="1"/>
      <c r="Q112" s="1"/>
      <c r="R112" s="1"/>
      <c r="S112" s="5" t="str">
        <v>15Y2Y</v>
      </c>
      <c r="T112" s="6">
        <v>6.5000000000000006E-3</v>
      </c>
      <c r="U112" s="6">
        <v>6.6600000000000001E-3</v>
      </c>
    </row>
    <row r="113" spans="11:21" x14ac:dyDescent="0.25">
      <c r="K113" s="2" t="s">
        <v>10</v>
      </c>
      <c r="L113" s="2" t="s">
        <v>2</v>
      </c>
      <c r="M113" s="2" t="s">
        <v>517</v>
      </c>
      <c r="N113" s="2" t="s">
        <v>242</v>
      </c>
      <c r="O113" s="2" t="s">
        <v>1242</v>
      </c>
      <c r="P113" s="1"/>
      <c r="Q113" s="1"/>
      <c r="R113" s="1"/>
      <c r="S113" s="5" t="str">
        <v>15Y3Y</v>
      </c>
      <c r="T113" s="6">
        <v>6.5000000000000006E-3</v>
      </c>
      <c r="U113" s="6">
        <v>6.6400000000000001E-3</v>
      </c>
    </row>
    <row r="114" spans="11:21" x14ac:dyDescent="0.25">
      <c r="K114" s="2" t="s">
        <v>10</v>
      </c>
      <c r="L114" s="2" t="s">
        <v>3</v>
      </c>
      <c r="M114" s="2" t="s">
        <v>1157</v>
      </c>
      <c r="N114" s="2" t="s">
        <v>242</v>
      </c>
      <c r="O114" s="2" t="s">
        <v>1243</v>
      </c>
      <c r="P114" s="1"/>
      <c r="Q114" s="1"/>
      <c r="R114" s="1"/>
      <c r="S114" s="5" t="str">
        <v>15Y4Y</v>
      </c>
      <c r="T114" s="6">
        <v>6.5000000000000006E-3</v>
      </c>
      <c r="U114" s="6">
        <v>6.5799999999999999E-3</v>
      </c>
    </row>
    <row r="115" spans="11:21" x14ac:dyDescent="0.25">
      <c r="K115" s="2" t="s">
        <v>10</v>
      </c>
      <c r="L115" s="2" t="s">
        <v>4</v>
      </c>
      <c r="M115" s="2" t="s">
        <v>913</v>
      </c>
      <c r="N115" s="2" t="s">
        <v>335</v>
      </c>
      <c r="O115" s="2" t="s">
        <v>1244</v>
      </c>
      <c r="P115" s="1"/>
      <c r="Q115" s="1"/>
      <c r="R115" s="1"/>
      <c r="S115" s="5" t="str">
        <v>15Y5Y</v>
      </c>
      <c r="T115" s="6">
        <v>6.5000000000000006E-3</v>
      </c>
      <c r="U115" s="6">
        <v>6.5000000000000006E-3</v>
      </c>
    </row>
    <row r="116" spans="11:21" x14ac:dyDescent="0.25">
      <c r="K116" s="2" t="s">
        <v>10</v>
      </c>
      <c r="L116" s="2" t="s">
        <v>5</v>
      </c>
      <c r="M116" s="2" t="s">
        <v>659</v>
      </c>
      <c r="N116" s="2" t="s">
        <v>338</v>
      </c>
      <c r="O116" s="2" t="s">
        <v>1245</v>
      </c>
      <c r="P116" s="1"/>
      <c r="Q116" s="1"/>
      <c r="R116" s="1"/>
      <c r="S116" s="5" t="str">
        <v>15Y6Y</v>
      </c>
      <c r="T116" s="6">
        <v>6.4000000000000003E-3</v>
      </c>
      <c r="U116" s="6">
        <v>6.5100000000000002E-3</v>
      </c>
    </row>
    <row r="117" spans="11:21" x14ac:dyDescent="0.25">
      <c r="K117" s="2" t="s">
        <v>10</v>
      </c>
      <c r="L117" s="2" t="s">
        <v>6</v>
      </c>
      <c r="M117" s="2" t="s">
        <v>772</v>
      </c>
      <c r="N117" s="2" t="s">
        <v>248</v>
      </c>
      <c r="O117" s="2" t="s">
        <v>1246</v>
      </c>
      <c r="P117" s="1"/>
      <c r="Q117" s="1"/>
      <c r="R117" s="1"/>
      <c r="S117" s="5" t="str">
        <v>15Y7Y</v>
      </c>
      <c r="T117" s="6">
        <v>6.4000000000000003E-3</v>
      </c>
      <c r="U117" s="6">
        <v>6.3899999999999998E-3</v>
      </c>
    </row>
    <row r="118" spans="11:21" x14ac:dyDescent="0.25">
      <c r="K118" s="2" t="s">
        <v>10</v>
      </c>
      <c r="L118" s="2" t="s">
        <v>7</v>
      </c>
      <c r="M118" s="2" t="s">
        <v>999</v>
      </c>
      <c r="N118" s="2" t="s">
        <v>104</v>
      </c>
      <c r="O118" s="2" t="s">
        <v>1247</v>
      </c>
      <c r="P118" s="1"/>
      <c r="Q118" s="1"/>
      <c r="R118" s="1"/>
      <c r="S118" s="5" t="str">
        <v>15Y8Y</v>
      </c>
      <c r="T118" s="6">
        <v>6.4000000000000003E-3</v>
      </c>
      <c r="U118" s="6">
        <v>6.2900000000000005E-3</v>
      </c>
    </row>
    <row r="119" spans="11:21" x14ac:dyDescent="0.25">
      <c r="K119" s="2" t="s">
        <v>10</v>
      </c>
      <c r="L119" s="2" t="s">
        <v>8</v>
      </c>
      <c r="M119" s="2" t="s">
        <v>931</v>
      </c>
      <c r="N119" s="2" t="s">
        <v>344</v>
      </c>
      <c r="O119" s="2" t="s">
        <v>1248</v>
      </c>
      <c r="P119" s="1"/>
      <c r="Q119" s="1"/>
      <c r="R119" s="1"/>
      <c r="S119" s="5" t="str">
        <v>15Y9Y</v>
      </c>
      <c r="T119" s="6">
        <v>6.3E-3</v>
      </c>
      <c r="U119" s="6">
        <v>6.2700000000000004E-3</v>
      </c>
    </row>
    <row r="120" spans="11:21" x14ac:dyDescent="0.25">
      <c r="K120" s="2" t="s">
        <v>10</v>
      </c>
      <c r="L120" s="2" t="s">
        <v>9</v>
      </c>
      <c r="M120" s="2" t="s">
        <v>931</v>
      </c>
      <c r="N120" s="2" t="s">
        <v>347</v>
      </c>
      <c r="O120" s="2" t="s">
        <v>1249</v>
      </c>
      <c r="P120" s="1"/>
      <c r="Q120" s="1"/>
      <c r="R120" s="1"/>
      <c r="S120" s="5" t="str">
        <v>15Y10Y</v>
      </c>
      <c r="T120" s="6">
        <v>6.3E-3</v>
      </c>
      <c r="U120" s="6">
        <v>6.2700000000000004E-3</v>
      </c>
    </row>
    <row r="121" spans="11:21" x14ac:dyDescent="0.25">
      <c r="K121" s="2" t="s">
        <v>10</v>
      </c>
      <c r="L121" s="2" t="s">
        <v>10</v>
      </c>
      <c r="M121" s="2" t="s">
        <v>396</v>
      </c>
      <c r="N121" s="2" t="s">
        <v>350</v>
      </c>
      <c r="O121" s="2" t="s">
        <v>1250</v>
      </c>
      <c r="P121" s="1"/>
      <c r="Q121" s="1"/>
      <c r="R121" s="1"/>
      <c r="S121" s="5" t="str">
        <v>15Y15Y</v>
      </c>
      <c r="T121" s="6">
        <v>5.6999999999999993E-3</v>
      </c>
      <c r="U121" s="6">
        <v>6.0400000000000002E-3</v>
      </c>
    </row>
    <row r="122" spans="11:21" x14ac:dyDescent="0.25">
      <c r="K122" s="2" t="s">
        <v>10</v>
      </c>
      <c r="L122" s="2" t="s">
        <v>11</v>
      </c>
      <c r="M122" s="2" t="s">
        <v>605</v>
      </c>
      <c r="N122" s="2" t="s">
        <v>353</v>
      </c>
      <c r="O122" s="2" t="s">
        <v>1251</v>
      </c>
      <c r="P122" s="1"/>
      <c r="Q122" s="1"/>
      <c r="R122" s="1"/>
      <c r="S122" s="5" t="str">
        <v>15Y20Y</v>
      </c>
      <c r="T122" s="6">
        <v>5.3E-3</v>
      </c>
      <c r="U122" s="6">
        <v>5.4300000000000008E-3</v>
      </c>
    </row>
    <row r="123" spans="11:21" x14ac:dyDescent="0.25">
      <c r="K123" s="2" t="s">
        <v>10</v>
      </c>
      <c r="L123" s="2" t="s">
        <v>13</v>
      </c>
      <c r="M123" s="2" t="s">
        <v>855</v>
      </c>
      <c r="N123" s="2" t="s">
        <v>356</v>
      </c>
      <c r="O123" s="2" t="s">
        <v>1252</v>
      </c>
      <c r="P123" s="1"/>
      <c r="Q123" s="1"/>
      <c r="R123" s="1"/>
      <c r="S123" s="5" t="str">
        <v>15Y25Y</v>
      </c>
      <c r="T123" s="6">
        <v>5.1000000000000004E-3</v>
      </c>
      <c r="U123" s="6">
        <v>5.13E-3</v>
      </c>
    </row>
    <row r="124" spans="11:21" x14ac:dyDescent="0.25">
      <c r="K124" s="2" t="s">
        <v>11</v>
      </c>
      <c r="L124" s="2" t="s">
        <v>0</v>
      </c>
      <c r="M124" s="2" t="s">
        <v>1253</v>
      </c>
      <c r="N124" s="2" t="s">
        <v>359</v>
      </c>
      <c r="O124" s="2" t="s">
        <v>1254</v>
      </c>
      <c r="P124" s="1"/>
      <c r="Q124" s="1"/>
      <c r="R124" s="1"/>
      <c r="S124" s="5" t="str">
        <v>20Y1Y</v>
      </c>
      <c r="T124" s="6">
        <v>6.0999999999999995E-3</v>
      </c>
      <c r="U124" s="6">
        <v>7.0599999999999994E-3</v>
      </c>
    </row>
    <row r="125" spans="11:21" x14ac:dyDescent="0.25">
      <c r="K125" s="2" t="s">
        <v>11</v>
      </c>
      <c r="L125" s="2" t="s">
        <v>1</v>
      </c>
      <c r="M125" s="2" t="s">
        <v>920</v>
      </c>
      <c r="N125" s="2" t="s">
        <v>362</v>
      </c>
      <c r="O125" s="2" t="s">
        <v>1255</v>
      </c>
      <c r="P125" s="1"/>
      <c r="Q125" s="1"/>
      <c r="R125" s="1"/>
      <c r="S125" s="5" t="str">
        <v>20Y2Y</v>
      </c>
      <c r="T125" s="6">
        <v>6.1999999999999998E-3</v>
      </c>
      <c r="U125" s="6">
        <v>6.6300000000000005E-3</v>
      </c>
    </row>
    <row r="126" spans="11:21" x14ac:dyDescent="0.25">
      <c r="K126" s="2" t="s">
        <v>11</v>
      </c>
      <c r="L126" s="2" t="s">
        <v>2</v>
      </c>
      <c r="M126" s="2" t="s">
        <v>1030</v>
      </c>
      <c r="N126" s="2" t="s">
        <v>206</v>
      </c>
      <c r="O126" s="2" t="s">
        <v>1256</v>
      </c>
      <c r="P126" s="1"/>
      <c r="Q126" s="1"/>
      <c r="R126" s="1"/>
      <c r="S126" s="5" t="str">
        <v>20Y3Y</v>
      </c>
      <c r="T126" s="6">
        <v>6.0999999999999995E-3</v>
      </c>
      <c r="U126" s="6">
        <v>6.3600000000000002E-3</v>
      </c>
    </row>
    <row r="127" spans="11:21" x14ac:dyDescent="0.25">
      <c r="K127" s="2" t="s">
        <v>11</v>
      </c>
      <c r="L127" s="2" t="s">
        <v>3</v>
      </c>
      <c r="M127" s="2" t="s">
        <v>931</v>
      </c>
      <c r="N127" s="2" t="s">
        <v>26</v>
      </c>
      <c r="O127" s="2" t="s">
        <v>1257</v>
      </c>
      <c r="P127" s="1"/>
      <c r="Q127" s="1"/>
      <c r="R127" s="1"/>
      <c r="S127" s="5" t="str">
        <v>20Y4Y</v>
      </c>
      <c r="T127" s="6">
        <v>6.0999999999999995E-3</v>
      </c>
      <c r="U127" s="6">
        <v>6.2700000000000004E-3</v>
      </c>
    </row>
    <row r="128" spans="11:21" x14ac:dyDescent="0.25">
      <c r="K128" s="2" t="s">
        <v>11</v>
      </c>
      <c r="L128" s="2" t="s">
        <v>4</v>
      </c>
      <c r="M128" s="2" t="s">
        <v>955</v>
      </c>
      <c r="N128" s="2" t="s">
        <v>368</v>
      </c>
      <c r="O128" s="2" t="s">
        <v>1258</v>
      </c>
      <c r="P128" s="1"/>
      <c r="Q128" s="1"/>
      <c r="R128" s="1"/>
      <c r="S128" s="5" t="str">
        <v>20Y5Y</v>
      </c>
      <c r="T128" s="6">
        <v>6.0999999999999995E-3</v>
      </c>
      <c r="U128" s="6">
        <v>6.2199999999999998E-3</v>
      </c>
    </row>
    <row r="129" spans="11:21" x14ac:dyDescent="0.25">
      <c r="K129" s="2" t="s">
        <v>11</v>
      </c>
      <c r="L129" s="2" t="s">
        <v>5</v>
      </c>
      <c r="M129" s="2" t="s">
        <v>580</v>
      </c>
      <c r="N129" s="2" t="s">
        <v>371</v>
      </c>
      <c r="O129" s="2" t="s">
        <v>1259</v>
      </c>
      <c r="P129" s="1"/>
      <c r="Q129" s="1"/>
      <c r="R129" s="1"/>
      <c r="S129" s="5" t="str">
        <v>20Y6Y</v>
      </c>
      <c r="T129" s="6">
        <v>6.0000000000000001E-3</v>
      </c>
      <c r="U129" s="6">
        <v>6.2100000000000002E-3</v>
      </c>
    </row>
    <row r="130" spans="11:21" x14ac:dyDescent="0.25">
      <c r="K130" s="2" t="s">
        <v>11</v>
      </c>
      <c r="L130" s="2" t="s">
        <v>6</v>
      </c>
      <c r="M130" s="2" t="s">
        <v>580</v>
      </c>
      <c r="N130" s="2" t="s">
        <v>98</v>
      </c>
      <c r="O130" s="2" t="s">
        <v>1260</v>
      </c>
      <c r="P130" s="1"/>
      <c r="Q130" s="1"/>
      <c r="R130" s="1"/>
      <c r="S130" s="5" t="str">
        <v>20Y7Y</v>
      </c>
      <c r="T130" s="6">
        <v>6.0000000000000001E-3</v>
      </c>
      <c r="U130" s="6">
        <v>6.2100000000000002E-3</v>
      </c>
    </row>
    <row r="131" spans="11:21" x14ac:dyDescent="0.25">
      <c r="K131" s="2" t="s">
        <v>11</v>
      </c>
      <c r="L131" s="2" t="s">
        <v>7</v>
      </c>
      <c r="M131" s="2" t="s">
        <v>580</v>
      </c>
      <c r="N131" s="2" t="s">
        <v>376</v>
      </c>
      <c r="O131" s="2" t="s">
        <v>1261</v>
      </c>
      <c r="P131" s="1"/>
      <c r="Q131" s="1"/>
      <c r="R131" s="1"/>
      <c r="S131" s="5" t="str">
        <v>20Y8Y</v>
      </c>
      <c r="T131" s="6">
        <v>5.8999999999999999E-3</v>
      </c>
      <c r="U131" s="6">
        <v>6.2100000000000002E-3</v>
      </c>
    </row>
    <row r="132" spans="11:21" x14ac:dyDescent="0.25">
      <c r="K132" s="2" t="s">
        <v>11</v>
      </c>
      <c r="L132" s="2" t="s">
        <v>8</v>
      </c>
      <c r="M132" s="2" t="s">
        <v>580</v>
      </c>
      <c r="N132" s="2" t="s">
        <v>231</v>
      </c>
      <c r="O132" s="2" t="s">
        <v>1262</v>
      </c>
      <c r="P132" s="1"/>
      <c r="Q132" s="1"/>
      <c r="R132" s="1"/>
      <c r="S132" s="5" t="str">
        <v>20Y9Y</v>
      </c>
      <c r="T132" s="6">
        <v>5.8999999999999999E-3</v>
      </c>
      <c r="U132" s="6">
        <v>6.2100000000000002E-3</v>
      </c>
    </row>
    <row r="133" spans="11:21" x14ac:dyDescent="0.25">
      <c r="K133" s="2" t="s">
        <v>11</v>
      </c>
      <c r="L133" s="2" t="s">
        <v>9</v>
      </c>
      <c r="M133" s="2" t="s">
        <v>36</v>
      </c>
      <c r="N133" s="2" t="s">
        <v>317</v>
      </c>
      <c r="O133" s="2" t="s">
        <v>1263</v>
      </c>
      <c r="P133" s="1"/>
      <c r="Q133" s="1"/>
      <c r="R133" s="1"/>
      <c r="S133" s="5" t="str">
        <v>20Y10Y</v>
      </c>
      <c r="T133" s="6">
        <v>5.7999999999999996E-3</v>
      </c>
      <c r="U133" s="6">
        <v>6.1900000000000002E-3</v>
      </c>
    </row>
    <row r="134" spans="11:21" x14ac:dyDescent="0.25">
      <c r="K134" s="2" t="s">
        <v>11</v>
      </c>
      <c r="L134" s="2" t="s">
        <v>10</v>
      </c>
      <c r="M134" s="2" t="s">
        <v>852</v>
      </c>
      <c r="N134" s="2" t="s">
        <v>383</v>
      </c>
      <c r="O134" s="2" t="s">
        <v>1264</v>
      </c>
      <c r="P134" s="1"/>
      <c r="Q134" s="1"/>
      <c r="R134" s="1"/>
      <c r="S134" s="5" t="str">
        <v>20Y15Y</v>
      </c>
      <c r="T134" s="6">
        <v>5.3E-3</v>
      </c>
      <c r="U134" s="6">
        <v>5.47E-3</v>
      </c>
    </row>
    <row r="135" spans="11:21" x14ac:dyDescent="0.25">
      <c r="K135" s="2" t="s">
        <v>11</v>
      </c>
      <c r="L135" s="2" t="s">
        <v>11</v>
      </c>
      <c r="M135" s="2" t="s">
        <v>609</v>
      </c>
      <c r="N135" s="2" t="s">
        <v>386</v>
      </c>
      <c r="O135" s="2" t="s">
        <v>1265</v>
      </c>
      <c r="P135" s="1"/>
      <c r="Q135" s="1"/>
      <c r="R135" s="1"/>
      <c r="S135" s="5" t="str">
        <v>20Y20Y</v>
      </c>
      <c r="T135" s="6">
        <v>4.8999999999999998E-3</v>
      </c>
      <c r="U135" s="6">
        <v>5.0699999999999999E-3</v>
      </c>
    </row>
    <row r="136" spans="11:21" x14ac:dyDescent="0.25">
      <c r="K136" s="2" t="s">
        <v>13</v>
      </c>
      <c r="L136" s="2" t="s">
        <v>0</v>
      </c>
      <c r="M136" s="2" t="s">
        <v>560</v>
      </c>
      <c r="N136" s="2" t="s">
        <v>389</v>
      </c>
      <c r="O136" s="2" t="s">
        <v>1266</v>
      </c>
      <c r="P136" s="1"/>
      <c r="Q136" s="1"/>
      <c r="R136" s="1"/>
      <c r="S136" s="5" t="str">
        <v>25Y1Y</v>
      </c>
      <c r="T136" s="6">
        <v>5.6999999999999993E-3</v>
      </c>
      <c r="U136" s="6">
        <v>6.4099999999999999E-3</v>
      </c>
    </row>
    <row r="137" spans="11:21" x14ac:dyDescent="0.25">
      <c r="K137" s="2" t="s">
        <v>13</v>
      </c>
      <c r="L137" s="2" t="s">
        <v>1</v>
      </c>
      <c r="M137" s="2" t="s">
        <v>1018</v>
      </c>
      <c r="N137" s="2" t="s">
        <v>200</v>
      </c>
      <c r="O137" s="2" t="s">
        <v>1267</v>
      </c>
      <c r="P137" s="1"/>
      <c r="Q137" s="1"/>
      <c r="R137" s="1"/>
      <c r="S137" s="5" t="str">
        <v>25Y2Y</v>
      </c>
      <c r="T137" s="6">
        <v>5.7999999999999996E-3</v>
      </c>
      <c r="U137" s="6">
        <v>6.3800000000000003E-3</v>
      </c>
    </row>
    <row r="138" spans="11:21" x14ac:dyDescent="0.25">
      <c r="K138" s="2" t="s">
        <v>13</v>
      </c>
      <c r="L138" s="2" t="s">
        <v>2</v>
      </c>
      <c r="M138" s="2" t="s">
        <v>1030</v>
      </c>
      <c r="N138" s="2" t="s">
        <v>394</v>
      </c>
      <c r="O138" s="2" t="s">
        <v>1268</v>
      </c>
      <c r="P138" s="1"/>
      <c r="Q138" s="1"/>
      <c r="R138" s="1"/>
      <c r="S138" s="5" t="str">
        <v>25Y3Y</v>
      </c>
      <c r="T138" s="6">
        <v>5.6999999999999993E-3</v>
      </c>
      <c r="U138" s="6">
        <v>6.3600000000000002E-3</v>
      </c>
    </row>
    <row r="139" spans="11:21" x14ac:dyDescent="0.25">
      <c r="K139" s="2" t="s">
        <v>13</v>
      </c>
      <c r="L139" s="2" t="s">
        <v>3</v>
      </c>
      <c r="M139" s="2" t="s">
        <v>666</v>
      </c>
      <c r="N139" s="2" t="s">
        <v>397</v>
      </c>
      <c r="O139" s="2" t="s">
        <v>1269</v>
      </c>
      <c r="P139" s="1"/>
      <c r="Q139" s="1"/>
      <c r="R139" s="1"/>
      <c r="S139" s="5" t="str">
        <v>25Y4Y</v>
      </c>
      <c r="T139" s="6">
        <v>5.6999999999999993E-3</v>
      </c>
      <c r="U139" s="6">
        <v>6.28E-3</v>
      </c>
    </row>
    <row r="140" spans="11:21" x14ac:dyDescent="0.25">
      <c r="K140" s="2" t="s">
        <v>13</v>
      </c>
      <c r="L140" s="2" t="s">
        <v>4</v>
      </c>
      <c r="M140" s="2" t="s">
        <v>220</v>
      </c>
      <c r="N140" s="2" t="s">
        <v>400</v>
      </c>
      <c r="O140" s="2" t="s">
        <v>1270</v>
      </c>
      <c r="P140" s="1"/>
      <c r="Q140" s="1"/>
      <c r="R140" s="1"/>
      <c r="S140" s="5" t="str">
        <v>25Y5Y</v>
      </c>
      <c r="T140" s="6">
        <v>5.6000000000000008E-3</v>
      </c>
      <c r="U140" s="6">
        <v>6.1799999999999997E-3</v>
      </c>
    </row>
    <row r="141" spans="11:21" x14ac:dyDescent="0.25">
      <c r="K141" s="2" t="s">
        <v>13</v>
      </c>
      <c r="L141" s="2" t="s">
        <v>5</v>
      </c>
      <c r="M141" s="2" t="s">
        <v>602</v>
      </c>
      <c r="N141" s="2" t="s">
        <v>402</v>
      </c>
      <c r="O141" s="2" t="s">
        <v>1271</v>
      </c>
      <c r="P141" s="1"/>
      <c r="Q141" s="1"/>
      <c r="R141" s="1"/>
      <c r="S141" s="5" t="str">
        <v>25Y6Y</v>
      </c>
      <c r="T141" s="6">
        <v>5.6000000000000008E-3</v>
      </c>
      <c r="U141" s="6">
        <v>5.8499999999999993E-3</v>
      </c>
    </row>
    <row r="142" spans="11:21" x14ac:dyDescent="0.25">
      <c r="K142" s="2" t="s">
        <v>13</v>
      </c>
      <c r="L142" s="2" t="s">
        <v>6</v>
      </c>
      <c r="M142" s="2" t="s">
        <v>1272</v>
      </c>
      <c r="N142" s="2" t="s">
        <v>405</v>
      </c>
      <c r="O142" s="2" t="s">
        <v>1273</v>
      </c>
      <c r="P142" s="1"/>
      <c r="Q142" s="1"/>
      <c r="R142" s="1"/>
      <c r="S142" s="5" t="str">
        <v>25Y7Y</v>
      </c>
      <c r="T142" s="6">
        <v>5.5000000000000005E-3</v>
      </c>
      <c r="U142" s="6">
        <v>5.5600000000000007E-3</v>
      </c>
    </row>
    <row r="143" spans="11:21" x14ac:dyDescent="0.25">
      <c r="K143" s="2" t="s">
        <v>13</v>
      </c>
      <c r="L143" s="2" t="s">
        <v>7</v>
      </c>
      <c r="M143" s="2" t="s">
        <v>278</v>
      </c>
      <c r="N143" s="2" t="s">
        <v>408</v>
      </c>
      <c r="O143" s="2" t="s">
        <v>1274</v>
      </c>
      <c r="P143" s="1"/>
      <c r="Q143" s="1"/>
      <c r="R143" s="1"/>
      <c r="S143" s="5" t="str">
        <v>25Y8Y</v>
      </c>
      <c r="T143" s="6">
        <v>5.4000000000000003E-3</v>
      </c>
      <c r="U143" s="6">
        <v>5.4000000000000003E-3</v>
      </c>
    </row>
    <row r="144" spans="11:21" x14ac:dyDescent="0.25">
      <c r="K144" s="2" t="s">
        <v>13</v>
      </c>
      <c r="L144" s="2" t="s">
        <v>8</v>
      </c>
      <c r="M144" s="2" t="s">
        <v>586</v>
      </c>
      <c r="N144" s="2" t="s">
        <v>410</v>
      </c>
      <c r="O144" s="2" t="s">
        <v>1275</v>
      </c>
      <c r="P144" s="1"/>
      <c r="Q144" s="1"/>
      <c r="R144" s="1"/>
      <c r="S144" s="5" t="str">
        <v>25Y9Y</v>
      </c>
      <c r="T144" s="6">
        <v>5.4000000000000003E-3</v>
      </c>
      <c r="U144" s="6">
        <v>5.3E-3</v>
      </c>
    </row>
    <row r="145" spans="11:21" x14ac:dyDescent="0.25">
      <c r="K145" s="2" t="s">
        <v>13</v>
      </c>
      <c r="L145" s="2" t="s">
        <v>9</v>
      </c>
      <c r="M145" s="2" t="s">
        <v>1276</v>
      </c>
      <c r="N145" s="2" t="s">
        <v>413</v>
      </c>
      <c r="O145" s="2" t="s">
        <v>1277</v>
      </c>
      <c r="P145" s="1"/>
      <c r="Q145" s="1"/>
      <c r="R145" s="1"/>
      <c r="S145" s="5" t="str">
        <v>25Y10Y</v>
      </c>
      <c r="T145" s="6">
        <v>5.3E-3</v>
      </c>
      <c r="U145" s="6">
        <v>5.2100000000000002E-3</v>
      </c>
    </row>
    <row r="146" spans="11:21" x14ac:dyDescent="0.25">
      <c r="K146" s="2" t="s">
        <v>13</v>
      </c>
      <c r="L146" s="2" t="s">
        <v>10</v>
      </c>
      <c r="M146" s="2" t="s">
        <v>821</v>
      </c>
      <c r="N146" s="2" t="s">
        <v>416</v>
      </c>
      <c r="O146" s="2" t="s">
        <v>1278</v>
      </c>
      <c r="P146" s="1"/>
      <c r="Q146" s="1"/>
      <c r="R146" s="1"/>
      <c r="S146" s="5" t="str">
        <v>25Y15Y</v>
      </c>
      <c r="T146" s="6">
        <v>4.8999999999999998E-3</v>
      </c>
      <c r="U146" s="6">
        <v>4.79E-3</v>
      </c>
    </row>
    <row r="147" spans="11:21" x14ac:dyDescent="0.25">
      <c r="K147" s="2" t="s">
        <v>14</v>
      </c>
      <c r="L147" s="2" t="s">
        <v>0</v>
      </c>
      <c r="M147" s="2" t="s">
        <v>1279</v>
      </c>
      <c r="N147" s="2" t="s">
        <v>419</v>
      </c>
      <c r="O147" s="2" t="s">
        <v>1280</v>
      </c>
      <c r="P147" s="1"/>
      <c r="Q147" s="1"/>
      <c r="R147" s="1"/>
      <c r="S147" s="5" t="str">
        <v>30Y1Y</v>
      </c>
      <c r="T147" s="6">
        <v>5.4000000000000003E-3</v>
      </c>
      <c r="U147" s="6">
        <v>5.0299999999999997E-3</v>
      </c>
    </row>
    <row r="148" spans="11:21" x14ac:dyDescent="0.25">
      <c r="K148" s="2" t="s">
        <v>14</v>
      </c>
      <c r="L148" s="2" t="s">
        <v>1</v>
      </c>
      <c r="M148" s="2" t="s">
        <v>1004</v>
      </c>
      <c r="N148" s="2" t="s">
        <v>422</v>
      </c>
      <c r="O148" s="2" t="s">
        <v>1281</v>
      </c>
      <c r="P148" s="1"/>
      <c r="Q148" s="1"/>
      <c r="R148" s="1"/>
      <c r="S148" s="5" t="str">
        <v>30Y2Y</v>
      </c>
      <c r="T148" s="6">
        <v>5.4000000000000003E-3</v>
      </c>
      <c r="U148" s="6">
        <v>5.0800000000000003E-3</v>
      </c>
    </row>
    <row r="149" spans="11:21" x14ac:dyDescent="0.25">
      <c r="K149" s="2" t="s">
        <v>14</v>
      </c>
      <c r="L149" s="2" t="s">
        <v>2</v>
      </c>
      <c r="M149" s="2" t="s">
        <v>1282</v>
      </c>
      <c r="N149" s="2" t="s">
        <v>195</v>
      </c>
      <c r="O149" s="2" t="s">
        <v>1283</v>
      </c>
      <c r="P149" s="1"/>
      <c r="Q149" s="1"/>
      <c r="R149" s="1"/>
      <c r="S149" s="5" t="str">
        <v>30Y3Y</v>
      </c>
      <c r="T149" s="6">
        <v>5.3E-3</v>
      </c>
      <c r="U149" s="6">
        <v>5.3800000000000002E-3</v>
      </c>
    </row>
    <row r="150" spans="11:21" x14ac:dyDescent="0.25">
      <c r="K150" s="2" t="s">
        <v>14</v>
      </c>
      <c r="L150" s="2" t="s">
        <v>3</v>
      </c>
      <c r="M150" s="2" t="s">
        <v>217</v>
      </c>
      <c r="N150" s="2" t="s">
        <v>162</v>
      </c>
      <c r="O150" s="2" t="s">
        <v>1284</v>
      </c>
      <c r="P150" s="1"/>
      <c r="Q150" s="1"/>
      <c r="R150" s="1"/>
      <c r="S150" s="5" t="str">
        <v>30Y4Y</v>
      </c>
      <c r="T150" s="6">
        <v>5.3E-3</v>
      </c>
      <c r="U150" s="6">
        <v>5.5300000000000002E-3</v>
      </c>
    </row>
    <row r="151" spans="11:21" x14ac:dyDescent="0.25">
      <c r="K151" s="2" t="s">
        <v>14</v>
      </c>
      <c r="L151" s="2" t="s">
        <v>4</v>
      </c>
      <c r="M151" s="2" t="s">
        <v>933</v>
      </c>
      <c r="N151" s="2" t="s">
        <v>429</v>
      </c>
      <c r="O151" s="2" t="s">
        <v>1285</v>
      </c>
      <c r="P151" s="1"/>
      <c r="Q151" s="1"/>
      <c r="R151" s="1"/>
      <c r="S151" s="5" t="str">
        <v>30Y5Y</v>
      </c>
      <c r="T151" s="6">
        <v>5.1999999999999998E-3</v>
      </c>
      <c r="U151" s="6">
        <v>5.5800000000000008E-3</v>
      </c>
    </row>
    <row r="152" spans="11:21" x14ac:dyDescent="0.25">
      <c r="K152" s="2" t="s">
        <v>14</v>
      </c>
      <c r="L152" s="2" t="s">
        <v>5</v>
      </c>
      <c r="M152" s="2" t="s">
        <v>1272</v>
      </c>
      <c r="N152" s="2" t="s">
        <v>432</v>
      </c>
      <c r="O152" s="2" t="s">
        <v>1286</v>
      </c>
      <c r="P152" s="1"/>
      <c r="Q152" s="1"/>
      <c r="R152" s="1"/>
      <c r="S152" s="5" t="str">
        <v>30Y6Y</v>
      </c>
      <c r="T152" s="6">
        <v>5.1000000000000004E-3</v>
      </c>
      <c r="U152" s="6">
        <v>5.5600000000000007E-3</v>
      </c>
    </row>
    <row r="153" spans="11:21" x14ac:dyDescent="0.25">
      <c r="K153" s="2" t="s">
        <v>14</v>
      </c>
      <c r="L153" s="2" t="s">
        <v>6</v>
      </c>
      <c r="M153" s="2" t="s">
        <v>28</v>
      </c>
      <c r="N153" s="2" t="s">
        <v>435</v>
      </c>
      <c r="O153" s="2" t="s">
        <v>1287</v>
      </c>
      <c r="P153" s="1"/>
      <c r="Q153" s="1"/>
      <c r="R153" s="1"/>
      <c r="S153" s="5" t="str">
        <v>30Y7Y</v>
      </c>
      <c r="T153" s="6">
        <v>5.1000000000000004E-3</v>
      </c>
      <c r="U153" s="6">
        <v>5.4900000000000001E-3</v>
      </c>
    </row>
    <row r="154" spans="11:21" x14ac:dyDescent="0.25">
      <c r="K154" s="2" t="s">
        <v>14</v>
      </c>
      <c r="L154" s="2" t="s">
        <v>7</v>
      </c>
      <c r="M154" s="2" t="s">
        <v>1288</v>
      </c>
      <c r="N154" s="2" t="s">
        <v>160</v>
      </c>
      <c r="O154" s="2" t="s">
        <v>1289</v>
      </c>
      <c r="P154" s="1"/>
      <c r="Q154" s="1"/>
      <c r="R154" s="1"/>
      <c r="S154" s="5" t="str">
        <v>30Y8Y</v>
      </c>
      <c r="T154" s="6">
        <v>5.0000000000000001E-3</v>
      </c>
      <c r="U154" s="6">
        <v>5.4100000000000007E-3</v>
      </c>
    </row>
    <row r="155" spans="11:21" x14ac:dyDescent="0.25">
      <c r="K155" s="2" t="s">
        <v>14</v>
      </c>
      <c r="L155" s="2" t="s">
        <v>8</v>
      </c>
      <c r="M155" s="2" t="s">
        <v>366</v>
      </c>
      <c r="N155" s="2" t="s">
        <v>440</v>
      </c>
      <c r="O155" s="2" t="s">
        <v>1290</v>
      </c>
      <c r="P155" s="1"/>
      <c r="Q155" s="1"/>
      <c r="R155" s="1"/>
      <c r="S155" s="5" t="str">
        <v>30Y9Y</v>
      </c>
      <c r="T155" s="6">
        <v>5.0000000000000001E-3</v>
      </c>
      <c r="U155" s="6">
        <v>5.3200000000000001E-3</v>
      </c>
    </row>
    <row r="156" spans="11:21" x14ac:dyDescent="0.25">
      <c r="K156" s="2" t="s">
        <v>14</v>
      </c>
      <c r="L156" s="2" t="s">
        <v>9</v>
      </c>
      <c r="M156" s="2" t="s">
        <v>1276</v>
      </c>
      <c r="N156" s="2" t="s">
        <v>443</v>
      </c>
      <c r="O156" s="2" t="s">
        <v>1291</v>
      </c>
      <c r="S156" s="4" t="str">
        <v>30Y10Y</v>
      </c>
      <c r="T156" s="4">
        <v>4.8999999999999998E-3</v>
      </c>
      <c r="U156" s="4">
        <v>5.2100000000000002E-3</v>
      </c>
    </row>
  </sheetData>
  <mergeCells count="2">
    <mergeCell ref="K12:O12"/>
    <mergeCell ref="B2:I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31" zoomScale="80" zoomScaleNormal="80" workbookViewId="0">
      <selection sqref="A1:J3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15" t="s">
        <v>22</v>
      </c>
      <c r="C2" s="15"/>
      <c r="D2" s="15"/>
      <c r="E2" s="15"/>
      <c r="F2" s="15"/>
      <c r="G2" s="15"/>
      <c r="H2" s="15"/>
      <c r="I2" s="15"/>
      <c r="J2" s="14"/>
      <c r="K2" s="14"/>
      <c r="L2" s="14"/>
      <c r="M2" s="14"/>
      <c r="N2" s="14"/>
      <c r="O2" s="14"/>
    </row>
    <row r="3" spans="2:37" ht="15" customHeight="1" x14ac:dyDescent="0.25">
      <c r="B3" s="15"/>
      <c r="C3" s="15"/>
      <c r="D3" s="15"/>
      <c r="E3" s="15"/>
      <c r="F3" s="15"/>
      <c r="G3" s="15"/>
      <c r="H3" s="15"/>
      <c r="I3" s="15"/>
      <c r="J3" s="14"/>
      <c r="K3" s="14"/>
      <c r="L3" s="14"/>
      <c r="M3" s="14"/>
      <c r="N3" s="14"/>
      <c r="O3" s="14"/>
    </row>
    <row r="4" spans="2:37" ht="15" customHeight="1" x14ac:dyDescent="0.25">
      <c r="B4" s="15"/>
      <c r="C4" s="15"/>
      <c r="D4" s="15"/>
      <c r="E4" s="15"/>
      <c r="F4" s="15"/>
      <c r="G4" s="15"/>
      <c r="H4" s="15"/>
      <c r="I4" s="15"/>
      <c r="J4" s="14"/>
      <c r="K4" s="14"/>
      <c r="L4" s="14"/>
      <c r="M4" s="14"/>
      <c r="N4" s="14"/>
      <c r="O4" s="14"/>
    </row>
    <row r="5" spans="2:37" ht="15" customHeight="1" x14ac:dyDescent="0.25">
      <c r="B5" s="15"/>
      <c r="C5" s="15"/>
      <c r="D5" s="15"/>
      <c r="E5" s="15"/>
      <c r="F5" s="15"/>
      <c r="G5" s="15"/>
      <c r="H5" s="15"/>
      <c r="I5" s="15"/>
      <c r="J5" s="14"/>
      <c r="K5" s="14"/>
      <c r="L5" s="14"/>
      <c r="M5" s="14"/>
      <c r="N5" s="14"/>
      <c r="O5" s="14"/>
    </row>
    <row r="6" spans="2:37" ht="15" customHeight="1" x14ac:dyDescent="0.25">
      <c r="B6" s="15"/>
      <c r="C6" s="15"/>
      <c r="D6" s="15"/>
      <c r="E6" s="15"/>
      <c r="F6" s="15"/>
      <c r="G6" s="15"/>
      <c r="H6" s="15"/>
      <c r="I6" s="15"/>
      <c r="J6" s="14"/>
      <c r="K6" s="14"/>
      <c r="L6" s="14"/>
      <c r="M6" s="14"/>
      <c r="N6" s="14"/>
      <c r="O6" s="14"/>
      <c r="S6" s="11"/>
      <c r="T6" s="3"/>
      <c r="U6" s="3"/>
    </row>
    <row r="7" spans="2:37" x14ac:dyDescent="0.25">
      <c r="B7" t="s">
        <v>58</v>
      </c>
      <c r="S7" s="12" t="s">
        <v>15</v>
      </c>
      <c r="T7" s="13">
        <v>9</v>
      </c>
      <c r="U7" s="13">
        <v>8</v>
      </c>
    </row>
    <row r="8" spans="2:37" x14ac:dyDescent="0.25">
      <c r="S8" s="12" t="s">
        <v>16</v>
      </c>
      <c r="T8" s="13">
        <v>6</v>
      </c>
      <c r="U8" s="13">
        <v>6</v>
      </c>
    </row>
    <row r="10" spans="2:37" x14ac:dyDescent="0.25">
      <c r="K10" s="10" t="s">
        <v>20</v>
      </c>
      <c r="L10" s="10"/>
      <c r="M10" s="10"/>
      <c r="N10" s="10"/>
      <c r="O10" s="10"/>
      <c r="Q10" s="10" t="s">
        <v>21</v>
      </c>
      <c r="R10" s="10"/>
      <c r="S10" s="10"/>
      <c r="T10" s="10"/>
      <c r="U10" s="10"/>
      <c r="W10" s="10" t="s">
        <v>18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16" t="s">
        <v>19</v>
      </c>
      <c r="L12" s="16"/>
      <c r="M12" s="16"/>
      <c r="N12" s="16"/>
      <c r="O12" s="16"/>
      <c r="Q12" s="3" t="s">
        <v>17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43</v>
      </c>
      <c r="N13" s="2" t="s">
        <v>69</v>
      </c>
      <c r="O13" s="2" t="s">
        <v>1119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2E-3</v>
      </c>
      <c r="U13" s="6">
        <f t="array" ref="U13:U156">_xlfn.NUMBERVALUE(MID(M13:M156,U7,U8))/100</f>
        <v>6.0299999999999998E-3</v>
      </c>
      <c r="W13" s="9" t="str">
        <f t="array" ref="W13:W26">$Q$13:$Q$26</f>
        <v>1Y</v>
      </c>
      <c r="X13" s="7">
        <f t="array" ref="X13:AK26">INDEX($T$13:$T$156,MATCH($W$13:$W$26&amp;$X$12:$AK$12,$S$13:$S$156,0))</f>
        <v>2E-3</v>
      </c>
      <c r="Y13" s="7">
        <v>2.3E-3</v>
      </c>
      <c r="Z13" s="7">
        <v>2.7000000000000001E-3</v>
      </c>
      <c r="AA13" s="7">
        <v>3.2000000000000002E-3</v>
      </c>
      <c r="AB13" s="7">
        <v>3.5999999999999999E-3</v>
      </c>
      <c r="AC13" s="7">
        <v>4.0000000000000001E-3</v>
      </c>
      <c r="AD13" s="7">
        <v>4.4000000000000003E-3</v>
      </c>
      <c r="AE13" s="7">
        <v>4.7999999999999996E-3</v>
      </c>
      <c r="AF13" s="7">
        <v>5.1000000000000004E-3</v>
      </c>
      <c r="AG13" s="7">
        <v>5.4000000000000003E-3</v>
      </c>
      <c r="AH13" s="7">
        <v>6.0000000000000001E-3</v>
      </c>
      <c r="AI13" s="7">
        <v>6.1999999999999998E-3</v>
      </c>
      <c r="AJ13" s="7">
        <v>6.4000000000000003E-3</v>
      </c>
      <c r="AK13" s="7">
        <v>6.4000000000000003E-3</v>
      </c>
    </row>
    <row r="14" spans="2:37" x14ac:dyDescent="0.25">
      <c r="K14" s="2" t="s">
        <v>0</v>
      </c>
      <c r="L14" s="2" t="s">
        <v>1</v>
      </c>
      <c r="M14" s="2" t="s">
        <v>24</v>
      </c>
      <c r="N14" s="2" t="s">
        <v>72</v>
      </c>
      <c r="O14" s="2" t="s">
        <v>1120</v>
      </c>
      <c r="P14" s="1"/>
      <c r="Q14" s="5" t="s">
        <v>1</v>
      </c>
      <c r="R14" s="1"/>
      <c r="S14" s="5" t="str">
        <v>1Y2Y</v>
      </c>
      <c r="T14" s="6">
        <v>2.3E-3</v>
      </c>
      <c r="U14" s="6">
        <v>3.0799999999999998E-3</v>
      </c>
      <c r="W14" s="9" t="str">
        <v>2Y</v>
      </c>
      <c r="X14" s="7">
        <v>2.7000000000000001E-3</v>
      </c>
      <c r="Y14" s="7">
        <v>3.0999999999999999E-3</v>
      </c>
      <c r="Z14" s="7">
        <v>3.5999999999999999E-3</v>
      </c>
      <c r="AA14" s="7">
        <v>3.9000000000000003E-3</v>
      </c>
      <c r="AB14" s="7">
        <v>4.3E-3</v>
      </c>
      <c r="AC14" s="7">
        <v>4.5999999999999999E-3</v>
      </c>
      <c r="AD14" s="7">
        <v>5.0000000000000001E-3</v>
      </c>
      <c r="AE14" s="7">
        <v>5.3E-3</v>
      </c>
      <c r="AF14" s="7">
        <v>5.5000000000000005E-3</v>
      </c>
      <c r="AG14" s="7">
        <v>5.7999999999999996E-3</v>
      </c>
      <c r="AH14" s="7">
        <v>6.0999999999999995E-3</v>
      </c>
      <c r="AI14" s="7">
        <v>6.1999999999999998E-3</v>
      </c>
      <c r="AJ14" s="7">
        <v>6.3E-3</v>
      </c>
      <c r="AK14" s="7">
        <v>6.4000000000000003E-3</v>
      </c>
    </row>
    <row r="15" spans="2:37" x14ac:dyDescent="0.25">
      <c r="K15" s="2" t="s">
        <v>0</v>
      </c>
      <c r="L15" s="2" t="s">
        <v>2</v>
      </c>
      <c r="M15" s="2" t="s">
        <v>1121</v>
      </c>
      <c r="N15" s="2" t="s">
        <v>75</v>
      </c>
      <c r="O15" s="2" t="s">
        <v>1122</v>
      </c>
      <c r="P15" s="1"/>
      <c r="Q15" s="5" t="s">
        <v>2</v>
      </c>
      <c r="R15" s="1"/>
      <c r="S15" s="5" t="str">
        <v>1Y3Y</v>
      </c>
      <c r="T15" s="6">
        <v>2.7000000000000001E-3</v>
      </c>
      <c r="U15" s="6">
        <v>2.1299999999999999E-3</v>
      </c>
      <c r="W15" s="9" t="str">
        <v>3Y</v>
      </c>
      <c r="X15" s="7">
        <v>3.7000000000000002E-3</v>
      </c>
      <c r="Y15" s="7">
        <v>4.0000000000000001E-3</v>
      </c>
      <c r="Z15" s="7">
        <v>4.3E-3</v>
      </c>
      <c r="AA15" s="7">
        <v>4.6999999999999993E-3</v>
      </c>
      <c r="AB15" s="7">
        <v>5.0000000000000001E-3</v>
      </c>
      <c r="AC15" s="7">
        <v>5.3E-3</v>
      </c>
      <c r="AD15" s="7">
        <v>5.6000000000000008E-3</v>
      </c>
      <c r="AE15" s="7">
        <v>5.7999999999999996E-3</v>
      </c>
      <c r="AF15" s="7">
        <v>6.0000000000000001E-3</v>
      </c>
      <c r="AG15" s="7">
        <v>6.0999999999999995E-3</v>
      </c>
      <c r="AH15" s="7">
        <v>6.3E-3</v>
      </c>
      <c r="AI15" s="7">
        <v>6.3E-3</v>
      </c>
      <c r="AJ15" s="7">
        <v>6.3E-3</v>
      </c>
      <c r="AK15" s="7">
        <v>6.3E-3</v>
      </c>
    </row>
    <row r="16" spans="2:37" x14ac:dyDescent="0.25">
      <c r="K16" s="2" t="s">
        <v>0</v>
      </c>
      <c r="L16" s="2" t="s">
        <v>3</v>
      </c>
      <c r="M16" s="2" t="s">
        <v>1123</v>
      </c>
      <c r="N16" s="2" t="s">
        <v>78</v>
      </c>
      <c r="O16" s="2" t="s">
        <v>1124</v>
      </c>
      <c r="P16" s="1"/>
      <c r="Q16" s="5" t="s">
        <v>3</v>
      </c>
      <c r="R16" s="1"/>
      <c r="S16" s="5" t="str">
        <v>1Y4Y</v>
      </c>
      <c r="T16" s="6">
        <v>3.2000000000000002E-3</v>
      </c>
      <c r="U16" s="6">
        <v>1.6800000000000001E-3</v>
      </c>
      <c r="W16" s="9" t="str">
        <v>4Y</v>
      </c>
      <c r="X16" s="7">
        <v>4.6999999999999993E-3</v>
      </c>
      <c r="Y16" s="7">
        <v>4.7999999999999996E-3</v>
      </c>
      <c r="Z16" s="7">
        <v>5.1000000000000004E-3</v>
      </c>
      <c r="AA16" s="7">
        <v>5.3E-3</v>
      </c>
      <c r="AB16" s="7">
        <v>5.6000000000000008E-3</v>
      </c>
      <c r="AC16" s="7">
        <v>5.7999999999999996E-3</v>
      </c>
      <c r="AD16" s="7">
        <v>6.0000000000000001E-3</v>
      </c>
      <c r="AE16" s="7">
        <v>6.0999999999999995E-3</v>
      </c>
      <c r="AF16" s="7">
        <v>6.3E-3</v>
      </c>
      <c r="AG16" s="7">
        <v>6.4000000000000003E-3</v>
      </c>
      <c r="AH16" s="7">
        <v>6.4000000000000003E-3</v>
      </c>
      <c r="AI16" s="7">
        <v>6.3E-3</v>
      </c>
      <c r="AJ16" s="7">
        <v>6.3E-3</v>
      </c>
      <c r="AK16" s="7">
        <v>6.3E-3</v>
      </c>
    </row>
    <row r="17" spans="11:37" x14ac:dyDescent="0.25">
      <c r="K17" s="2" t="s">
        <v>0</v>
      </c>
      <c r="L17" s="2" t="s">
        <v>4</v>
      </c>
      <c r="M17" s="2" t="s">
        <v>1125</v>
      </c>
      <c r="N17" s="2" t="s">
        <v>81</v>
      </c>
      <c r="O17" s="2" t="s">
        <v>1126</v>
      </c>
      <c r="P17" s="1"/>
      <c r="Q17" s="5" t="s">
        <v>4</v>
      </c>
      <c r="R17" s="1"/>
      <c r="S17" s="5" t="str">
        <v>1Y5Y</v>
      </c>
      <c r="T17" s="6">
        <v>3.5999999999999999E-3</v>
      </c>
      <c r="U17" s="6">
        <v>2.7400000000000002E-3</v>
      </c>
      <c r="W17" s="9" t="str">
        <v>5Y</v>
      </c>
      <c r="X17" s="7">
        <v>5.4000000000000003E-3</v>
      </c>
      <c r="Y17" s="7">
        <v>5.5000000000000005E-3</v>
      </c>
      <c r="Z17" s="7">
        <v>5.6999999999999993E-3</v>
      </c>
      <c r="AA17" s="7">
        <v>5.8999999999999999E-3</v>
      </c>
      <c r="AB17" s="7">
        <v>6.0000000000000001E-3</v>
      </c>
      <c r="AC17" s="7">
        <v>6.0999999999999995E-3</v>
      </c>
      <c r="AD17" s="7">
        <v>6.3E-3</v>
      </c>
      <c r="AE17" s="7">
        <v>6.4000000000000003E-3</v>
      </c>
      <c r="AF17" s="7">
        <v>6.5000000000000006E-3</v>
      </c>
      <c r="AG17" s="7">
        <v>6.6E-3</v>
      </c>
      <c r="AH17" s="7">
        <v>6.4000000000000003E-3</v>
      </c>
      <c r="AI17" s="7">
        <v>6.3E-3</v>
      </c>
      <c r="AJ17" s="7">
        <v>6.1999999999999998E-3</v>
      </c>
      <c r="AK17" s="7">
        <v>6.1999999999999998E-3</v>
      </c>
    </row>
    <row r="18" spans="11:37" x14ac:dyDescent="0.25">
      <c r="K18" s="2" t="s">
        <v>0</v>
      </c>
      <c r="L18" s="2" t="s">
        <v>5</v>
      </c>
      <c r="M18" s="2" t="s">
        <v>1127</v>
      </c>
      <c r="N18" s="2" t="s">
        <v>84</v>
      </c>
      <c r="O18" s="2" t="s">
        <v>1128</v>
      </c>
      <c r="P18" s="1"/>
      <c r="Q18" s="5" t="s">
        <v>5</v>
      </c>
      <c r="R18" s="1"/>
      <c r="S18" s="5" t="str">
        <v>1Y6Y</v>
      </c>
      <c r="T18" s="6">
        <v>4.0000000000000001E-3</v>
      </c>
      <c r="U18" s="6">
        <v>4.4400000000000004E-3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1129</v>
      </c>
      <c r="N19" s="2" t="s">
        <v>87</v>
      </c>
      <c r="O19" s="2" t="s">
        <v>1130</v>
      </c>
      <c r="P19" s="1"/>
      <c r="Q19" s="5" t="s">
        <v>6</v>
      </c>
      <c r="R19" s="1"/>
      <c r="S19" s="5" t="str">
        <v>1Y7Y</v>
      </c>
      <c r="T19" s="6">
        <v>4.4000000000000003E-3</v>
      </c>
      <c r="U19" s="6">
        <v>5.6200000000000009E-3</v>
      </c>
      <c r="W19" s="9" t="str">
        <v>7Y</v>
      </c>
      <c r="X19" s="7">
        <v>6.1999999999999998E-3</v>
      </c>
      <c r="Y19" s="7">
        <v>6.3E-3</v>
      </c>
      <c r="Z19" s="7">
        <v>6.3E-3</v>
      </c>
      <c r="AA19" s="7">
        <v>6.4000000000000003E-3</v>
      </c>
      <c r="AB19" s="7">
        <v>6.5000000000000006E-3</v>
      </c>
      <c r="AC19" s="7">
        <v>6.5000000000000006E-3</v>
      </c>
      <c r="AD19" s="7">
        <v>6.6E-3</v>
      </c>
      <c r="AE19" s="7">
        <v>6.6E-3</v>
      </c>
      <c r="AF19" s="7">
        <v>6.7000000000000002E-3</v>
      </c>
      <c r="AG19" s="7">
        <v>6.7000000000000002E-3</v>
      </c>
      <c r="AH19" s="7">
        <v>6.3E-3</v>
      </c>
      <c r="AI19" s="7">
        <v>6.0999999999999995E-3</v>
      </c>
      <c r="AJ19" s="7">
        <v>5.8999999999999999E-3</v>
      </c>
      <c r="AK19" s="7">
        <v>5.8999999999999999E-3</v>
      </c>
    </row>
    <row r="20" spans="11:37" x14ac:dyDescent="0.25">
      <c r="K20" s="2" t="s">
        <v>0</v>
      </c>
      <c r="L20" s="2" t="s">
        <v>7</v>
      </c>
      <c r="M20" s="2" t="s">
        <v>515</v>
      </c>
      <c r="N20" s="2" t="s">
        <v>90</v>
      </c>
      <c r="O20" s="2" t="s">
        <v>1131</v>
      </c>
      <c r="P20" s="1"/>
      <c r="Q20" s="5" t="s">
        <v>7</v>
      </c>
      <c r="R20" s="1"/>
      <c r="S20" s="5" t="str">
        <v>1Y8Y</v>
      </c>
      <c r="T20" s="6">
        <v>4.7999999999999996E-3</v>
      </c>
      <c r="U20" s="6">
        <v>6.4800000000000005E-3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1132</v>
      </c>
      <c r="N21" s="2" t="s">
        <v>93</v>
      </c>
      <c r="O21" s="2" t="s">
        <v>1133</v>
      </c>
      <c r="P21" s="1"/>
      <c r="Q21" s="5" t="s">
        <v>8</v>
      </c>
      <c r="R21" s="1"/>
      <c r="S21" s="5" t="str">
        <v>1Y9Y</v>
      </c>
      <c r="T21" s="6">
        <v>5.1000000000000004E-3</v>
      </c>
      <c r="U21" s="6">
        <v>7.1399999999999996E-3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1134</v>
      </c>
      <c r="N22" s="2" t="s">
        <v>95</v>
      </c>
      <c r="O22" s="2" t="s">
        <v>1135</v>
      </c>
      <c r="P22" s="1"/>
      <c r="Q22" s="5" t="s">
        <v>9</v>
      </c>
      <c r="R22" s="1"/>
      <c r="S22" s="5" t="str">
        <v>1Y10Y</v>
      </c>
      <c r="T22" s="6">
        <v>5.4000000000000003E-3</v>
      </c>
      <c r="U22" s="6">
        <v>6.8999999999999999E-3</v>
      </c>
      <c r="W22" s="9" t="str">
        <v>10Y</v>
      </c>
      <c r="X22" s="7">
        <v>6.6E-3</v>
      </c>
      <c r="Y22" s="7">
        <v>6.7000000000000002E-3</v>
      </c>
      <c r="Z22" s="7">
        <v>6.7000000000000002E-3</v>
      </c>
      <c r="AA22" s="7">
        <v>6.7000000000000002E-3</v>
      </c>
      <c r="AB22" s="7">
        <v>6.7000000000000002E-3</v>
      </c>
      <c r="AC22" s="7">
        <v>6.7000000000000002E-3</v>
      </c>
      <c r="AD22" s="7">
        <v>6.7000000000000002E-3</v>
      </c>
      <c r="AE22" s="7">
        <v>6.7000000000000002E-3</v>
      </c>
      <c r="AF22" s="7">
        <v>6.7000000000000002E-3</v>
      </c>
      <c r="AG22" s="7">
        <v>6.6E-3</v>
      </c>
      <c r="AH22" s="7">
        <v>6.0999999999999995E-3</v>
      </c>
      <c r="AI22" s="7">
        <v>5.7999999999999996E-3</v>
      </c>
      <c r="AJ22" s="7">
        <v>5.6000000000000008E-3</v>
      </c>
      <c r="AK22" s="7">
        <v>5.5000000000000005E-3</v>
      </c>
    </row>
    <row r="23" spans="11:37" x14ac:dyDescent="0.25">
      <c r="K23" s="2" t="s">
        <v>0</v>
      </c>
      <c r="L23" s="2" t="s">
        <v>10</v>
      </c>
      <c r="M23" s="2" t="s">
        <v>1136</v>
      </c>
      <c r="N23" s="2" t="s">
        <v>98</v>
      </c>
      <c r="O23" s="2" t="s">
        <v>1137</v>
      </c>
      <c r="P23" s="1"/>
      <c r="Q23" s="5" t="s">
        <v>10</v>
      </c>
      <c r="R23" s="1"/>
      <c r="S23" s="5" t="str">
        <v>1Y15Y</v>
      </c>
      <c r="T23" s="6">
        <v>6.0000000000000001E-3</v>
      </c>
      <c r="U23" s="6">
        <v>4.62E-3</v>
      </c>
      <c r="W23" s="9" t="str">
        <v>15Y</v>
      </c>
      <c r="X23" s="7">
        <v>6.4000000000000003E-3</v>
      </c>
      <c r="Y23" s="7">
        <v>6.5000000000000006E-3</v>
      </c>
      <c r="Z23" s="7">
        <v>6.5000000000000006E-3</v>
      </c>
      <c r="AA23" s="7">
        <v>6.5000000000000006E-3</v>
      </c>
      <c r="AB23" s="7">
        <v>6.5000000000000006E-3</v>
      </c>
      <c r="AC23" s="7">
        <v>6.4000000000000003E-3</v>
      </c>
      <c r="AD23" s="7">
        <v>6.4000000000000003E-3</v>
      </c>
      <c r="AE23" s="7">
        <v>6.4000000000000003E-3</v>
      </c>
      <c r="AF23" s="7">
        <v>6.3E-3</v>
      </c>
      <c r="AG23" s="7">
        <v>6.3E-3</v>
      </c>
      <c r="AH23" s="7">
        <v>5.6999999999999993E-3</v>
      </c>
      <c r="AI23" s="7">
        <v>5.3E-3</v>
      </c>
      <c r="AJ23" s="7">
        <v>5.1000000000000004E-3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1138</v>
      </c>
      <c r="N24" s="2" t="s">
        <v>101</v>
      </c>
      <c r="O24" s="2" t="s">
        <v>1139</v>
      </c>
      <c r="P24" s="1"/>
      <c r="Q24" s="5" t="s">
        <v>11</v>
      </c>
      <c r="R24" s="1"/>
      <c r="S24" s="5" t="str">
        <v>1Y20Y</v>
      </c>
      <c r="T24" s="6">
        <v>6.1999999999999998E-3</v>
      </c>
      <c r="U24" s="6">
        <v>3.9700000000000004E-3</v>
      </c>
      <c r="W24" s="9" t="str">
        <v>20Y</v>
      </c>
      <c r="X24" s="7">
        <v>6.0999999999999995E-3</v>
      </c>
      <c r="Y24" s="7">
        <v>6.1999999999999998E-3</v>
      </c>
      <c r="Z24" s="7">
        <v>6.0999999999999995E-3</v>
      </c>
      <c r="AA24" s="7">
        <v>6.0999999999999995E-3</v>
      </c>
      <c r="AB24" s="7">
        <v>6.0999999999999995E-3</v>
      </c>
      <c r="AC24" s="7">
        <v>6.0000000000000001E-3</v>
      </c>
      <c r="AD24" s="7">
        <v>6.0000000000000001E-3</v>
      </c>
      <c r="AE24" s="7">
        <v>5.8999999999999999E-3</v>
      </c>
      <c r="AF24" s="7">
        <v>5.8999999999999999E-3</v>
      </c>
      <c r="AG24" s="7">
        <v>5.7999999999999996E-3</v>
      </c>
      <c r="AH24" s="7">
        <v>5.3E-3</v>
      </c>
      <c r="AI24" s="7">
        <v>4.8999999999999998E-3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301</v>
      </c>
      <c r="N25" s="2" t="s">
        <v>104</v>
      </c>
      <c r="O25" s="2" t="s">
        <v>1140</v>
      </c>
      <c r="P25" s="1"/>
      <c r="Q25" s="5" t="s">
        <v>13</v>
      </c>
      <c r="R25" s="1"/>
      <c r="S25" s="5" t="str">
        <v>1Y25Y</v>
      </c>
      <c r="T25" s="6">
        <v>6.4000000000000003E-3</v>
      </c>
      <c r="U25" s="6">
        <v>6.1700000000000001E-3</v>
      </c>
      <c r="W25" s="9" t="str">
        <v>25Y</v>
      </c>
      <c r="X25" s="7">
        <v>5.6999999999999993E-3</v>
      </c>
      <c r="Y25" s="7">
        <v>5.7999999999999996E-3</v>
      </c>
      <c r="Z25" s="7">
        <v>5.6999999999999993E-3</v>
      </c>
      <c r="AA25" s="7">
        <v>5.6999999999999993E-3</v>
      </c>
      <c r="AB25" s="7">
        <v>5.6000000000000008E-3</v>
      </c>
      <c r="AC25" s="7">
        <v>5.6000000000000008E-3</v>
      </c>
      <c r="AD25" s="7">
        <v>5.5000000000000005E-3</v>
      </c>
      <c r="AE25" s="7">
        <v>5.4000000000000003E-3</v>
      </c>
      <c r="AF25" s="7">
        <v>5.4000000000000003E-3</v>
      </c>
      <c r="AG25" s="7">
        <v>5.3E-3</v>
      </c>
      <c r="AH25" s="7">
        <v>4.8999999999999998E-3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1141</v>
      </c>
      <c r="N26" s="2" t="s">
        <v>107</v>
      </c>
      <c r="O26" s="2" t="s">
        <v>1142</v>
      </c>
      <c r="P26" s="1"/>
      <c r="Q26" s="5" t="s">
        <v>14</v>
      </c>
      <c r="R26" s="1"/>
      <c r="S26" s="5" t="str">
        <v>1Y30Y</v>
      </c>
      <c r="T26" s="6">
        <v>6.4000000000000003E-3</v>
      </c>
      <c r="U26" s="6">
        <v>7.3499999999999998E-3</v>
      </c>
      <c r="W26" s="9" t="str">
        <v>30Y</v>
      </c>
      <c r="X26" s="7">
        <v>5.4000000000000003E-3</v>
      </c>
      <c r="Y26" s="7">
        <v>5.4000000000000003E-3</v>
      </c>
      <c r="Z26" s="7">
        <v>5.3E-3</v>
      </c>
      <c r="AA26" s="7">
        <v>5.3E-3</v>
      </c>
      <c r="AB26" s="7">
        <v>5.1999999999999998E-3</v>
      </c>
      <c r="AC26" s="7">
        <v>5.1000000000000004E-3</v>
      </c>
      <c r="AD26" s="7">
        <v>5.1000000000000004E-3</v>
      </c>
      <c r="AE26" s="7">
        <v>5.0000000000000001E-3</v>
      </c>
      <c r="AF26" s="7">
        <v>5.0000000000000001E-3</v>
      </c>
      <c r="AG26" s="7">
        <v>4.8999999999999998E-3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1143</v>
      </c>
      <c r="N27" s="2" t="s">
        <v>109</v>
      </c>
      <c r="O27" s="2" t="s">
        <v>1144</v>
      </c>
      <c r="P27" s="1"/>
      <c r="Q27" s="1"/>
      <c r="R27" s="1"/>
      <c r="S27" s="5" t="str">
        <v>2Y1Y</v>
      </c>
      <c r="T27" s="6">
        <v>2.7000000000000001E-3</v>
      </c>
      <c r="U27" s="6">
        <v>2.0000000000000001E-4</v>
      </c>
    </row>
    <row r="28" spans="11:37" x14ac:dyDescent="0.25">
      <c r="K28" s="2" t="s">
        <v>1</v>
      </c>
      <c r="L28" s="2" t="s">
        <v>1</v>
      </c>
      <c r="M28" s="2" t="s">
        <v>12</v>
      </c>
      <c r="N28" s="2" t="s">
        <v>112</v>
      </c>
      <c r="O28" s="2" t="s">
        <v>1145</v>
      </c>
      <c r="P28" s="1"/>
      <c r="Q28" s="1"/>
      <c r="R28" s="1"/>
      <c r="S28" s="5" t="str">
        <v>2Y2Y</v>
      </c>
      <c r="T28" s="6">
        <v>3.0999999999999999E-3</v>
      </c>
      <c r="U28" s="6">
        <v>1.6200000000000001E-3</v>
      </c>
    </row>
    <row r="29" spans="11:37" x14ac:dyDescent="0.25">
      <c r="K29" s="2" t="s">
        <v>1</v>
      </c>
      <c r="L29" s="2" t="s">
        <v>2</v>
      </c>
      <c r="M29" s="2" t="s">
        <v>38</v>
      </c>
      <c r="N29" s="2" t="s">
        <v>115</v>
      </c>
      <c r="O29" s="2" t="s">
        <v>1146</v>
      </c>
      <c r="P29" s="1"/>
      <c r="Q29" s="1"/>
      <c r="R29" s="1"/>
      <c r="S29" s="5" t="str">
        <v>2Y3Y</v>
      </c>
      <c r="T29" s="6">
        <v>3.5999999999999999E-3</v>
      </c>
      <c r="U29" s="6">
        <v>2.5100000000000001E-3</v>
      </c>
    </row>
    <row r="30" spans="11:37" x14ac:dyDescent="0.25">
      <c r="K30" s="2" t="s">
        <v>1</v>
      </c>
      <c r="L30" s="2" t="s">
        <v>3</v>
      </c>
      <c r="M30" s="2" t="s">
        <v>1147</v>
      </c>
      <c r="N30" s="2" t="s">
        <v>118</v>
      </c>
      <c r="O30" s="2" t="s">
        <v>1148</v>
      </c>
      <c r="P30" s="1"/>
      <c r="Q30" s="1"/>
      <c r="R30" s="1"/>
      <c r="S30" s="5" t="str">
        <v>2Y4Y</v>
      </c>
      <c r="T30" s="6">
        <v>3.9000000000000003E-3</v>
      </c>
      <c r="U30" s="6">
        <v>3.3800000000000002E-3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929</v>
      </c>
      <c r="N31" s="2" t="s">
        <v>121</v>
      </c>
      <c r="O31" s="2" t="s">
        <v>1149</v>
      </c>
      <c r="P31" s="1"/>
      <c r="Q31" s="1"/>
      <c r="R31" s="1"/>
      <c r="S31" s="5" t="str">
        <v>2Y5Y</v>
      </c>
      <c r="T31" s="6">
        <v>4.3E-3</v>
      </c>
      <c r="U31" s="6">
        <v>4.2100000000000002E-3</v>
      </c>
      <c r="W31" s="9" t="str">
        <f t="array" ref="W31:W44">$Q$13:$Q$26</f>
        <v>1Y</v>
      </c>
      <c r="X31" s="7">
        <f t="array" ref="X31:AK44">INDEX($U$13:$U$156,MATCH($W$31:$W$44&amp;$X$30:$AK$30,$S$13:$S$156,0))</f>
        <v>6.0299999999999998E-3</v>
      </c>
      <c r="Y31" s="7">
        <v>3.0799999999999998E-3</v>
      </c>
      <c r="Z31" s="7">
        <v>2.1299999999999999E-3</v>
      </c>
      <c r="AA31" s="7">
        <v>1.6800000000000001E-3</v>
      </c>
      <c r="AB31" s="7">
        <v>2.7400000000000002E-3</v>
      </c>
      <c r="AC31" s="7">
        <v>4.4400000000000004E-3</v>
      </c>
      <c r="AD31" s="7">
        <v>5.6200000000000009E-3</v>
      </c>
      <c r="AE31" s="7">
        <v>6.4800000000000005E-3</v>
      </c>
      <c r="AF31" s="7">
        <v>7.1399999999999996E-3</v>
      </c>
      <c r="AG31" s="7">
        <v>6.8999999999999999E-3</v>
      </c>
      <c r="AH31" s="7">
        <v>4.62E-3</v>
      </c>
      <c r="AI31" s="7">
        <v>3.9700000000000004E-3</v>
      </c>
      <c r="AJ31" s="7">
        <v>6.1700000000000001E-3</v>
      </c>
      <c r="AK31" s="7">
        <v>7.3499999999999998E-3</v>
      </c>
    </row>
    <row r="32" spans="11:37" x14ac:dyDescent="0.25">
      <c r="K32" s="2" t="s">
        <v>1</v>
      </c>
      <c r="L32" s="2" t="s">
        <v>5</v>
      </c>
      <c r="M32" s="2" t="s">
        <v>1117</v>
      </c>
      <c r="N32" s="2" t="s">
        <v>123</v>
      </c>
      <c r="O32" s="2" t="s">
        <v>1150</v>
      </c>
      <c r="P32" s="1"/>
      <c r="Q32" s="1"/>
      <c r="R32" s="1"/>
      <c r="S32" s="5" t="str">
        <v>2Y6Y</v>
      </c>
      <c r="T32" s="6">
        <v>4.5999999999999999E-3</v>
      </c>
      <c r="U32" s="6">
        <v>4.8700000000000002E-3</v>
      </c>
      <c r="W32" s="9" t="str">
        <v>2Y</v>
      </c>
      <c r="X32" s="7">
        <v>2.0000000000000001E-4</v>
      </c>
      <c r="Y32" s="7">
        <v>1.6200000000000001E-3</v>
      </c>
      <c r="Z32" s="7">
        <v>2.5100000000000001E-3</v>
      </c>
      <c r="AA32" s="7">
        <v>3.3800000000000002E-3</v>
      </c>
      <c r="AB32" s="7">
        <v>4.2100000000000002E-3</v>
      </c>
      <c r="AC32" s="7">
        <v>4.8700000000000002E-3</v>
      </c>
      <c r="AD32" s="7">
        <v>5.3900000000000007E-3</v>
      </c>
      <c r="AE32" s="7">
        <v>5.8099999999999992E-3</v>
      </c>
      <c r="AF32" s="7">
        <v>5.5500000000000002E-3</v>
      </c>
      <c r="AG32" s="7">
        <v>5.3100000000000005E-3</v>
      </c>
      <c r="AH32" s="7">
        <v>5.77E-3</v>
      </c>
      <c r="AI32" s="7">
        <v>6.5100000000000002E-3</v>
      </c>
      <c r="AJ32" s="7">
        <v>6.5799999999999999E-3</v>
      </c>
      <c r="AK32" s="7">
        <v>6.7200000000000003E-3</v>
      </c>
    </row>
    <row r="33" spans="11:37" x14ac:dyDescent="0.25">
      <c r="K33" s="2" t="s">
        <v>1</v>
      </c>
      <c r="L33" s="2" t="s">
        <v>6</v>
      </c>
      <c r="M33" s="2" t="s">
        <v>626</v>
      </c>
      <c r="N33" s="2" t="s">
        <v>126</v>
      </c>
      <c r="O33" s="2" t="s">
        <v>1151</v>
      </c>
      <c r="P33" s="1"/>
      <c r="Q33" s="1"/>
      <c r="R33" s="1"/>
      <c r="S33" s="5" t="str">
        <v>2Y7Y</v>
      </c>
      <c r="T33" s="6">
        <v>5.0000000000000001E-3</v>
      </c>
      <c r="U33" s="6">
        <v>5.3900000000000007E-3</v>
      </c>
      <c r="W33" s="9" t="str">
        <v>3Y</v>
      </c>
      <c r="X33" s="7">
        <v>4.7999999999999996E-3</v>
      </c>
      <c r="Y33" s="7">
        <v>3.64E-3</v>
      </c>
      <c r="Z33" s="7">
        <v>3.9500000000000004E-3</v>
      </c>
      <c r="AA33" s="7">
        <v>4.4400000000000004E-3</v>
      </c>
      <c r="AB33" s="7">
        <v>5.0000000000000001E-3</v>
      </c>
      <c r="AC33" s="7">
        <v>5.5900000000000004E-3</v>
      </c>
      <c r="AD33" s="7">
        <v>6.0499999999999998E-3</v>
      </c>
      <c r="AE33" s="7">
        <v>5.9699999999999996E-3</v>
      </c>
      <c r="AF33" s="7">
        <v>5.9099999999999995E-3</v>
      </c>
      <c r="AG33" s="7">
        <v>5.96E-3</v>
      </c>
      <c r="AH33" s="7">
        <v>6.2599999999999999E-3</v>
      </c>
      <c r="AI33" s="7">
        <v>6.5599999999999999E-3</v>
      </c>
      <c r="AJ33" s="7">
        <v>6.3600000000000002E-3</v>
      </c>
      <c r="AK33" s="7">
        <v>6.3600000000000002E-3</v>
      </c>
    </row>
    <row r="34" spans="11:37" x14ac:dyDescent="0.25">
      <c r="K34" s="2" t="s">
        <v>1</v>
      </c>
      <c r="L34" s="2" t="s">
        <v>7</v>
      </c>
      <c r="M34" s="2" t="s">
        <v>640</v>
      </c>
      <c r="N34" s="2" t="s">
        <v>129</v>
      </c>
      <c r="O34" s="2" t="s">
        <v>1152</v>
      </c>
      <c r="P34" s="1"/>
      <c r="Q34" s="1"/>
      <c r="R34" s="1"/>
      <c r="S34" s="5" t="str">
        <v>2Y8Y</v>
      </c>
      <c r="T34" s="6">
        <v>5.3E-3</v>
      </c>
      <c r="U34" s="6">
        <v>5.8099999999999992E-3</v>
      </c>
      <c r="W34" s="9" t="str">
        <v>4Y</v>
      </c>
      <c r="X34" s="7">
        <v>5.0200000000000002E-3</v>
      </c>
      <c r="Y34" s="7">
        <v>4.4099999999999999E-3</v>
      </c>
      <c r="Z34" s="7">
        <v>4.7599999999999995E-3</v>
      </c>
      <c r="AA34" s="7">
        <v>5.0800000000000003E-3</v>
      </c>
      <c r="AB34" s="7">
        <v>5.5700000000000003E-3</v>
      </c>
      <c r="AC34" s="7">
        <v>6.0699999999999999E-3</v>
      </c>
      <c r="AD34" s="7">
        <v>6.0599999999999994E-3</v>
      </c>
      <c r="AE34" s="7">
        <v>6.0899999999999999E-3</v>
      </c>
      <c r="AF34" s="7">
        <v>6.2100000000000002E-3</v>
      </c>
      <c r="AG34" s="7">
        <v>6.28E-3</v>
      </c>
      <c r="AH34" s="7">
        <v>6.5700000000000003E-3</v>
      </c>
      <c r="AI34" s="7">
        <v>6.5700000000000003E-3</v>
      </c>
      <c r="AJ34" s="7">
        <v>6.1999999999999998E-3</v>
      </c>
      <c r="AK34" s="7">
        <v>6.1700000000000001E-3</v>
      </c>
    </row>
    <row r="35" spans="11:37" x14ac:dyDescent="0.25">
      <c r="K35" s="2" t="s">
        <v>1</v>
      </c>
      <c r="L35" s="2" t="s">
        <v>8</v>
      </c>
      <c r="M35" s="2" t="s">
        <v>624</v>
      </c>
      <c r="N35" s="2" t="s">
        <v>131</v>
      </c>
      <c r="O35" s="2" t="s">
        <v>1153</v>
      </c>
      <c r="P35" s="1"/>
      <c r="Q35" s="1"/>
      <c r="R35" s="1"/>
      <c r="S35" s="5" t="str">
        <v>2Y9Y</v>
      </c>
      <c r="T35" s="6">
        <v>5.5000000000000005E-3</v>
      </c>
      <c r="U35" s="6">
        <v>5.5500000000000002E-3</v>
      </c>
      <c r="W35" s="9" t="str">
        <v>5Y</v>
      </c>
      <c r="X35" s="7">
        <v>6.1199999999999996E-3</v>
      </c>
      <c r="Y35" s="7">
        <v>5.7099999999999998E-3</v>
      </c>
      <c r="Z35" s="7">
        <v>5.7599999999999995E-3</v>
      </c>
      <c r="AA35" s="7">
        <v>6.0000000000000001E-3</v>
      </c>
      <c r="AB35" s="7">
        <v>6.3200000000000001E-3</v>
      </c>
      <c r="AC35" s="7">
        <v>6.3099999999999996E-3</v>
      </c>
      <c r="AD35" s="7">
        <v>6.3499999999999997E-3</v>
      </c>
      <c r="AE35" s="7">
        <v>6.5100000000000002E-3</v>
      </c>
      <c r="AF35" s="7">
        <v>6.5900000000000004E-3</v>
      </c>
      <c r="AG35" s="7">
        <v>6.6300000000000005E-3</v>
      </c>
      <c r="AH35" s="7">
        <v>6.7700000000000008E-3</v>
      </c>
      <c r="AI35" s="7">
        <v>6.5500000000000003E-3</v>
      </c>
      <c r="AJ35" s="7">
        <v>6.0899999999999999E-3</v>
      </c>
      <c r="AK35" s="7">
        <v>6.0200000000000002E-3</v>
      </c>
    </row>
    <row r="36" spans="11:37" x14ac:dyDescent="0.25">
      <c r="K36" s="2" t="s">
        <v>1</v>
      </c>
      <c r="L36" s="2" t="s">
        <v>9</v>
      </c>
      <c r="M36" s="2" t="s">
        <v>778</v>
      </c>
      <c r="N36" s="2" t="s">
        <v>134</v>
      </c>
      <c r="O36" s="2" t="s">
        <v>1154</v>
      </c>
      <c r="P36" s="1"/>
      <c r="Q36" s="1"/>
      <c r="R36" s="1"/>
      <c r="S36" s="5" t="str">
        <v>2Y10Y</v>
      </c>
      <c r="T36" s="6">
        <v>5.7999999999999996E-3</v>
      </c>
      <c r="U36" s="6">
        <v>5.3100000000000005E-3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934</v>
      </c>
      <c r="N37" s="2" t="s">
        <v>137</v>
      </c>
      <c r="O37" s="2" t="s">
        <v>1155</v>
      </c>
      <c r="P37" s="1"/>
      <c r="Q37" s="1"/>
      <c r="R37" s="1"/>
      <c r="S37" s="5" t="str">
        <v>2Y15Y</v>
      </c>
      <c r="T37" s="6">
        <v>6.0999999999999995E-3</v>
      </c>
      <c r="U37" s="6">
        <v>5.77E-3</v>
      </c>
      <c r="W37" s="9" t="str">
        <v>7Y</v>
      </c>
      <c r="X37" s="7">
        <v>7.2899999999999996E-3</v>
      </c>
      <c r="Y37" s="7">
        <v>6.4200000000000004E-3</v>
      </c>
      <c r="Z37" s="7">
        <v>6.5200000000000006E-3</v>
      </c>
      <c r="AA37" s="7">
        <v>6.3400000000000001E-3</v>
      </c>
      <c r="AB37" s="7">
        <v>6.3499999999999997E-3</v>
      </c>
      <c r="AC37" s="7">
        <v>6.4900000000000001E-3</v>
      </c>
      <c r="AD37" s="7">
        <v>6.5799999999999999E-3</v>
      </c>
      <c r="AE37" s="7">
        <v>6.5799999999999999E-3</v>
      </c>
      <c r="AF37" s="7">
        <v>6.5900000000000004E-3</v>
      </c>
      <c r="AG37" s="7">
        <v>6.6300000000000005E-3</v>
      </c>
      <c r="AH37" s="7">
        <v>6.8999999999999999E-3</v>
      </c>
      <c r="AI37" s="7">
        <v>6.3200000000000001E-3</v>
      </c>
      <c r="AJ37" s="7">
        <v>5.6499999999999996E-3</v>
      </c>
      <c r="AK37" s="7">
        <v>5.7399999999999994E-3</v>
      </c>
    </row>
    <row r="38" spans="11:37" x14ac:dyDescent="0.25">
      <c r="K38" s="2" t="s">
        <v>1</v>
      </c>
      <c r="L38" s="2" t="s">
        <v>11</v>
      </c>
      <c r="M38" s="2" t="s">
        <v>659</v>
      </c>
      <c r="N38" s="2" t="s">
        <v>140</v>
      </c>
      <c r="O38" s="2" t="s">
        <v>1156</v>
      </c>
      <c r="P38" s="1"/>
      <c r="Q38" s="1"/>
      <c r="R38" s="1"/>
      <c r="S38" s="5" t="str">
        <v>2Y20Y</v>
      </c>
      <c r="T38" s="6">
        <v>6.1999999999999998E-3</v>
      </c>
      <c r="U38" s="6">
        <v>6.5100000000000002E-3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1157</v>
      </c>
      <c r="N39" s="2" t="s">
        <v>143</v>
      </c>
      <c r="O39" s="2" t="s">
        <v>1158</v>
      </c>
      <c r="P39" s="1"/>
      <c r="Q39" s="1"/>
      <c r="R39" s="1"/>
      <c r="S39" s="5" t="str">
        <v>2Y25Y</v>
      </c>
      <c r="T39" s="6">
        <v>6.3E-3</v>
      </c>
      <c r="U39" s="6">
        <v>6.5799999999999999E-3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100</v>
      </c>
      <c r="N40" s="2" t="s">
        <v>146</v>
      </c>
      <c r="O40" s="2" t="s">
        <v>1159</v>
      </c>
      <c r="P40" s="1"/>
      <c r="Q40" s="1"/>
      <c r="R40" s="1"/>
      <c r="S40" s="5" t="str">
        <v>2Y30Y</v>
      </c>
      <c r="T40" s="6">
        <v>6.4000000000000003E-3</v>
      </c>
      <c r="U40" s="6">
        <v>6.7200000000000003E-3</v>
      </c>
      <c r="W40" s="9" t="str">
        <v>10Y</v>
      </c>
      <c r="X40" s="7">
        <v>7.6899999999999998E-3</v>
      </c>
      <c r="Y40" s="7">
        <v>6.8799999999999998E-3</v>
      </c>
      <c r="Z40" s="7">
        <v>6.8799999999999998E-3</v>
      </c>
      <c r="AA40" s="7">
        <v>6.8300000000000001E-3</v>
      </c>
      <c r="AB40" s="7">
        <v>6.7400000000000003E-3</v>
      </c>
      <c r="AC40" s="7">
        <v>6.7200000000000003E-3</v>
      </c>
      <c r="AD40" s="7">
        <v>6.7500000000000008E-3</v>
      </c>
      <c r="AE40" s="7">
        <v>6.8000000000000005E-3</v>
      </c>
      <c r="AF40" s="7">
        <v>6.8700000000000002E-3</v>
      </c>
      <c r="AG40" s="7">
        <v>6.9299999999999995E-3</v>
      </c>
      <c r="AH40" s="7">
        <v>6.6700000000000006E-3</v>
      </c>
      <c r="AI40" s="7">
        <v>5.9299999999999995E-3</v>
      </c>
      <c r="AJ40" s="7">
        <v>5.4900000000000001E-3</v>
      </c>
      <c r="AK40" s="7">
        <v>5.5000000000000005E-3</v>
      </c>
    </row>
    <row r="41" spans="11:37" x14ac:dyDescent="0.25">
      <c r="K41" s="2" t="s">
        <v>2</v>
      </c>
      <c r="L41" s="2" t="s">
        <v>0</v>
      </c>
      <c r="M41" s="2" t="s">
        <v>342</v>
      </c>
      <c r="N41" s="2" t="s">
        <v>149</v>
      </c>
      <c r="O41" s="2" t="s">
        <v>1160</v>
      </c>
      <c r="P41" s="1"/>
      <c r="Q41" s="1"/>
      <c r="R41" s="1"/>
      <c r="S41" s="5" t="str">
        <v>3Y1Y</v>
      </c>
      <c r="T41" s="6">
        <v>3.7000000000000002E-3</v>
      </c>
      <c r="U41" s="6">
        <v>4.7999999999999996E-3</v>
      </c>
      <c r="W41" s="9" t="str">
        <v>15Y</v>
      </c>
      <c r="X41" s="7">
        <v>6.6800000000000002E-3</v>
      </c>
      <c r="Y41" s="7">
        <v>6.6600000000000001E-3</v>
      </c>
      <c r="Z41" s="7">
        <v>6.6400000000000001E-3</v>
      </c>
      <c r="AA41" s="7">
        <v>6.5799999999999999E-3</v>
      </c>
      <c r="AB41" s="7">
        <v>6.5000000000000006E-3</v>
      </c>
      <c r="AC41" s="7">
        <v>6.5100000000000002E-3</v>
      </c>
      <c r="AD41" s="7">
        <v>6.3899999999999998E-3</v>
      </c>
      <c r="AE41" s="7">
        <v>6.2900000000000005E-3</v>
      </c>
      <c r="AF41" s="7">
        <v>6.2700000000000004E-3</v>
      </c>
      <c r="AG41" s="7">
        <v>6.2700000000000004E-3</v>
      </c>
      <c r="AH41" s="7">
        <v>6.0400000000000002E-3</v>
      </c>
      <c r="AI41" s="7">
        <v>5.4300000000000008E-3</v>
      </c>
      <c r="AJ41" s="7">
        <v>5.13E-3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1161</v>
      </c>
      <c r="N42" s="2" t="s">
        <v>84</v>
      </c>
      <c r="O42" s="2" t="s">
        <v>1162</v>
      </c>
      <c r="P42" s="1"/>
      <c r="Q42" s="1"/>
      <c r="R42" s="1"/>
      <c r="S42" s="5" t="str">
        <v>3Y2Y</v>
      </c>
      <c r="T42" s="6">
        <v>4.0000000000000001E-3</v>
      </c>
      <c r="U42" s="6">
        <v>3.64E-3</v>
      </c>
      <c r="W42" s="9" t="str">
        <v>20Y</v>
      </c>
      <c r="X42" s="7">
        <v>7.0599999999999994E-3</v>
      </c>
      <c r="Y42" s="7">
        <v>6.6300000000000005E-3</v>
      </c>
      <c r="Z42" s="7">
        <v>6.3600000000000002E-3</v>
      </c>
      <c r="AA42" s="7">
        <v>6.2700000000000004E-3</v>
      </c>
      <c r="AB42" s="7">
        <v>6.2199999999999998E-3</v>
      </c>
      <c r="AC42" s="7">
        <v>6.2100000000000002E-3</v>
      </c>
      <c r="AD42" s="7">
        <v>6.2100000000000002E-3</v>
      </c>
      <c r="AE42" s="7">
        <v>6.2100000000000002E-3</v>
      </c>
      <c r="AF42" s="7">
        <v>6.2100000000000002E-3</v>
      </c>
      <c r="AG42" s="7">
        <v>6.1900000000000002E-3</v>
      </c>
      <c r="AH42" s="7">
        <v>5.47E-3</v>
      </c>
      <c r="AI42" s="7">
        <v>5.0699999999999999E-3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1163</v>
      </c>
      <c r="N43" s="2" t="s">
        <v>154</v>
      </c>
      <c r="O43" s="2" t="s">
        <v>1164</v>
      </c>
      <c r="P43" s="1"/>
      <c r="Q43" s="1"/>
      <c r="R43" s="1"/>
      <c r="S43" s="5" t="str">
        <v>3Y3Y</v>
      </c>
      <c r="T43" s="6">
        <v>4.3E-3</v>
      </c>
      <c r="U43" s="6">
        <v>3.9500000000000004E-3</v>
      </c>
      <c r="W43" s="9" t="str">
        <v>25Y</v>
      </c>
      <c r="X43" s="7">
        <v>6.4099999999999999E-3</v>
      </c>
      <c r="Y43" s="7">
        <v>6.3800000000000003E-3</v>
      </c>
      <c r="Z43" s="7">
        <v>6.3600000000000002E-3</v>
      </c>
      <c r="AA43" s="7">
        <v>6.28E-3</v>
      </c>
      <c r="AB43" s="7">
        <v>6.1799999999999997E-3</v>
      </c>
      <c r="AC43" s="7">
        <v>5.8499999999999993E-3</v>
      </c>
      <c r="AD43" s="7">
        <v>5.5600000000000007E-3</v>
      </c>
      <c r="AE43" s="7">
        <v>5.4000000000000003E-3</v>
      </c>
      <c r="AF43" s="7">
        <v>5.3E-3</v>
      </c>
      <c r="AG43" s="7">
        <v>5.2100000000000002E-3</v>
      </c>
      <c r="AH43" s="7">
        <v>4.79E-3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1127</v>
      </c>
      <c r="N44" s="2" t="s">
        <v>157</v>
      </c>
      <c r="O44" s="2" t="s">
        <v>1165</v>
      </c>
      <c r="P44" s="1"/>
      <c r="Q44" s="1"/>
      <c r="R44" s="1"/>
      <c r="S44" s="5" t="str">
        <v>3Y4Y</v>
      </c>
      <c r="T44" s="6">
        <v>4.6999999999999993E-3</v>
      </c>
      <c r="U44" s="6">
        <v>4.4400000000000004E-3</v>
      </c>
      <c r="W44" s="9" t="str">
        <v>30Y</v>
      </c>
      <c r="X44" s="7">
        <v>5.0299999999999997E-3</v>
      </c>
      <c r="Y44" s="7">
        <v>5.0800000000000003E-3</v>
      </c>
      <c r="Z44" s="7">
        <v>5.3800000000000002E-3</v>
      </c>
      <c r="AA44" s="7">
        <v>5.5300000000000002E-3</v>
      </c>
      <c r="AB44" s="7">
        <v>5.5800000000000008E-3</v>
      </c>
      <c r="AC44" s="7">
        <v>5.5600000000000007E-3</v>
      </c>
      <c r="AD44" s="7">
        <v>5.4900000000000001E-3</v>
      </c>
      <c r="AE44" s="7">
        <v>5.4100000000000007E-3</v>
      </c>
      <c r="AF44" s="7">
        <v>5.3200000000000001E-3</v>
      </c>
      <c r="AG44" s="7">
        <v>5.2100000000000002E-3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247</v>
      </c>
      <c r="N45" s="2" t="s">
        <v>160</v>
      </c>
      <c r="O45" s="2" t="s">
        <v>1166</v>
      </c>
      <c r="P45" s="1"/>
      <c r="Q45" s="1"/>
      <c r="R45" s="1"/>
      <c r="S45" s="5" t="str">
        <v>3Y5Y</v>
      </c>
      <c r="T45" s="6">
        <v>5.0000000000000001E-3</v>
      </c>
      <c r="U45" s="6">
        <v>5.0000000000000001E-3</v>
      </c>
    </row>
    <row r="46" spans="11:37" x14ac:dyDescent="0.25">
      <c r="K46" s="2" t="s">
        <v>2</v>
      </c>
      <c r="L46" s="2" t="s">
        <v>5</v>
      </c>
      <c r="M46" s="2" t="s">
        <v>407</v>
      </c>
      <c r="N46" s="2" t="s">
        <v>162</v>
      </c>
      <c r="O46" s="2" t="s">
        <v>1167</v>
      </c>
      <c r="P46" s="1"/>
      <c r="Q46" s="1"/>
      <c r="R46" s="1"/>
      <c r="S46" s="5" t="str">
        <v>3Y6Y</v>
      </c>
      <c r="T46" s="6">
        <v>5.3E-3</v>
      </c>
      <c r="U46" s="6">
        <v>5.5900000000000004E-3</v>
      </c>
    </row>
    <row r="47" spans="11:37" x14ac:dyDescent="0.25">
      <c r="K47" s="2" t="s">
        <v>2</v>
      </c>
      <c r="L47" s="2" t="s">
        <v>6</v>
      </c>
      <c r="M47" s="2" t="s">
        <v>757</v>
      </c>
      <c r="N47" s="2" t="s">
        <v>165</v>
      </c>
      <c r="O47" s="2" t="s">
        <v>1168</v>
      </c>
      <c r="P47" s="1"/>
      <c r="Q47" s="1"/>
      <c r="R47" s="1"/>
      <c r="S47" s="5" t="str">
        <v>3Y7Y</v>
      </c>
      <c r="T47" s="6">
        <v>5.6000000000000008E-3</v>
      </c>
      <c r="U47" s="6">
        <v>6.0499999999999998E-3</v>
      </c>
    </row>
    <row r="48" spans="11:37" x14ac:dyDescent="0.25">
      <c r="K48" s="2" t="s">
        <v>2</v>
      </c>
      <c r="L48" s="2" t="s">
        <v>7</v>
      </c>
      <c r="M48" s="2" t="s">
        <v>582</v>
      </c>
      <c r="N48" s="2" t="s">
        <v>134</v>
      </c>
      <c r="O48" s="2" t="s">
        <v>1169</v>
      </c>
      <c r="P48" s="1"/>
      <c r="Q48" s="1"/>
      <c r="R48" s="1"/>
      <c r="S48" s="5" t="str">
        <v>3Y8Y</v>
      </c>
      <c r="T48" s="6">
        <v>5.7999999999999996E-3</v>
      </c>
      <c r="U48" s="6">
        <v>5.9699999999999996E-3</v>
      </c>
    </row>
    <row r="49" spans="11:21" x14ac:dyDescent="0.25">
      <c r="K49" s="2" t="s">
        <v>2</v>
      </c>
      <c r="L49" s="2" t="s">
        <v>8</v>
      </c>
      <c r="M49" s="2" t="s">
        <v>794</v>
      </c>
      <c r="N49" s="2" t="s">
        <v>98</v>
      </c>
      <c r="O49" s="2" t="s">
        <v>1170</v>
      </c>
      <c r="P49" s="1"/>
      <c r="Q49" s="1"/>
      <c r="R49" s="1"/>
      <c r="S49" s="5" t="str">
        <v>3Y9Y</v>
      </c>
      <c r="T49" s="6">
        <v>6.0000000000000001E-3</v>
      </c>
      <c r="U49" s="6">
        <v>5.9099999999999995E-3</v>
      </c>
    </row>
    <row r="50" spans="11:21" x14ac:dyDescent="0.25">
      <c r="K50" s="2" t="s">
        <v>2</v>
      </c>
      <c r="L50" s="2" t="s">
        <v>9</v>
      </c>
      <c r="M50" s="2" t="s">
        <v>355</v>
      </c>
      <c r="N50" s="2" t="s">
        <v>172</v>
      </c>
      <c r="O50" s="2" t="s">
        <v>1171</v>
      </c>
      <c r="P50" s="1"/>
      <c r="Q50" s="1"/>
      <c r="R50" s="1"/>
      <c r="S50" s="5" t="str">
        <v>3Y10Y</v>
      </c>
      <c r="T50" s="6">
        <v>6.0999999999999995E-3</v>
      </c>
      <c r="U50" s="6">
        <v>5.96E-3</v>
      </c>
    </row>
    <row r="51" spans="11:21" x14ac:dyDescent="0.25">
      <c r="K51" s="2" t="s">
        <v>2</v>
      </c>
      <c r="L51" s="2" t="s">
        <v>10</v>
      </c>
      <c r="M51" s="2" t="s">
        <v>174</v>
      </c>
      <c r="N51" s="2" t="s">
        <v>175</v>
      </c>
      <c r="O51" s="2" t="s">
        <v>1172</v>
      </c>
      <c r="P51" s="1"/>
      <c r="Q51" s="1"/>
      <c r="R51" s="1"/>
      <c r="S51" s="5" t="str">
        <v>3Y15Y</v>
      </c>
      <c r="T51" s="6">
        <v>6.3E-3</v>
      </c>
      <c r="U51" s="6">
        <v>6.2599999999999999E-3</v>
      </c>
    </row>
    <row r="52" spans="11:21" x14ac:dyDescent="0.25">
      <c r="K52" s="2" t="s">
        <v>2</v>
      </c>
      <c r="L52" s="2" t="s">
        <v>11</v>
      </c>
      <c r="M52" s="2" t="s">
        <v>182</v>
      </c>
      <c r="N52" s="2" t="s">
        <v>178</v>
      </c>
      <c r="O52" s="2" t="s">
        <v>1173</v>
      </c>
      <c r="P52" s="1"/>
      <c r="Q52" s="1"/>
      <c r="R52" s="1"/>
      <c r="S52" s="5" t="str">
        <v>3Y20Y</v>
      </c>
      <c r="T52" s="6">
        <v>6.3E-3</v>
      </c>
      <c r="U52" s="6">
        <v>6.5599999999999999E-3</v>
      </c>
    </row>
    <row r="53" spans="11:21" x14ac:dyDescent="0.25">
      <c r="K53" s="2" t="s">
        <v>2</v>
      </c>
      <c r="L53" s="2" t="s">
        <v>13</v>
      </c>
      <c r="M53" s="2" t="s">
        <v>1030</v>
      </c>
      <c r="N53" s="2" t="s">
        <v>143</v>
      </c>
      <c r="O53" s="2" t="s">
        <v>1174</v>
      </c>
      <c r="P53" s="1"/>
      <c r="Q53" s="1"/>
      <c r="R53" s="1"/>
      <c r="S53" s="5" t="str">
        <v>3Y25Y</v>
      </c>
      <c r="T53" s="6">
        <v>6.3E-3</v>
      </c>
      <c r="U53" s="6">
        <v>6.3600000000000002E-3</v>
      </c>
    </row>
    <row r="54" spans="11:21" x14ac:dyDescent="0.25">
      <c r="K54" s="2" t="s">
        <v>2</v>
      </c>
      <c r="L54" s="2" t="s">
        <v>14</v>
      </c>
      <c r="M54" s="2" t="s">
        <v>1030</v>
      </c>
      <c r="N54" s="2" t="s">
        <v>183</v>
      </c>
      <c r="O54" s="2" t="s">
        <v>1175</v>
      </c>
      <c r="P54" s="1"/>
      <c r="Q54" s="1"/>
      <c r="R54" s="1"/>
      <c r="S54" s="5" t="str">
        <v>3Y30Y</v>
      </c>
      <c r="T54" s="6">
        <v>6.3E-3</v>
      </c>
      <c r="U54" s="6">
        <v>6.3600000000000002E-3</v>
      </c>
    </row>
    <row r="55" spans="11:21" x14ac:dyDescent="0.25">
      <c r="K55" s="2" t="s">
        <v>3</v>
      </c>
      <c r="L55" s="2" t="s">
        <v>0</v>
      </c>
      <c r="M55" s="2" t="s">
        <v>607</v>
      </c>
      <c r="N55" s="2" t="s">
        <v>186</v>
      </c>
      <c r="O55" s="2" t="s">
        <v>1176</v>
      </c>
      <c r="P55" s="1"/>
      <c r="Q55" s="1"/>
      <c r="R55" s="1"/>
      <c r="S55" s="5" t="str">
        <v>4Y1Y</v>
      </c>
      <c r="T55" s="6">
        <v>4.6999999999999993E-3</v>
      </c>
      <c r="U55" s="6">
        <v>5.0200000000000002E-3</v>
      </c>
    </row>
    <row r="56" spans="11:21" x14ac:dyDescent="0.25">
      <c r="K56" s="2" t="s">
        <v>3</v>
      </c>
      <c r="L56" s="2" t="s">
        <v>1</v>
      </c>
      <c r="M56" s="2" t="s">
        <v>1177</v>
      </c>
      <c r="N56" s="2" t="s">
        <v>189</v>
      </c>
      <c r="O56" s="2" t="s">
        <v>1178</v>
      </c>
      <c r="P56" s="1"/>
      <c r="Q56" s="1"/>
      <c r="R56" s="1"/>
      <c r="S56" s="5" t="str">
        <v>4Y2Y</v>
      </c>
      <c r="T56" s="6">
        <v>4.7999999999999996E-3</v>
      </c>
      <c r="U56" s="6">
        <v>4.4099999999999999E-3</v>
      </c>
    </row>
    <row r="57" spans="11:21" x14ac:dyDescent="0.25">
      <c r="K57" s="2" t="s">
        <v>3</v>
      </c>
      <c r="L57" s="2" t="s">
        <v>2</v>
      </c>
      <c r="M57" s="2" t="s">
        <v>370</v>
      </c>
      <c r="N57" s="2" t="s">
        <v>192</v>
      </c>
      <c r="O57" s="2" t="s">
        <v>1179</v>
      </c>
      <c r="P57" s="1"/>
      <c r="Q57" s="1"/>
      <c r="R57" s="1"/>
      <c r="S57" s="5" t="str">
        <v>4Y3Y</v>
      </c>
      <c r="T57" s="6">
        <v>5.1000000000000004E-3</v>
      </c>
      <c r="U57" s="6">
        <v>4.7599999999999995E-3</v>
      </c>
    </row>
    <row r="58" spans="11:21" x14ac:dyDescent="0.25">
      <c r="K58" s="2" t="s">
        <v>3</v>
      </c>
      <c r="L58" s="2" t="s">
        <v>3</v>
      </c>
      <c r="M58" s="2" t="s">
        <v>1004</v>
      </c>
      <c r="N58" s="2" t="s">
        <v>195</v>
      </c>
      <c r="O58" s="2" t="s">
        <v>1180</v>
      </c>
      <c r="P58" s="1"/>
      <c r="Q58" s="1"/>
      <c r="R58" s="1"/>
      <c r="S58" s="5" t="str">
        <v>4Y4Y</v>
      </c>
      <c r="T58" s="6">
        <v>5.3E-3</v>
      </c>
      <c r="U58" s="6">
        <v>5.0800000000000003E-3</v>
      </c>
    </row>
    <row r="59" spans="11:21" x14ac:dyDescent="0.25">
      <c r="K59" s="2" t="s">
        <v>3</v>
      </c>
      <c r="L59" s="2" t="s">
        <v>4</v>
      </c>
      <c r="M59" s="2" t="s">
        <v>611</v>
      </c>
      <c r="N59" s="2" t="s">
        <v>197</v>
      </c>
      <c r="O59" s="2" t="s">
        <v>1181</v>
      </c>
      <c r="P59" s="1"/>
      <c r="Q59" s="1"/>
      <c r="R59" s="1"/>
      <c r="S59" s="5" t="str">
        <v>4Y5Y</v>
      </c>
      <c r="T59" s="6">
        <v>5.6000000000000008E-3</v>
      </c>
      <c r="U59" s="6">
        <v>5.5700000000000003E-3</v>
      </c>
    </row>
    <row r="60" spans="11:21" x14ac:dyDescent="0.25">
      <c r="K60" s="2" t="s">
        <v>3</v>
      </c>
      <c r="L60" s="2" t="s">
        <v>5</v>
      </c>
      <c r="M60" s="2" t="s">
        <v>361</v>
      </c>
      <c r="N60" s="2" t="s">
        <v>200</v>
      </c>
      <c r="O60" s="2" t="s">
        <v>1182</v>
      </c>
      <c r="P60" s="1"/>
      <c r="Q60" s="1"/>
      <c r="R60" s="1"/>
      <c r="S60" s="5" t="str">
        <v>4Y6Y</v>
      </c>
      <c r="T60" s="6">
        <v>5.7999999999999996E-3</v>
      </c>
      <c r="U60" s="6">
        <v>6.0699999999999999E-3</v>
      </c>
    </row>
    <row r="61" spans="11:21" x14ac:dyDescent="0.25">
      <c r="K61" s="2" t="s">
        <v>3</v>
      </c>
      <c r="L61" s="2" t="s">
        <v>6</v>
      </c>
      <c r="M61" s="2" t="s">
        <v>180</v>
      </c>
      <c r="N61" s="2" t="s">
        <v>203</v>
      </c>
      <c r="O61" s="2" t="s">
        <v>1183</v>
      </c>
      <c r="P61" s="1"/>
      <c r="Q61" s="1"/>
      <c r="R61" s="1"/>
      <c r="S61" s="5" t="str">
        <v>4Y7Y</v>
      </c>
      <c r="T61" s="6">
        <v>6.0000000000000001E-3</v>
      </c>
      <c r="U61" s="6">
        <v>6.0599999999999994E-3</v>
      </c>
    </row>
    <row r="62" spans="11:21" x14ac:dyDescent="0.25">
      <c r="K62" s="2" t="s">
        <v>3</v>
      </c>
      <c r="L62" s="2" t="s">
        <v>7</v>
      </c>
      <c r="M62" s="2" t="s">
        <v>978</v>
      </c>
      <c r="N62" s="2" t="s">
        <v>206</v>
      </c>
      <c r="O62" s="2" t="s">
        <v>1184</v>
      </c>
      <c r="P62" s="1"/>
      <c r="Q62" s="1"/>
      <c r="R62" s="1"/>
      <c r="S62" s="5" t="str">
        <v>4Y8Y</v>
      </c>
      <c r="T62" s="6">
        <v>6.0999999999999995E-3</v>
      </c>
      <c r="U62" s="6">
        <v>6.0899999999999999E-3</v>
      </c>
    </row>
    <row r="63" spans="11:21" x14ac:dyDescent="0.25">
      <c r="K63" s="2" t="s">
        <v>3</v>
      </c>
      <c r="L63" s="2" t="s">
        <v>8</v>
      </c>
      <c r="M63" s="2" t="s">
        <v>580</v>
      </c>
      <c r="N63" s="2" t="s">
        <v>175</v>
      </c>
      <c r="O63" s="2" t="s">
        <v>1185</v>
      </c>
      <c r="P63" s="1"/>
      <c r="Q63" s="1"/>
      <c r="R63" s="1"/>
      <c r="S63" s="5" t="str">
        <v>4Y9Y</v>
      </c>
      <c r="T63" s="6">
        <v>6.3E-3</v>
      </c>
      <c r="U63" s="6">
        <v>6.2100000000000002E-3</v>
      </c>
    </row>
    <row r="64" spans="11:21" x14ac:dyDescent="0.25">
      <c r="K64" s="2" t="s">
        <v>3</v>
      </c>
      <c r="L64" s="2" t="s">
        <v>9</v>
      </c>
      <c r="M64" s="2" t="s">
        <v>666</v>
      </c>
      <c r="N64" s="2" t="s">
        <v>211</v>
      </c>
      <c r="O64" s="2" t="s">
        <v>1186</v>
      </c>
      <c r="P64" s="1"/>
      <c r="Q64" s="1"/>
      <c r="R64" s="1"/>
      <c r="S64" s="5" t="str">
        <v>4Y10Y</v>
      </c>
      <c r="T64" s="6">
        <v>6.4000000000000003E-3</v>
      </c>
      <c r="U64" s="6">
        <v>6.28E-3</v>
      </c>
    </row>
    <row r="65" spans="11:21" x14ac:dyDescent="0.25">
      <c r="K65" s="2" t="s">
        <v>3</v>
      </c>
      <c r="L65" s="2" t="s">
        <v>10</v>
      </c>
      <c r="M65" s="2" t="s">
        <v>330</v>
      </c>
      <c r="N65" s="2" t="s">
        <v>146</v>
      </c>
      <c r="O65" s="2" t="s">
        <v>1187</v>
      </c>
      <c r="P65" s="1"/>
      <c r="Q65" s="1"/>
      <c r="R65" s="1"/>
      <c r="S65" s="5" t="str">
        <v>4Y15Y</v>
      </c>
      <c r="T65" s="6">
        <v>6.4000000000000003E-3</v>
      </c>
      <c r="U65" s="6">
        <v>6.5700000000000003E-3</v>
      </c>
    </row>
    <row r="66" spans="11:21" x14ac:dyDescent="0.25">
      <c r="K66" s="2" t="s">
        <v>3</v>
      </c>
      <c r="L66" s="2" t="s">
        <v>11</v>
      </c>
      <c r="M66" s="2" t="s">
        <v>330</v>
      </c>
      <c r="N66" s="2" t="s">
        <v>143</v>
      </c>
      <c r="O66" s="2" t="s">
        <v>1188</v>
      </c>
      <c r="P66" s="1"/>
      <c r="Q66" s="1"/>
      <c r="R66" s="1"/>
      <c r="S66" s="5" t="str">
        <v>4Y20Y</v>
      </c>
      <c r="T66" s="6">
        <v>6.3E-3</v>
      </c>
      <c r="U66" s="6">
        <v>6.5700000000000003E-3</v>
      </c>
    </row>
    <row r="67" spans="11:21" x14ac:dyDescent="0.25">
      <c r="K67" s="2" t="s">
        <v>3</v>
      </c>
      <c r="L67" s="2" t="s">
        <v>13</v>
      </c>
      <c r="M67" s="2" t="s">
        <v>708</v>
      </c>
      <c r="N67" s="2" t="s">
        <v>218</v>
      </c>
      <c r="O67" s="2" t="s">
        <v>1189</v>
      </c>
      <c r="P67" s="1"/>
      <c r="Q67" s="1"/>
      <c r="R67" s="1"/>
      <c r="S67" s="5" t="str">
        <v>4Y25Y</v>
      </c>
      <c r="T67" s="6">
        <v>6.3E-3</v>
      </c>
      <c r="U67" s="6">
        <v>6.1999999999999998E-3</v>
      </c>
    </row>
    <row r="68" spans="11:21" x14ac:dyDescent="0.25">
      <c r="K68" s="2" t="s">
        <v>3</v>
      </c>
      <c r="L68" s="2" t="s">
        <v>14</v>
      </c>
      <c r="M68" s="2" t="s">
        <v>301</v>
      </c>
      <c r="N68" s="2" t="s">
        <v>221</v>
      </c>
      <c r="O68" s="2" t="s">
        <v>1190</v>
      </c>
      <c r="P68" s="1"/>
      <c r="Q68" s="1"/>
      <c r="R68" s="1"/>
      <c r="S68" s="5" t="str">
        <v>4Y30Y</v>
      </c>
      <c r="T68" s="6">
        <v>6.3E-3</v>
      </c>
      <c r="U68" s="6">
        <v>6.1700000000000001E-3</v>
      </c>
    </row>
    <row r="69" spans="11:21" x14ac:dyDescent="0.25">
      <c r="K69" s="2" t="s">
        <v>4</v>
      </c>
      <c r="L69" s="2" t="s">
        <v>0</v>
      </c>
      <c r="M69" s="2" t="s">
        <v>1191</v>
      </c>
      <c r="N69" s="2" t="s">
        <v>95</v>
      </c>
      <c r="O69" s="2" t="s">
        <v>1192</v>
      </c>
      <c r="P69" s="1"/>
      <c r="Q69" s="1"/>
      <c r="R69" s="1"/>
      <c r="S69" s="5" t="str">
        <v>5Y1Y</v>
      </c>
      <c r="T69" s="6">
        <v>5.4000000000000003E-3</v>
      </c>
      <c r="U69" s="6">
        <v>6.1199999999999996E-3</v>
      </c>
    </row>
    <row r="70" spans="11:21" x14ac:dyDescent="0.25">
      <c r="K70" s="2" t="s">
        <v>4</v>
      </c>
      <c r="L70" s="2" t="s">
        <v>1</v>
      </c>
      <c r="M70" s="2" t="s">
        <v>1193</v>
      </c>
      <c r="N70" s="2" t="s">
        <v>131</v>
      </c>
      <c r="O70" s="2" t="s">
        <v>1194</v>
      </c>
      <c r="P70" s="1"/>
      <c r="Q70" s="1"/>
      <c r="R70" s="1"/>
      <c r="S70" s="5" t="str">
        <v>5Y2Y</v>
      </c>
      <c r="T70" s="6">
        <v>5.5000000000000005E-3</v>
      </c>
      <c r="U70" s="6">
        <v>5.7099999999999998E-3</v>
      </c>
    </row>
    <row r="71" spans="11:21" x14ac:dyDescent="0.25">
      <c r="K71" s="2" t="s">
        <v>4</v>
      </c>
      <c r="L71" s="2" t="s">
        <v>2</v>
      </c>
      <c r="M71" s="2" t="s">
        <v>850</v>
      </c>
      <c r="N71" s="2" t="s">
        <v>228</v>
      </c>
      <c r="O71" s="2" t="s">
        <v>1195</v>
      </c>
      <c r="P71" s="1"/>
      <c r="Q71" s="1"/>
      <c r="R71" s="1"/>
      <c r="S71" s="5" t="str">
        <v>5Y3Y</v>
      </c>
      <c r="T71" s="6">
        <v>5.6999999999999993E-3</v>
      </c>
      <c r="U71" s="6">
        <v>5.7599999999999995E-3</v>
      </c>
    </row>
    <row r="72" spans="11:21" x14ac:dyDescent="0.25">
      <c r="K72" s="2" t="s">
        <v>4</v>
      </c>
      <c r="L72" s="2" t="s">
        <v>3</v>
      </c>
      <c r="M72" s="2" t="s">
        <v>1196</v>
      </c>
      <c r="N72" s="2" t="s">
        <v>231</v>
      </c>
      <c r="O72" s="2" t="s">
        <v>1197</v>
      </c>
      <c r="P72" s="1"/>
      <c r="Q72" s="1"/>
      <c r="R72" s="1"/>
      <c r="S72" s="5" t="str">
        <v>5Y4Y</v>
      </c>
      <c r="T72" s="6">
        <v>5.8999999999999999E-3</v>
      </c>
      <c r="U72" s="6">
        <v>6.0000000000000001E-3</v>
      </c>
    </row>
    <row r="73" spans="11:21" x14ac:dyDescent="0.25">
      <c r="K73" s="2" t="s">
        <v>4</v>
      </c>
      <c r="L73" s="2" t="s">
        <v>4</v>
      </c>
      <c r="M73" s="2" t="s">
        <v>919</v>
      </c>
      <c r="N73" s="2" t="s">
        <v>234</v>
      </c>
      <c r="O73" s="2" t="s">
        <v>1198</v>
      </c>
      <c r="P73" s="1"/>
      <c r="Q73" s="1"/>
      <c r="R73" s="1"/>
      <c r="S73" s="5" t="str">
        <v>5Y5Y</v>
      </c>
      <c r="T73" s="6">
        <v>6.0000000000000001E-3</v>
      </c>
      <c r="U73" s="6">
        <v>6.3200000000000001E-3</v>
      </c>
    </row>
    <row r="74" spans="11:21" x14ac:dyDescent="0.25">
      <c r="K74" s="2" t="s">
        <v>4</v>
      </c>
      <c r="L74" s="2" t="s">
        <v>5</v>
      </c>
      <c r="M74" s="2" t="s">
        <v>1012</v>
      </c>
      <c r="N74" s="2" t="s">
        <v>172</v>
      </c>
      <c r="O74" s="2" t="s">
        <v>1199</v>
      </c>
      <c r="P74" s="1"/>
      <c r="Q74" s="1"/>
      <c r="R74" s="1"/>
      <c r="S74" s="5" t="str">
        <v>5Y6Y</v>
      </c>
      <c r="T74" s="6">
        <v>6.0999999999999995E-3</v>
      </c>
      <c r="U74" s="6">
        <v>6.3099999999999996E-3</v>
      </c>
    </row>
    <row r="75" spans="11:21" x14ac:dyDescent="0.25">
      <c r="K75" s="2" t="s">
        <v>4</v>
      </c>
      <c r="L75" s="2" t="s">
        <v>6</v>
      </c>
      <c r="M75" s="2" t="s">
        <v>922</v>
      </c>
      <c r="N75" s="2" t="s">
        <v>175</v>
      </c>
      <c r="O75" s="2" t="s">
        <v>1200</v>
      </c>
      <c r="P75" s="1"/>
      <c r="Q75" s="1"/>
      <c r="R75" s="1"/>
      <c r="S75" s="5" t="str">
        <v>5Y7Y</v>
      </c>
      <c r="T75" s="6">
        <v>6.3E-3</v>
      </c>
      <c r="U75" s="6">
        <v>6.3499999999999997E-3</v>
      </c>
    </row>
    <row r="76" spans="11:21" x14ac:dyDescent="0.25">
      <c r="K76" s="2" t="s">
        <v>4</v>
      </c>
      <c r="L76" s="2" t="s">
        <v>7</v>
      </c>
      <c r="M76" s="2" t="s">
        <v>659</v>
      </c>
      <c r="N76" s="2" t="s">
        <v>146</v>
      </c>
      <c r="O76" s="2" t="s">
        <v>1201</v>
      </c>
      <c r="P76" s="1"/>
      <c r="Q76" s="1"/>
      <c r="R76" s="1"/>
      <c r="S76" s="5" t="str">
        <v>5Y8Y</v>
      </c>
      <c r="T76" s="6">
        <v>6.4000000000000003E-3</v>
      </c>
      <c r="U76" s="6">
        <v>6.5100000000000002E-3</v>
      </c>
    </row>
    <row r="77" spans="11:21" x14ac:dyDescent="0.25">
      <c r="K77" s="2" t="s">
        <v>4</v>
      </c>
      <c r="L77" s="2" t="s">
        <v>8</v>
      </c>
      <c r="M77" s="2" t="s">
        <v>847</v>
      </c>
      <c r="N77" s="2" t="s">
        <v>242</v>
      </c>
      <c r="O77" s="2" t="s">
        <v>1202</v>
      </c>
      <c r="P77" s="1"/>
      <c r="Q77" s="1"/>
      <c r="R77" s="1"/>
      <c r="S77" s="5" t="str">
        <v>5Y9Y</v>
      </c>
      <c r="T77" s="6">
        <v>6.5000000000000006E-3</v>
      </c>
      <c r="U77" s="6">
        <v>6.5900000000000004E-3</v>
      </c>
    </row>
    <row r="78" spans="11:21" x14ac:dyDescent="0.25">
      <c r="K78" s="2" t="s">
        <v>4</v>
      </c>
      <c r="L78" s="2" t="s">
        <v>9</v>
      </c>
      <c r="M78" s="2" t="s">
        <v>920</v>
      </c>
      <c r="N78" s="2" t="s">
        <v>245</v>
      </c>
      <c r="O78" s="2" t="s">
        <v>1203</v>
      </c>
      <c r="P78" s="1"/>
      <c r="Q78" s="1"/>
      <c r="R78" s="1"/>
      <c r="S78" s="5" t="str">
        <v>5Y10Y</v>
      </c>
      <c r="T78" s="6">
        <v>6.6E-3</v>
      </c>
      <c r="U78" s="6">
        <v>6.6300000000000005E-3</v>
      </c>
    </row>
    <row r="79" spans="11:21" x14ac:dyDescent="0.25">
      <c r="K79" s="2" t="s">
        <v>4</v>
      </c>
      <c r="L79" s="2" t="s">
        <v>10</v>
      </c>
      <c r="M79" s="2" t="s">
        <v>887</v>
      </c>
      <c r="N79" s="2" t="s">
        <v>248</v>
      </c>
      <c r="O79" s="2" t="s">
        <v>1204</v>
      </c>
      <c r="P79" s="1"/>
      <c r="Q79" s="1"/>
      <c r="R79" s="1"/>
      <c r="S79" s="5" t="str">
        <v>5Y15Y</v>
      </c>
      <c r="T79" s="6">
        <v>6.4000000000000003E-3</v>
      </c>
      <c r="U79" s="6">
        <v>6.7700000000000008E-3</v>
      </c>
    </row>
    <row r="80" spans="11:21" x14ac:dyDescent="0.25">
      <c r="K80" s="2" t="s">
        <v>4</v>
      </c>
      <c r="L80" s="2" t="s">
        <v>11</v>
      </c>
      <c r="M80" s="2" t="s">
        <v>926</v>
      </c>
      <c r="N80" s="2" t="s">
        <v>221</v>
      </c>
      <c r="O80" s="2" t="s">
        <v>1205</v>
      </c>
      <c r="P80" s="1"/>
      <c r="Q80" s="1"/>
      <c r="R80" s="1"/>
      <c r="S80" s="5" t="str">
        <v>5Y20Y</v>
      </c>
      <c r="T80" s="6">
        <v>6.3E-3</v>
      </c>
      <c r="U80" s="6">
        <v>6.5500000000000003E-3</v>
      </c>
    </row>
    <row r="81" spans="11:21" x14ac:dyDescent="0.25">
      <c r="K81" s="2" t="s">
        <v>4</v>
      </c>
      <c r="L81" s="2" t="s">
        <v>13</v>
      </c>
      <c r="M81" s="2" t="s">
        <v>978</v>
      </c>
      <c r="N81" s="2" t="s">
        <v>253</v>
      </c>
      <c r="O81" s="2" t="s">
        <v>1206</v>
      </c>
      <c r="P81" s="1"/>
      <c r="Q81" s="1"/>
      <c r="R81" s="1"/>
      <c r="S81" s="5" t="str">
        <v>5Y25Y</v>
      </c>
      <c r="T81" s="6">
        <v>6.1999999999999998E-3</v>
      </c>
      <c r="U81" s="6">
        <v>6.0899999999999999E-3</v>
      </c>
    </row>
    <row r="82" spans="11:21" x14ac:dyDescent="0.25">
      <c r="K82" s="2" t="s">
        <v>4</v>
      </c>
      <c r="L82" s="2" t="s">
        <v>14</v>
      </c>
      <c r="M82" s="2" t="s">
        <v>663</v>
      </c>
      <c r="N82" s="2" t="s">
        <v>255</v>
      </c>
      <c r="O82" s="2" t="s">
        <v>1207</v>
      </c>
      <c r="P82" s="1"/>
      <c r="Q82" s="1"/>
      <c r="R82" s="1"/>
      <c r="S82" s="5" t="str">
        <v>5Y30Y</v>
      </c>
      <c r="T82" s="6">
        <v>6.1999999999999998E-3</v>
      </c>
      <c r="U82" s="6">
        <v>6.0200000000000002E-3</v>
      </c>
    </row>
    <row r="83" spans="11:21" x14ac:dyDescent="0.25">
      <c r="K83" s="2" t="s">
        <v>6</v>
      </c>
      <c r="L83" s="2" t="s">
        <v>0</v>
      </c>
      <c r="M83" s="2" t="s">
        <v>935</v>
      </c>
      <c r="N83" s="2" t="s">
        <v>258</v>
      </c>
      <c r="O83" s="2" t="s">
        <v>1208</v>
      </c>
      <c r="P83" s="1"/>
      <c r="Q83" s="1"/>
      <c r="R83" s="1"/>
      <c r="S83" s="5" t="str">
        <v>7Y1Y</v>
      </c>
      <c r="T83" s="6">
        <v>6.1999999999999998E-3</v>
      </c>
      <c r="U83" s="6">
        <v>7.2899999999999996E-3</v>
      </c>
    </row>
    <row r="84" spans="11:21" x14ac:dyDescent="0.25">
      <c r="K84" s="2" t="s">
        <v>6</v>
      </c>
      <c r="L84" s="2" t="s">
        <v>1</v>
      </c>
      <c r="M84" s="2" t="s">
        <v>790</v>
      </c>
      <c r="N84" s="2" t="s">
        <v>261</v>
      </c>
      <c r="O84" s="2" t="s">
        <v>1209</v>
      </c>
      <c r="P84" s="1"/>
      <c r="Q84" s="1"/>
      <c r="R84" s="1"/>
      <c r="S84" s="5" t="str">
        <v>7Y2Y</v>
      </c>
      <c r="T84" s="6">
        <v>6.3E-3</v>
      </c>
      <c r="U84" s="6">
        <v>6.4200000000000004E-3</v>
      </c>
    </row>
    <row r="85" spans="11:21" x14ac:dyDescent="0.25">
      <c r="K85" s="2" t="s">
        <v>6</v>
      </c>
      <c r="L85" s="2" t="s">
        <v>2</v>
      </c>
      <c r="M85" s="2" t="s">
        <v>1210</v>
      </c>
      <c r="N85" s="2" t="s">
        <v>143</v>
      </c>
      <c r="O85" s="2" t="s">
        <v>1211</v>
      </c>
      <c r="P85" s="1"/>
      <c r="Q85" s="1"/>
      <c r="R85" s="1"/>
      <c r="S85" s="5" t="str">
        <v>7Y3Y</v>
      </c>
      <c r="T85" s="6">
        <v>6.3E-3</v>
      </c>
      <c r="U85" s="6">
        <v>6.5200000000000006E-3</v>
      </c>
    </row>
    <row r="86" spans="11:21" x14ac:dyDescent="0.25">
      <c r="K86" s="2" t="s">
        <v>6</v>
      </c>
      <c r="L86" s="2" t="s">
        <v>3</v>
      </c>
      <c r="M86" s="2" t="s">
        <v>598</v>
      </c>
      <c r="N86" s="2" t="s">
        <v>211</v>
      </c>
      <c r="O86" s="2" t="s">
        <v>1212</v>
      </c>
      <c r="P86" s="1"/>
      <c r="Q86" s="1"/>
      <c r="R86" s="1"/>
      <c r="S86" s="5" t="str">
        <v>7Y4Y</v>
      </c>
      <c r="T86" s="6">
        <v>6.4000000000000003E-3</v>
      </c>
      <c r="U86" s="6">
        <v>6.3400000000000001E-3</v>
      </c>
    </row>
    <row r="87" spans="11:21" x14ac:dyDescent="0.25">
      <c r="K87" s="2" t="s">
        <v>6</v>
      </c>
      <c r="L87" s="2" t="s">
        <v>4</v>
      </c>
      <c r="M87" s="2" t="s">
        <v>922</v>
      </c>
      <c r="N87" s="2" t="s">
        <v>267</v>
      </c>
      <c r="O87" s="2" t="s">
        <v>1213</v>
      </c>
      <c r="P87" s="1"/>
      <c r="Q87" s="1"/>
      <c r="R87" s="1"/>
      <c r="S87" s="5" t="str">
        <v>7Y5Y</v>
      </c>
      <c r="T87" s="6">
        <v>6.5000000000000006E-3</v>
      </c>
      <c r="U87" s="6">
        <v>6.3499999999999997E-3</v>
      </c>
    </row>
    <row r="88" spans="11:21" x14ac:dyDescent="0.25">
      <c r="K88" s="2" t="s">
        <v>6</v>
      </c>
      <c r="L88" s="2" t="s">
        <v>5</v>
      </c>
      <c r="M88" s="2" t="s">
        <v>240</v>
      </c>
      <c r="N88" s="2" t="s">
        <v>269</v>
      </c>
      <c r="O88" s="2" t="s">
        <v>1214</v>
      </c>
      <c r="P88" s="1"/>
      <c r="Q88" s="1"/>
      <c r="R88" s="1"/>
      <c r="S88" s="5" t="str">
        <v>7Y6Y</v>
      </c>
      <c r="T88" s="6">
        <v>6.5000000000000006E-3</v>
      </c>
      <c r="U88" s="6">
        <v>6.4900000000000001E-3</v>
      </c>
    </row>
    <row r="89" spans="11:21" x14ac:dyDescent="0.25">
      <c r="K89" s="2" t="s">
        <v>6</v>
      </c>
      <c r="L89" s="2" t="s">
        <v>6</v>
      </c>
      <c r="M89" s="2" t="s">
        <v>1157</v>
      </c>
      <c r="N89" s="2" t="s">
        <v>245</v>
      </c>
      <c r="O89" s="2" t="s">
        <v>1215</v>
      </c>
      <c r="P89" s="1"/>
      <c r="Q89" s="1"/>
      <c r="R89" s="1"/>
      <c r="S89" s="5" t="str">
        <v>7Y7Y</v>
      </c>
      <c r="T89" s="6">
        <v>6.6E-3</v>
      </c>
      <c r="U89" s="6">
        <v>6.5799999999999999E-3</v>
      </c>
    </row>
    <row r="90" spans="11:21" x14ac:dyDescent="0.25">
      <c r="K90" s="2" t="s">
        <v>6</v>
      </c>
      <c r="L90" s="2" t="s">
        <v>7</v>
      </c>
      <c r="M90" s="2" t="s">
        <v>1157</v>
      </c>
      <c r="N90" s="2" t="s">
        <v>273</v>
      </c>
      <c r="O90" s="2" t="s">
        <v>1216</v>
      </c>
      <c r="P90" s="1"/>
      <c r="Q90" s="1"/>
      <c r="R90" s="1"/>
      <c r="S90" s="5" t="str">
        <v>7Y8Y</v>
      </c>
      <c r="T90" s="6">
        <v>6.6E-3</v>
      </c>
      <c r="U90" s="6">
        <v>6.5799999999999999E-3</v>
      </c>
    </row>
    <row r="91" spans="11:21" x14ac:dyDescent="0.25">
      <c r="K91" s="2" t="s">
        <v>6</v>
      </c>
      <c r="L91" s="2" t="s">
        <v>8</v>
      </c>
      <c r="M91" s="2" t="s">
        <v>847</v>
      </c>
      <c r="N91" s="2" t="s">
        <v>276</v>
      </c>
      <c r="O91" s="2" t="s">
        <v>1217</v>
      </c>
      <c r="P91" s="1"/>
      <c r="Q91" s="1"/>
      <c r="R91" s="1"/>
      <c r="S91" s="5" t="str">
        <v>7Y9Y</v>
      </c>
      <c r="T91" s="6">
        <v>6.7000000000000002E-3</v>
      </c>
      <c r="U91" s="6">
        <v>6.5900000000000004E-3</v>
      </c>
    </row>
    <row r="92" spans="11:21" x14ac:dyDescent="0.25">
      <c r="K92" s="2" t="s">
        <v>6</v>
      </c>
      <c r="L92" s="2" t="s">
        <v>9</v>
      </c>
      <c r="M92" s="2" t="s">
        <v>920</v>
      </c>
      <c r="N92" s="2" t="s">
        <v>279</v>
      </c>
      <c r="O92" s="2" t="s">
        <v>1218</v>
      </c>
      <c r="P92" s="1"/>
      <c r="Q92" s="1"/>
      <c r="R92" s="1"/>
      <c r="S92" s="5" t="str">
        <v>7Y10Y</v>
      </c>
      <c r="T92" s="6">
        <v>6.7000000000000002E-3</v>
      </c>
      <c r="U92" s="6">
        <v>6.6300000000000005E-3</v>
      </c>
    </row>
    <row r="93" spans="11:21" x14ac:dyDescent="0.25">
      <c r="K93" s="2" t="s">
        <v>6</v>
      </c>
      <c r="L93" s="2" t="s">
        <v>10</v>
      </c>
      <c r="M93" s="2" t="s">
        <v>1134</v>
      </c>
      <c r="N93" s="2" t="s">
        <v>221</v>
      </c>
      <c r="O93" s="2" t="s">
        <v>1219</v>
      </c>
      <c r="P93" s="1"/>
      <c r="Q93" s="1"/>
      <c r="R93" s="1"/>
      <c r="S93" s="5" t="str">
        <v>7Y15Y</v>
      </c>
      <c r="T93" s="6">
        <v>6.3E-3</v>
      </c>
      <c r="U93" s="6">
        <v>6.8999999999999999E-3</v>
      </c>
    </row>
    <row r="94" spans="11:21" x14ac:dyDescent="0.25">
      <c r="K94" s="2" t="s">
        <v>6</v>
      </c>
      <c r="L94" s="2" t="s">
        <v>11</v>
      </c>
      <c r="M94" s="2" t="s">
        <v>919</v>
      </c>
      <c r="N94" s="2" t="s">
        <v>284</v>
      </c>
      <c r="O94" s="2" t="s">
        <v>1220</v>
      </c>
      <c r="P94" s="1"/>
      <c r="Q94" s="1"/>
      <c r="R94" s="1"/>
      <c r="S94" s="5" t="str">
        <v>7Y20Y</v>
      </c>
      <c r="T94" s="6">
        <v>6.0999999999999995E-3</v>
      </c>
      <c r="U94" s="6">
        <v>6.3200000000000001E-3</v>
      </c>
    </row>
    <row r="95" spans="11:21" x14ac:dyDescent="0.25">
      <c r="K95" s="2" t="s">
        <v>6</v>
      </c>
      <c r="L95" s="2" t="s">
        <v>13</v>
      </c>
      <c r="M95" s="2" t="s">
        <v>364</v>
      </c>
      <c r="N95" s="2" t="s">
        <v>286</v>
      </c>
      <c r="O95" s="2" t="s">
        <v>1221</v>
      </c>
      <c r="P95" s="1"/>
      <c r="Q95" s="1"/>
      <c r="R95" s="1"/>
      <c r="S95" s="5" t="str">
        <v>7Y25Y</v>
      </c>
      <c r="T95" s="6">
        <v>5.8999999999999999E-3</v>
      </c>
      <c r="U95" s="6">
        <v>5.6499999999999996E-3</v>
      </c>
    </row>
    <row r="96" spans="11:21" x14ac:dyDescent="0.25">
      <c r="K96" s="2" t="s">
        <v>6</v>
      </c>
      <c r="L96" s="2" t="s">
        <v>14</v>
      </c>
      <c r="M96" s="2" t="s">
        <v>1007</v>
      </c>
      <c r="N96" s="2" t="s">
        <v>289</v>
      </c>
      <c r="O96" s="2" t="s">
        <v>1222</v>
      </c>
      <c r="P96" s="1"/>
      <c r="Q96" s="1"/>
      <c r="R96" s="1"/>
      <c r="S96" s="5" t="str">
        <v>7Y30Y</v>
      </c>
      <c r="T96" s="6">
        <v>5.8999999999999999E-3</v>
      </c>
      <c r="U96" s="6">
        <v>5.7399999999999994E-3</v>
      </c>
    </row>
    <row r="97" spans="11:21" x14ac:dyDescent="0.25">
      <c r="K97" s="2" t="s">
        <v>9</v>
      </c>
      <c r="L97" s="2" t="s">
        <v>0</v>
      </c>
      <c r="M97" s="2" t="s">
        <v>491</v>
      </c>
      <c r="N97" s="2" t="s">
        <v>292</v>
      </c>
      <c r="O97" s="2" t="s">
        <v>1223</v>
      </c>
      <c r="P97" s="1"/>
      <c r="Q97" s="1"/>
      <c r="R97" s="1"/>
      <c r="S97" s="5" t="str">
        <v>10Y1Y</v>
      </c>
      <c r="T97" s="6">
        <v>6.6E-3</v>
      </c>
      <c r="U97" s="6">
        <v>7.6899999999999998E-3</v>
      </c>
    </row>
    <row r="98" spans="11:21" x14ac:dyDescent="0.25">
      <c r="K98" s="2" t="s">
        <v>9</v>
      </c>
      <c r="L98" s="2" t="s">
        <v>1</v>
      </c>
      <c r="M98" s="2" t="s">
        <v>864</v>
      </c>
      <c r="N98" s="2" t="s">
        <v>294</v>
      </c>
      <c r="O98" s="2" t="s">
        <v>1224</v>
      </c>
      <c r="P98" s="1"/>
      <c r="Q98" s="1"/>
      <c r="R98" s="1"/>
      <c r="S98" s="5" t="str">
        <v>10Y2Y</v>
      </c>
      <c r="T98" s="6">
        <v>6.7000000000000002E-3</v>
      </c>
      <c r="U98" s="6">
        <v>6.8799999999999998E-3</v>
      </c>
    </row>
    <row r="99" spans="11:21" x14ac:dyDescent="0.25">
      <c r="K99" s="2" t="s">
        <v>9</v>
      </c>
      <c r="L99" s="2" t="s">
        <v>2</v>
      </c>
      <c r="M99" s="2" t="s">
        <v>864</v>
      </c>
      <c r="N99" s="2" t="s">
        <v>296</v>
      </c>
      <c r="O99" s="2" t="s">
        <v>1225</v>
      </c>
      <c r="P99" s="1"/>
      <c r="Q99" s="1"/>
      <c r="R99" s="1"/>
      <c r="S99" s="5" t="str">
        <v>10Y3Y</v>
      </c>
      <c r="T99" s="6">
        <v>6.7000000000000002E-3</v>
      </c>
      <c r="U99" s="6">
        <v>6.8799999999999998E-3</v>
      </c>
    </row>
    <row r="100" spans="11:21" x14ac:dyDescent="0.25">
      <c r="K100" s="2" t="s">
        <v>9</v>
      </c>
      <c r="L100" s="2" t="s">
        <v>3</v>
      </c>
      <c r="M100" s="2" t="s">
        <v>916</v>
      </c>
      <c r="N100" s="2" t="s">
        <v>299</v>
      </c>
      <c r="O100" s="2" t="s">
        <v>1226</v>
      </c>
      <c r="P100" s="1"/>
      <c r="Q100" s="1"/>
      <c r="R100" s="1"/>
      <c r="S100" s="5" t="str">
        <v>10Y4Y</v>
      </c>
      <c r="T100" s="6">
        <v>6.7000000000000002E-3</v>
      </c>
      <c r="U100" s="6">
        <v>6.8300000000000001E-3</v>
      </c>
    </row>
    <row r="101" spans="11:21" x14ac:dyDescent="0.25">
      <c r="K101" s="2" t="s">
        <v>9</v>
      </c>
      <c r="L101" s="2" t="s">
        <v>4</v>
      </c>
      <c r="M101" s="2" t="s">
        <v>788</v>
      </c>
      <c r="N101" s="2" t="s">
        <v>299</v>
      </c>
      <c r="O101" s="2" t="s">
        <v>1227</v>
      </c>
      <c r="P101" s="1"/>
      <c r="Q101" s="1"/>
      <c r="R101" s="1"/>
      <c r="S101" s="5" t="str">
        <v>10Y5Y</v>
      </c>
      <c r="T101" s="6">
        <v>6.7000000000000002E-3</v>
      </c>
      <c r="U101" s="6">
        <v>6.7400000000000003E-3</v>
      </c>
    </row>
    <row r="102" spans="11:21" x14ac:dyDescent="0.25">
      <c r="K102" s="2" t="s">
        <v>9</v>
      </c>
      <c r="L102" s="2" t="s">
        <v>5</v>
      </c>
      <c r="M102" s="2" t="s">
        <v>100</v>
      </c>
      <c r="N102" s="2" t="s">
        <v>296</v>
      </c>
      <c r="O102" s="2" t="s">
        <v>1228</v>
      </c>
      <c r="P102" s="1"/>
      <c r="Q102" s="1"/>
      <c r="R102" s="1"/>
      <c r="S102" s="5" t="str">
        <v>10Y6Y</v>
      </c>
      <c r="T102" s="6">
        <v>6.7000000000000002E-3</v>
      </c>
      <c r="U102" s="6">
        <v>6.7200000000000003E-3</v>
      </c>
    </row>
    <row r="103" spans="11:21" x14ac:dyDescent="0.25">
      <c r="K103" s="2" t="s">
        <v>9</v>
      </c>
      <c r="L103" s="2" t="s">
        <v>6</v>
      </c>
      <c r="M103" s="2" t="s">
        <v>1072</v>
      </c>
      <c r="N103" s="2" t="s">
        <v>299</v>
      </c>
      <c r="O103" s="2" t="s">
        <v>1229</v>
      </c>
      <c r="P103" s="1"/>
      <c r="Q103" s="1"/>
      <c r="R103" s="1"/>
      <c r="S103" s="5" t="str">
        <v>10Y7Y</v>
      </c>
      <c r="T103" s="6">
        <v>6.7000000000000002E-3</v>
      </c>
      <c r="U103" s="6">
        <v>6.7500000000000008E-3</v>
      </c>
    </row>
    <row r="104" spans="11:21" x14ac:dyDescent="0.25">
      <c r="K104" s="2" t="s">
        <v>9</v>
      </c>
      <c r="L104" s="2" t="s">
        <v>7</v>
      </c>
      <c r="M104" s="2" t="s">
        <v>706</v>
      </c>
      <c r="N104" s="2" t="s">
        <v>307</v>
      </c>
      <c r="O104" s="2" t="s">
        <v>1230</v>
      </c>
      <c r="P104" s="1"/>
      <c r="Q104" s="1"/>
      <c r="R104" s="1"/>
      <c r="S104" s="5" t="str">
        <v>10Y8Y</v>
      </c>
      <c r="T104" s="6">
        <v>6.7000000000000002E-3</v>
      </c>
      <c r="U104" s="6">
        <v>6.8000000000000005E-3</v>
      </c>
    </row>
    <row r="105" spans="11:21" x14ac:dyDescent="0.25">
      <c r="K105" s="2" t="s">
        <v>9</v>
      </c>
      <c r="L105" s="2" t="s">
        <v>8</v>
      </c>
      <c r="M105" s="2" t="s">
        <v>1231</v>
      </c>
      <c r="N105" s="2" t="s">
        <v>276</v>
      </c>
      <c r="O105" s="2" t="s">
        <v>1232</v>
      </c>
      <c r="P105" s="1"/>
      <c r="Q105" s="1"/>
      <c r="R105" s="1"/>
      <c r="S105" s="5" t="str">
        <v>10Y9Y</v>
      </c>
      <c r="T105" s="6">
        <v>6.7000000000000002E-3</v>
      </c>
      <c r="U105" s="6">
        <v>6.8700000000000002E-3</v>
      </c>
    </row>
    <row r="106" spans="11:21" x14ac:dyDescent="0.25">
      <c r="K106" s="2" t="s">
        <v>9</v>
      </c>
      <c r="L106" s="2" t="s">
        <v>9</v>
      </c>
      <c r="M106" s="2" t="s">
        <v>106</v>
      </c>
      <c r="N106" s="2" t="s">
        <v>312</v>
      </c>
      <c r="O106" s="2" t="s">
        <v>1233</v>
      </c>
      <c r="P106" s="1"/>
      <c r="Q106" s="1"/>
      <c r="R106" s="1"/>
      <c r="S106" s="5" t="str">
        <v>10Y10Y</v>
      </c>
      <c r="T106" s="6">
        <v>6.6E-3</v>
      </c>
      <c r="U106" s="6">
        <v>6.9299999999999995E-3</v>
      </c>
    </row>
    <row r="107" spans="11:21" x14ac:dyDescent="0.25">
      <c r="K107" s="2" t="s">
        <v>9</v>
      </c>
      <c r="L107" s="2" t="s">
        <v>10</v>
      </c>
      <c r="M107" s="2" t="s">
        <v>46</v>
      </c>
      <c r="N107" s="2" t="s">
        <v>137</v>
      </c>
      <c r="O107" s="2" t="s">
        <v>1234</v>
      </c>
      <c r="P107" s="1"/>
      <c r="Q107" s="1"/>
      <c r="R107" s="1"/>
      <c r="S107" s="5" t="str">
        <v>10Y15Y</v>
      </c>
      <c r="T107" s="6">
        <v>6.0999999999999995E-3</v>
      </c>
      <c r="U107" s="6">
        <v>6.6700000000000006E-3</v>
      </c>
    </row>
    <row r="108" spans="11:21" x14ac:dyDescent="0.25">
      <c r="K108" s="2" t="s">
        <v>9</v>
      </c>
      <c r="L108" s="2" t="s">
        <v>11</v>
      </c>
      <c r="M108" s="2" t="s">
        <v>1235</v>
      </c>
      <c r="N108" s="2" t="s">
        <v>317</v>
      </c>
      <c r="O108" s="2" t="s">
        <v>1236</v>
      </c>
      <c r="P108" s="1"/>
      <c r="Q108" s="1"/>
      <c r="R108" s="1"/>
      <c r="S108" s="5" t="str">
        <v>10Y20Y</v>
      </c>
      <c r="T108" s="6">
        <v>5.7999999999999996E-3</v>
      </c>
      <c r="U108" s="6">
        <v>5.9299999999999995E-3</v>
      </c>
    </row>
    <row r="109" spans="11:21" x14ac:dyDescent="0.25">
      <c r="K109" s="2" t="s">
        <v>9</v>
      </c>
      <c r="L109" s="2" t="s">
        <v>13</v>
      </c>
      <c r="M109" s="2" t="s">
        <v>28</v>
      </c>
      <c r="N109" s="2" t="s">
        <v>320</v>
      </c>
      <c r="O109" s="2" t="s">
        <v>1237</v>
      </c>
      <c r="P109" s="1"/>
      <c r="Q109" s="1"/>
      <c r="R109" s="1"/>
      <c r="S109" s="5" t="str">
        <v>10Y25Y</v>
      </c>
      <c r="T109" s="6">
        <v>5.6000000000000008E-3</v>
      </c>
      <c r="U109" s="6">
        <v>5.4900000000000001E-3</v>
      </c>
    </row>
    <row r="110" spans="11:21" x14ac:dyDescent="0.25">
      <c r="K110" s="2" t="s">
        <v>9</v>
      </c>
      <c r="L110" s="2" t="s">
        <v>14</v>
      </c>
      <c r="M110" s="2" t="s">
        <v>1238</v>
      </c>
      <c r="N110" s="2" t="s">
        <v>323</v>
      </c>
      <c r="O110" s="2" t="s">
        <v>1239</v>
      </c>
      <c r="P110" s="1"/>
      <c r="Q110" s="1"/>
      <c r="R110" s="1"/>
      <c r="S110" s="5" t="str">
        <v>10Y30Y</v>
      </c>
      <c r="T110" s="6">
        <v>5.5000000000000005E-3</v>
      </c>
      <c r="U110" s="6">
        <v>5.5000000000000005E-3</v>
      </c>
    </row>
    <row r="111" spans="11:21" x14ac:dyDescent="0.25">
      <c r="K111" s="2" t="s">
        <v>10</v>
      </c>
      <c r="L111" s="2" t="s">
        <v>0</v>
      </c>
      <c r="M111" s="2" t="s">
        <v>558</v>
      </c>
      <c r="N111" s="2" t="s">
        <v>326</v>
      </c>
      <c r="O111" s="2" t="s">
        <v>1240</v>
      </c>
      <c r="P111" s="1"/>
      <c r="Q111" s="1"/>
      <c r="R111" s="1"/>
      <c r="S111" s="5" t="str">
        <v>15Y1Y</v>
      </c>
      <c r="T111" s="6">
        <v>6.4000000000000003E-3</v>
      </c>
      <c r="U111" s="6">
        <v>6.6800000000000002E-3</v>
      </c>
    </row>
    <row r="112" spans="11:21" x14ac:dyDescent="0.25">
      <c r="K112" s="2" t="s">
        <v>10</v>
      </c>
      <c r="L112" s="2" t="s">
        <v>1</v>
      </c>
      <c r="M112" s="2" t="s">
        <v>358</v>
      </c>
      <c r="N112" s="2" t="s">
        <v>242</v>
      </c>
      <c r="O112" s="2" t="s">
        <v>1241</v>
      </c>
      <c r="P112" s="1"/>
      <c r="Q112" s="1"/>
      <c r="R112" s="1"/>
      <c r="S112" s="5" t="str">
        <v>15Y2Y</v>
      </c>
      <c r="T112" s="6">
        <v>6.5000000000000006E-3</v>
      </c>
      <c r="U112" s="6">
        <v>6.6600000000000001E-3</v>
      </c>
    </row>
    <row r="113" spans="11:21" x14ac:dyDescent="0.25">
      <c r="K113" s="2" t="s">
        <v>10</v>
      </c>
      <c r="L113" s="2" t="s">
        <v>2</v>
      </c>
      <c r="M113" s="2" t="s">
        <v>517</v>
      </c>
      <c r="N113" s="2" t="s">
        <v>242</v>
      </c>
      <c r="O113" s="2" t="s">
        <v>1242</v>
      </c>
      <c r="P113" s="1"/>
      <c r="Q113" s="1"/>
      <c r="R113" s="1"/>
      <c r="S113" s="5" t="str">
        <v>15Y3Y</v>
      </c>
      <c r="T113" s="6">
        <v>6.5000000000000006E-3</v>
      </c>
      <c r="U113" s="6">
        <v>6.6400000000000001E-3</v>
      </c>
    </row>
    <row r="114" spans="11:21" x14ac:dyDescent="0.25">
      <c r="K114" s="2" t="s">
        <v>10</v>
      </c>
      <c r="L114" s="2" t="s">
        <v>3</v>
      </c>
      <c r="M114" s="2" t="s">
        <v>1157</v>
      </c>
      <c r="N114" s="2" t="s">
        <v>242</v>
      </c>
      <c r="O114" s="2" t="s">
        <v>1243</v>
      </c>
      <c r="P114" s="1"/>
      <c r="Q114" s="1"/>
      <c r="R114" s="1"/>
      <c r="S114" s="5" t="str">
        <v>15Y4Y</v>
      </c>
      <c r="T114" s="6">
        <v>6.5000000000000006E-3</v>
      </c>
      <c r="U114" s="6">
        <v>6.5799999999999999E-3</v>
      </c>
    </row>
    <row r="115" spans="11:21" x14ac:dyDescent="0.25">
      <c r="K115" s="2" t="s">
        <v>10</v>
      </c>
      <c r="L115" s="2" t="s">
        <v>4</v>
      </c>
      <c r="M115" s="2" t="s">
        <v>913</v>
      </c>
      <c r="N115" s="2" t="s">
        <v>335</v>
      </c>
      <c r="O115" s="2" t="s">
        <v>1244</v>
      </c>
      <c r="P115" s="1"/>
      <c r="Q115" s="1"/>
      <c r="R115" s="1"/>
      <c r="S115" s="5" t="str">
        <v>15Y5Y</v>
      </c>
      <c r="T115" s="6">
        <v>6.5000000000000006E-3</v>
      </c>
      <c r="U115" s="6">
        <v>6.5000000000000006E-3</v>
      </c>
    </row>
    <row r="116" spans="11:21" x14ac:dyDescent="0.25">
      <c r="K116" s="2" t="s">
        <v>10</v>
      </c>
      <c r="L116" s="2" t="s">
        <v>5</v>
      </c>
      <c r="M116" s="2" t="s">
        <v>659</v>
      </c>
      <c r="N116" s="2" t="s">
        <v>338</v>
      </c>
      <c r="O116" s="2" t="s">
        <v>1245</v>
      </c>
      <c r="P116" s="1"/>
      <c r="Q116" s="1"/>
      <c r="R116" s="1"/>
      <c r="S116" s="5" t="str">
        <v>15Y6Y</v>
      </c>
      <c r="T116" s="6">
        <v>6.4000000000000003E-3</v>
      </c>
      <c r="U116" s="6">
        <v>6.5100000000000002E-3</v>
      </c>
    </row>
    <row r="117" spans="11:21" x14ac:dyDescent="0.25">
      <c r="K117" s="2" t="s">
        <v>10</v>
      </c>
      <c r="L117" s="2" t="s">
        <v>6</v>
      </c>
      <c r="M117" s="2" t="s">
        <v>772</v>
      </c>
      <c r="N117" s="2" t="s">
        <v>248</v>
      </c>
      <c r="O117" s="2" t="s">
        <v>1246</v>
      </c>
      <c r="P117" s="1"/>
      <c r="Q117" s="1"/>
      <c r="R117" s="1"/>
      <c r="S117" s="5" t="str">
        <v>15Y7Y</v>
      </c>
      <c r="T117" s="6">
        <v>6.4000000000000003E-3</v>
      </c>
      <c r="U117" s="6">
        <v>6.3899999999999998E-3</v>
      </c>
    </row>
    <row r="118" spans="11:21" x14ac:dyDescent="0.25">
      <c r="K118" s="2" t="s">
        <v>10</v>
      </c>
      <c r="L118" s="2" t="s">
        <v>7</v>
      </c>
      <c r="M118" s="2" t="s">
        <v>999</v>
      </c>
      <c r="N118" s="2" t="s">
        <v>104</v>
      </c>
      <c r="O118" s="2" t="s">
        <v>1247</v>
      </c>
      <c r="P118" s="1"/>
      <c r="Q118" s="1"/>
      <c r="R118" s="1"/>
      <c r="S118" s="5" t="str">
        <v>15Y8Y</v>
      </c>
      <c r="T118" s="6">
        <v>6.4000000000000003E-3</v>
      </c>
      <c r="U118" s="6">
        <v>6.2900000000000005E-3</v>
      </c>
    </row>
    <row r="119" spans="11:21" x14ac:dyDescent="0.25">
      <c r="K119" s="2" t="s">
        <v>10</v>
      </c>
      <c r="L119" s="2" t="s">
        <v>8</v>
      </c>
      <c r="M119" s="2" t="s">
        <v>931</v>
      </c>
      <c r="N119" s="2" t="s">
        <v>344</v>
      </c>
      <c r="O119" s="2" t="s">
        <v>1248</v>
      </c>
      <c r="P119" s="1"/>
      <c r="Q119" s="1"/>
      <c r="R119" s="1"/>
      <c r="S119" s="5" t="str">
        <v>15Y9Y</v>
      </c>
      <c r="T119" s="6">
        <v>6.3E-3</v>
      </c>
      <c r="U119" s="6">
        <v>6.2700000000000004E-3</v>
      </c>
    </row>
    <row r="120" spans="11:21" x14ac:dyDescent="0.25">
      <c r="K120" s="2" t="s">
        <v>10</v>
      </c>
      <c r="L120" s="2" t="s">
        <v>9</v>
      </c>
      <c r="M120" s="2" t="s">
        <v>931</v>
      </c>
      <c r="N120" s="2" t="s">
        <v>347</v>
      </c>
      <c r="O120" s="2" t="s">
        <v>1249</v>
      </c>
      <c r="P120" s="1"/>
      <c r="Q120" s="1"/>
      <c r="R120" s="1"/>
      <c r="S120" s="5" t="str">
        <v>15Y10Y</v>
      </c>
      <c r="T120" s="6">
        <v>6.3E-3</v>
      </c>
      <c r="U120" s="6">
        <v>6.2700000000000004E-3</v>
      </c>
    </row>
    <row r="121" spans="11:21" x14ac:dyDescent="0.25">
      <c r="K121" s="2" t="s">
        <v>10</v>
      </c>
      <c r="L121" s="2" t="s">
        <v>10</v>
      </c>
      <c r="M121" s="2" t="s">
        <v>396</v>
      </c>
      <c r="N121" s="2" t="s">
        <v>350</v>
      </c>
      <c r="O121" s="2" t="s">
        <v>1250</v>
      </c>
      <c r="P121" s="1"/>
      <c r="Q121" s="1"/>
      <c r="R121" s="1"/>
      <c r="S121" s="5" t="str">
        <v>15Y15Y</v>
      </c>
      <c r="T121" s="6">
        <v>5.6999999999999993E-3</v>
      </c>
      <c r="U121" s="6">
        <v>6.0400000000000002E-3</v>
      </c>
    </row>
    <row r="122" spans="11:21" x14ac:dyDescent="0.25">
      <c r="K122" s="2" t="s">
        <v>10</v>
      </c>
      <c r="L122" s="2" t="s">
        <v>11</v>
      </c>
      <c r="M122" s="2" t="s">
        <v>605</v>
      </c>
      <c r="N122" s="2" t="s">
        <v>353</v>
      </c>
      <c r="O122" s="2" t="s">
        <v>1251</v>
      </c>
      <c r="P122" s="1"/>
      <c r="Q122" s="1"/>
      <c r="R122" s="1"/>
      <c r="S122" s="5" t="str">
        <v>15Y20Y</v>
      </c>
      <c r="T122" s="6">
        <v>5.3E-3</v>
      </c>
      <c r="U122" s="6">
        <v>5.4300000000000008E-3</v>
      </c>
    </row>
    <row r="123" spans="11:21" x14ac:dyDescent="0.25">
      <c r="K123" s="2" t="s">
        <v>10</v>
      </c>
      <c r="L123" s="2" t="s">
        <v>13</v>
      </c>
      <c r="M123" s="2" t="s">
        <v>855</v>
      </c>
      <c r="N123" s="2" t="s">
        <v>356</v>
      </c>
      <c r="O123" s="2" t="s">
        <v>1252</v>
      </c>
      <c r="P123" s="1"/>
      <c r="Q123" s="1"/>
      <c r="R123" s="1"/>
      <c r="S123" s="5" t="str">
        <v>15Y25Y</v>
      </c>
      <c r="T123" s="6">
        <v>5.1000000000000004E-3</v>
      </c>
      <c r="U123" s="6">
        <v>5.13E-3</v>
      </c>
    </row>
    <row r="124" spans="11:21" x14ac:dyDescent="0.25">
      <c r="K124" s="2" t="s">
        <v>11</v>
      </c>
      <c r="L124" s="2" t="s">
        <v>0</v>
      </c>
      <c r="M124" s="2" t="s">
        <v>1253</v>
      </c>
      <c r="N124" s="2" t="s">
        <v>359</v>
      </c>
      <c r="O124" s="2" t="s">
        <v>1254</v>
      </c>
      <c r="P124" s="1"/>
      <c r="Q124" s="1"/>
      <c r="R124" s="1"/>
      <c r="S124" s="5" t="str">
        <v>20Y1Y</v>
      </c>
      <c r="T124" s="6">
        <v>6.0999999999999995E-3</v>
      </c>
      <c r="U124" s="6">
        <v>7.0599999999999994E-3</v>
      </c>
    </row>
    <row r="125" spans="11:21" x14ac:dyDescent="0.25">
      <c r="K125" s="2" t="s">
        <v>11</v>
      </c>
      <c r="L125" s="2" t="s">
        <v>1</v>
      </c>
      <c r="M125" s="2" t="s">
        <v>920</v>
      </c>
      <c r="N125" s="2" t="s">
        <v>362</v>
      </c>
      <c r="O125" s="2" t="s">
        <v>1255</v>
      </c>
      <c r="P125" s="1"/>
      <c r="Q125" s="1"/>
      <c r="R125" s="1"/>
      <c r="S125" s="5" t="str">
        <v>20Y2Y</v>
      </c>
      <c r="T125" s="6">
        <v>6.1999999999999998E-3</v>
      </c>
      <c r="U125" s="6">
        <v>6.6300000000000005E-3</v>
      </c>
    </row>
    <row r="126" spans="11:21" x14ac:dyDescent="0.25">
      <c r="K126" s="2" t="s">
        <v>11</v>
      </c>
      <c r="L126" s="2" t="s">
        <v>2</v>
      </c>
      <c r="M126" s="2" t="s">
        <v>1030</v>
      </c>
      <c r="N126" s="2" t="s">
        <v>206</v>
      </c>
      <c r="O126" s="2" t="s">
        <v>1256</v>
      </c>
      <c r="P126" s="1"/>
      <c r="Q126" s="1"/>
      <c r="R126" s="1"/>
      <c r="S126" s="5" t="str">
        <v>20Y3Y</v>
      </c>
      <c r="T126" s="6">
        <v>6.0999999999999995E-3</v>
      </c>
      <c r="U126" s="6">
        <v>6.3600000000000002E-3</v>
      </c>
    </row>
    <row r="127" spans="11:21" x14ac:dyDescent="0.25">
      <c r="K127" s="2" t="s">
        <v>11</v>
      </c>
      <c r="L127" s="2" t="s">
        <v>3</v>
      </c>
      <c r="M127" s="2" t="s">
        <v>931</v>
      </c>
      <c r="N127" s="2" t="s">
        <v>26</v>
      </c>
      <c r="O127" s="2" t="s">
        <v>1257</v>
      </c>
      <c r="P127" s="1"/>
      <c r="Q127" s="1"/>
      <c r="R127" s="1"/>
      <c r="S127" s="5" t="str">
        <v>20Y4Y</v>
      </c>
      <c r="T127" s="6">
        <v>6.0999999999999995E-3</v>
      </c>
      <c r="U127" s="6">
        <v>6.2700000000000004E-3</v>
      </c>
    </row>
    <row r="128" spans="11:21" x14ac:dyDescent="0.25">
      <c r="K128" s="2" t="s">
        <v>11</v>
      </c>
      <c r="L128" s="2" t="s">
        <v>4</v>
      </c>
      <c r="M128" s="2" t="s">
        <v>955</v>
      </c>
      <c r="N128" s="2" t="s">
        <v>368</v>
      </c>
      <c r="O128" s="2" t="s">
        <v>1258</v>
      </c>
      <c r="P128" s="1"/>
      <c r="Q128" s="1"/>
      <c r="R128" s="1"/>
      <c r="S128" s="5" t="str">
        <v>20Y5Y</v>
      </c>
      <c r="T128" s="6">
        <v>6.0999999999999995E-3</v>
      </c>
      <c r="U128" s="6">
        <v>6.2199999999999998E-3</v>
      </c>
    </row>
    <row r="129" spans="11:21" x14ac:dyDescent="0.25">
      <c r="K129" s="2" t="s">
        <v>11</v>
      </c>
      <c r="L129" s="2" t="s">
        <v>5</v>
      </c>
      <c r="M129" s="2" t="s">
        <v>580</v>
      </c>
      <c r="N129" s="2" t="s">
        <v>371</v>
      </c>
      <c r="O129" s="2" t="s">
        <v>1259</v>
      </c>
      <c r="P129" s="1"/>
      <c r="Q129" s="1"/>
      <c r="R129" s="1"/>
      <c r="S129" s="5" t="str">
        <v>20Y6Y</v>
      </c>
      <c r="T129" s="6">
        <v>6.0000000000000001E-3</v>
      </c>
      <c r="U129" s="6">
        <v>6.2100000000000002E-3</v>
      </c>
    </row>
    <row r="130" spans="11:21" x14ac:dyDescent="0.25">
      <c r="K130" s="2" t="s">
        <v>11</v>
      </c>
      <c r="L130" s="2" t="s">
        <v>6</v>
      </c>
      <c r="M130" s="2" t="s">
        <v>580</v>
      </c>
      <c r="N130" s="2" t="s">
        <v>98</v>
      </c>
      <c r="O130" s="2" t="s">
        <v>1260</v>
      </c>
      <c r="P130" s="1"/>
      <c r="Q130" s="1"/>
      <c r="R130" s="1"/>
      <c r="S130" s="5" t="str">
        <v>20Y7Y</v>
      </c>
      <c r="T130" s="6">
        <v>6.0000000000000001E-3</v>
      </c>
      <c r="U130" s="6">
        <v>6.2100000000000002E-3</v>
      </c>
    </row>
    <row r="131" spans="11:21" x14ac:dyDescent="0.25">
      <c r="K131" s="2" t="s">
        <v>11</v>
      </c>
      <c r="L131" s="2" t="s">
        <v>7</v>
      </c>
      <c r="M131" s="2" t="s">
        <v>580</v>
      </c>
      <c r="N131" s="2" t="s">
        <v>376</v>
      </c>
      <c r="O131" s="2" t="s">
        <v>1261</v>
      </c>
      <c r="P131" s="1"/>
      <c r="Q131" s="1"/>
      <c r="R131" s="1"/>
      <c r="S131" s="5" t="str">
        <v>20Y8Y</v>
      </c>
      <c r="T131" s="6">
        <v>5.8999999999999999E-3</v>
      </c>
      <c r="U131" s="6">
        <v>6.2100000000000002E-3</v>
      </c>
    </row>
    <row r="132" spans="11:21" x14ac:dyDescent="0.25">
      <c r="K132" s="2" t="s">
        <v>11</v>
      </c>
      <c r="L132" s="2" t="s">
        <v>8</v>
      </c>
      <c r="M132" s="2" t="s">
        <v>580</v>
      </c>
      <c r="N132" s="2" t="s">
        <v>231</v>
      </c>
      <c r="O132" s="2" t="s">
        <v>1262</v>
      </c>
      <c r="P132" s="1"/>
      <c r="Q132" s="1"/>
      <c r="R132" s="1"/>
      <c r="S132" s="5" t="str">
        <v>20Y9Y</v>
      </c>
      <c r="T132" s="6">
        <v>5.8999999999999999E-3</v>
      </c>
      <c r="U132" s="6">
        <v>6.2100000000000002E-3</v>
      </c>
    </row>
    <row r="133" spans="11:21" x14ac:dyDescent="0.25">
      <c r="K133" s="2" t="s">
        <v>11</v>
      </c>
      <c r="L133" s="2" t="s">
        <v>9</v>
      </c>
      <c r="M133" s="2" t="s">
        <v>36</v>
      </c>
      <c r="N133" s="2" t="s">
        <v>317</v>
      </c>
      <c r="O133" s="2" t="s">
        <v>1263</v>
      </c>
      <c r="P133" s="1"/>
      <c r="Q133" s="1"/>
      <c r="R133" s="1"/>
      <c r="S133" s="5" t="str">
        <v>20Y10Y</v>
      </c>
      <c r="T133" s="6">
        <v>5.7999999999999996E-3</v>
      </c>
      <c r="U133" s="6">
        <v>6.1900000000000002E-3</v>
      </c>
    </row>
    <row r="134" spans="11:21" x14ac:dyDescent="0.25">
      <c r="K134" s="2" t="s">
        <v>11</v>
      </c>
      <c r="L134" s="2" t="s">
        <v>10</v>
      </c>
      <c r="M134" s="2" t="s">
        <v>852</v>
      </c>
      <c r="N134" s="2" t="s">
        <v>383</v>
      </c>
      <c r="O134" s="2" t="s">
        <v>1264</v>
      </c>
      <c r="P134" s="1"/>
      <c r="Q134" s="1"/>
      <c r="R134" s="1"/>
      <c r="S134" s="5" t="str">
        <v>20Y15Y</v>
      </c>
      <c r="T134" s="6">
        <v>5.3E-3</v>
      </c>
      <c r="U134" s="6">
        <v>5.47E-3</v>
      </c>
    </row>
    <row r="135" spans="11:21" x14ac:dyDescent="0.25">
      <c r="K135" s="2" t="s">
        <v>11</v>
      </c>
      <c r="L135" s="2" t="s">
        <v>11</v>
      </c>
      <c r="M135" s="2" t="s">
        <v>609</v>
      </c>
      <c r="N135" s="2" t="s">
        <v>386</v>
      </c>
      <c r="O135" s="2" t="s">
        <v>1265</v>
      </c>
      <c r="P135" s="1"/>
      <c r="Q135" s="1"/>
      <c r="R135" s="1"/>
      <c r="S135" s="5" t="str">
        <v>20Y20Y</v>
      </c>
      <c r="T135" s="6">
        <v>4.8999999999999998E-3</v>
      </c>
      <c r="U135" s="6">
        <v>5.0699999999999999E-3</v>
      </c>
    </row>
    <row r="136" spans="11:21" x14ac:dyDescent="0.25">
      <c r="K136" s="2" t="s">
        <v>13</v>
      </c>
      <c r="L136" s="2" t="s">
        <v>0</v>
      </c>
      <c r="M136" s="2" t="s">
        <v>560</v>
      </c>
      <c r="N136" s="2" t="s">
        <v>389</v>
      </c>
      <c r="O136" s="2" t="s">
        <v>1266</v>
      </c>
      <c r="P136" s="1"/>
      <c r="Q136" s="1"/>
      <c r="R136" s="1"/>
      <c r="S136" s="5" t="str">
        <v>25Y1Y</v>
      </c>
      <c r="T136" s="6">
        <v>5.6999999999999993E-3</v>
      </c>
      <c r="U136" s="6">
        <v>6.4099999999999999E-3</v>
      </c>
    </row>
    <row r="137" spans="11:21" x14ac:dyDescent="0.25">
      <c r="K137" s="2" t="s">
        <v>13</v>
      </c>
      <c r="L137" s="2" t="s">
        <v>1</v>
      </c>
      <c r="M137" s="2" t="s">
        <v>1018</v>
      </c>
      <c r="N137" s="2" t="s">
        <v>200</v>
      </c>
      <c r="O137" s="2" t="s">
        <v>1267</v>
      </c>
      <c r="P137" s="1"/>
      <c r="Q137" s="1"/>
      <c r="R137" s="1"/>
      <c r="S137" s="5" t="str">
        <v>25Y2Y</v>
      </c>
      <c r="T137" s="6">
        <v>5.7999999999999996E-3</v>
      </c>
      <c r="U137" s="6">
        <v>6.3800000000000003E-3</v>
      </c>
    </row>
    <row r="138" spans="11:21" x14ac:dyDescent="0.25">
      <c r="K138" s="2" t="s">
        <v>13</v>
      </c>
      <c r="L138" s="2" t="s">
        <v>2</v>
      </c>
      <c r="M138" s="2" t="s">
        <v>1030</v>
      </c>
      <c r="N138" s="2" t="s">
        <v>394</v>
      </c>
      <c r="O138" s="2" t="s">
        <v>1268</v>
      </c>
      <c r="P138" s="1"/>
      <c r="Q138" s="1"/>
      <c r="R138" s="1"/>
      <c r="S138" s="5" t="str">
        <v>25Y3Y</v>
      </c>
      <c r="T138" s="6">
        <v>5.6999999999999993E-3</v>
      </c>
      <c r="U138" s="6">
        <v>6.3600000000000002E-3</v>
      </c>
    </row>
    <row r="139" spans="11:21" x14ac:dyDescent="0.25">
      <c r="K139" s="2" t="s">
        <v>13</v>
      </c>
      <c r="L139" s="2" t="s">
        <v>3</v>
      </c>
      <c r="M139" s="2" t="s">
        <v>666</v>
      </c>
      <c r="N139" s="2" t="s">
        <v>397</v>
      </c>
      <c r="O139" s="2" t="s">
        <v>1269</v>
      </c>
      <c r="P139" s="1"/>
      <c r="Q139" s="1"/>
      <c r="R139" s="1"/>
      <c r="S139" s="5" t="str">
        <v>25Y4Y</v>
      </c>
      <c r="T139" s="6">
        <v>5.6999999999999993E-3</v>
      </c>
      <c r="U139" s="6">
        <v>6.28E-3</v>
      </c>
    </row>
    <row r="140" spans="11:21" x14ac:dyDescent="0.25">
      <c r="K140" s="2" t="s">
        <v>13</v>
      </c>
      <c r="L140" s="2" t="s">
        <v>4</v>
      </c>
      <c r="M140" s="2" t="s">
        <v>220</v>
      </c>
      <c r="N140" s="2" t="s">
        <v>400</v>
      </c>
      <c r="O140" s="2" t="s">
        <v>1270</v>
      </c>
      <c r="P140" s="1"/>
      <c r="Q140" s="1"/>
      <c r="R140" s="1"/>
      <c r="S140" s="5" t="str">
        <v>25Y5Y</v>
      </c>
      <c r="T140" s="6">
        <v>5.6000000000000008E-3</v>
      </c>
      <c r="U140" s="6">
        <v>6.1799999999999997E-3</v>
      </c>
    </row>
    <row r="141" spans="11:21" x14ac:dyDescent="0.25">
      <c r="K141" s="2" t="s">
        <v>13</v>
      </c>
      <c r="L141" s="2" t="s">
        <v>5</v>
      </c>
      <c r="M141" s="2" t="s">
        <v>602</v>
      </c>
      <c r="N141" s="2" t="s">
        <v>402</v>
      </c>
      <c r="O141" s="2" t="s">
        <v>1271</v>
      </c>
      <c r="P141" s="1"/>
      <c r="Q141" s="1"/>
      <c r="R141" s="1"/>
      <c r="S141" s="5" t="str">
        <v>25Y6Y</v>
      </c>
      <c r="T141" s="6">
        <v>5.6000000000000008E-3</v>
      </c>
      <c r="U141" s="6">
        <v>5.8499999999999993E-3</v>
      </c>
    </row>
    <row r="142" spans="11:21" x14ac:dyDescent="0.25">
      <c r="K142" s="2" t="s">
        <v>13</v>
      </c>
      <c r="L142" s="2" t="s">
        <v>6</v>
      </c>
      <c r="M142" s="2" t="s">
        <v>1272</v>
      </c>
      <c r="N142" s="2" t="s">
        <v>405</v>
      </c>
      <c r="O142" s="2" t="s">
        <v>1273</v>
      </c>
      <c r="P142" s="1"/>
      <c r="Q142" s="1"/>
      <c r="R142" s="1"/>
      <c r="S142" s="5" t="str">
        <v>25Y7Y</v>
      </c>
      <c r="T142" s="6">
        <v>5.5000000000000005E-3</v>
      </c>
      <c r="U142" s="6">
        <v>5.5600000000000007E-3</v>
      </c>
    </row>
    <row r="143" spans="11:21" x14ac:dyDescent="0.25">
      <c r="K143" s="2" t="s">
        <v>13</v>
      </c>
      <c r="L143" s="2" t="s">
        <v>7</v>
      </c>
      <c r="M143" s="2" t="s">
        <v>278</v>
      </c>
      <c r="N143" s="2" t="s">
        <v>408</v>
      </c>
      <c r="O143" s="2" t="s">
        <v>1274</v>
      </c>
      <c r="P143" s="1"/>
      <c r="Q143" s="1"/>
      <c r="R143" s="1"/>
      <c r="S143" s="5" t="str">
        <v>25Y8Y</v>
      </c>
      <c r="T143" s="6">
        <v>5.4000000000000003E-3</v>
      </c>
      <c r="U143" s="6">
        <v>5.4000000000000003E-3</v>
      </c>
    </row>
    <row r="144" spans="11:21" x14ac:dyDescent="0.25">
      <c r="K144" s="2" t="s">
        <v>13</v>
      </c>
      <c r="L144" s="2" t="s">
        <v>8</v>
      </c>
      <c r="M144" s="2" t="s">
        <v>586</v>
      </c>
      <c r="N144" s="2" t="s">
        <v>410</v>
      </c>
      <c r="O144" s="2" t="s">
        <v>1275</v>
      </c>
      <c r="P144" s="1"/>
      <c r="Q144" s="1"/>
      <c r="R144" s="1"/>
      <c r="S144" s="5" t="str">
        <v>25Y9Y</v>
      </c>
      <c r="T144" s="6">
        <v>5.4000000000000003E-3</v>
      </c>
      <c r="U144" s="6">
        <v>5.3E-3</v>
      </c>
    </row>
    <row r="145" spans="11:21" x14ac:dyDescent="0.25">
      <c r="K145" s="2" t="s">
        <v>13</v>
      </c>
      <c r="L145" s="2" t="s">
        <v>9</v>
      </c>
      <c r="M145" s="2" t="s">
        <v>1276</v>
      </c>
      <c r="N145" s="2" t="s">
        <v>413</v>
      </c>
      <c r="O145" s="2" t="s">
        <v>1277</v>
      </c>
      <c r="P145" s="1"/>
      <c r="Q145" s="1"/>
      <c r="R145" s="1"/>
      <c r="S145" s="5" t="str">
        <v>25Y10Y</v>
      </c>
      <c r="T145" s="6">
        <v>5.3E-3</v>
      </c>
      <c r="U145" s="6">
        <v>5.2100000000000002E-3</v>
      </c>
    </row>
    <row r="146" spans="11:21" x14ac:dyDescent="0.25">
      <c r="K146" s="2" t="s">
        <v>13</v>
      </c>
      <c r="L146" s="2" t="s">
        <v>10</v>
      </c>
      <c r="M146" s="2" t="s">
        <v>821</v>
      </c>
      <c r="N146" s="2" t="s">
        <v>416</v>
      </c>
      <c r="O146" s="2" t="s">
        <v>1278</v>
      </c>
      <c r="P146" s="1"/>
      <c r="Q146" s="1"/>
      <c r="R146" s="1"/>
      <c r="S146" s="5" t="str">
        <v>25Y15Y</v>
      </c>
      <c r="T146" s="6">
        <v>4.8999999999999998E-3</v>
      </c>
      <c r="U146" s="6">
        <v>4.79E-3</v>
      </c>
    </row>
    <row r="147" spans="11:21" x14ac:dyDescent="0.25">
      <c r="K147" s="2" t="s">
        <v>14</v>
      </c>
      <c r="L147" s="2" t="s">
        <v>0</v>
      </c>
      <c r="M147" s="2" t="s">
        <v>1279</v>
      </c>
      <c r="N147" s="2" t="s">
        <v>419</v>
      </c>
      <c r="O147" s="2" t="s">
        <v>1280</v>
      </c>
      <c r="P147" s="1"/>
      <c r="Q147" s="1"/>
      <c r="R147" s="1"/>
      <c r="S147" s="5" t="str">
        <v>30Y1Y</v>
      </c>
      <c r="T147" s="6">
        <v>5.4000000000000003E-3</v>
      </c>
      <c r="U147" s="6">
        <v>5.0299999999999997E-3</v>
      </c>
    </row>
    <row r="148" spans="11:21" x14ac:dyDescent="0.25">
      <c r="K148" s="2" t="s">
        <v>14</v>
      </c>
      <c r="L148" s="2" t="s">
        <v>1</v>
      </c>
      <c r="M148" s="2" t="s">
        <v>1004</v>
      </c>
      <c r="N148" s="2" t="s">
        <v>422</v>
      </c>
      <c r="O148" s="2" t="s">
        <v>1281</v>
      </c>
      <c r="P148" s="1"/>
      <c r="Q148" s="1"/>
      <c r="R148" s="1"/>
      <c r="S148" s="5" t="str">
        <v>30Y2Y</v>
      </c>
      <c r="T148" s="6">
        <v>5.4000000000000003E-3</v>
      </c>
      <c r="U148" s="6">
        <v>5.0800000000000003E-3</v>
      </c>
    </row>
    <row r="149" spans="11:21" x14ac:dyDescent="0.25">
      <c r="K149" s="2" t="s">
        <v>14</v>
      </c>
      <c r="L149" s="2" t="s">
        <v>2</v>
      </c>
      <c r="M149" s="2" t="s">
        <v>1282</v>
      </c>
      <c r="N149" s="2" t="s">
        <v>195</v>
      </c>
      <c r="O149" s="2" t="s">
        <v>1283</v>
      </c>
      <c r="P149" s="1"/>
      <c r="Q149" s="1"/>
      <c r="R149" s="1"/>
      <c r="S149" s="5" t="str">
        <v>30Y3Y</v>
      </c>
      <c r="T149" s="6">
        <v>5.3E-3</v>
      </c>
      <c r="U149" s="6">
        <v>5.3800000000000002E-3</v>
      </c>
    </row>
    <row r="150" spans="11:21" x14ac:dyDescent="0.25">
      <c r="K150" s="2" t="s">
        <v>14</v>
      </c>
      <c r="L150" s="2" t="s">
        <v>3</v>
      </c>
      <c r="M150" s="2" t="s">
        <v>217</v>
      </c>
      <c r="N150" s="2" t="s">
        <v>162</v>
      </c>
      <c r="O150" s="2" t="s">
        <v>1284</v>
      </c>
      <c r="P150" s="1"/>
      <c r="Q150" s="1"/>
      <c r="R150" s="1"/>
      <c r="S150" s="5" t="str">
        <v>30Y4Y</v>
      </c>
      <c r="T150" s="6">
        <v>5.3E-3</v>
      </c>
      <c r="U150" s="6">
        <v>5.5300000000000002E-3</v>
      </c>
    </row>
    <row r="151" spans="11:21" x14ac:dyDescent="0.25">
      <c r="K151" s="2" t="s">
        <v>14</v>
      </c>
      <c r="L151" s="2" t="s">
        <v>4</v>
      </c>
      <c r="M151" s="2" t="s">
        <v>933</v>
      </c>
      <c r="N151" s="2" t="s">
        <v>429</v>
      </c>
      <c r="O151" s="2" t="s">
        <v>1285</v>
      </c>
      <c r="P151" s="1"/>
      <c r="Q151" s="1"/>
      <c r="R151" s="1"/>
      <c r="S151" s="5" t="str">
        <v>30Y5Y</v>
      </c>
      <c r="T151" s="6">
        <v>5.1999999999999998E-3</v>
      </c>
      <c r="U151" s="6">
        <v>5.5800000000000008E-3</v>
      </c>
    </row>
    <row r="152" spans="11:21" x14ac:dyDescent="0.25">
      <c r="K152" s="2" t="s">
        <v>14</v>
      </c>
      <c r="L152" s="2" t="s">
        <v>5</v>
      </c>
      <c r="M152" s="2" t="s">
        <v>1272</v>
      </c>
      <c r="N152" s="2" t="s">
        <v>432</v>
      </c>
      <c r="O152" s="2" t="s">
        <v>1286</v>
      </c>
      <c r="P152" s="1"/>
      <c r="Q152" s="1"/>
      <c r="R152" s="1"/>
      <c r="S152" s="5" t="str">
        <v>30Y6Y</v>
      </c>
      <c r="T152" s="6">
        <v>5.1000000000000004E-3</v>
      </c>
      <c r="U152" s="6">
        <v>5.5600000000000007E-3</v>
      </c>
    </row>
    <row r="153" spans="11:21" x14ac:dyDescent="0.25">
      <c r="K153" s="2" t="s">
        <v>14</v>
      </c>
      <c r="L153" s="2" t="s">
        <v>6</v>
      </c>
      <c r="M153" s="2" t="s">
        <v>28</v>
      </c>
      <c r="N153" s="2" t="s">
        <v>435</v>
      </c>
      <c r="O153" s="2" t="s">
        <v>1287</v>
      </c>
      <c r="P153" s="1"/>
      <c r="Q153" s="1"/>
      <c r="R153" s="1"/>
      <c r="S153" s="5" t="str">
        <v>30Y7Y</v>
      </c>
      <c r="T153" s="6">
        <v>5.1000000000000004E-3</v>
      </c>
      <c r="U153" s="6">
        <v>5.4900000000000001E-3</v>
      </c>
    </row>
    <row r="154" spans="11:21" x14ac:dyDescent="0.25">
      <c r="K154" s="2" t="s">
        <v>14</v>
      </c>
      <c r="L154" s="2" t="s">
        <v>7</v>
      </c>
      <c r="M154" s="2" t="s">
        <v>1288</v>
      </c>
      <c r="N154" s="2" t="s">
        <v>160</v>
      </c>
      <c r="O154" s="2" t="s">
        <v>1289</v>
      </c>
      <c r="P154" s="1"/>
      <c r="Q154" s="1"/>
      <c r="R154" s="1"/>
      <c r="S154" s="5" t="str">
        <v>30Y8Y</v>
      </c>
      <c r="T154" s="6">
        <v>5.0000000000000001E-3</v>
      </c>
      <c r="U154" s="6">
        <v>5.4100000000000007E-3</v>
      </c>
    </row>
    <row r="155" spans="11:21" x14ac:dyDescent="0.25">
      <c r="K155" s="2" t="s">
        <v>14</v>
      </c>
      <c r="L155" s="2" t="s">
        <v>8</v>
      </c>
      <c r="M155" s="2" t="s">
        <v>366</v>
      </c>
      <c r="N155" s="2" t="s">
        <v>440</v>
      </c>
      <c r="O155" s="2" t="s">
        <v>1290</v>
      </c>
      <c r="P155" s="1"/>
      <c r="Q155" s="1"/>
      <c r="R155" s="1"/>
      <c r="S155" s="5" t="str">
        <v>30Y9Y</v>
      </c>
      <c r="T155" s="6">
        <v>5.0000000000000001E-3</v>
      </c>
      <c r="U155" s="6">
        <v>5.3200000000000001E-3</v>
      </c>
    </row>
    <row r="156" spans="11:21" x14ac:dyDescent="0.25">
      <c r="K156" s="2" t="s">
        <v>14</v>
      </c>
      <c r="L156" s="2" t="s">
        <v>9</v>
      </c>
      <c r="M156" s="2" t="s">
        <v>1276</v>
      </c>
      <c r="N156" s="2" t="s">
        <v>443</v>
      </c>
      <c r="O156" s="2" t="s">
        <v>1291</v>
      </c>
      <c r="S156" s="4" t="str">
        <v>30Y10Y</v>
      </c>
      <c r="T156" s="4">
        <v>4.8999999999999998E-3</v>
      </c>
      <c r="U156" s="4">
        <v>5.2100000000000002E-3</v>
      </c>
    </row>
  </sheetData>
  <mergeCells count="2">
    <mergeCell ref="B2:I6"/>
    <mergeCell ref="K12:O1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31" zoomScale="80" zoomScaleNormal="80" workbookViewId="0">
      <selection sqref="A1:J3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15" t="s">
        <v>50</v>
      </c>
      <c r="C2" s="15"/>
      <c r="D2" s="15"/>
      <c r="E2" s="15"/>
      <c r="F2" s="15"/>
      <c r="G2" s="15"/>
      <c r="H2" s="15"/>
      <c r="I2" s="15"/>
      <c r="J2" s="14"/>
      <c r="K2" s="14"/>
      <c r="L2" s="14"/>
      <c r="M2" s="14"/>
      <c r="N2" s="14"/>
      <c r="O2" s="14"/>
    </row>
    <row r="3" spans="2:37" ht="15" customHeight="1" x14ac:dyDescent="0.25">
      <c r="B3" s="15"/>
      <c r="C3" s="15"/>
      <c r="D3" s="15"/>
      <c r="E3" s="15"/>
      <c r="F3" s="15"/>
      <c r="G3" s="15"/>
      <c r="H3" s="15"/>
      <c r="I3" s="15"/>
      <c r="J3" s="14"/>
      <c r="K3" s="14"/>
      <c r="L3" s="14"/>
      <c r="M3" s="14"/>
      <c r="N3" s="14"/>
      <c r="O3" s="14"/>
    </row>
    <row r="4" spans="2:37" ht="15" customHeight="1" x14ac:dyDescent="0.25">
      <c r="B4" s="15"/>
      <c r="C4" s="15"/>
      <c r="D4" s="15"/>
      <c r="E4" s="15"/>
      <c r="F4" s="15"/>
      <c r="G4" s="15"/>
      <c r="H4" s="15"/>
      <c r="I4" s="15"/>
      <c r="J4" s="14"/>
      <c r="K4" s="14"/>
      <c r="L4" s="14"/>
      <c r="M4" s="14"/>
      <c r="N4" s="14"/>
      <c r="O4" s="14"/>
    </row>
    <row r="5" spans="2:37" ht="15" customHeight="1" x14ac:dyDescent="0.25">
      <c r="B5" s="15"/>
      <c r="C5" s="15"/>
      <c r="D5" s="15"/>
      <c r="E5" s="15"/>
      <c r="F5" s="15"/>
      <c r="G5" s="15"/>
      <c r="H5" s="15"/>
      <c r="I5" s="15"/>
      <c r="J5" s="14"/>
      <c r="K5" s="14"/>
      <c r="L5" s="14"/>
      <c r="M5" s="14"/>
      <c r="N5" s="14"/>
      <c r="O5" s="14"/>
    </row>
    <row r="6" spans="2:37" ht="15" customHeight="1" x14ac:dyDescent="0.25">
      <c r="B6" s="15"/>
      <c r="C6" s="15"/>
      <c r="D6" s="15"/>
      <c r="E6" s="15"/>
      <c r="F6" s="15"/>
      <c r="G6" s="15"/>
      <c r="H6" s="15"/>
      <c r="I6" s="15"/>
      <c r="J6" s="14"/>
      <c r="K6" s="14"/>
      <c r="L6" s="14"/>
      <c r="M6" s="14"/>
      <c r="N6" s="14"/>
      <c r="O6" s="14"/>
      <c r="S6" s="11"/>
      <c r="T6" s="3"/>
      <c r="U6" s="3"/>
    </row>
    <row r="7" spans="2:37" x14ac:dyDescent="0.25">
      <c r="B7" t="s">
        <v>56</v>
      </c>
      <c r="S7" s="12" t="s">
        <v>15</v>
      </c>
      <c r="T7" s="13">
        <v>9</v>
      </c>
      <c r="U7" s="13">
        <v>8</v>
      </c>
    </row>
    <row r="8" spans="2:37" x14ac:dyDescent="0.25">
      <c r="S8" s="12" t="s">
        <v>16</v>
      </c>
      <c r="T8" s="13">
        <v>6</v>
      </c>
      <c r="U8" s="13">
        <v>6</v>
      </c>
    </row>
    <row r="10" spans="2:37" x14ac:dyDescent="0.25">
      <c r="K10" s="10" t="s">
        <v>20</v>
      </c>
      <c r="L10" s="10"/>
      <c r="M10" s="10"/>
      <c r="N10" s="10"/>
      <c r="O10" s="10"/>
      <c r="Q10" s="10" t="s">
        <v>21</v>
      </c>
      <c r="R10" s="10"/>
      <c r="S10" s="10"/>
      <c r="T10" s="10"/>
      <c r="U10" s="10"/>
      <c r="W10" s="10" t="s">
        <v>18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16" t="s">
        <v>19</v>
      </c>
      <c r="L12" s="16"/>
      <c r="M12" s="16"/>
      <c r="N12" s="16"/>
      <c r="O12" s="16"/>
      <c r="Q12" s="3" t="s">
        <v>17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445</v>
      </c>
      <c r="N13" s="2" t="s">
        <v>69</v>
      </c>
      <c r="O13" s="2" t="s">
        <v>446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2E-3</v>
      </c>
      <c r="U13" s="6">
        <f t="array" ref="U13:U156">_xlfn.NUMBERVALUE(MID(M13:M156,U7,U8))/100</f>
        <v>1.7729999999999999E-2</v>
      </c>
      <c r="W13" s="9" t="str">
        <f t="array" ref="W13:W26">$Q$13:$Q$26</f>
        <v>1Y</v>
      </c>
      <c r="X13" s="7">
        <f t="array" ref="X13:AK26">INDEX($T$13:$T$156,MATCH($W$13:$W$26&amp;$X$12:$AK$12,$S$13:$S$156,0))</f>
        <v>2E-3</v>
      </c>
      <c r="Y13" s="7">
        <v>2.3E-3</v>
      </c>
      <c r="Z13" s="7">
        <v>2.7000000000000001E-3</v>
      </c>
      <c r="AA13" s="7">
        <v>3.2000000000000002E-3</v>
      </c>
      <c r="AB13" s="7">
        <v>3.5999999999999999E-3</v>
      </c>
      <c r="AC13" s="7">
        <v>4.0000000000000001E-3</v>
      </c>
      <c r="AD13" s="7">
        <v>4.4000000000000003E-3</v>
      </c>
      <c r="AE13" s="7">
        <v>4.7999999999999996E-3</v>
      </c>
      <c r="AF13" s="7">
        <v>5.1000000000000004E-3</v>
      </c>
      <c r="AG13" s="7">
        <v>5.4000000000000003E-3</v>
      </c>
      <c r="AH13" s="7">
        <v>6.0000000000000001E-3</v>
      </c>
      <c r="AI13" s="7">
        <v>6.1999999999999998E-3</v>
      </c>
      <c r="AJ13" s="7">
        <v>6.4000000000000003E-3</v>
      </c>
      <c r="AK13" s="7">
        <v>6.4000000000000003E-3</v>
      </c>
    </row>
    <row r="14" spans="2:37" x14ac:dyDescent="0.25">
      <c r="K14" s="2" t="s">
        <v>0</v>
      </c>
      <c r="L14" s="2" t="s">
        <v>1</v>
      </c>
      <c r="M14" s="2" t="s">
        <v>447</v>
      </c>
      <c r="N14" s="2" t="s">
        <v>72</v>
      </c>
      <c r="O14" s="2" t="s">
        <v>448</v>
      </c>
      <c r="P14" s="1"/>
      <c r="Q14" s="5" t="s">
        <v>1</v>
      </c>
      <c r="R14" s="1"/>
      <c r="S14" s="5" t="str">
        <v>1Y2Y</v>
      </c>
      <c r="T14" s="6">
        <v>2.3E-3</v>
      </c>
      <c r="U14" s="6">
        <v>1.538E-2</v>
      </c>
      <c r="W14" s="9" t="str">
        <v>2Y</v>
      </c>
      <c r="X14" s="7">
        <v>2.7000000000000001E-3</v>
      </c>
      <c r="Y14" s="7">
        <v>3.0999999999999999E-3</v>
      </c>
      <c r="Z14" s="7">
        <v>3.5999999999999999E-3</v>
      </c>
      <c r="AA14" s="7">
        <v>3.9000000000000003E-3</v>
      </c>
      <c r="AB14" s="7">
        <v>4.3E-3</v>
      </c>
      <c r="AC14" s="7">
        <v>4.5999999999999999E-3</v>
      </c>
      <c r="AD14" s="7">
        <v>5.0000000000000001E-3</v>
      </c>
      <c r="AE14" s="7">
        <v>5.3E-3</v>
      </c>
      <c r="AF14" s="7">
        <v>5.5000000000000005E-3</v>
      </c>
      <c r="AG14" s="7">
        <v>5.7999999999999996E-3</v>
      </c>
      <c r="AH14" s="7">
        <v>6.0999999999999995E-3</v>
      </c>
      <c r="AI14" s="7">
        <v>6.1999999999999998E-3</v>
      </c>
      <c r="AJ14" s="7">
        <v>6.3E-3</v>
      </c>
      <c r="AK14" s="7">
        <v>6.4000000000000003E-3</v>
      </c>
    </row>
    <row r="15" spans="2:37" x14ac:dyDescent="0.25">
      <c r="K15" s="2" t="s">
        <v>0</v>
      </c>
      <c r="L15" s="2" t="s">
        <v>2</v>
      </c>
      <c r="M15" s="2" t="s">
        <v>449</v>
      </c>
      <c r="N15" s="2" t="s">
        <v>75</v>
      </c>
      <c r="O15" s="2" t="s">
        <v>450</v>
      </c>
      <c r="P15" s="1"/>
      <c r="Q15" s="5" t="s">
        <v>2</v>
      </c>
      <c r="R15" s="1"/>
      <c r="S15" s="5" t="str">
        <v>1Y3Y</v>
      </c>
      <c r="T15" s="6">
        <v>2.7000000000000001E-3</v>
      </c>
      <c r="U15" s="6">
        <v>1.3720000000000001E-2</v>
      </c>
      <c r="W15" s="9" t="str">
        <v>3Y</v>
      </c>
      <c r="X15" s="7">
        <v>3.7000000000000002E-3</v>
      </c>
      <c r="Y15" s="7">
        <v>4.0000000000000001E-3</v>
      </c>
      <c r="Z15" s="7">
        <v>4.3E-3</v>
      </c>
      <c r="AA15" s="7">
        <v>4.6999999999999993E-3</v>
      </c>
      <c r="AB15" s="7">
        <v>5.0000000000000001E-3</v>
      </c>
      <c r="AC15" s="7">
        <v>5.3E-3</v>
      </c>
      <c r="AD15" s="7">
        <v>5.6000000000000008E-3</v>
      </c>
      <c r="AE15" s="7">
        <v>5.7999999999999996E-3</v>
      </c>
      <c r="AF15" s="7">
        <v>6.0000000000000001E-3</v>
      </c>
      <c r="AG15" s="7">
        <v>6.0999999999999995E-3</v>
      </c>
      <c r="AH15" s="7">
        <v>6.3E-3</v>
      </c>
      <c r="AI15" s="7">
        <v>6.3E-3</v>
      </c>
      <c r="AJ15" s="7">
        <v>6.3E-3</v>
      </c>
      <c r="AK15" s="7">
        <v>6.3E-3</v>
      </c>
    </row>
    <row r="16" spans="2:37" x14ac:dyDescent="0.25">
      <c r="K16" s="2" t="s">
        <v>0</v>
      </c>
      <c r="L16" s="2" t="s">
        <v>3</v>
      </c>
      <c r="M16" s="2" t="s">
        <v>451</v>
      </c>
      <c r="N16" s="2" t="s">
        <v>78</v>
      </c>
      <c r="O16" s="2" t="s">
        <v>452</v>
      </c>
      <c r="P16" s="1"/>
      <c r="Q16" s="5" t="s">
        <v>3</v>
      </c>
      <c r="R16" s="1"/>
      <c r="S16" s="5" t="str">
        <v>1Y4Y</v>
      </c>
      <c r="T16" s="6">
        <v>3.2000000000000002E-3</v>
      </c>
      <c r="U16" s="6">
        <v>1.291E-2</v>
      </c>
      <c r="W16" s="9" t="str">
        <v>4Y</v>
      </c>
      <c r="X16" s="7">
        <v>4.6999999999999993E-3</v>
      </c>
      <c r="Y16" s="7">
        <v>4.7999999999999996E-3</v>
      </c>
      <c r="Z16" s="7">
        <v>5.1000000000000004E-3</v>
      </c>
      <c r="AA16" s="7">
        <v>5.3E-3</v>
      </c>
      <c r="AB16" s="7">
        <v>5.6000000000000008E-3</v>
      </c>
      <c r="AC16" s="7">
        <v>5.7999999999999996E-3</v>
      </c>
      <c r="AD16" s="7">
        <v>6.0000000000000001E-3</v>
      </c>
      <c r="AE16" s="7">
        <v>6.0999999999999995E-3</v>
      </c>
      <c r="AF16" s="7">
        <v>6.3E-3</v>
      </c>
      <c r="AG16" s="7">
        <v>6.4000000000000003E-3</v>
      </c>
      <c r="AH16" s="7">
        <v>6.4000000000000003E-3</v>
      </c>
      <c r="AI16" s="7">
        <v>6.3E-3</v>
      </c>
      <c r="AJ16" s="7">
        <v>6.3E-3</v>
      </c>
      <c r="AK16" s="7">
        <v>6.3E-3</v>
      </c>
    </row>
    <row r="17" spans="11:37" x14ac:dyDescent="0.25">
      <c r="K17" s="2" t="s">
        <v>0</v>
      </c>
      <c r="L17" s="2" t="s">
        <v>4</v>
      </c>
      <c r="M17" s="2" t="s">
        <v>453</v>
      </c>
      <c r="N17" s="2" t="s">
        <v>81</v>
      </c>
      <c r="O17" s="2" t="s">
        <v>454</v>
      </c>
      <c r="P17" s="1"/>
      <c r="Q17" s="5" t="s">
        <v>4</v>
      </c>
      <c r="R17" s="1"/>
      <c r="S17" s="5" t="str">
        <v>1Y5Y</v>
      </c>
      <c r="T17" s="6">
        <v>3.5999999999999999E-3</v>
      </c>
      <c r="U17" s="6">
        <v>1.1990000000000001E-2</v>
      </c>
      <c r="W17" s="9" t="str">
        <v>5Y</v>
      </c>
      <c r="X17" s="7">
        <v>5.4000000000000003E-3</v>
      </c>
      <c r="Y17" s="7">
        <v>5.5000000000000005E-3</v>
      </c>
      <c r="Z17" s="7">
        <v>5.6999999999999993E-3</v>
      </c>
      <c r="AA17" s="7">
        <v>5.8999999999999999E-3</v>
      </c>
      <c r="AB17" s="7">
        <v>6.0000000000000001E-3</v>
      </c>
      <c r="AC17" s="7">
        <v>6.0999999999999995E-3</v>
      </c>
      <c r="AD17" s="7">
        <v>6.3E-3</v>
      </c>
      <c r="AE17" s="7">
        <v>6.4000000000000003E-3</v>
      </c>
      <c r="AF17" s="7">
        <v>6.5000000000000006E-3</v>
      </c>
      <c r="AG17" s="7">
        <v>6.6E-3</v>
      </c>
      <c r="AH17" s="7">
        <v>6.4000000000000003E-3</v>
      </c>
      <c r="AI17" s="7">
        <v>6.3E-3</v>
      </c>
      <c r="AJ17" s="7">
        <v>6.1999999999999998E-3</v>
      </c>
      <c r="AK17" s="7">
        <v>6.1999999999999998E-3</v>
      </c>
    </row>
    <row r="18" spans="11:37" x14ac:dyDescent="0.25">
      <c r="K18" s="2" t="s">
        <v>0</v>
      </c>
      <c r="L18" s="2" t="s">
        <v>5</v>
      </c>
      <c r="M18" s="2" t="s">
        <v>455</v>
      </c>
      <c r="N18" s="2" t="s">
        <v>84</v>
      </c>
      <c r="O18" s="2" t="s">
        <v>456</v>
      </c>
      <c r="P18" s="1"/>
      <c r="Q18" s="5" t="s">
        <v>5</v>
      </c>
      <c r="R18" s="1"/>
      <c r="S18" s="5" t="str">
        <v>1Y6Y</v>
      </c>
      <c r="T18" s="6">
        <v>4.0000000000000001E-3</v>
      </c>
      <c r="U18" s="6">
        <v>1.1140000000000001E-2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457</v>
      </c>
      <c r="N19" s="2" t="s">
        <v>87</v>
      </c>
      <c r="O19" s="2" t="s">
        <v>458</v>
      </c>
      <c r="P19" s="1"/>
      <c r="Q19" s="5" t="s">
        <v>6</v>
      </c>
      <c r="R19" s="1"/>
      <c r="S19" s="5" t="str">
        <v>1Y7Y</v>
      </c>
      <c r="T19" s="6">
        <v>4.4000000000000003E-3</v>
      </c>
      <c r="U19" s="6">
        <v>1.0529999999999999E-2</v>
      </c>
      <c r="W19" s="9" t="str">
        <v>7Y</v>
      </c>
      <c r="X19" s="7">
        <v>6.1999999999999998E-3</v>
      </c>
      <c r="Y19" s="7">
        <v>6.3E-3</v>
      </c>
      <c r="Z19" s="7">
        <v>6.3E-3</v>
      </c>
      <c r="AA19" s="7">
        <v>6.4000000000000003E-3</v>
      </c>
      <c r="AB19" s="7">
        <v>6.5000000000000006E-3</v>
      </c>
      <c r="AC19" s="7">
        <v>6.5000000000000006E-3</v>
      </c>
      <c r="AD19" s="7">
        <v>6.6E-3</v>
      </c>
      <c r="AE19" s="7">
        <v>6.6E-3</v>
      </c>
      <c r="AF19" s="7">
        <v>6.7000000000000002E-3</v>
      </c>
      <c r="AG19" s="7">
        <v>6.7000000000000002E-3</v>
      </c>
      <c r="AH19" s="7">
        <v>6.3E-3</v>
      </c>
      <c r="AI19" s="7">
        <v>6.0999999999999995E-3</v>
      </c>
      <c r="AJ19" s="7">
        <v>5.8999999999999999E-3</v>
      </c>
      <c r="AK19" s="7">
        <v>5.8999999999999999E-3</v>
      </c>
    </row>
    <row r="20" spans="11:37" x14ac:dyDescent="0.25">
      <c r="K20" s="2" t="s">
        <v>0</v>
      </c>
      <c r="L20" s="2" t="s">
        <v>7</v>
      </c>
      <c r="M20" s="2" t="s">
        <v>64</v>
      </c>
      <c r="N20" s="2" t="s">
        <v>90</v>
      </c>
      <c r="O20" s="2" t="s">
        <v>459</v>
      </c>
      <c r="P20" s="1"/>
      <c r="Q20" s="5" t="s">
        <v>7</v>
      </c>
      <c r="R20" s="1"/>
      <c r="S20" s="5" t="str">
        <v>1Y8Y</v>
      </c>
      <c r="T20" s="6">
        <v>4.7999999999999996E-3</v>
      </c>
      <c r="U20" s="6">
        <v>1.0049999999999998E-2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460</v>
      </c>
      <c r="N21" s="2" t="s">
        <v>93</v>
      </c>
      <c r="O21" s="2" t="s">
        <v>461</v>
      </c>
      <c r="P21" s="1"/>
      <c r="Q21" s="5" t="s">
        <v>8</v>
      </c>
      <c r="R21" s="1"/>
      <c r="S21" s="5" t="str">
        <v>1Y9Y</v>
      </c>
      <c r="T21" s="6">
        <v>5.1000000000000004E-3</v>
      </c>
      <c r="U21" s="6">
        <v>9.6699999999999998E-3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462</v>
      </c>
      <c r="N22" s="2" t="s">
        <v>95</v>
      </c>
      <c r="O22" s="2" t="s">
        <v>463</v>
      </c>
      <c r="P22" s="1"/>
      <c r="Q22" s="5" t="s">
        <v>9</v>
      </c>
      <c r="R22" s="1"/>
      <c r="S22" s="5" t="str">
        <v>1Y10Y</v>
      </c>
      <c r="T22" s="6">
        <v>5.4000000000000003E-3</v>
      </c>
      <c r="U22" s="6">
        <v>9.2600000000000009E-3</v>
      </c>
      <c r="W22" s="9" t="str">
        <v>10Y</v>
      </c>
      <c r="X22" s="7">
        <v>6.6E-3</v>
      </c>
      <c r="Y22" s="7">
        <v>6.7000000000000002E-3</v>
      </c>
      <c r="Z22" s="7">
        <v>6.7000000000000002E-3</v>
      </c>
      <c r="AA22" s="7">
        <v>6.7000000000000002E-3</v>
      </c>
      <c r="AB22" s="7">
        <v>6.7000000000000002E-3</v>
      </c>
      <c r="AC22" s="7">
        <v>6.7000000000000002E-3</v>
      </c>
      <c r="AD22" s="7">
        <v>6.7000000000000002E-3</v>
      </c>
      <c r="AE22" s="7">
        <v>6.7000000000000002E-3</v>
      </c>
      <c r="AF22" s="7">
        <v>6.7000000000000002E-3</v>
      </c>
      <c r="AG22" s="7">
        <v>6.6E-3</v>
      </c>
      <c r="AH22" s="7">
        <v>6.0999999999999995E-3</v>
      </c>
      <c r="AI22" s="7">
        <v>5.7999999999999996E-3</v>
      </c>
      <c r="AJ22" s="7">
        <v>5.6000000000000008E-3</v>
      </c>
      <c r="AK22" s="7">
        <v>5.5000000000000005E-3</v>
      </c>
    </row>
    <row r="23" spans="11:37" x14ac:dyDescent="0.25">
      <c r="K23" s="2" t="s">
        <v>0</v>
      </c>
      <c r="L23" s="2" t="s">
        <v>10</v>
      </c>
      <c r="M23" s="2" t="s">
        <v>464</v>
      </c>
      <c r="N23" s="2" t="s">
        <v>98</v>
      </c>
      <c r="O23" s="2" t="s">
        <v>465</v>
      </c>
      <c r="P23" s="1"/>
      <c r="Q23" s="5" t="s">
        <v>10</v>
      </c>
      <c r="R23" s="1"/>
      <c r="S23" s="5" t="str">
        <v>1Y15Y</v>
      </c>
      <c r="T23" s="6">
        <v>6.0000000000000001E-3</v>
      </c>
      <c r="U23" s="6">
        <v>7.8100000000000001E-3</v>
      </c>
      <c r="W23" s="9" t="str">
        <v>15Y</v>
      </c>
      <c r="X23" s="7">
        <v>6.4000000000000003E-3</v>
      </c>
      <c r="Y23" s="7">
        <v>6.5000000000000006E-3</v>
      </c>
      <c r="Z23" s="7">
        <v>6.5000000000000006E-3</v>
      </c>
      <c r="AA23" s="7">
        <v>6.5000000000000006E-3</v>
      </c>
      <c r="AB23" s="7">
        <v>6.5000000000000006E-3</v>
      </c>
      <c r="AC23" s="7">
        <v>6.4000000000000003E-3</v>
      </c>
      <c r="AD23" s="7">
        <v>6.4000000000000003E-3</v>
      </c>
      <c r="AE23" s="7">
        <v>6.4000000000000003E-3</v>
      </c>
      <c r="AF23" s="7">
        <v>6.3E-3</v>
      </c>
      <c r="AG23" s="7">
        <v>6.3E-3</v>
      </c>
      <c r="AH23" s="7">
        <v>5.6999999999999993E-3</v>
      </c>
      <c r="AI23" s="7">
        <v>5.3E-3</v>
      </c>
      <c r="AJ23" s="7">
        <v>5.1000000000000004E-3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466</v>
      </c>
      <c r="N24" s="2" t="s">
        <v>101</v>
      </c>
      <c r="O24" s="2" t="s">
        <v>467</v>
      </c>
      <c r="P24" s="1"/>
      <c r="Q24" s="5" t="s">
        <v>11</v>
      </c>
      <c r="R24" s="1"/>
      <c r="S24" s="5" t="str">
        <v>1Y20Y</v>
      </c>
      <c r="T24" s="6">
        <v>6.1999999999999998E-3</v>
      </c>
      <c r="U24" s="6">
        <v>7.1699999999999993E-3</v>
      </c>
      <c r="W24" s="9" t="str">
        <v>20Y</v>
      </c>
      <c r="X24" s="7">
        <v>6.0999999999999995E-3</v>
      </c>
      <c r="Y24" s="7">
        <v>6.1999999999999998E-3</v>
      </c>
      <c r="Z24" s="7">
        <v>6.0999999999999995E-3</v>
      </c>
      <c r="AA24" s="7">
        <v>6.0999999999999995E-3</v>
      </c>
      <c r="AB24" s="7">
        <v>6.0999999999999995E-3</v>
      </c>
      <c r="AC24" s="7">
        <v>6.0000000000000001E-3</v>
      </c>
      <c r="AD24" s="7">
        <v>6.0000000000000001E-3</v>
      </c>
      <c r="AE24" s="7">
        <v>5.8999999999999999E-3</v>
      </c>
      <c r="AF24" s="7">
        <v>5.8999999999999999E-3</v>
      </c>
      <c r="AG24" s="7">
        <v>5.7999999999999996E-3</v>
      </c>
      <c r="AH24" s="7">
        <v>5.3E-3</v>
      </c>
      <c r="AI24" s="7">
        <v>4.8999999999999998E-3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205</v>
      </c>
      <c r="N25" s="2" t="s">
        <v>104</v>
      </c>
      <c r="O25" s="2" t="s">
        <v>468</v>
      </c>
      <c r="P25" s="1"/>
      <c r="Q25" s="5" t="s">
        <v>13</v>
      </c>
      <c r="R25" s="1"/>
      <c r="S25" s="5" t="str">
        <v>1Y25Y</v>
      </c>
      <c r="T25" s="6">
        <v>6.4000000000000003E-3</v>
      </c>
      <c r="U25" s="6">
        <v>7.2199999999999999E-3</v>
      </c>
      <c r="W25" s="9" t="str">
        <v>25Y</v>
      </c>
      <c r="X25" s="7">
        <v>5.6999999999999993E-3</v>
      </c>
      <c r="Y25" s="7">
        <v>5.7999999999999996E-3</v>
      </c>
      <c r="Z25" s="7">
        <v>5.6999999999999993E-3</v>
      </c>
      <c r="AA25" s="7">
        <v>5.6999999999999993E-3</v>
      </c>
      <c r="AB25" s="7">
        <v>5.6000000000000008E-3</v>
      </c>
      <c r="AC25" s="7">
        <v>5.6000000000000008E-3</v>
      </c>
      <c r="AD25" s="7">
        <v>5.5000000000000005E-3</v>
      </c>
      <c r="AE25" s="7">
        <v>5.4000000000000003E-3</v>
      </c>
      <c r="AF25" s="7">
        <v>5.4000000000000003E-3</v>
      </c>
      <c r="AG25" s="7">
        <v>5.3E-3</v>
      </c>
      <c r="AH25" s="7">
        <v>4.8999999999999998E-3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31</v>
      </c>
      <c r="N26" s="2" t="s">
        <v>107</v>
      </c>
      <c r="O26" s="2" t="s">
        <v>469</v>
      </c>
      <c r="P26" s="1"/>
      <c r="Q26" s="5" t="s">
        <v>14</v>
      </c>
      <c r="R26" s="1"/>
      <c r="S26" s="5" t="str">
        <v>1Y30Y</v>
      </c>
      <c r="T26" s="6">
        <v>6.4000000000000003E-3</v>
      </c>
      <c r="U26" s="6">
        <v>7.3800000000000003E-3</v>
      </c>
      <c r="W26" s="9" t="str">
        <v>30Y</v>
      </c>
      <c r="X26" s="7">
        <v>5.4000000000000003E-3</v>
      </c>
      <c r="Y26" s="7">
        <v>5.4000000000000003E-3</v>
      </c>
      <c r="Z26" s="7">
        <v>5.3E-3</v>
      </c>
      <c r="AA26" s="7">
        <v>5.3E-3</v>
      </c>
      <c r="AB26" s="7">
        <v>5.1999999999999998E-3</v>
      </c>
      <c r="AC26" s="7">
        <v>5.1000000000000004E-3</v>
      </c>
      <c r="AD26" s="7">
        <v>5.1000000000000004E-3</v>
      </c>
      <c r="AE26" s="7">
        <v>5.0000000000000001E-3</v>
      </c>
      <c r="AF26" s="7">
        <v>5.0000000000000001E-3</v>
      </c>
      <c r="AG26" s="7">
        <v>4.8999999999999998E-3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470</v>
      </c>
      <c r="N27" s="2" t="s">
        <v>109</v>
      </c>
      <c r="O27" s="2" t="s">
        <v>471</v>
      </c>
      <c r="P27" s="1"/>
      <c r="Q27" s="1"/>
      <c r="R27" s="1"/>
      <c r="S27" s="5" t="str">
        <v>2Y1Y</v>
      </c>
      <c r="T27" s="6">
        <v>2.7000000000000001E-3</v>
      </c>
      <c r="U27" s="6">
        <v>1.7509999999999998E-2</v>
      </c>
    </row>
    <row r="28" spans="11:37" x14ac:dyDescent="0.25">
      <c r="K28" s="2" t="s">
        <v>1</v>
      </c>
      <c r="L28" s="2" t="s">
        <v>1</v>
      </c>
      <c r="M28" s="2" t="s">
        <v>472</v>
      </c>
      <c r="N28" s="2" t="s">
        <v>112</v>
      </c>
      <c r="O28" s="2" t="s">
        <v>473</v>
      </c>
      <c r="P28" s="1"/>
      <c r="Q28" s="1"/>
      <c r="R28" s="1"/>
      <c r="S28" s="5" t="str">
        <v>2Y2Y</v>
      </c>
      <c r="T28" s="6">
        <v>3.0999999999999999E-3</v>
      </c>
      <c r="U28" s="6">
        <v>1.5269999999999999E-2</v>
      </c>
    </row>
    <row r="29" spans="11:37" x14ac:dyDescent="0.25">
      <c r="K29" s="2" t="s">
        <v>1</v>
      </c>
      <c r="L29" s="2" t="s">
        <v>2</v>
      </c>
      <c r="M29" s="2" t="s">
        <v>63</v>
      </c>
      <c r="N29" s="2" t="s">
        <v>115</v>
      </c>
      <c r="O29" s="2" t="s">
        <v>474</v>
      </c>
      <c r="P29" s="1"/>
      <c r="Q29" s="1"/>
      <c r="R29" s="1"/>
      <c r="S29" s="5" t="str">
        <v>2Y3Y</v>
      </c>
      <c r="T29" s="6">
        <v>3.5999999999999999E-3</v>
      </c>
      <c r="U29" s="6">
        <v>1.393E-2</v>
      </c>
    </row>
    <row r="30" spans="11:37" x14ac:dyDescent="0.25">
      <c r="K30" s="2" t="s">
        <v>1</v>
      </c>
      <c r="L30" s="2" t="s">
        <v>3</v>
      </c>
      <c r="M30" s="2" t="s">
        <v>475</v>
      </c>
      <c r="N30" s="2" t="s">
        <v>118</v>
      </c>
      <c r="O30" s="2" t="s">
        <v>476</v>
      </c>
      <c r="P30" s="1"/>
      <c r="Q30" s="1"/>
      <c r="R30" s="1"/>
      <c r="S30" s="5" t="str">
        <v>2Y4Y</v>
      </c>
      <c r="T30" s="6">
        <v>3.9000000000000003E-3</v>
      </c>
      <c r="U30" s="6">
        <v>1.306E-2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477</v>
      </c>
      <c r="N31" s="2" t="s">
        <v>121</v>
      </c>
      <c r="O31" s="2" t="s">
        <v>478</v>
      </c>
      <c r="P31" s="1"/>
      <c r="Q31" s="1"/>
      <c r="R31" s="1"/>
      <c r="S31" s="5" t="str">
        <v>2Y5Y</v>
      </c>
      <c r="T31" s="6">
        <v>4.3E-3</v>
      </c>
      <c r="U31" s="6">
        <v>1.21E-2</v>
      </c>
      <c r="W31" s="9" t="str">
        <f t="array" ref="W31:W44">$Q$13:$Q$26</f>
        <v>1Y</v>
      </c>
      <c r="X31" s="7">
        <f t="array" ref="X31:AK44">INDEX($U$13:$U$156,MATCH($W$31:$W$44&amp;$X$30:$AK$30,$S$13:$S$156,0))</f>
        <v>1.7729999999999999E-2</v>
      </c>
      <c r="Y31" s="7">
        <v>1.538E-2</v>
      </c>
      <c r="Z31" s="7">
        <v>1.3720000000000001E-2</v>
      </c>
      <c r="AA31" s="7">
        <v>1.291E-2</v>
      </c>
      <c r="AB31" s="7">
        <v>1.1990000000000001E-2</v>
      </c>
      <c r="AC31" s="7">
        <v>1.1140000000000001E-2</v>
      </c>
      <c r="AD31" s="7">
        <v>1.0529999999999999E-2</v>
      </c>
      <c r="AE31" s="7">
        <v>1.0049999999999998E-2</v>
      </c>
      <c r="AF31" s="7">
        <v>9.6699999999999998E-3</v>
      </c>
      <c r="AG31" s="7">
        <v>9.2600000000000009E-3</v>
      </c>
      <c r="AH31" s="7">
        <v>7.8100000000000001E-3</v>
      </c>
      <c r="AI31" s="7">
        <v>7.1699999999999993E-3</v>
      </c>
      <c r="AJ31" s="7">
        <v>7.2199999999999999E-3</v>
      </c>
      <c r="AK31" s="7">
        <v>7.3800000000000003E-3</v>
      </c>
    </row>
    <row r="32" spans="11:37" x14ac:dyDescent="0.25">
      <c r="K32" s="2" t="s">
        <v>1</v>
      </c>
      <c r="L32" s="2" t="s">
        <v>5</v>
      </c>
      <c r="M32" s="2" t="s">
        <v>479</v>
      </c>
      <c r="N32" s="2" t="s">
        <v>123</v>
      </c>
      <c r="O32" s="2" t="s">
        <v>480</v>
      </c>
      <c r="P32" s="1"/>
      <c r="Q32" s="1"/>
      <c r="R32" s="1"/>
      <c r="S32" s="5" t="str">
        <v>2Y6Y</v>
      </c>
      <c r="T32" s="6">
        <v>4.5999999999999999E-3</v>
      </c>
      <c r="U32" s="6">
        <v>1.1299999999999999E-2</v>
      </c>
      <c r="W32" s="9" t="str">
        <v>2Y</v>
      </c>
      <c r="X32" s="7">
        <v>1.7509999999999998E-2</v>
      </c>
      <c r="Y32" s="7">
        <v>1.5269999999999999E-2</v>
      </c>
      <c r="Z32" s="7">
        <v>1.393E-2</v>
      </c>
      <c r="AA32" s="7">
        <v>1.306E-2</v>
      </c>
      <c r="AB32" s="7">
        <v>1.21E-2</v>
      </c>
      <c r="AC32" s="7">
        <v>1.1299999999999999E-2</v>
      </c>
      <c r="AD32" s="7">
        <v>1.072E-2</v>
      </c>
      <c r="AE32" s="7">
        <v>1.0280000000000001E-2</v>
      </c>
      <c r="AF32" s="7">
        <v>9.8799999999999999E-3</v>
      </c>
      <c r="AG32" s="7">
        <v>9.4699999999999993E-3</v>
      </c>
      <c r="AH32" s="7">
        <v>8.1300000000000001E-3</v>
      </c>
      <c r="AI32" s="7">
        <v>7.6E-3</v>
      </c>
      <c r="AJ32" s="7">
        <v>7.6899999999999998E-3</v>
      </c>
      <c r="AK32" s="7">
        <v>7.9500000000000005E-3</v>
      </c>
    </row>
    <row r="33" spans="11:37" x14ac:dyDescent="0.25">
      <c r="K33" s="2" t="s">
        <v>1</v>
      </c>
      <c r="L33" s="2" t="s">
        <v>6</v>
      </c>
      <c r="M33" s="2" t="s">
        <v>68</v>
      </c>
      <c r="N33" s="2" t="s">
        <v>126</v>
      </c>
      <c r="O33" s="2" t="s">
        <v>481</v>
      </c>
      <c r="P33" s="1"/>
      <c r="Q33" s="1"/>
      <c r="R33" s="1"/>
      <c r="S33" s="5" t="str">
        <v>2Y7Y</v>
      </c>
      <c r="T33" s="6">
        <v>5.0000000000000001E-3</v>
      </c>
      <c r="U33" s="6">
        <v>1.072E-2</v>
      </c>
      <c r="W33" s="9" t="str">
        <v>3Y</v>
      </c>
      <c r="X33" s="7">
        <v>1.43E-2</v>
      </c>
      <c r="Y33" s="7">
        <v>1.2709999999999999E-2</v>
      </c>
      <c r="Z33" s="7">
        <v>1.163E-2</v>
      </c>
      <c r="AA33" s="7">
        <v>1.076E-2</v>
      </c>
      <c r="AB33" s="7">
        <v>9.9699999999999997E-3</v>
      </c>
      <c r="AC33" s="7">
        <v>9.3600000000000003E-3</v>
      </c>
      <c r="AD33" s="7">
        <v>8.9200000000000008E-3</v>
      </c>
      <c r="AE33" s="7">
        <v>8.5500000000000003E-3</v>
      </c>
      <c r="AF33" s="7">
        <v>8.1899999999999994E-3</v>
      </c>
      <c r="AG33" s="7">
        <v>7.8500000000000011E-3</v>
      </c>
      <c r="AH33" s="7">
        <v>6.7800000000000004E-3</v>
      </c>
      <c r="AI33" s="7">
        <v>6.4800000000000005E-3</v>
      </c>
      <c r="AJ33" s="7">
        <v>6.6400000000000001E-3</v>
      </c>
      <c r="AK33" s="7">
        <v>7.0899999999999999E-3</v>
      </c>
    </row>
    <row r="34" spans="11:37" x14ac:dyDescent="0.25">
      <c r="K34" s="2" t="s">
        <v>1</v>
      </c>
      <c r="L34" s="2" t="s">
        <v>7</v>
      </c>
      <c r="M34" s="2" t="s">
        <v>482</v>
      </c>
      <c r="N34" s="2" t="s">
        <v>129</v>
      </c>
      <c r="O34" s="2" t="s">
        <v>483</v>
      </c>
      <c r="P34" s="1"/>
      <c r="Q34" s="1"/>
      <c r="R34" s="1"/>
      <c r="S34" s="5" t="str">
        <v>2Y8Y</v>
      </c>
      <c r="T34" s="6">
        <v>5.3E-3</v>
      </c>
      <c r="U34" s="6">
        <v>1.0280000000000001E-2</v>
      </c>
      <c r="W34" s="9" t="str">
        <v>4Y</v>
      </c>
      <c r="X34" s="7">
        <v>1.294E-2</v>
      </c>
      <c r="Y34" s="7">
        <v>1.15E-2</v>
      </c>
      <c r="Z34" s="7">
        <v>1.038E-2</v>
      </c>
      <c r="AA34" s="7">
        <v>9.58E-3</v>
      </c>
      <c r="AB34" s="7">
        <v>8.9099999999999995E-3</v>
      </c>
      <c r="AC34" s="7">
        <v>8.3999999999999995E-3</v>
      </c>
      <c r="AD34" s="7">
        <v>8.0000000000000002E-3</v>
      </c>
      <c r="AE34" s="7">
        <v>7.6400000000000001E-3</v>
      </c>
      <c r="AF34" s="7">
        <v>7.3200000000000001E-3</v>
      </c>
      <c r="AG34" s="7">
        <v>7.0299999999999998E-3</v>
      </c>
      <c r="AH34" s="7">
        <v>6.0999999999999995E-3</v>
      </c>
      <c r="AI34" s="7">
        <v>5.94E-3</v>
      </c>
      <c r="AJ34" s="7">
        <v>6.13E-3</v>
      </c>
      <c r="AK34" s="7">
        <v>6.7000000000000002E-3</v>
      </c>
    </row>
    <row r="35" spans="11:37" x14ac:dyDescent="0.25">
      <c r="K35" s="2" t="s">
        <v>1</v>
      </c>
      <c r="L35" s="2" t="s">
        <v>8</v>
      </c>
      <c r="M35" s="2" t="s">
        <v>484</v>
      </c>
      <c r="N35" s="2" t="s">
        <v>131</v>
      </c>
      <c r="O35" s="2" t="s">
        <v>485</v>
      </c>
      <c r="P35" s="1"/>
      <c r="Q35" s="1"/>
      <c r="R35" s="1"/>
      <c r="S35" s="5" t="str">
        <v>2Y9Y</v>
      </c>
      <c r="T35" s="6">
        <v>5.5000000000000005E-3</v>
      </c>
      <c r="U35" s="6">
        <v>9.8799999999999999E-3</v>
      </c>
      <c r="W35" s="9" t="str">
        <v>5Y</v>
      </c>
      <c r="X35" s="7">
        <v>1.1970000000000001E-2</v>
      </c>
      <c r="Y35" s="7">
        <v>1.044E-2</v>
      </c>
      <c r="Z35" s="7">
        <v>9.389999999999999E-3</v>
      </c>
      <c r="AA35" s="7">
        <v>8.7100000000000007E-3</v>
      </c>
      <c r="AB35" s="7">
        <v>8.1499999999999993E-3</v>
      </c>
      <c r="AC35" s="7">
        <v>7.6800000000000002E-3</v>
      </c>
      <c r="AD35" s="7">
        <v>7.3000000000000001E-3</v>
      </c>
      <c r="AE35" s="7">
        <v>6.9699999999999996E-3</v>
      </c>
      <c r="AF35" s="7">
        <v>6.6800000000000002E-3</v>
      </c>
      <c r="AG35" s="7">
        <v>6.4099999999999999E-3</v>
      </c>
      <c r="AH35" s="7">
        <v>5.5900000000000004E-3</v>
      </c>
      <c r="AI35" s="7">
        <v>5.5400000000000007E-3</v>
      </c>
      <c r="AJ35" s="7">
        <v>5.7499999999999999E-3</v>
      </c>
      <c r="AK35" s="7">
        <v>6.4400000000000004E-3</v>
      </c>
    </row>
    <row r="36" spans="11:37" x14ac:dyDescent="0.25">
      <c r="K36" s="2" t="s">
        <v>1</v>
      </c>
      <c r="L36" s="2" t="s">
        <v>9</v>
      </c>
      <c r="M36" s="2" t="s">
        <v>486</v>
      </c>
      <c r="N36" s="2" t="s">
        <v>134</v>
      </c>
      <c r="O36" s="2" t="s">
        <v>487</v>
      </c>
      <c r="P36" s="1"/>
      <c r="Q36" s="1"/>
      <c r="R36" s="1"/>
      <c r="S36" s="5" t="str">
        <v>2Y10Y</v>
      </c>
      <c r="T36" s="6">
        <v>5.7999999999999996E-3</v>
      </c>
      <c r="U36" s="6">
        <v>9.4699999999999993E-3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488</v>
      </c>
      <c r="N37" s="2" t="s">
        <v>137</v>
      </c>
      <c r="O37" s="2" t="s">
        <v>489</v>
      </c>
      <c r="P37" s="1"/>
      <c r="Q37" s="1"/>
      <c r="R37" s="1"/>
      <c r="S37" s="5" t="str">
        <v>2Y15Y</v>
      </c>
      <c r="T37" s="6">
        <v>6.0999999999999995E-3</v>
      </c>
      <c r="U37" s="6">
        <v>8.1300000000000001E-3</v>
      </c>
      <c r="W37" s="9" t="str">
        <v>7Y</v>
      </c>
      <c r="X37" s="7">
        <v>1.0320000000000001E-2</v>
      </c>
      <c r="Y37" s="7">
        <v>9.2399999999999999E-3</v>
      </c>
      <c r="Z37" s="7">
        <v>8.5100000000000002E-3</v>
      </c>
      <c r="AA37" s="7">
        <v>7.980000000000001E-3</v>
      </c>
      <c r="AB37" s="7">
        <v>7.4700000000000001E-3</v>
      </c>
      <c r="AC37" s="7">
        <v>7.0499999999999998E-3</v>
      </c>
      <c r="AD37" s="7">
        <v>6.7200000000000003E-3</v>
      </c>
      <c r="AE37" s="7">
        <v>6.4400000000000004E-3</v>
      </c>
      <c r="AF37" s="7">
        <v>6.2100000000000002E-3</v>
      </c>
      <c r="AG37" s="7">
        <v>5.9699999999999996E-3</v>
      </c>
      <c r="AH37" s="7">
        <v>5.28E-3</v>
      </c>
      <c r="AI37" s="7">
        <v>5.3E-3</v>
      </c>
      <c r="AJ37" s="7">
        <v>5.5300000000000002E-3</v>
      </c>
      <c r="AK37" s="7">
        <v>6.3E-3</v>
      </c>
    </row>
    <row r="38" spans="11:37" x14ac:dyDescent="0.25">
      <c r="K38" s="2" t="s">
        <v>1</v>
      </c>
      <c r="L38" s="2" t="s">
        <v>11</v>
      </c>
      <c r="M38" s="2" t="s">
        <v>388</v>
      </c>
      <c r="N38" s="2" t="s">
        <v>140</v>
      </c>
      <c r="O38" s="2" t="s">
        <v>490</v>
      </c>
      <c r="P38" s="1"/>
      <c r="Q38" s="1"/>
      <c r="R38" s="1"/>
      <c r="S38" s="5" t="str">
        <v>2Y20Y</v>
      </c>
      <c r="T38" s="6">
        <v>6.1999999999999998E-3</v>
      </c>
      <c r="U38" s="6">
        <v>7.6E-3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491</v>
      </c>
      <c r="N39" s="2" t="s">
        <v>143</v>
      </c>
      <c r="O39" s="2" t="s">
        <v>492</v>
      </c>
      <c r="P39" s="1"/>
      <c r="Q39" s="1"/>
      <c r="R39" s="1"/>
      <c r="S39" s="5" t="str">
        <v>2Y25Y</v>
      </c>
      <c r="T39" s="6">
        <v>6.3E-3</v>
      </c>
      <c r="U39" s="6">
        <v>7.6899999999999998E-3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493</v>
      </c>
      <c r="N40" s="2" t="s">
        <v>146</v>
      </c>
      <c r="O40" s="2" t="s">
        <v>494</v>
      </c>
      <c r="P40" s="1"/>
      <c r="Q40" s="1"/>
      <c r="R40" s="1"/>
      <c r="S40" s="5" t="str">
        <v>2Y30Y</v>
      </c>
      <c r="T40" s="6">
        <v>6.4000000000000003E-3</v>
      </c>
      <c r="U40" s="6">
        <v>7.9500000000000005E-3</v>
      </c>
      <c r="W40" s="9" t="str">
        <v>10Y</v>
      </c>
      <c r="X40" s="7">
        <v>9.1800000000000007E-3</v>
      </c>
      <c r="Y40" s="7">
        <v>8.2199999999999999E-3</v>
      </c>
      <c r="Z40" s="7">
        <v>7.5599999999999999E-3</v>
      </c>
      <c r="AA40" s="7">
        <v>7.0999999999999995E-3</v>
      </c>
      <c r="AB40" s="7">
        <v>6.6800000000000002E-3</v>
      </c>
      <c r="AC40" s="7">
        <v>6.3400000000000001E-3</v>
      </c>
      <c r="AD40" s="7">
        <v>6.0799999999999995E-3</v>
      </c>
      <c r="AE40" s="7">
        <v>5.8499999999999993E-3</v>
      </c>
      <c r="AF40" s="7">
        <v>5.6399999999999992E-3</v>
      </c>
      <c r="AG40" s="7">
        <v>5.4300000000000008E-3</v>
      </c>
      <c r="AH40" s="7">
        <v>5.0200000000000002E-3</v>
      </c>
      <c r="AI40" s="7">
        <v>5.0699999999999999E-3</v>
      </c>
      <c r="AJ40" s="7">
        <v>5.5700000000000003E-3</v>
      </c>
      <c r="AK40" s="7">
        <v>6.4900000000000001E-3</v>
      </c>
    </row>
    <row r="41" spans="11:37" x14ac:dyDescent="0.25">
      <c r="K41" s="2" t="s">
        <v>2</v>
      </c>
      <c r="L41" s="2" t="s">
        <v>0</v>
      </c>
      <c r="M41" s="2" t="s">
        <v>495</v>
      </c>
      <c r="N41" s="2" t="s">
        <v>149</v>
      </c>
      <c r="O41" s="2" t="s">
        <v>496</v>
      </c>
      <c r="P41" s="1"/>
      <c r="Q41" s="1"/>
      <c r="R41" s="1"/>
      <c r="S41" s="5" t="str">
        <v>3Y1Y</v>
      </c>
      <c r="T41" s="6">
        <v>3.7000000000000002E-3</v>
      </c>
      <c r="U41" s="6">
        <v>1.43E-2</v>
      </c>
      <c r="W41" s="9" t="str">
        <v>15Y</v>
      </c>
      <c r="X41" s="7">
        <v>8.4200000000000004E-3</v>
      </c>
      <c r="Y41" s="7">
        <v>7.5799999999999999E-3</v>
      </c>
      <c r="Z41" s="7">
        <v>6.9999999999999993E-3</v>
      </c>
      <c r="AA41" s="7">
        <v>6.5599999999999999E-3</v>
      </c>
      <c r="AB41" s="7">
        <v>6.11E-3</v>
      </c>
      <c r="AC41" s="7">
        <v>5.7799999999999995E-3</v>
      </c>
      <c r="AD41" s="7">
        <v>5.5500000000000002E-3</v>
      </c>
      <c r="AE41" s="7">
        <v>5.3900000000000007E-3</v>
      </c>
      <c r="AF41" s="7">
        <v>5.2500000000000003E-3</v>
      </c>
      <c r="AG41" s="7">
        <v>5.1200000000000004E-3</v>
      </c>
      <c r="AH41" s="7">
        <v>4.8599999999999997E-3</v>
      </c>
      <c r="AI41" s="7">
        <v>5.4200000000000003E-3</v>
      </c>
      <c r="AJ41" s="7">
        <v>6.4400000000000004E-3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41</v>
      </c>
      <c r="N42" s="2" t="s">
        <v>84</v>
      </c>
      <c r="O42" s="2" t="s">
        <v>497</v>
      </c>
      <c r="P42" s="1"/>
      <c r="Q42" s="1"/>
      <c r="R42" s="1"/>
      <c r="S42" s="5" t="str">
        <v>3Y2Y</v>
      </c>
      <c r="T42" s="6">
        <v>4.0000000000000001E-3</v>
      </c>
      <c r="U42" s="6">
        <v>1.2709999999999999E-2</v>
      </c>
      <c r="W42" s="9" t="str">
        <v>20Y</v>
      </c>
      <c r="X42" s="7">
        <v>7.0299999999999998E-3</v>
      </c>
      <c r="Y42" s="7">
        <v>6.4800000000000005E-3</v>
      </c>
      <c r="Z42" s="7">
        <v>6.0999999999999995E-3</v>
      </c>
      <c r="AA42" s="7">
        <v>5.8099999999999992E-3</v>
      </c>
      <c r="AB42" s="7">
        <v>5.5200000000000006E-3</v>
      </c>
      <c r="AC42" s="7">
        <v>5.3200000000000001E-3</v>
      </c>
      <c r="AD42" s="7">
        <v>5.1700000000000001E-3</v>
      </c>
      <c r="AE42" s="7">
        <v>5.0499999999999998E-3</v>
      </c>
      <c r="AF42" s="7">
        <v>4.9499999999999995E-3</v>
      </c>
      <c r="AG42" s="7">
        <v>4.8500000000000001E-3</v>
      </c>
      <c r="AH42" s="7">
        <v>5.2599999999999999E-3</v>
      </c>
      <c r="AI42" s="7">
        <v>6.3E-3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498</v>
      </c>
      <c r="N43" s="2" t="s">
        <v>154</v>
      </c>
      <c r="O43" s="2" t="s">
        <v>499</v>
      </c>
      <c r="P43" s="1"/>
      <c r="Q43" s="1"/>
      <c r="R43" s="1"/>
      <c r="S43" s="5" t="str">
        <v>3Y3Y</v>
      </c>
      <c r="T43" s="6">
        <v>4.3E-3</v>
      </c>
      <c r="U43" s="6">
        <v>1.163E-2</v>
      </c>
      <c r="W43" s="9" t="str">
        <v>25Y</v>
      </c>
      <c r="X43" s="7">
        <v>7.8900000000000012E-3</v>
      </c>
      <c r="Y43" s="7">
        <v>7.3099999999999997E-3</v>
      </c>
      <c r="Z43" s="7">
        <v>6.8500000000000002E-3</v>
      </c>
      <c r="AA43" s="7">
        <v>6.5100000000000002E-3</v>
      </c>
      <c r="AB43" s="7">
        <v>6.1900000000000002E-3</v>
      </c>
      <c r="AC43" s="7">
        <v>6.0299999999999998E-3</v>
      </c>
      <c r="AD43" s="7">
        <v>6.0200000000000002E-3</v>
      </c>
      <c r="AE43" s="7">
        <v>6.13E-3</v>
      </c>
      <c r="AF43" s="7">
        <v>6.28E-3</v>
      </c>
      <c r="AG43" s="7">
        <v>6.45E-3</v>
      </c>
      <c r="AH43" s="7">
        <v>7.4599999999999996E-3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500</v>
      </c>
      <c r="N44" s="2" t="s">
        <v>157</v>
      </c>
      <c r="O44" s="2" t="s">
        <v>501</v>
      </c>
      <c r="P44" s="1"/>
      <c r="Q44" s="1"/>
      <c r="R44" s="1"/>
      <c r="S44" s="5" t="str">
        <v>3Y4Y</v>
      </c>
      <c r="T44" s="6">
        <v>4.6999999999999993E-3</v>
      </c>
      <c r="U44" s="6">
        <v>1.076E-2</v>
      </c>
      <c r="W44" s="9" t="str">
        <v>30Y</v>
      </c>
      <c r="X44" s="7">
        <v>8.09E-3</v>
      </c>
      <c r="Y44" s="7">
        <v>7.8600000000000007E-3</v>
      </c>
      <c r="Z44" s="7">
        <v>7.8200000000000006E-3</v>
      </c>
      <c r="AA44" s="7">
        <v>7.8900000000000012E-3</v>
      </c>
      <c r="AB44" s="7">
        <v>7.9400000000000009E-3</v>
      </c>
      <c r="AC44" s="7">
        <v>8.0600000000000012E-3</v>
      </c>
      <c r="AD44" s="7">
        <v>8.199999999999999E-3</v>
      </c>
      <c r="AE44" s="7">
        <v>8.3599999999999994E-3</v>
      </c>
      <c r="AF44" s="7">
        <v>8.5199999999999998E-3</v>
      </c>
      <c r="AG44" s="7">
        <v>8.6899999999999998E-3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502</v>
      </c>
      <c r="N45" s="2" t="s">
        <v>160</v>
      </c>
      <c r="O45" s="2" t="s">
        <v>503</v>
      </c>
      <c r="P45" s="1"/>
      <c r="Q45" s="1"/>
      <c r="R45" s="1"/>
      <c r="S45" s="5" t="str">
        <v>3Y5Y</v>
      </c>
      <c r="T45" s="6">
        <v>5.0000000000000001E-3</v>
      </c>
      <c r="U45" s="6">
        <v>9.9699999999999997E-3</v>
      </c>
    </row>
    <row r="46" spans="11:37" x14ac:dyDescent="0.25">
      <c r="K46" s="2" t="s">
        <v>2</v>
      </c>
      <c r="L46" s="2" t="s">
        <v>5</v>
      </c>
      <c r="M46" s="2" t="s">
        <v>504</v>
      </c>
      <c r="N46" s="2" t="s">
        <v>162</v>
      </c>
      <c r="O46" s="2" t="s">
        <v>505</v>
      </c>
      <c r="P46" s="1"/>
      <c r="Q46" s="1"/>
      <c r="R46" s="1"/>
      <c r="S46" s="5" t="str">
        <v>3Y6Y</v>
      </c>
      <c r="T46" s="6">
        <v>5.3E-3</v>
      </c>
      <c r="U46" s="6">
        <v>9.3600000000000003E-3</v>
      </c>
    </row>
    <row r="47" spans="11:37" x14ac:dyDescent="0.25">
      <c r="K47" s="2" t="s">
        <v>2</v>
      </c>
      <c r="L47" s="2" t="s">
        <v>6</v>
      </c>
      <c r="M47" s="2" t="s">
        <v>506</v>
      </c>
      <c r="N47" s="2" t="s">
        <v>165</v>
      </c>
      <c r="O47" s="2" t="s">
        <v>507</v>
      </c>
      <c r="P47" s="1"/>
      <c r="Q47" s="1"/>
      <c r="R47" s="1"/>
      <c r="S47" s="5" t="str">
        <v>3Y7Y</v>
      </c>
      <c r="T47" s="6">
        <v>5.6000000000000008E-3</v>
      </c>
      <c r="U47" s="6">
        <v>8.9200000000000008E-3</v>
      </c>
    </row>
    <row r="48" spans="11:37" x14ac:dyDescent="0.25">
      <c r="K48" s="2" t="s">
        <v>2</v>
      </c>
      <c r="L48" s="2" t="s">
        <v>7</v>
      </c>
      <c r="M48" s="2" t="s">
        <v>508</v>
      </c>
      <c r="N48" s="2" t="s">
        <v>134</v>
      </c>
      <c r="O48" s="2" t="s">
        <v>509</v>
      </c>
      <c r="P48" s="1"/>
      <c r="Q48" s="1"/>
      <c r="R48" s="1"/>
      <c r="S48" s="5" t="str">
        <v>3Y8Y</v>
      </c>
      <c r="T48" s="6">
        <v>5.7999999999999996E-3</v>
      </c>
      <c r="U48" s="6">
        <v>8.5500000000000003E-3</v>
      </c>
    </row>
    <row r="49" spans="11:21" x14ac:dyDescent="0.25">
      <c r="K49" s="2" t="s">
        <v>2</v>
      </c>
      <c r="L49" s="2" t="s">
        <v>8</v>
      </c>
      <c r="M49" s="2" t="s">
        <v>167</v>
      </c>
      <c r="N49" s="2" t="s">
        <v>98</v>
      </c>
      <c r="O49" s="2" t="s">
        <v>510</v>
      </c>
      <c r="P49" s="1"/>
      <c r="Q49" s="1"/>
      <c r="R49" s="1"/>
      <c r="S49" s="5" t="str">
        <v>3Y9Y</v>
      </c>
      <c r="T49" s="6">
        <v>6.0000000000000001E-3</v>
      </c>
      <c r="U49" s="6">
        <v>8.1899999999999994E-3</v>
      </c>
    </row>
    <row r="50" spans="11:21" x14ac:dyDescent="0.25">
      <c r="K50" s="2" t="s">
        <v>2</v>
      </c>
      <c r="L50" s="2" t="s">
        <v>9</v>
      </c>
      <c r="M50" s="2" t="s">
        <v>511</v>
      </c>
      <c r="N50" s="2" t="s">
        <v>172</v>
      </c>
      <c r="O50" s="2" t="s">
        <v>512</v>
      </c>
      <c r="P50" s="1"/>
      <c r="Q50" s="1"/>
      <c r="R50" s="1"/>
      <c r="S50" s="5" t="str">
        <v>3Y10Y</v>
      </c>
      <c r="T50" s="6">
        <v>6.0999999999999995E-3</v>
      </c>
      <c r="U50" s="6">
        <v>7.8500000000000011E-3</v>
      </c>
    </row>
    <row r="51" spans="11:21" x14ac:dyDescent="0.25">
      <c r="K51" s="2" t="s">
        <v>2</v>
      </c>
      <c r="L51" s="2" t="s">
        <v>10</v>
      </c>
      <c r="M51" s="2" t="s">
        <v>513</v>
      </c>
      <c r="N51" s="2" t="s">
        <v>175</v>
      </c>
      <c r="O51" s="2" t="s">
        <v>514</v>
      </c>
      <c r="P51" s="1"/>
      <c r="Q51" s="1"/>
      <c r="R51" s="1"/>
      <c r="S51" s="5" t="str">
        <v>3Y15Y</v>
      </c>
      <c r="T51" s="6">
        <v>6.3E-3</v>
      </c>
      <c r="U51" s="6">
        <v>6.7800000000000004E-3</v>
      </c>
    </row>
    <row r="52" spans="11:21" x14ac:dyDescent="0.25">
      <c r="K52" s="2" t="s">
        <v>2</v>
      </c>
      <c r="L52" s="2" t="s">
        <v>11</v>
      </c>
      <c r="M52" s="2" t="s">
        <v>515</v>
      </c>
      <c r="N52" s="2" t="s">
        <v>178</v>
      </c>
      <c r="O52" s="2" t="s">
        <v>516</v>
      </c>
      <c r="P52" s="1"/>
      <c r="Q52" s="1"/>
      <c r="R52" s="1"/>
      <c r="S52" s="5" t="str">
        <v>3Y20Y</v>
      </c>
      <c r="T52" s="6">
        <v>6.3E-3</v>
      </c>
      <c r="U52" s="6">
        <v>6.4800000000000005E-3</v>
      </c>
    </row>
    <row r="53" spans="11:21" x14ac:dyDescent="0.25">
      <c r="K53" s="2" t="s">
        <v>2</v>
      </c>
      <c r="L53" s="2" t="s">
        <v>13</v>
      </c>
      <c r="M53" s="2" t="s">
        <v>517</v>
      </c>
      <c r="N53" s="2" t="s">
        <v>143</v>
      </c>
      <c r="O53" s="2" t="s">
        <v>518</v>
      </c>
      <c r="P53" s="1"/>
      <c r="Q53" s="1"/>
      <c r="R53" s="1"/>
      <c r="S53" s="5" t="str">
        <v>3Y25Y</v>
      </c>
      <c r="T53" s="6">
        <v>6.3E-3</v>
      </c>
      <c r="U53" s="6">
        <v>6.6400000000000001E-3</v>
      </c>
    </row>
    <row r="54" spans="11:21" x14ac:dyDescent="0.25">
      <c r="K54" s="2" t="s">
        <v>2</v>
      </c>
      <c r="L54" s="2" t="s">
        <v>14</v>
      </c>
      <c r="M54" s="2" t="s">
        <v>519</v>
      </c>
      <c r="N54" s="2" t="s">
        <v>183</v>
      </c>
      <c r="O54" s="2" t="s">
        <v>520</v>
      </c>
      <c r="P54" s="1"/>
      <c r="Q54" s="1"/>
      <c r="R54" s="1"/>
      <c r="S54" s="5" t="str">
        <v>3Y30Y</v>
      </c>
      <c r="T54" s="6">
        <v>6.3E-3</v>
      </c>
      <c r="U54" s="6">
        <v>7.0899999999999999E-3</v>
      </c>
    </row>
    <row r="55" spans="11:21" x14ac:dyDescent="0.25">
      <c r="K55" s="2" t="s">
        <v>3</v>
      </c>
      <c r="L55" s="2" t="s">
        <v>0</v>
      </c>
      <c r="M55" s="2" t="s">
        <v>521</v>
      </c>
      <c r="N55" s="2" t="s">
        <v>186</v>
      </c>
      <c r="O55" s="2" t="s">
        <v>522</v>
      </c>
      <c r="P55" s="1"/>
      <c r="Q55" s="1"/>
      <c r="R55" s="1"/>
      <c r="S55" s="5" t="str">
        <v>4Y1Y</v>
      </c>
      <c r="T55" s="6">
        <v>4.6999999999999993E-3</v>
      </c>
      <c r="U55" s="6">
        <v>1.294E-2</v>
      </c>
    </row>
    <row r="56" spans="11:21" x14ac:dyDescent="0.25">
      <c r="K56" s="2" t="s">
        <v>3</v>
      </c>
      <c r="L56" s="2" t="s">
        <v>1</v>
      </c>
      <c r="M56" s="2" t="s">
        <v>523</v>
      </c>
      <c r="N56" s="2" t="s">
        <v>189</v>
      </c>
      <c r="O56" s="2" t="s">
        <v>524</v>
      </c>
      <c r="P56" s="1"/>
      <c r="Q56" s="1"/>
      <c r="R56" s="1"/>
      <c r="S56" s="5" t="str">
        <v>4Y2Y</v>
      </c>
      <c r="T56" s="6">
        <v>4.7999999999999996E-3</v>
      </c>
      <c r="U56" s="6">
        <v>1.15E-2</v>
      </c>
    </row>
    <row r="57" spans="11:21" x14ac:dyDescent="0.25">
      <c r="K57" s="2" t="s">
        <v>3</v>
      </c>
      <c r="L57" s="2" t="s">
        <v>2</v>
      </c>
      <c r="M57" s="2" t="s">
        <v>525</v>
      </c>
      <c r="N57" s="2" t="s">
        <v>192</v>
      </c>
      <c r="O57" s="2" t="s">
        <v>526</v>
      </c>
      <c r="P57" s="1"/>
      <c r="Q57" s="1"/>
      <c r="R57" s="1"/>
      <c r="S57" s="5" t="str">
        <v>4Y3Y</v>
      </c>
      <c r="T57" s="6">
        <v>5.1000000000000004E-3</v>
      </c>
      <c r="U57" s="6">
        <v>1.038E-2</v>
      </c>
    </row>
    <row r="58" spans="11:21" x14ac:dyDescent="0.25">
      <c r="K58" s="2" t="s">
        <v>3</v>
      </c>
      <c r="L58" s="2" t="s">
        <v>3</v>
      </c>
      <c r="M58" s="2" t="s">
        <v>48</v>
      </c>
      <c r="N58" s="2" t="s">
        <v>195</v>
      </c>
      <c r="O58" s="2" t="s">
        <v>527</v>
      </c>
      <c r="P58" s="1"/>
      <c r="Q58" s="1"/>
      <c r="R58" s="1"/>
      <c r="S58" s="5" t="str">
        <v>4Y4Y</v>
      </c>
      <c r="T58" s="6">
        <v>5.3E-3</v>
      </c>
      <c r="U58" s="6">
        <v>9.58E-3</v>
      </c>
    </row>
    <row r="59" spans="11:21" x14ac:dyDescent="0.25">
      <c r="K59" s="2" t="s">
        <v>3</v>
      </c>
      <c r="L59" s="2" t="s">
        <v>4</v>
      </c>
      <c r="M59" s="2" t="s">
        <v>27</v>
      </c>
      <c r="N59" s="2" t="s">
        <v>197</v>
      </c>
      <c r="O59" s="2" t="s">
        <v>528</v>
      </c>
      <c r="P59" s="1"/>
      <c r="Q59" s="1"/>
      <c r="R59" s="1"/>
      <c r="S59" s="5" t="str">
        <v>4Y5Y</v>
      </c>
      <c r="T59" s="6">
        <v>5.6000000000000008E-3</v>
      </c>
      <c r="U59" s="6">
        <v>8.9099999999999995E-3</v>
      </c>
    </row>
    <row r="60" spans="11:21" x14ac:dyDescent="0.25">
      <c r="K60" s="2" t="s">
        <v>3</v>
      </c>
      <c r="L60" s="2" t="s">
        <v>5</v>
      </c>
      <c r="M60" s="2" t="s">
        <v>529</v>
      </c>
      <c r="N60" s="2" t="s">
        <v>200</v>
      </c>
      <c r="O60" s="2" t="s">
        <v>530</v>
      </c>
      <c r="P60" s="1"/>
      <c r="Q60" s="1"/>
      <c r="R60" s="1"/>
      <c r="S60" s="5" t="str">
        <v>4Y6Y</v>
      </c>
      <c r="T60" s="6">
        <v>5.7999999999999996E-3</v>
      </c>
      <c r="U60" s="6">
        <v>8.3999999999999995E-3</v>
      </c>
    </row>
    <row r="61" spans="11:21" x14ac:dyDescent="0.25">
      <c r="K61" s="2" t="s">
        <v>3</v>
      </c>
      <c r="L61" s="2" t="s">
        <v>6</v>
      </c>
      <c r="M61" s="2" t="s">
        <v>437</v>
      </c>
      <c r="N61" s="2" t="s">
        <v>203</v>
      </c>
      <c r="O61" s="2" t="s">
        <v>531</v>
      </c>
      <c r="P61" s="1"/>
      <c r="Q61" s="1"/>
      <c r="R61" s="1"/>
      <c r="S61" s="5" t="str">
        <v>4Y7Y</v>
      </c>
      <c r="T61" s="6">
        <v>6.0000000000000001E-3</v>
      </c>
      <c r="U61" s="6">
        <v>8.0000000000000002E-3</v>
      </c>
    </row>
    <row r="62" spans="11:21" x14ac:dyDescent="0.25">
      <c r="K62" s="2" t="s">
        <v>3</v>
      </c>
      <c r="L62" s="2" t="s">
        <v>7</v>
      </c>
      <c r="M62" s="2" t="s">
        <v>532</v>
      </c>
      <c r="N62" s="2" t="s">
        <v>206</v>
      </c>
      <c r="O62" s="2" t="s">
        <v>533</v>
      </c>
      <c r="P62" s="1"/>
      <c r="Q62" s="1"/>
      <c r="R62" s="1"/>
      <c r="S62" s="5" t="str">
        <v>4Y8Y</v>
      </c>
      <c r="T62" s="6">
        <v>6.0999999999999995E-3</v>
      </c>
      <c r="U62" s="6">
        <v>7.6400000000000001E-3</v>
      </c>
    </row>
    <row r="63" spans="11:21" x14ac:dyDescent="0.25">
      <c r="K63" s="2" t="s">
        <v>3</v>
      </c>
      <c r="L63" s="2" t="s">
        <v>8</v>
      </c>
      <c r="M63" s="2" t="s">
        <v>534</v>
      </c>
      <c r="N63" s="2" t="s">
        <v>175</v>
      </c>
      <c r="O63" s="2" t="s">
        <v>535</v>
      </c>
      <c r="P63" s="1"/>
      <c r="Q63" s="1"/>
      <c r="R63" s="1"/>
      <c r="S63" s="5" t="str">
        <v>4Y9Y</v>
      </c>
      <c r="T63" s="6">
        <v>6.3E-3</v>
      </c>
      <c r="U63" s="6">
        <v>7.3200000000000001E-3</v>
      </c>
    </row>
    <row r="64" spans="11:21" x14ac:dyDescent="0.25">
      <c r="K64" s="2" t="s">
        <v>3</v>
      </c>
      <c r="L64" s="2" t="s">
        <v>9</v>
      </c>
      <c r="M64" s="2" t="s">
        <v>415</v>
      </c>
      <c r="N64" s="2" t="s">
        <v>211</v>
      </c>
      <c r="O64" s="2" t="s">
        <v>536</v>
      </c>
      <c r="P64" s="1"/>
      <c r="Q64" s="1"/>
      <c r="R64" s="1"/>
      <c r="S64" s="5" t="str">
        <v>4Y10Y</v>
      </c>
      <c r="T64" s="6">
        <v>6.4000000000000003E-3</v>
      </c>
      <c r="U64" s="6">
        <v>7.0299999999999998E-3</v>
      </c>
    </row>
    <row r="65" spans="11:21" x14ac:dyDescent="0.25">
      <c r="K65" s="2" t="s">
        <v>3</v>
      </c>
      <c r="L65" s="2" t="s">
        <v>10</v>
      </c>
      <c r="M65" s="2" t="s">
        <v>332</v>
      </c>
      <c r="N65" s="2" t="s">
        <v>146</v>
      </c>
      <c r="O65" s="2" t="s">
        <v>537</v>
      </c>
      <c r="P65" s="1"/>
      <c r="Q65" s="1"/>
      <c r="R65" s="1"/>
      <c r="S65" s="5" t="str">
        <v>4Y15Y</v>
      </c>
      <c r="T65" s="6">
        <v>6.4000000000000003E-3</v>
      </c>
      <c r="U65" s="6">
        <v>6.0999999999999995E-3</v>
      </c>
    </row>
    <row r="66" spans="11:21" x14ac:dyDescent="0.25">
      <c r="K66" s="2" t="s">
        <v>3</v>
      </c>
      <c r="L66" s="2" t="s">
        <v>11</v>
      </c>
      <c r="M66" s="2" t="s">
        <v>412</v>
      </c>
      <c r="N66" s="2" t="s">
        <v>143</v>
      </c>
      <c r="O66" s="2" t="s">
        <v>538</v>
      </c>
      <c r="P66" s="1"/>
      <c r="Q66" s="1"/>
      <c r="R66" s="1"/>
      <c r="S66" s="5" t="str">
        <v>4Y20Y</v>
      </c>
      <c r="T66" s="6">
        <v>6.3E-3</v>
      </c>
      <c r="U66" s="6">
        <v>5.94E-3</v>
      </c>
    </row>
    <row r="67" spans="11:21" x14ac:dyDescent="0.25">
      <c r="K67" s="2" t="s">
        <v>3</v>
      </c>
      <c r="L67" s="2" t="s">
        <v>13</v>
      </c>
      <c r="M67" s="2" t="s">
        <v>539</v>
      </c>
      <c r="N67" s="2" t="s">
        <v>218</v>
      </c>
      <c r="O67" s="2" t="s">
        <v>540</v>
      </c>
      <c r="P67" s="1"/>
      <c r="Q67" s="1"/>
      <c r="R67" s="1"/>
      <c r="S67" s="5" t="str">
        <v>4Y25Y</v>
      </c>
      <c r="T67" s="6">
        <v>6.3E-3</v>
      </c>
      <c r="U67" s="6">
        <v>6.13E-3</v>
      </c>
    </row>
    <row r="68" spans="11:21" x14ac:dyDescent="0.25">
      <c r="K68" s="2" t="s">
        <v>3</v>
      </c>
      <c r="L68" s="2" t="s">
        <v>14</v>
      </c>
      <c r="M68" s="2" t="s">
        <v>541</v>
      </c>
      <c r="N68" s="2" t="s">
        <v>221</v>
      </c>
      <c r="O68" s="2" t="s">
        <v>542</v>
      </c>
      <c r="P68" s="1"/>
      <c r="Q68" s="1"/>
      <c r="R68" s="1"/>
      <c r="S68" s="5" t="str">
        <v>4Y30Y</v>
      </c>
      <c r="T68" s="6">
        <v>6.3E-3</v>
      </c>
      <c r="U68" s="6">
        <v>6.7000000000000002E-3</v>
      </c>
    </row>
    <row r="69" spans="11:21" x14ac:dyDescent="0.25">
      <c r="K69" s="2" t="s">
        <v>4</v>
      </c>
      <c r="L69" s="2" t="s">
        <v>0</v>
      </c>
      <c r="M69" s="2" t="s">
        <v>543</v>
      </c>
      <c r="N69" s="2" t="s">
        <v>95</v>
      </c>
      <c r="O69" s="2" t="s">
        <v>544</v>
      </c>
      <c r="P69" s="1"/>
      <c r="Q69" s="1"/>
      <c r="R69" s="1"/>
      <c r="S69" s="5" t="str">
        <v>5Y1Y</v>
      </c>
      <c r="T69" s="6">
        <v>5.4000000000000003E-3</v>
      </c>
      <c r="U69" s="6">
        <v>1.1970000000000001E-2</v>
      </c>
    </row>
    <row r="70" spans="11:21" x14ac:dyDescent="0.25">
      <c r="K70" s="2" t="s">
        <v>4</v>
      </c>
      <c r="L70" s="2" t="s">
        <v>1</v>
      </c>
      <c r="M70" s="2" t="s">
        <v>545</v>
      </c>
      <c r="N70" s="2" t="s">
        <v>131</v>
      </c>
      <c r="O70" s="2" t="s">
        <v>546</v>
      </c>
      <c r="P70" s="1"/>
      <c r="Q70" s="1"/>
      <c r="R70" s="1"/>
      <c r="S70" s="5" t="str">
        <v>5Y2Y</v>
      </c>
      <c r="T70" s="6">
        <v>5.5000000000000005E-3</v>
      </c>
      <c r="U70" s="6">
        <v>1.044E-2</v>
      </c>
    </row>
    <row r="71" spans="11:21" x14ac:dyDescent="0.25">
      <c r="K71" s="2" t="s">
        <v>4</v>
      </c>
      <c r="L71" s="2" t="s">
        <v>2</v>
      </c>
      <c r="M71" s="2" t="s">
        <v>547</v>
      </c>
      <c r="N71" s="2" t="s">
        <v>228</v>
      </c>
      <c r="O71" s="2" t="s">
        <v>548</v>
      </c>
      <c r="P71" s="1"/>
      <c r="Q71" s="1"/>
      <c r="R71" s="1"/>
      <c r="S71" s="5" t="str">
        <v>5Y3Y</v>
      </c>
      <c r="T71" s="6">
        <v>5.6999999999999993E-3</v>
      </c>
      <c r="U71" s="6">
        <v>9.389999999999999E-3</v>
      </c>
    </row>
    <row r="72" spans="11:21" x14ac:dyDescent="0.25">
      <c r="K72" s="2" t="s">
        <v>4</v>
      </c>
      <c r="L72" s="2" t="s">
        <v>3</v>
      </c>
      <c r="M72" s="2" t="s">
        <v>549</v>
      </c>
      <c r="N72" s="2" t="s">
        <v>231</v>
      </c>
      <c r="O72" s="2" t="s">
        <v>550</v>
      </c>
      <c r="P72" s="1"/>
      <c r="Q72" s="1"/>
      <c r="R72" s="1"/>
      <c r="S72" s="5" t="str">
        <v>5Y4Y</v>
      </c>
      <c r="T72" s="6">
        <v>5.8999999999999999E-3</v>
      </c>
      <c r="U72" s="6">
        <v>8.7100000000000007E-3</v>
      </c>
    </row>
    <row r="73" spans="11:21" x14ac:dyDescent="0.25">
      <c r="K73" s="2" t="s">
        <v>4</v>
      </c>
      <c r="L73" s="2" t="s">
        <v>4</v>
      </c>
      <c r="M73" s="2" t="s">
        <v>551</v>
      </c>
      <c r="N73" s="2" t="s">
        <v>234</v>
      </c>
      <c r="O73" s="2" t="s">
        <v>552</v>
      </c>
      <c r="P73" s="1"/>
      <c r="Q73" s="1"/>
      <c r="R73" s="1"/>
      <c r="S73" s="5" t="str">
        <v>5Y5Y</v>
      </c>
      <c r="T73" s="6">
        <v>6.0000000000000001E-3</v>
      </c>
      <c r="U73" s="6">
        <v>8.1499999999999993E-3</v>
      </c>
    </row>
    <row r="74" spans="11:21" x14ac:dyDescent="0.25">
      <c r="K74" s="2" t="s">
        <v>4</v>
      </c>
      <c r="L74" s="2" t="s">
        <v>5</v>
      </c>
      <c r="M74" s="2" t="s">
        <v>431</v>
      </c>
      <c r="N74" s="2" t="s">
        <v>172</v>
      </c>
      <c r="O74" s="2" t="s">
        <v>553</v>
      </c>
      <c r="P74" s="1"/>
      <c r="Q74" s="1"/>
      <c r="R74" s="1"/>
      <c r="S74" s="5" t="str">
        <v>5Y6Y</v>
      </c>
      <c r="T74" s="6">
        <v>6.0999999999999995E-3</v>
      </c>
      <c r="U74" s="6">
        <v>7.6800000000000002E-3</v>
      </c>
    </row>
    <row r="75" spans="11:21" x14ac:dyDescent="0.25">
      <c r="K75" s="2" t="s">
        <v>4</v>
      </c>
      <c r="L75" s="2" t="s">
        <v>6</v>
      </c>
      <c r="M75" s="2" t="s">
        <v>554</v>
      </c>
      <c r="N75" s="2" t="s">
        <v>175</v>
      </c>
      <c r="O75" s="2" t="s">
        <v>555</v>
      </c>
      <c r="P75" s="1"/>
      <c r="Q75" s="1"/>
      <c r="R75" s="1"/>
      <c r="S75" s="5" t="str">
        <v>5Y7Y</v>
      </c>
      <c r="T75" s="6">
        <v>6.3E-3</v>
      </c>
      <c r="U75" s="6">
        <v>7.3000000000000001E-3</v>
      </c>
    </row>
    <row r="76" spans="11:21" x14ac:dyDescent="0.25">
      <c r="K76" s="2" t="s">
        <v>4</v>
      </c>
      <c r="L76" s="2" t="s">
        <v>7</v>
      </c>
      <c r="M76" s="2" t="s">
        <v>556</v>
      </c>
      <c r="N76" s="2" t="s">
        <v>146</v>
      </c>
      <c r="O76" s="2" t="s">
        <v>557</v>
      </c>
      <c r="P76" s="1"/>
      <c r="Q76" s="1"/>
      <c r="R76" s="1"/>
      <c r="S76" s="5" t="str">
        <v>5Y8Y</v>
      </c>
      <c r="T76" s="6">
        <v>6.4000000000000003E-3</v>
      </c>
      <c r="U76" s="6">
        <v>6.9699999999999996E-3</v>
      </c>
    </row>
    <row r="77" spans="11:21" x14ac:dyDescent="0.25">
      <c r="K77" s="2" t="s">
        <v>4</v>
      </c>
      <c r="L77" s="2" t="s">
        <v>8</v>
      </c>
      <c r="M77" s="2" t="s">
        <v>558</v>
      </c>
      <c r="N77" s="2" t="s">
        <v>242</v>
      </c>
      <c r="O77" s="2" t="s">
        <v>559</v>
      </c>
      <c r="P77" s="1"/>
      <c r="Q77" s="1"/>
      <c r="R77" s="1"/>
      <c r="S77" s="5" t="str">
        <v>5Y9Y</v>
      </c>
      <c r="T77" s="6">
        <v>6.5000000000000006E-3</v>
      </c>
      <c r="U77" s="6">
        <v>6.6800000000000002E-3</v>
      </c>
    </row>
    <row r="78" spans="11:21" x14ac:dyDescent="0.25">
      <c r="K78" s="2" t="s">
        <v>4</v>
      </c>
      <c r="L78" s="2" t="s">
        <v>9</v>
      </c>
      <c r="M78" s="2" t="s">
        <v>560</v>
      </c>
      <c r="N78" s="2" t="s">
        <v>245</v>
      </c>
      <c r="O78" s="2" t="s">
        <v>561</v>
      </c>
      <c r="P78" s="1"/>
      <c r="Q78" s="1"/>
      <c r="R78" s="1"/>
      <c r="S78" s="5" t="str">
        <v>5Y10Y</v>
      </c>
      <c r="T78" s="6">
        <v>6.6E-3</v>
      </c>
      <c r="U78" s="6">
        <v>6.4099999999999999E-3</v>
      </c>
    </row>
    <row r="79" spans="11:21" x14ac:dyDescent="0.25">
      <c r="K79" s="2" t="s">
        <v>4</v>
      </c>
      <c r="L79" s="2" t="s">
        <v>10</v>
      </c>
      <c r="M79" s="2" t="s">
        <v>407</v>
      </c>
      <c r="N79" s="2" t="s">
        <v>248</v>
      </c>
      <c r="O79" s="2" t="s">
        <v>562</v>
      </c>
      <c r="P79" s="1"/>
      <c r="Q79" s="1"/>
      <c r="R79" s="1"/>
      <c r="S79" s="5" t="str">
        <v>5Y15Y</v>
      </c>
      <c r="T79" s="6">
        <v>6.4000000000000003E-3</v>
      </c>
      <c r="U79" s="6">
        <v>5.5900000000000004E-3</v>
      </c>
    </row>
    <row r="80" spans="11:21" x14ac:dyDescent="0.25">
      <c r="K80" s="2" t="s">
        <v>4</v>
      </c>
      <c r="L80" s="2" t="s">
        <v>11</v>
      </c>
      <c r="M80" s="2" t="s">
        <v>213</v>
      </c>
      <c r="N80" s="2" t="s">
        <v>221</v>
      </c>
      <c r="O80" s="2" t="s">
        <v>563</v>
      </c>
      <c r="P80" s="1"/>
      <c r="Q80" s="1"/>
      <c r="R80" s="1"/>
      <c r="S80" s="5" t="str">
        <v>5Y20Y</v>
      </c>
      <c r="T80" s="6">
        <v>6.3E-3</v>
      </c>
      <c r="U80" s="6">
        <v>5.5400000000000007E-3</v>
      </c>
    </row>
    <row r="81" spans="11:21" x14ac:dyDescent="0.25">
      <c r="K81" s="2" t="s">
        <v>4</v>
      </c>
      <c r="L81" s="2" t="s">
        <v>13</v>
      </c>
      <c r="M81" s="2" t="s">
        <v>25</v>
      </c>
      <c r="N81" s="2" t="s">
        <v>253</v>
      </c>
      <c r="O81" s="2" t="s">
        <v>564</v>
      </c>
      <c r="P81" s="1"/>
      <c r="Q81" s="1"/>
      <c r="R81" s="1"/>
      <c r="S81" s="5" t="str">
        <v>5Y25Y</v>
      </c>
      <c r="T81" s="6">
        <v>6.1999999999999998E-3</v>
      </c>
      <c r="U81" s="6">
        <v>5.7499999999999999E-3</v>
      </c>
    </row>
    <row r="82" spans="11:21" x14ac:dyDescent="0.25">
      <c r="K82" s="2" t="s">
        <v>4</v>
      </c>
      <c r="L82" s="2" t="s">
        <v>14</v>
      </c>
      <c r="M82" s="2" t="s">
        <v>565</v>
      </c>
      <c r="N82" s="2" t="s">
        <v>255</v>
      </c>
      <c r="O82" s="2" t="s">
        <v>566</v>
      </c>
      <c r="P82" s="1"/>
      <c r="Q82" s="1"/>
      <c r="R82" s="1"/>
      <c r="S82" s="5" t="str">
        <v>5Y30Y</v>
      </c>
      <c r="T82" s="6">
        <v>6.1999999999999998E-3</v>
      </c>
      <c r="U82" s="6">
        <v>6.4400000000000004E-3</v>
      </c>
    </row>
    <row r="83" spans="11:21" x14ac:dyDescent="0.25">
      <c r="K83" s="2" t="s">
        <v>6</v>
      </c>
      <c r="L83" s="2" t="s">
        <v>0</v>
      </c>
      <c r="M83" s="2" t="s">
        <v>66</v>
      </c>
      <c r="N83" s="2" t="s">
        <v>258</v>
      </c>
      <c r="O83" s="2" t="s">
        <v>567</v>
      </c>
      <c r="P83" s="1"/>
      <c r="Q83" s="1"/>
      <c r="R83" s="1"/>
      <c r="S83" s="5" t="str">
        <v>7Y1Y</v>
      </c>
      <c r="T83" s="6">
        <v>6.1999999999999998E-3</v>
      </c>
      <c r="U83" s="6">
        <v>1.0320000000000001E-2</v>
      </c>
    </row>
    <row r="84" spans="11:21" x14ac:dyDescent="0.25">
      <c r="K84" s="2" t="s">
        <v>6</v>
      </c>
      <c r="L84" s="2" t="s">
        <v>1</v>
      </c>
      <c r="M84" s="2" t="s">
        <v>568</v>
      </c>
      <c r="N84" s="2" t="s">
        <v>261</v>
      </c>
      <c r="O84" s="2" t="s">
        <v>569</v>
      </c>
      <c r="P84" s="1"/>
      <c r="Q84" s="1"/>
      <c r="R84" s="1"/>
      <c r="S84" s="5" t="str">
        <v>7Y2Y</v>
      </c>
      <c r="T84" s="6">
        <v>6.3E-3</v>
      </c>
      <c r="U84" s="6">
        <v>9.2399999999999999E-3</v>
      </c>
    </row>
    <row r="85" spans="11:21" x14ac:dyDescent="0.25">
      <c r="K85" s="2" t="s">
        <v>6</v>
      </c>
      <c r="L85" s="2" t="s">
        <v>2</v>
      </c>
      <c r="M85" s="2" t="s">
        <v>570</v>
      </c>
      <c r="N85" s="2" t="s">
        <v>143</v>
      </c>
      <c r="O85" s="2" t="s">
        <v>571</v>
      </c>
      <c r="P85" s="1"/>
      <c r="Q85" s="1"/>
      <c r="R85" s="1"/>
      <c r="S85" s="5" t="str">
        <v>7Y3Y</v>
      </c>
      <c r="T85" s="6">
        <v>6.3E-3</v>
      </c>
      <c r="U85" s="6">
        <v>8.5100000000000002E-3</v>
      </c>
    </row>
    <row r="86" spans="11:21" x14ac:dyDescent="0.25">
      <c r="K86" s="2" t="s">
        <v>6</v>
      </c>
      <c r="L86" s="2" t="s">
        <v>3</v>
      </c>
      <c r="M86" s="2" t="s">
        <v>572</v>
      </c>
      <c r="N86" s="2" t="s">
        <v>211</v>
      </c>
      <c r="O86" s="2" t="s">
        <v>573</v>
      </c>
      <c r="P86" s="1"/>
      <c r="Q86" s="1"/>
      <c r="R86" s="1"/>
      <c r="S86" s="5" t="str">
        <v>7Y4Y</v>
      </c>
      <c r="T86" s="6">
        <v>6.4000000000000003E-3</v>
      </c>
      <c r="U86" s="6">
        <v>7.980000000000001E-3</v>
      </c>
    </row>
    <row r="87" spans="11:21" x14ac:dyDescent="0.25">
      <c r="K87" s="2" t="s">
        <v>6</v>
      </c>
      <c r="L87" s="2" t="s">
        <v>4</v>
      </c>
      <c r="M87" s="2" t="s">
        <v>574</v>
      </c>
      <c r="N87" s="2" t="s">
        <v>267</v>
      </c>
      <c r="O87" s="2" t="s">
        <v>575</v>
      </c>
      <c r="P87" s="1"/>
      <c r="Q87" s="1"/>
      <c r="R87" s="1"/>
      <c r="S87" s="5" t="str">
        <v>7Y5Y</v>
      </c>
      <c r="T87" s="6">
        <v>6.5000000000000006E-3</v>
      </c>
      <c r="U87" s="6">
        <v>7.4700000000000001E-3</v>
      </c>
    </row>
    <row r="88" spans="11:21" x14ac:dyDescent="0.25">
      <c r="K88" s="2" t="s">
        <v>6</v>
      </c>
      <c r="L88" s="2" t="s">
        <v>5</v>
      </c>
      <c r="M88" s="2" t="s">
        <v>576</v>
      </c>
      <c r="N88" s="2" t="s">
        <v>269</v>
      </c>
      <c r="O88" s="2" t="s">
        <v>577</v>
      </c>
      <c r="P88" s="1"/>
      <c r="Q88" s="1"/>
      <c r="R88" s="1"/>
      <c r="S88" s="5" t="str">
        <v>7Y6Y</v>
      </c>
      <c r="T88" s="6">
        <v>6.5000000000000006E-3</v>
      </c>
      <c r="U88" s="6">
        <v>7.0499999999999998E-3</v>
      </c>
    </row>
    <row r="89" spans="11:21" x14ac:dyDescent="0.25">
      <c r="K89" s="2" t="s">
        <v>6</v>
      </c>
      <c r="L89" s="2" t="s">
        <v>6</v>
      </c>
      <c r="M89" s="2" t="s">
        <v>100</v>
      </c>
      <c r="N89" s="2" t="s">
        <v>245</v>
      </c>
      <c r="O89" s="2" t="s">
        <v>578</v>
      </c>
      <c r="P89" s="1"/>
      <c r="Q89" s="1"/>
      <c r="R89" s="1"/>
      <c r="S89" s="5" t="str">
        <v>7Y7Y</v>
      </c>
      <c r="T89" s="6">
        <v>6.6E-3</v>
      </c>
      <c r="U89" s="6">
        <v>6.7200000000000003E-3</v>
      </c>
    </row>
    <row r="90" spans="11:21" x14ac:dyDescent="0.25">
      <c r="K90" s="2" t="s">
        <v>6</v>
      </c>
      <c r="L90" s="2" t="s">
        <v>7</v>
      </c>
      <c r="M90" s="2" t="s">
        <v>565</v>
      </c>
      <c r="N90" s="2" t="s">
        <v>273</v>
      </c>
      <c r="O90" s="2" t="s">
        <v>579</v>
      </c>
      <c r="P90" s="1"/>
      <c r="Q90" s="1"/>
      <c r="R90" s="1"/>
      <c r="S90" s="5" t="str">
        <v>7Y8Y</v>
      </c>
      <c r="T90" s="6">
        <v>6.6E-3</v>
      </c>
      <c r="U90" s="6">
        <v>6.4400000000000004E-3</v>
      </c>
    </row>
    <row r="91" spans="11:21" x14ac:dyDescent="0.25">
      <c r="K91" s="2" t="s">
        <v>6</v>
      </c>
      <c r="L91" s="2" t="s">
        <v>8</v>
      </c>
      <c r="M91" s="2" t="s">
        <v>580</v>
      </c>
      <c r="N91" s="2" t="s">
        <v>276</v>
      </c>
      <c r="O91" s="2" t="s">
        <v>581</v>
      </c>
      <c r="P91" s="1"/>
      <c r="Q91" s="1"/>
      <c r="R91" s="1"/>
      <c r="S91" s="5" t="str">
        <v>7Y9Y</v>
      </c>
      <c r="T91" s="6">
        <v>6.7000000000000002E-3</v>
      </c>
      <c r="U91" s="6">
        <v>6.2100000000000002E-3</v>
      </c>
    </row>
    <row r="92" spans="11:21" x14ac:dyDescent="0.25">
      <c r="K92" s="2" t="s">
        <v>6</v>
      </c>
      <c r="L92" s="2" t="s">
        <v>9</v>
      </c>
      <c r="M92" s="2" t="s">
        <v>582</v>
      </c>
      <c r="N92" s="2" t="s">
        <v>279</v>
      </c>
      <c r="O92" s="2" t="s">
        <v>583</v>
      </c>
      <c r="P92" s="1"/>
      <c r="Q92" s="1"/>
      <c r="R92" s="1"/>
      <c r="S92" s="5" t="str">
        <v>7Y10Y</v>
      </c>
      <c r="T92" s="6">
        <v>6.7000000000000002E-3</v>
      </c>
      <c r="U92" s="6">
        <v>5.9699999999999996E-3</v>
      </c>
    </row>
    <row r="93" spans="11:21" x14ac:dyDescent="0.25">
      <c r="K93" s="2" t="s">
        <v>6</v>
      </c>
      <c r="L93" s="2" t="s">
        <v>10</v>
      </c>
      <c r="M93" s="2" t="s">
        <v>584</v>
      </c>
      <c r="N93" s="2" t="s">
        <v>221</v>
      </c>
      <c r="O93" s="2" t="s">
        <v>585</v>
      </c>
      <c r="P93" s="1"/>
      <c r="Q93" s="1"/>
      <c r="R93" s="1"/>
      <c r="S93" s="5" t="str">
        <v>7Y15Y</v>
      </c>
      <c r="T93" s="6">
        <v>6.3E-3</v>
      </c>
      <c r="U93" s="6">
        <v>5.28E-3</v>
      </c>
    </row>
    <row r="94" spans="11:21" x14ac:dyDescent="0.25">
      <c r="K94" s="2" t="s">
        <v>6</v>
      </c>
      <c r="L94" s="2" t="s">
        <v>11</v>
      </c>
      <c r="M94" s="2" t="s">
        <v>586</v>
      </c>
      <c r="N94" s="2" t="s">
        <v>284</v>
      </c>
      <c r="O94" s="2" t="s">
        <v>587</v>
      </c>
      <c r="P94" s="1"/>
      <c r="Q94" s="1"/>
      <c r="R94" s="1"/>
      <c r="S94" s="5" t="str">
        <v>7Y20Y</v>
      </c>
      <c r="T94" s="6">
        <v>6.0999999999999995E-3</v>
      </c>
      <c r="U94" s="6">
        <v>5.3E-3</v>
      </c>
    </row>
    <row r="95" spans="11:21" x14ac:dyDescent="0.25">
      <c r="K95" s="2" t="s">
        <v>6</v>
      </c>
      <c r="L95" s="2" t="s">
        <v>13</v>
      </c>
      <c r="M95" s="2" t="s">
        <v>217</v>
      </c>
      <c r="N95" s="2" t="s">
        <v>286</v>
      </c>
      <c r="O95" s="2" t="s">
        <v>588</v>
      </c>
      <c r="P95" s="1"/>
      <c r="Q95" s="1"/>
      <c r="R95" s="1"/>
      <c r="S95" s="5" t="str">
        <v>7Y25Y</v>
      </c>
      <c r="T95" s="6">
        <v>5.8999999999999999E-3</v>
      </c>
      <c r="U95" s="6">
        <v>5.5300000000000002E-3</v>
      </c>
    </row>
    <row r="96" spans="11:21" x14ac:dyDescent="0.25">
      <c r="K96" s="2" t="s">
        <v>6</v>
      </c>
      <c r="L96" s="2" t="s">
        <v>14</v>
      </c>
      <c r="M96" s="2" t="s">
        <v>589</v>
      </c>
      <c r="N96" s="2" t="s">
        <v>289</v>
      </c>
      <c r="O96" s="2" t="s">
        <v>590</v>
      </c>
      <c r="P96" s="1"/>
      <c r="Q96" s="1"/>
      <c r="R96" s="1"/>
      <c r="S96" s="5" t="str">
        <v>7Y30Y</v>
      </c>
      <c r="T96" s="6">
        <v>5.8999999999999999E-3</v>
      </c>
      <c r="U96" s="6">
        <v>6.3E-3</v>
      </c>
    </row>
    <row r="97" spans="11:21" x14ac:dyDescent="0.25">
      <c r="K97" s="2" t="s">
        <v>9</v>
      </c>
      <c r="L97" s="2" t="s">
        <v>0</v>
      </c>
      <c r="M97" s="2" t="s">
        <v>591</v>
      </c>
      <c r="N97" s="2" t="s">
        <v>292</v>
      </c>
      <c r="O97" s="2" t="s">
        <v>592</v>
      </c>
      <c r="P97" s="1"/>
      <c r="Q97" s="1"/>
      <c r="R97" s="1"/>
      <c r="S97" s="5" t="str">
        <v>10Y1Y</v>
      </c>
      <c r="T97" s="6">
        <v>6.6E-3</v>
      </c>
      <c r="U97" s="6">
        <v>9.1800000000000007E-3</v>
      </c>
    </row>
    <row r="98" spans="11:21" x14ac:dyDescent="0.25">
      <c r="K98" s="2" t="s">
        <v>9</v>
      </c>
      <c r="L98" s="2" t="s">
        <v>1</v>
      </c>
      <c r="M98" s="2" t="s">
        <v>593</v>
      </c>
      <c r="N98" s="2" t="s">
        <v>294</v>
      </c>
      <c r="O98" s="2" t="s">
        <v>594</v>
      </c>
      <c r="P98" s="1"/>
      <c r="Q98" s="1"/>
      <c r="R98" s="1"/>
      <c r="S98" s="5" t="str">
        <v>10Y2Y</v>
      </c>
      <c r="T98" s="6">
        <v>6.7000000000000002E-3</v>
      </c>
      <c r="U98" s="6">
        <v>8.2199999999999999E-3</v>
      </c>
    </row>
    <row r="99" spans="11:21" x14ac:dyDescent="0.25">
      <c r="K99" s="2" t="s">
        <v>9</v>
      </c>
      <c r="L99" s="2" t="s">
        <v>2</v>
      </c>
      <c r="M99" s="2" t="s">
        <v>428</v>
      </c>
      <c r="N99" s="2" t="s">
        <v>296</v>
      </c>
      <c r="O99" s="2" t="s">
        <v>595</v>
      </c>
      <c r="P99" s="1"/>
      <c r="Q99" s="1"/>
      <c r="R99" s="1"/>
      <c r="S99" s="5" t="str">
        <v>10Y3Y</v>
      </c>
      <c r="T99" s="6">
        <v>6.7000000000000002E-3</v>
      </c>
      <c r="U99" s="6">
        <v>7.5599999999999999E-3</v>
      </c>
    </row>
    <row r="100" spans="11:21" x14ac:dyDescent="0.25">
      <c r="K100" s="2" t="s">
        <v>9</v>
      </c>
      <c r="L100" s="2" t="s">
        <v>3</v>
      </c>
      <c r="M100" s="2" t="s">
        <v>59</v>
      </c>
      <c r="N100" s="2" t="s">
        <v>299</v>
      </c>
      <c r="O100" s="2" t="s">
        <v>596</v>
      </c>
      <c r="P100" s="1"/>
      <c r="Q100" s="1"/>
      <c r="R100" s="1"/>
      <c r="S100" s="5" t="str">
        <v>10Y4Y</v>
      </c>
      <c r="T100" s="6">
        <v>6.7000000000000002E-3</v>
      </c>
      <c r="U100" s="6">
        <v>7.0999999999999995E-3</v>
      </c>
    </row>
    <row r="101" spans="11:21" x14ac:dyDescent="0.25">
      <c r="K101" s="2" t="s">
        <v>9</v>
      </c>
      <c r="L101" s="2" t="s">
        <v>4</v>
      </c>
      <c r="M101" s="2" t="s">
        <v>558</v>
      </c>
      <c r="N101" s="2" t="s">
        <v>299</v>
      </c>
      <c r="O101" s="2" t="s">
        <v>597</v>
      </c>
      <c r="P101" s="1"/>
      <c r="Q101" s="1"/>
      <c r="R101" s="1"/>
      <c r="S101" s="5" t="str">
        <v>10Y5Y</v>
      </c>
      <c r="T101" s="6">
        <v>6.7000000000000002E-3</v>
      </c>
      <c r="U101" s="6">
        <v>6.6800000000000002E-3</v>
      </c>
    </row>
    <row r="102" spans="11:21" x14ac:dyDescent="0.25">
      <c r="K102" s="2" t="s">
        <v>9</v>
      </c>
      <c r="L102" s="2" t="s">
        <v>5</v>
      </c>
      <c r="M102" s="2" t="s">
        <v>598</v>
      </c>
      <c r="N102" s="2" t="s">
        <v>296</v>
      </c>
      <c r="O102" s="2" t="s">
        <v>599</v>
      </c>
      <c r="P102" s="1"/>
      <c r="Q102" s="1"/>
      <c r="R102" s="1"/>
      <c r="S102" s="5" t="str">
        <v>10Y6Y</v>
      </c>
      <c r="T102" s="6">
        <v>6.7000000000000002E-3</v>
      </c>
      <c r="U102" s="6">
        <v>6.3400000000000001E-3</v>
      </c>
    </row>
    <row r="103" spans="11:21" x14ac:dyDescent="0.25">
      <c r="K103" s="2" t="s">
        <v>9</v>
      </c>
      <c r="L103" s="2" t="s">
        <v>6</v>
      </c>
      <c r="M103" s="2" t="s">
        <v>600</v>
      </c>
      <c r="N103" s="2" t="s">
        <v>299</v>
      </c>
      <c r="O103" s="2" t="s">
        <v>601</v>
      </c>
      <c r="P103" s="1"/>
      <c r="Q103" s="1"/>
      <c r="R103" s="1"/>
      <c r="S103" s="5" t="str">
        <v>10Y7Y</v>
      </c>
      <c r="T103" s="6">
        <v>6.7000000000000002E-3</v>
      </c>
      <c r="U103" s="6">
        <v>6.0799999999999995E-3</v>
      </c>
    </row>
    <row r="104" spans="11:21" x14ac:dyDescent="0.25">
      <c r="K104" s="2" t="s">
        <v>9</v>
      </c>
      <c r="L104" s="2" t="s">
        <v>7</v>
      </c>
      <c r="M104" s="2" t="s">
        <v>602</v>
      </c>
      <c r="N104" s="2" t="s">
        <v>307</v>
      </c>
      <c r="O104" s="2" t="s">
        <v>603</v>
      </c>
      <c r="P104" s="1"/>
      <c r="Q104" s="1"/>
      <c r="R104" s="1"/>
      <c r="S104" s="5" t="str">
        <v>10Y8Y</v>
      </c>
      <c r="T104" s="6">
        <v>6.7000000000000002E-3</v>
      </c>
      <c r="U104" s="6">
        <v>5.8499999999999993E-3</v>
      </c>
    </row>
    <row r="105" spans="11:21" x14ac:dyDescent="0.25">
      <c r="K105" s="2" t="s">
        <v>9</v>
      </c>
      <c r="L105" s="2" t="s">
        <v>8</v>
      </c>
      <c r="M105" s="2" t="s">
        <v>275</v>
      </c>
      <c r="N105" s="2" t="s">
        <v>276</v>
      </c>
      <c r="O105" s="2" t="s">
        <v>604</v>
      </c>
      <c r="P105" s="1"/>
      <c r="Q105" s="1"/>
      <c r="R105" s="1"/>
      <c r="S105" s="5" t="str">
        <v>10Y9Y</v>
      </c>
      <c r="T105" s="6">
        <v>6.7000000000000002E-3</v>
      </c>
      <c r="U105" s="6">
        <v>5.6399999999999992E-3</v>
      </c>
    </row>
    <row r="106" spans="11:21" x14ac:dyDescent="0.25">
      <c r="K106" s="2" t="s">
        <v>9</v>
      </c>
      <c r="L106" s="2" t="s">
        <v>9</v>
      </c>
      <c r="M106" s="2" t="s">
        <v>605</v>
      </c>
      <c r="N106" s="2" t="s">
        <v>312</v>
      </c>
      <c r="O106" s="2" t="s">
        <v>606</v>
      </c>
      <c r="P106" s="1"/>
      <c r="Q106" s="1"/>
      <c r="R106" s="1"/>
      <c r="S106" s="5" t="str">
        <v>10Y10Y</v>
      </c>
      <c r="T106" s="6">
        <v>6.6E-3</v>
      </c>
      <c r="U106" s="6">
        <v>5.4300000000000008E-3</v>
      </c>
    </row>
    <row r="107" spans="11:21" x14ac:dyDescent="0.25">
      <c r="K107" s="2" t="s">
        <v>9</v>
      </c>
      <c r="L107" s="2" t="s">
        <v>10</v>
      </c>
      <c r="M107" s="2" t="s">
        <v>607</v>
      </c>
      <c r="N107" s="2" t="s">
        <v>137</v>
      </c>
      <c r="O107" s="2" t="s">
        <v>608</v>
      </c>
      <c r="P107" s="1"/>
      <c r="Q107" s="1"/>
      <c r="R107" s="1"/>
      <c r="S107" s="5" t="str">
        <v>10Y15Y</v>
      </c>
      <c r="T107" s="6">
        <v>6.0999999999999995E-3</v>
      </c>
      <c r="U107" s="6">
        <v>5.0200000000000002E-3</v>
      </c>
    </row>
    <row r="108" spans="11:21" x14ac:dyDescent="0.25">
      <c r="K108" s="2" t="s">
        <v>9</v>
      </c>
      <c r="L108" s="2" t="s">
        <v>11</v>
      </c>
      <c r="M108" s="2" t="s">
        <v>609</v>
      </c>
      <c r="N108" s="2" t="s">
        <v>317</v>
      </c>
      <c r="O108" s="2" t="s">
        <v>610</v>
      </c>
      <c r="P108" s="1"/>
      <c r="Q108" s="1"/>
      <c r="R108" s="1"/>
      <c r="S108" s="5" t="str">
        <v>10Y20Y</v>
      </c>
      <c r="T108" s="6">
        <v>5.7999999999999996E-3</v>
      </c>
      <c r="U108" s="6">
        <v>5.0699999999999999E-3</v>
      </c>
    </row>
    <row r="109" spans="11:21" x14ac:dyDescent="0.25">
      <c r="K109" s="2" t="s">
        <v>9</v>
      </c>
      <c r="L109" s="2" t="s">
        <v>13</v>
      </c>
      <c r="M109" s="2" t="s">
        <v>611</v>
      </c>
      <c r="N109" s="2" t="s">
        <v>320</v>
      </c>
      <c r="O109" s="2" t="s">
        <v>612</v>
      </c>
      <c r="P109" s="1"/>
      <c r="Q109" s="1"/>
      <c r="R109" s="1"/>
      <c r="S109" s="5" t="str">
        <v>10Y25Y</v>
      </c>
      <c r="T109" s="6">
        <v>5.6000000000000008E-3</v>
      </c>
      <c r="U109" s="6">
        <v>5.5700000000000003E-3</v>
      </c>
    </row>
    <row r="110" spans="11:21" x14ac:dyDescent="0.25">
      <c r="K110" s="2" t="s">
        <v>9</v>
      </c>
      <c r="L110" s="2" t="s">
        <v>14</v>
      </c>
      <c r="M110" s="2" t="s">
        <v>240</v>
      </c>
      <c r="N110" s="2" t="s">
        <v>323</v>
      </c>
      <c r="O110" s="2" t="s">
        <v>613</v>
      </c>
      <c r="P110" s="1"/>
      <c r="Q110" s="1"/>
      <c r="R110" s="1"/>
      <c r="S110" s="5" t="str">
        <v>10Y30Y</v>
      </c>
      <c r="T110" s="6">
        <v>5.5000000000000005E-3</v>
      </c>
      <c r="U110" s="6">
        <v>6.4900000000000001E-3</v>
      </c>
    </row>
    <row r="111" spans="11:21" x14ac:dyDescent="0.25">
      <c r="K111" s="2" t="s">
        <v>10</v>
      </c>
      <c r="L111" s="2" t="s">
        <v>0</v>
      </c>
      <c r="M111" s="2" t="s">
        <v>614</v>
      </c>
      <c r="N111" s="2" t="s">
        <v>326</v>
      </c>
      <c r="O111" s="2" t="s">
        <v>615</v>
      </c>
      <c r="P111" s="1"/>
      <c r="Q111" s="1"/>
      <c r="R111" s="1"/>
      <c r="S111" s="5" t="str">
        <v>15Y1Y</v>
      </c>
      <c r="T111" s="6">
        <v>6.4000000000000003E-3</v>
      </c>
      <c r="U111" s="6">
        <v>8.4200000000000004E-3</v>
      </c>
    </row>
    <row r="112" spans="11:21" x14ac:dyDescent="0.25">
      <c r="K112" s="2" t="s">
        <v>10</v>
      </c>
      <c r="L112" s="2" t="s">
        <v>1</v>
      </c>
      <c r="M112" s="2" t="s">
        <v>616</v>
      </c>
      <c r="N112" s="2" t="s">
        <v>242</v>
      </c>
      <c r="O112" s="2" t="s">
        <v>617</v>
      </c>
      <c r="P112" s="1"/>
      <c r="Q112" s="1"/>
      <c r="R112" s="1"/>
      <c r="S112" s="5" t="str">
        <v>15Y2Y</v>
      </c>
      <c r="T112" s="6">
        <v>6.5000000000000006E-3</v>
      </c>
      <c r="U112" s="6">
        <v>7.5799999999999999E-3</v>
      </c>
    </row>
    <row r="113" spans="11:21" x14ac:dyDescent="0.25">
      <c r="K113" s="2" t="s">
        <v>10</v>
      </c>
      <c r="L113" s="2" t="s">
        <v>2</v>
      </c>
      <c r="M113" s="2" t="s">
        <v>266</v>
      </c>
      <c r="N113" s="2" t="s">
        <v>242</v>
      </c>
      <c r="O113" s="2" t="s">
        <v>618</v>
      </c>
      <c r="P113" s="1"/>
      <c r="Q113" s="1"/>
      <c r="R113" s="1"/>
      <c r="S113" s="5" t="str">
        <v>15Y3Y</v>
      </c>
      <c r="T113" s="6">
        <v>6.5000000000000006E-3</v>
      </c>
      <c r="U113" s="6">
        <v>6.9999999999999993E-3</v>
      </c>
    </row>
    <row r="114" spans="11:21" x14ac:dyDescent="0.25">
      <c r="K114" s="2" t="s">
        <v>10</v>
      </c>
      <c r="L114" s="2" t="s">
        <v>3</v>
      </c>
      <c r="M114" s="2" t="s">
        <v>182</v>
      </c>
      <c r="N114" s="2" t="s">
        <v>242</v>
      </c>
      <c r="O114" s="2" t="s">
        <v>619</v>
      </c>
      <c r="P114" s="1"/>
      <c r="Q114" s="1"/>
      <c r="R114" s="1"/>
      <c r="S114" s="5" t="str">
        <v>15Y4Y</v>
      </c>
      <c r="T114" s="6">
        <v>6.5000000000000006E-3</v>
      </c>
      <c r="U114" s="6">
        <v>6.5599999999999999E-3</v>
      </c>
    </row>
    <row r="115" spans="11:21" x14ac:dyDescent="0.25">
      <c r="K115" s="2" t="s">
        <v>10</v>
      </c>
      <c r="L115" s="2" t="s">
        <v>4</v>
      </c>
      <c r="M115" s="2" t="s">
        <v>620</v>
      </c>
      <c r="N115" s="2" t="s">
        <v>335</v>
      </c>
      <c r="O115" s="2" t="s">
        <v>621</v>
      </c>
      <c r="P115" s="1"/>
      <c r="Q115" s="1"/>
      <c r="R115" s="1"/>
      <c r="S115" s="5" t="str">
        <v>15Y5Y</v>
      </c>
      <c r="T115" s="6">
        <v>6.5000000000000006E-3</v>
      </c>
      <c r="U115" s="6">
        <v>6.11E-3</v>
      </c>
    </row>
    <row r="116" spans="11:21" x14ac:dyDescent="0.25">
      <c r="K116" s="2" t="s">
        <v>10</v>
      </c>
      <c r="L116" s="2" t="s">
        <v>5</v>
      </c>
      <c r="M116" s="2" t="s">
        <v>622</v>
      </c>
      <c r="N116" s="2" t="s">
        <v>338</v>
      </c>
      <c r="O116" s="2" t="s">
        <v>623</v>
      </c>
      <c r="P116" s="1"/>
      <c r="Q116" s="1"/>
      <c r="R116" s="1"/>
      <c r="S116" s="5" t="str">
        <v>15Y6Y</v>
      </c>
      <c r="T116" s="6">
        <v>6.4000000000000003E-3</v>
      </c>
      <c r="U116" s="6">
        <v>5.7799999999999995E-3</v>
      </c>
    </row>
    <row r="117" spans="11:21" x14ac:dyDescent="0.25">
      <c r="K117" s="2" t="s">
        <v>10</v>
      </c>
      <c r="L117" s="2" t="s">
        <v>6</v>
      </c>
      <c r="M117" s="2" t="s">
        <v>624</v>
      </c>
      <c r="N117" s="2" t="s">
        <v>248</v>
      </c>
      <c r="O117" s="2" t="s">
        <v>625</v>
      </c>
      <c r="P117" s="1"/>
      <c r="Q117" s="1"/>
      <c r="R117" s="1"/>
      <c r="S117" s="5" t="str">
        <v>15Y7Y</v>
      </c>
      <c r="T117" s="6">
        <v>6.4000000000000003E-3</v>
      </c>
      <c r="U117" s="6">
        <v>5.5500000000000002E-3</v>
      </c>
    </row>
    <row r="118" spans="11:21" x14ac:dyDescent="0.25">
      <c r="K118" s="2" t="s">
        <v>10</v>
      </c>
      <c r="L118" s="2" t="s">
        <v>7</v>
      </c>
      <c r="M118" s="2" t="s">
        <v>626</v>
      </c>
      <c r="N118" s="2" t="s">
        <v>104</v>
      </c>
      <c r="O118" s="2" t="s">
        <v>627</v>
      </c>
      <c r="P118" s="1"/>
      <c r="Q118" s="1"/>
      <c r="R118" s="1"/>
      <c r="S118" s="5" t="str">
        <v>15Y8Y</v>
      </c>
      <c r="T118" s="6">
        <v>6.4000000000000003E-3</v>
      </c>
      <c r="U118" s="6">
        <v>5.3900000000000007E-3</v>
      </c>
    </row>
    <row r="119" spans="11:21" x14ac:dyDescent="0.25">
      <c r="K119" s="2" t="s">
        <v>10</v>
      </c>
      <c r="L119" s="2" t="s">
        <v>8</v>
      </c>
      <c r="M119" s="2" t="s">
        <v>628</v>
      </c>
      <c r="N119" s="2" t="s">
        <v>344</v>
      </c>
      <c r="O119" s="2" t="s">
        <v>629</v>
      </c>
      <c r="P119" s="1"/>
      <c r="Q119" s="1"/>
      <c r="R119" s="1"/>
      <c r="S119" s="5" t="str">
        <v>15Y9Y</v>
      </c>
      <c r="T119" s="6">
        <v>6.3E-3</v>
      </c>
      <c r="U119" s="6">
        <v>5.2500000000000003E-3</v>
      </c>
    </row>
    <row r="120" spans="11:21" x14ac:dyDescent="0.25">
      <c r="K120" s="2" t="s">
        <v>10</v>
      </c>
      <c r="L120" s="2" t="s">
        <v>9</v>
      </c>
      <c r="M120" s="2" t="s">
        <v>630</v>
      </c>
      <c r="N120" s="2" t="s">
        <v>347</v>
      </c>
      <c r="O120" s="2" t="s">
        <v>631</v>
      </c>
      <c r="P120" s="1"/>
      <c r="Q120" s="1"/>
      <c r="R120" s="1"/>
      <c r="S120" s="5" t="str">
        <v>15Y10Y</v>
      </c>
      <c r="T120" s="6">
        <v>6.3E-3</v>
      </c>
      <c r="U120" s="6">
        <v>5.1200000000000004E-3</v>
      </c>
    </row>
    <row r="121" spans="11:21" x14ac:dyDescent="0.25">
      <c r="K121" s="2" t="s">
        <v>10</v>
      </c>
      <c r="L121" s="2" t="s">
        <v>10</v>
      </c>
      <c r="M121" s="2" t="s">
        <v>632</v>
      </c>
      <c r="N121" s="2" t="s">
        <v>350</v>
      </c>
      <c r="O121" s="2" t="s">
        <v>633</v>
      </c>
      <c r="P121" s="1"/>
      <c r="Q121" s="1"/>
      <c r="R121" s="1"/>
      <c r="S121" s="5" t="str">
        <v>15Y15Y</v>
      </c>
      <c r="T121" s="6">
        <v>5.6999999999999993E-3</v>
      </c>
      <c r="U121" s="6">
        <v>4.8599999999999997E-3</v>
      </c>
    </row>
    <row r="122" spans="11:21" x14ac:dyDescent="0.25">
      <c r="K122" s="2" t="s">
        <v>10</v>
      </c>
      <c r="L122" s="2" t="s">
        <v>11</v>
      </c>
      <c r="M122" s="2" t="s">
        <v>634</v>
      </c>
      <c r="N122" s="2" t="s">
        <v>353</v>
      </c>
      <c r="O122" s="2" t="s">
        <v>635</v>
      </c>
      <c r="P122" s="1"/>
      <c r="Q122" s="1"/>
      <c r="R122" s="1"/>
      <c r="S122" s="5" t="str">
        <v>15Y20Y</v>
      </c>
      <c r="T122" s="6">
        <v>5.3E-3</v>
      </c>
      <c r="U122" s="6">
        <v>5.4200000000000003E-3</v>
      </c>
    </row>
    <row r="123" spans="11:21" x14ac:dyDescent="0.25">
      <c r="K123" s="2" t="s">
        <v>10</v>
      </c>
      <c r="L123" s="2" t="s">
        <v>13</v>
      </c>
      <c r="M123" s="2" t="s">
        <v>565</v>
      </c>
      <c r="N123" s="2" t="s">
        <v>356</v>
      </c>
      <c r="O123" s="2" t="s">
        <v>636</v>
      </c>
      <c r="P123" s="1"/>
      <c r="Q123" s="1"/>
      <c r="R123" s="1"/>
      <c r="S123" s="5" t="str">
        <v>15Y25Y</v>
      </c>
      <c r="T123" s="6">
        <v>5.1000000000000004E-3</v>
      </c>
      <c r="U123" s="6">
        <v>6.4400000000000004E-3</v>
      </c>
    </row>
    <row r="124" spans="11:21" x14ac:dyDescent="0.25">
      <c r="K124" s="2" t="s">
        <v>11</v>
      </c>
      <c r="L124" s="2" t="s">
        <v>0</v>
      </c>
      <c r="M124" s="2" t="s">
        <v>415</v>
      </c>
      <c r="N124" s="2" t="s">
        <v>359</v>
      </c>
      <c r="O124" s="2" t="s">
        <v>637</v>
      </c>
      <c r="P124" s="1"/>
      <c r="Q124" s="1"/>
      <c r="R124" s="1"/>
      <c r="S124" s="5" t="str">
        <v>20Y1Y</v>
      </c>
      <c r="T124" s="6">
        <v>6.0999999999999995E-3</v>
      </c>
      <c r="U124" s="6">
        <v>7.0299999999999998E-3</v>
      </c>
    </row>
    <row r="125" spans="11:21" x14ac:dyDescent="0.25">
      <c r="K125" s="2" t="s">
        <v>11</v>
      </c>
      <c r="L125" s="2" t="s">
        <v>1</v>
      </c>
      <c r="M125" s="2" t="s">
        <v>515</v>
      </c>
      <c r="N125" s="2" t="s">
        <v>362</v>
      </c>
      <c r="O125" s="2" t="s">
        <v>638</v>
      </c>
      <c r="P125" s="1"/>
      <c r="Q125" s="1"/>
      <c r="R125" s="1"/>
      <c r="S125" s="5" t="str">
        <v>20Y2Y</v>
      </c>
      <c r="T125" s="6">
        <v>6.1999999999999998E-3</v>
      </c>
      <c r="U125" s="6">
        <v>6.4800000000000005E-3</v>
      </c>
    </row>
    <row r="126" spans="11:21" x14ac:dyDescent="0.25">
      <c r="K126" s="2" t="s">
        <v>11</v>
      </c>
      <c r="L126" s="2" t="s">
        <v>2</v>
      </c>
      <c r="M126" s="2" t="s">
        <v>332</v>
      </c>
      <c r="N126" s="2" t="s">
        <v>206</v>
      </c>
      <c r="O126" s="2" t="s">
        <v>639</v>
      </c>
      <c r="P126" s="1"/>
      <c r="Q126" s="1"/>
      <c r="R126" s="1"/>
      <c r="S126" s="5" t="str">
        <v>20Y3Y</v>
      </c>
      <c r="T126" s="6">
        <v>6.0999999999999995E-3</v>
      </c>
      <c r="U126" s="6">
        <v>6.0999999999999995E-3</v>
      </c>
    </row>
    <row r="127" spans="11:21" x14ac:dyDescent="0.25">
      <c r="K127" s="2" t="s">
        <v>11</v>
      </c>
      <c r="L127" s="2" t="s">
        <v>3</v>
      </c>
      <c r="M127" s="2" t="s">
        <v>640</v>
      </c>
      <c r="N127" s="2" t="s">
        <v>26</v>
      </c>
      <c r="O127" s="2" t="s">
        <v>641</v>
      </c>
      <c r="P127" s="1"/>
      <c r="Q127" s="1"/>
      <c r="R127" s="1"/>
      <c r="S127" s="5" t="str">
        <v>20Y4Y</v>
      </c>
      <c r="T127" s="6">
        <v>6.0999999999999995E-3</v>
      </c>
      <c r="U127" s="6">
        <v>5.8099999999999992E-3</v>
      </c>
    </row>
    <row r="128" spans="11:21" x14ac:dyDescent="0.25">
      <c r="K128" s="2" t="s">
        <v>11</v>
      </c>
      <c r="L128" s="2" t="s">
        <v>4</v>
      </c>
      <c r="M128" s="2" t="s">
        <v>304</v>
      </c>
      <c r="N128" s="2" t="s">
        <v>368</v>
      </c>
      <c r="O128" s="2" t="s">
        <v>642</v>
      </c>
      <c r="P128" s="1"/>
      <c r="Q128" s="1"/>
      <c r="R128" s="1"/>
      <c r="S128" s="5" t="str">
        <v>20Y5Y</v>
      </c>
      <c r="T128" s="6">
        <v>6.0999999999999995E-3</v>
      </c>
      <c r="U128" s="6">
        <v>5.5200000000000006E-3</v>
      </c>
    </row>
    <row r="129" spans="11:21" x14ac:dyDescent="0.25">
      <c r="K129" s="2" t="s">
        <v>11</v>
      </c>
      <c r="L129" s="2" t="s">
        <v>5</v>
      </c>
      <c r="M129" s="2" t="s">
        <v>366</v>
      </c>
      <c r="N129" s="2" t="s">
        <v>371</v>
      </c>
      <c r="O129" s="2" t="s">
        <v>643</v>
      </c>
      <c r="P129" s="1"/>
      <c r="Q129" s="1"/>
      <c r="R129" s="1"/>
      <c r="S129" s="5" t="str">
        <v>20Y6Y</v>
      </c>
      <c r="T129" s="6">
        <v>6.0000000000000001E-3</v>
      </c>
      <c r="U129" s="6">
        <v>5.3200000000000001E-3</v>
      </c>
    </row>
    <row r="130" spans="11:21" x14ac:dyDescent="0.25">
      <c r="K130" s="2" t="s">
        <v>11</v>
      </c>
      <c r="L130" s="2" t="s">
        <v>6</v>
      </c>
      <c r="M130" s="2" t="s">
        <v>644</v>
      </c>
      <c r="N130" s="2" t="s">
        <v>98</v>
      </c>
      <c r="O130" s="2" t="s">
        <v>645</v>
      </c>
      <c r="P130" s="1"/>
      <c r="Q130" s="1"/>
      <c r="R130" s="1"/>
      <c r="S130" s="5" t="str">
        <v>20Y7Y</v>
      </c>
      <c r="T130" s="6">
        <v>6.0000000000000001E-3</v>
      </c>
      <c r="U130" s="6">
        <v>5.1700000000000001E-3</v>
      </c>
    </row>
    <row r="131" spans="11:21" x14ac:dyDescent="0.25">
      <c r="K131" s="2" t="s">
        <v>11</v>
      </c>
      <c r="L131" s="2" t="s">
        <v>7</v>
      </c>
      <c r="M131" s="2" t="s">
        <v>309</v>
      </c>
      <c r="N131" s="2" t="s">
        <v>376</v>
      </c>
      <c r="O131" s="2" t="s">
        <v>646</v>
      </c>
      <c r="P131" s="1"/>
      <c r="Q131" s="1"/>
      <c r="R131" s="1"/>
      <c r="S131" s="5" t="str">
        <v>20Y8Y</v>
      </c>
      <c r="T131" s="6">
        <v>5.8999999999999999E-3</v>
      </c>
      <c r="U131" s="6">
        <v>5.0499999999999998E-3</v>
      </c>
    </row>
    <row r="132" spans="11:21" x14ac:dyDescent="0.25">
      <c r="K132" s="2" t="s">
        <v>11</v>
      </c>
      <c r="L132" s="2" t="s">
        <v>8</v>
      </c>
      <c r="M132" s="2" t="s">
        <v>647</v>
      </c>
      <c r="N132" s="2" t="s">
        <v>231</v>
      </c>
      <c r="O132" s="2" t="s">
        <v>648</v>
      </c>
      <c r="P132" s="1"/>
      <c r="Q132" s="1"/>
      <c r="R132" s="1"/>
      <c r="S132" s="5" t="str">
        <v>20Y9Y</v>
      </c>
      <c r="T132" s="6">
        <v>5.8999999999999999E-3</v>
      </c>
      <c r="U132" s="6">
        <v>4.9499999999999995E-3</v>
      </c>
    </row>
    <row r="133" spans="11:21" x14ac:dyDescent="0.25">
      <c r="K133" s="2" t="s">
        <v>11</v>
      </c>
      <c r="L133" s="2" t="s">
        <v>9</v>
      </c>
      <c r="M133" s="2" t="s">
        <v>649</v>
      </c>
      <c r="N133" s="2" t="s">
        <v>317</v>
      </c>
      <c r="O133" s="2" t="s">
        <v>650</v>
      </c>
      <c r="P133" s="1"/>
      <c r="Q133" s="1"/>
      <c r="R133" s="1"/>
      <c r="S133" s="5" t="str">
        <v>20Y10Y</v>
      </c>
      <c r="T133" s="6">
        <v>5.7999999999999996E-3</v>
      </c>
      <c r="U133" s="6">
        <v>4.8500000000000001E-3</v>
      </c>
    </row>
    <row r="134" spans="11:21" x14ac:dyDescent="0.25">
      <c r="K134" s="2" t="s">
        <v>11</v>
      </c>
      <c r="L134" s="2" t="s">
        <v>10</v>
      </c>
      <c r="M134" s="2" t="s">
        <v>651</v>
      </c>
      <c r="N134" s="2" t="s">
        <v>383</v>
      </c>
      <c r="O134" s="2" t="s">
        <v>652</v>
      </c>
      <c r="P134" s="1"/>
      <c r="Q134" s="1"/>
      <c r="R134" s="1"/>
      <c r="S134" s="5" t="str">
        <v>20Y15Y</v>
      </c>
      <c r="T134" s="6">
        <v>5.3E-3</v>
      </c>
      <c r="U134" s="6">
        <v>5.2599999999999999E-3</v>
      </c>
    </row>
    <row r="135" spans="11:21" x14ac:dyDescent="0.25">
      <c r="K135" s="2" t="s">
        <v>11</v>
      </c>
      <c r="L135" s="2" t="s">
        <v>11</v>
      </c>
      <c r="M135" s="2" t="s">
        <v>589</v>
      </c>
      <c r="N135" s="2" t="s">
        <v>386</v>
      </c>
      <c r="O135" s="2" t="s">
        <v>653</v>
      </c>
      <c r="P135" s="1"/>
      <c r="Q135" s="1"/>
      <c r="R135" s="1"/>
      <c r="S135" s="5" t="str">
        <v>20Y20Y</v>
      </c>
      <c r="T135" s="6">
        <v>4.8999999999999998E-3</v>
      </c>
      <c r="U135" s="6">
        <v>6.3E-3</v>
      </c>
    </row>
    <row r="136" spans="11:21" x14ac:dyDescent="0.25">
      <c r="K136" s="2" t="s">
        <v>13</v>
      </c>
      <c r="L136" s="2" t="s">
        <v>0</v>
      </c>
      <c r="M136" s="2" t="s">
        <v>654</v>
      </c>
      <c r="N136" s="2" t="s">
        <v>389</v>
      </c>
      <c r="O136" s="2" t="s">
        <v>655</v>
      </c>
      <c r="P136" s="1"/>
      <c r="Q136" s="1"/>
      <c r="R136" s="1"/>
      <c r="S136" s="5" t="str">
        <v>25Y1Y</v>
      </c>
      <c r="T136" s="6">
        <v>5.6999999999999993E-3</v>
      </c>
      <c r="U136" s="6">
        <v>7.8900000000000012E-3</v>
      </c>
    </row>
    <row r="137" spans="11:21" x14ac:dyDescent="0.25">
      <c r="K137" s="2" t="s">
        <v>13</v>
      </c>
      <c r="L137" s="2" t="s">
        <v>1</v>
      </c>
      <c r="M137" s="2" t="s">
        <v>656</v>
      </c>
      <c r="N137" s="2" t="s">
        <v>200</v>
      </c>
      <c r="O137" s="2" t="s">
        <v>657</v>
      </c>
      <c r="P137" s="1"/>
      <c r="Q137" s="1"/>
      <c r="R137" s="1"/>
      <c r="S137" s="5" t="str">
        <v>25Y2Y</v>
      </c>
      <c r="T137" s="6">
        <v>5.7999999999999996E-3</v>
      </c>
      <c r="U137" s="6">
        <v>7.3099999999999997E-3</v>
      </c>
    </row>
    <row r="138" spans="11:21" x14ac:dyDescent="0.25">
      <c r="K138" s="2" t="s">
        <v>13</v>
      </c>
      <c r="L138" s="2" t="s">
        <v>2</v>
      </c>
      <c r="M138" s="2" t="s">
        <v>238</v>
      </c>
      <c r="N138" s="2" t="s">
        <v>394</v>
      </c>
      <c r="O138" s="2" t="s">
        <v>658</v>
      </c>
      <c r="P138" s="1"/>
      <c r="Q138" s="1"/>
      <c r="R138" s="1"/>
      <c r="S138" s="5" t="str">
        <v>25Y3Y</v>
      </c>
      <c r="T138" s="6">
        <v>5.6999999999999993E-3</v>
      </c>
      <c r="U138" s="6">
        <v>6.8500000000000002E-3</v>
      </c>
    </row>
    <row r="139" spans="11:21" x14ac:dyDescent="0.25">
      <c r="K139" s="2" t="s">
        <v>13</v>
      </c>
      <c r="L139" s="2" t="s">
        <v>3</v>
      </c>
      <c r="M139" s="2" t="s">
        <v>659</v>
      </c>
      <c r="N139" s="2" t="s">
        <v>397</v>
      </c>
      <c r="O139" s="2" t="s">
        <v>660</v>
      </c>
      <c r="P139" s="1"/>
      <c r="Q139" s="1"/>
      <c r="R139" s="1"/>
      <c r="S139" s="5" t="str">
        <v>25Y4Y</v>
      </c>
      <c r="T139" s="6">
        <v>5.6999999999999993E-3</v>
      </c>
      <c r="U139" s="6">
        <v>6.5100000000000002E-3</v>
      </c>
    </row>
    <row r="140" spans="11:21" x14ac:dyDescent="0.25">
      <c r="K140" s="2" t="s">
        <v>13</v>
      </c>
      <c r="L140" s="2" t="s">
        <v>4</v>
      </c>
      <c r="M140" s="2" t="s">
        <v>36</v>
      </c>
      <c r="N140" s="2" t="s">
        <v>400</v>
      </c>
      <c r="O140" s="2" t="s">
        <v>661</v>
      </c>
      <c r="P140" s="1"/>
      <c r="Q140" s="1"/>
      <c r="R140" s="1"/>
      <c r="S140" s="5" t="str">
        <v>25Y5Y</v>
      </c>
      <c r="T140" s="6">
        <v>5.6000000000000008E-3</v>
      </c>
      <c r="U140" s="6">
        <v>6.1900000000000002E-3</v>
      </c>
    </row>
    <row r="141" spans="11:21" x14ac:dyDescent="0.25">
      <c r="K141" s="2" t="s">
        <v>13</v>
      </c>
      <c r="L141" s="2" t="s">
        <v>5</v>
      </c>
      <c r="M141" s="2" t="s">
        <v>43</v>
      </c>
      <c r="N141" s="2" t="s">
        <v>402</v>
      </c>
      <c r="O141" s="2" t="s">
        <v>662</v>
      </c>
      <c r="P141" s="1"/>
      <c r="Q141" s="1"/>
      <c r="R141" s="1"/>
      <c r="S141" s="5" t="str">
        <v>25Y6Y</v>
      </c>
      <c r="T141" s="6">
        <v>5.6000000000000008E-3</v>
      </c>
      <c r="U141" s="6">
        <v>6.0299999999999998E-3</v>
      </c>
    </row>
    <row r="142" spans="11:21" x14ac:dyDescent="0.25">
      <c r="K142" s="2" t="s">
        <v>13</v>
      </c>
      <c r="L142" s="2" t="s">
        <v>6</v>
      </c>
      <c r="M142" s="2" t="s">
        <v>663</v>
      </c>
      <c r="N142" s="2" t="s">
        <v>405</v>
      </c>
      <c r="O142" s="2" t="s">
        <v>664</v>
      </c>
      <c r="P142" s="1"/>
      <c r="Q142" s="1"/>
      <c r="R142" s="1"/>
      <c r="S142" s="5" t="str">
        <v>25Y7Y</v>
      </c>
      <c r="T142" s="6">
        <v>5.5000000000000005E-3</v>
      </c>
      <c r="U142" s="6">
        <v>6.0200000000000002E-3</v>
      </c>
    </row>
    <row r="143" spans="11:21" x14ac:dyDescent="0.25">
      <c r="K143" s="2" t="s">
        <v>13</v>
      </c>
      <c r="L143" s="2" t="s">
        <v>7</v>
      </c>
      <c r="M143" s="2" t="s">
        <v>539</v>
      </c>
      <c r="N143" s="2" t="s">
        <v>408</v>
      </c>
      <c r="O143" s="2" t="s">
        <v>665</v>
      </c>
      <c r="P143" s="1"/>
      <c r="Q143" s="1"/>
      <c r="R143" s="1"/>
      <c r="S143" s="5" t="str">
        <v>25Y8Y</v>
      </c>
      <c r="T143" s="6">
        <v>5.4000000000000003E-3</v>
      </c>
      <c r="U143" s="6">
        <v>6.13E-3</v>
      </c>
    </row>
    <row r="144" spans="11:21" x14ac:dyDescent="0.25">
      <c r="K144" s="2" t="s">
        <v>13</v>
      </c>
      <c r="L144" s="2" t="s">
        <v>8</v>
      </c>
      <c r="M144" s="2" t="s">
        <v>666</v>
      </c>
      <c r="N144" s="2" t="s">
        <v>410</v>
      </c>
      <c r="O144" s="2" t="s">
        <v>667</v>
      </c>
      <c r="P144" s="1"/>
      <c r="Q144" s="1"/>
      <c r="R144" s="1"/>
      <c r="S144" s="5" t="str">
        <v>25Y9Y</v>
      </c>
      <c r="T144" s="6">
        <v>5.4000000000000003E-3</v>
      </c>
      <c r="U144" s="6">
        <v>6.28E-3</v>
      </c>
    </row>
    <row r="145" spans="11:21" x14ac:dyDescent="0.25">
      <c r="K145" s="2" t="s">
        <v>13</v>
      </c>
      <c r="L145" s="2" t="s">
        <v>9</v>
      </c>
      <c r="M145" s="2" t="s">
        <v>393</v>
      </c>
      <c r="N145" s="2" t="s">
        <v>413</v>
      </c>
      <c r="O145" s="2" t="s">
        <v>668</v>
      </c>
      <c r="P145" s="1"/>
      <c r="Q145" s="1"/>
      <c r="R145" s="1"/>
      <c r="S145" s="5" t="str">
        <v>25Y10Y</v>
      </c>
      <c r="T145" s="6">
        <v>5.3E-3</v>
      </c>
      <c r="U145" s="6">
        <v>6.45E-3</v>
      </c>
    </row>
    <row r="146" spans="11:21" x14ac:dyDescent="0.25">
      <c r="K146" s="2" t="s">
        <v>13</v>
      </c>
      <c r="L146" s="2" t="s">
        <v>10</v>
      </c>
      <c r="M146" s="2" t="s">
        <v>669</v>
      </c>
      <c r="N146" s="2" t="s">
        <v>416</v>
      </c>
      <c r="O146" s="2" t="s">
        <v>670</v>
      </c>
      <c r="P146" s="1"/>
      <c r="Q146" s="1"/>
      <c r="R146" s="1"/>
      <c r="S146" s="5" t="str">
        <v>25Y15Y</v>
      </c>
      <c r="T146" s="6">
        <v>4.8999999999999998E-3</v>
      </c>
      <c r="U146" s="6">
        <v>7.4599999999999996E-3</v>
      </c>
    </row>
    <row r="147" spans="11:21" x14ac:dyDescent="0.25">
      <c r="K147" s="2" t="s">
        <v>14</v>
      </c>
      <c r="L147" s="2" t="s">
        <v>0</v>
      </c>
      <c r="M147" s="2" t="s">
        <v>671</v>
      </c>
      <c r="N147" s="2" t="s">
        <v>419</v>
      </c>
      <c r="O147" s="2" t="s">
        <v>672</v>
      </c>
      <c r="P147" s="1"/>
      <c r="Q147" s="1"/>
      <c r="R147" s="1"/>
      <c r="S147" s="5" t="str">
        <v>30Y1Y</v>
      </c>
      <c r="T147" s="6">
        <v>5.4000000000000003E-3</v>
      </c>
      <c r="U147" s="6">
        <v>8.09E-3</v>
      </c>
    </row>
    <row r="148" spans="11:21" x14ac:dyDescent="0.25">
      <c r="K148" s="2" t="s">
        <v>14</v>
      </c>
      <c r="L148" s="2" t="s">
        <v>1</v>
      </c>
      <c r="M148" s="2" t="s">
        <v>673</v>
      </c>
      <c r="N148" s="2" t="s">
        <v>422</v>
      </c>
      <c r="O148" s="2" t="s">
        <v>674</v>
      </c>
      <c r="P148" s="1"/>
      <c r="Q148" s="1"/>
      <c r="R148" s="1"/>
      <c r="S148" s="5" t="str">
        <v>30Y2Y</v>
      </c>
      <c r="T148" s="6">
        <v>5.4000000000000003E-3</v>
      </c>
      <c r="U148" s="6">
        <v>7.8600000000000007E-3</v>
      </c>
    </row>
    <row r="149" spans="11:21" x14ac:dyDescent="0.25">
      <c r="K149" s="2" t="s">
        <v>14</v>
      </c>
      <c r="L149" s="2" t="s">
        <v>2</v>
      </c>
      <c r="M149" s="2" t="s">
        <v>44</v>
      </c>
      <c r="N149" s="2" t="s">
        <v>195</v>
      </c>
      <c r="O149" s="2" t="s">
        <v>675</v>
      </c>
      <c r="P149" s="1"/>
      <c r="Q149" s="1"/>
      <c r="R149" s="1"/>
      <c r="S149" s="5" t="str">
        <v>30Y3Y</v>
      </c>
      <c r="T149" s="6">
        <v>5.3E-3</v>
      </c>
      <c r="U149" s="6">
        <v>7.8200000000000006E-3</v>
      </c>
    </row>
    <row r="150" spans="11:21" x14ac:dyDescent="0.25">
      <c r="K150" s="2" t="s">
        <v>14</v>
      </c>
      <c r="L150" s="2" t="s">
        <v>3</v>
      </c>
      <c r="M150" s="2" t="s">
        <v>654</v>
      </c>
      <c r="N150" s="2" t="s">
        <v>162</v>
      </c>
      <c r="O150" s="2" t="s">
        <v>676</v>
      </c>
      <c r="P150" s="1"/>
      <c r="Q150" s="1"/>
      <c r="R150" s="1"/>
      <c r="S150" s="5" t="str">
        <v>30Y4Y</v>
      </c>
      <c r="T150" s="6">
        <v>5.3E-3</v>
      </c>
      <c r="U150" s="6">
        <v>7.8900000000000012E-3</v>
      </c>
    </row>
    <row r="151" spans="11:21" x14ac:dyDescent="0.25">
      <c r="K151" s="2" t="s">
        <v>14</v>
      </c>
      <c r="L151" s="2" t="s">
        <v>4</v>
      </c>
      <c r="M151" s="2" t="s">
        <v>677</v>
      </c>
      <c r="N151" s="2" t="s">
        <v>429</v>
      </c>
      <c r="O151" s="2" t="s">
        <v>678</v>
      </c>
      <c r="P151" s="1"/>
      <c r="Q151" s="1"/>
      <c r="R151" s="1"/>
      <c r="S151" s="5" t="str">
        <v>30Y5Y</v>
      </c>
      <c r="T151" s="6">
        <v>5.1999999999999998E-3</v>
      </c>
      <c r="U151" s="6">
        <v>7.9400000000000009E-3</v>
      </c>
    </row>
    <row r="152" spans="11:21" x14ac:dyDescent="0.25">
      <c r="K152" s="2" t="s">
        <v>14</v>
      </c>
      <c r="L152" s="2" t="s">
        <v>5</v>
      </c>
      <c r="M152" s="2" t="s">
        <v>325</v>
      </c>
      <c r="N152" s="2" t="s">
        <v>432</v>
      </c>
      <c r="O152" s="2" t="s">
        <v>679</v>
      </c>
      <c r="P152" s="1"/>
      <c r="Q152" s="1"/>
      <c r="R152" s="1"/>
      <c r="S152" s="5" t="str">
        <v>30Y6Y</v>
      </c>
      <c r="T152" s="6">
        <v>5.1000000000000004E-3</v>
      </c>
      <c r="U152" s="6">
        <v>8.0600000000000012E-3</v>
      </c>
    </row>
    <row r="153" spans="11:21" x14ac:dyDescent="0.25">
      <c r="K153" s="2" t="s">
        <v>14</v>
      </c>
      <c r="L153" s="2" t="s">
        <v>6</v>
      </c>
      <c r="M153" s="2" t="s">
        <v>680</v>
      </c>
      <c r="N153" s="2" t="s">
        <v>435</v>
      </c>
      <c r="O153" s="2" t="s">
        <v>681</v>
      </c>
      <c r="P153" s="1"/>
      <c r="Q153" s="1"/>
      <c r="R153" s="1"/>
      <c r="S153" s="5" t="str">
        <v>30Y7Y</v>
      </c>
      <c r="T153" s="6">
        <v>5.1000000000000004E-3</v>
      </c>
      <c r="U153" s="6">
        <v>8.199999999999999E-3</v>
      </c>
    </row>
    <row r="154" spans="11:21" x14ac:dyDescent="0.25">
      <c r="K154" s="2" t="s">
        <v>14</v>
      </c>
      <c r="L154" s="2" t="s">
        <v>7</v>
      </c>
      <c r="M154" s="2" t="s">
        <v>682</v>
      </c>
      <c r="N154" s="2" t="s">
        <v>160</v>
      </c>
      <c r="O154" s="2" t="s">
        <v>683</v>
      </c>
      <c r="P154" s="1"/>
      <c r="Q154" s="1"/>
      <c r="R154" s="1"/>
      <c r="S154" s="5" t="str">
        <v>30Y8Y</v>
      </c>
      <c r="T154" s="6">
        <v>5.0000000000000001E-3</v>
      </c>
      <c r="U154" s="6">
        <v>8.3599999999999994E-3</v>
      </c>
    </row>
    <row r="155" spans="11:21" x14ac:dyDescent="0.25">
      <c r="K155" s="2" t="s">
        <v>14</v>
      </c>
      <c r="L155" s="2" t="s">
        <v>8</v>
      </c>
      <c r="M155" s="2" t="s">
        <v>684</v>
      </c>
      <c r="N155" s="2" t="s">
        <v>440</v>
      </c>
      <c r="O155" s="2" t="s">
        <v>685</v>
      </c>
      <c r="P155" s="1"/>
      <c r="Q155" s="1"/>
      <c r="R155" s="1"/>
      <c r="S155" s="5" t="str">
        <v>30Y9Y</v>
      </c>
      <c r="T155" s="6">
        <v>5.0000000000000001E-3</v>
      </c>
      <c r="U155" s="6">
        <v>8.5199999999999998E-3</v>
      </c>
    </row>
    <row r="156" spans="11:21" x14ac:dyDescent="0.25">
      <c r="K156" s="2" t="s">
        <v>14</v>
      </c>
      <c r="L156" s="2" t="s">
        <v>9</v>
      </c>
      <c r="M156" s="2" t="s">
        <v>686</v>
      </c>
      <c r="N156" s="2" t="s">
        <v>443</v>
      </c>
      <c r="O156" s="2" t="s">
        <v>687</v>
      </c>
      <c r="S156" s="4" t="str">
        <v>30Y10Y</v>
      </c>
      <c r="T156" s="4">
        <v>4.8999999999999998E-3</v>
      </c>
      <c r="U156" s="4">
        <v>8.6899999999999998E-3</v>
      </c>
    </row>
  </sheetData>
  <mergeCells count="2">
    <mergeCell ref="B2:I6"/>
    <mergeCell ref="K12:O1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31" zoomScale="80" zoomScaleNormal="80" workbookViewId="0">
      <selection sqref="A1:J3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15" t="s">
        <v>51</v>
      </c>
      <c r="C2" s="15"/>
      <c r="D2" s="15"/>
      <c r="E2" s="15"/>
      <c r="F2" s="15"/>
      <c r="G2" s="15"/>
      <c r="H2" s="15"/>
      <c r="I2" s="15"/>
      <c r="J2" s="14"/>
      <c r="K2" s="14"/>
      <c r="L2" s="14"/>
      <c r="M2" s="14"/>
      <c r="N2" s="14"/>
      <c r="O2" s="14"/>
    </row>
    <row r="3" spans="2:37" ht="15" customHeight="1" x14ac:dyDescent="0.25">
      <c r="B3" s="15"/>
      <c r="C3" s="15"/>
      <c r="D3" s="15"/>
      <c r="E3" s="15"/>
      <c r="F3" s="15"/>
      <c r="G3" s="15"/>
      <c r="H3" s="15"/>
      <c r="I3" s="15"/>
      <c r="J3" s="14"/>
      <c r="K3" s="14"/>
      <c r="L3" s="14"/>
      <c r="M3" s="14"/>
      <c r="N3" s="14"/>
      <c r="O3" s="14"/>
    </row>
    <row r="4" spans="2:37" ht="15" customHeight="1" x14ac:dyDescent="0.25">
      <c r="B4" s="15"/>
      <c r="C4" s="15"/>
      <c r="D4" s="15"/>
      <c r="E4" s="15"/>
      <c r="F4" s="15"/>
      <c r="G4" s="15"/>
      <c r="H4" s="15"/>
      <c r="I4" s="15"/>
      <c r="J4" s="14"/>
      <c r="K4" s="14"/>
      <c r="L4" s="14"/>
      <c r="M4" s="14"/>
      <c r="N4" s="14"/>
      <c r="O4" s="14"/>
    </row>
    <row r="5" spans="2:37" ht="15" customHeight="1" x14ac:dyDescent="0.25">
      <c r="B5" s="15"/>
      <c r="C5" s="15"/>
      <c r="D5" s="15"/>
      <c r="E5" s="15"/>
      <c r="F5" s="15"/>
      <c r="G5" s="15"/>
      <c r="H5" s="15"/>
      <c r="I5" s="15"/>
      <c r="J5" s="14"/>
      <c r="K5" s="14"/>
      <c r="L5" s="14"/>
      <c r="M5" s="14"/>
      <c r="N5" s="14"/>
      <c r="O5" s="14"/>
    </row>
    <row r="6" spans="2:37" ht="15" customHeight="1" x14ac:dyDescent="0.25">
      <c r="B6" s="15"/>
      <c r="C6" s="15"/>
      <c r="D6" s="15"/>
      <c r="E6" s="15"/>
      <c r="F6" s="15"/>
      <c r="G6" s="15"/>
      <c r="H6" s="15"/>
      <c r="I6" s="15"/>
      <c r="J6" s="14"/>
      <c r="K6" s="14"/>
      <c r="L6" s="14"/>
      <c r="M6" s="14"/>
      <c r="N6" s="14"/>
      <c r="O6" s="14"/>
      <c r="S6" s="11"/>
      <c r="T6" s="3"/>
      <c r="U6" s="3"/>
    </row>
    <row r="7" spans="2:37" x14ac:dyDescent="0.25">
      <c r="B7" t="s">
        <v>57</v>
      </c>
      <c r="S7" s="12" t="s">
        <v>15</v>
      </c>
      <c r="T7" s="13">
        <v>9</v>
      </c>
      <c r="U7" s="13">
        <v>8</v>
      </c>
    </row>
    <row r="8" spans="2:37" x14ac:dyDescent="0.25">
      <c r="S8" s="12" t="s">
        <v>16</v>
      </c>
      <c r="T8" s="13">
        <v>6</v>
      </c>
      <c r="U8" s="13">
        <v>6</v>
      </c>
    </row>
    <row r="10" spans="2:37" x14ac:dyDescent="0.25">
      <c r="K10" s="10" t="s">
        <v>20</v>
      </c>
      <c r="L10" s="10"/>
      <c r="M10" s="10"/>
      <c r="N10" s="10"/>
      <c r="O10" s="10"/>
      <c r="Q10" s="10" t="s">
        <v>21</v>
      </c>
      <c r="R10" s="10"/>
      <c r="S10" s="10"/>
      <c r="T10" s="10"/>
      <c r="U10" s="10"/>
      <c r="W10" s="10" t="s">
        <v>18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16" t="s">
        <v>19</v>
      </c>
      <c r="L12" s="16"/>
      <c r="M12" s="16"/>
      <c r="N12" s="16"/>
      <c r="O12" s="16"/>
      <c r="Q12" s="3" t="s">
        <v>17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688</v>
      </c>
      <c r="N13" s="2" t="s">
        <v>69</v>
      </c>
      <c r="O13" s="2" t="s">
        <v>689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2E-3</v>
      </c>
      <c r="U13" s="6">
        <f t="array" ref="U13:U156">_xlfn.NUMBERVALUE(MID(M13:M156,U7,U8))/100</f>
        <v>1.7420000000000001E-2</v>
      </c>
      <c r="W13" s="9" t="str">
        <f t="array" ref="W13:W26">$Q$13:$Q$26</f>
        <v>1Y</v>
      </c>
      <c r="X13" s="7">
        <f t="array" ref="X13:AK26">INDEX($T$13:$T$156,MATCH($W$13:$W$26&amp;$X$12:$AK$12,$S$13:$S$156,0))</f>
        <v>2E-3</v>
      </c>
      <c r="Y13" s="7">
        <v>2.3E-3</v>
      </c>
      <c r="Z13" s="7">
        <v>2.7000000000000001E-3</v>
      </c>
      <c r="AA13" s="7">
        <v>3.2000000000000002E-3</v>
      </c>
      <c r="AB13" s="7">
        <v>3.5999999999999999E-3</v>
      </c>
      <c r="AC13" s="7">
        <v>4.0000000000000001E-3</v>
      </c>
      <c r="AD13" s="7">
        <v>4.4000000000000003E-3</v>
      </c>
      <c r="AE13" s="7">
        <v>4.7999999999999996E-3</v>
      </c>
      <c r="AF13" s="7">
        <v>5.1000000000000004E-3</v>
      </c>
      <c r="AG13" s="7">
        <v>5.4000000000000003E-3</v>
      </c>
      <c r="AH13" s="7">
        <v>6.0000000000000001E-3</v>
      </c>
      <c r="AI13" s="7">
        <v>6.1999999999999998E-3</v>
      </c>
      <c r="AJ13" s="7">
        <v>6.4000000000000003E-3</v>
      </c>
      <c r="AK13" s="7">
        <v>6.4000000000000003E-3</v>
      </c>
    </row>
    <row r="14" spans="2:37" x14ac:dyDescent="0.25">
      <c r="K14" s="2" t="s">
        <v>0</v>
      </c>
      <c r="L14" s="2" t="s">
        <v>1</v>
      </c>
      <c r="M14" s="2" t="s">
        <v>690</v>
      </c>
      <c r="N14" s="2" t="s">
        <v>72</v>
      </c>
      <c r="O14" s="2" t="s">
        <v>691</v>
      </c>
      <c r="P14" s="1"/>
      <c r="Q14" s="5" t="s">
        <v>1</v>
      </c>
      <c r="R14" s="1"/>
      <c r="S14" s="5" t="str">
        <v>1Y2Y</v>
      </c>
      <c r="T14" s="6">
        <v>2.3E-3</v>
      </c>
      <c r="U14" s="6">
        <v>1.468E-2</v>
      </c>
      <c r="W14" s="9" t="str">
        <v>2Y</v>
      </c>
      <c r="X14" s="7">
        <v>2.7000000000000001E-3</v>
      </c>
      <c r="Y14" s="7">
        <v>3.0999999999999999E-3</v>
      </c>
      <c r="Z14" s="7">
        <v>3.5999999999999999E-3</v>
      </c>
      <c r="AA14" s="7">
        <v>3.9000000000000003E-3</v>
      </c>
      <c r="AB14" s="7">
        <v>4.3E-3</v>
      </c>
      <c r="AC14" s="7">
        <v>4.5999999999999999E-3</v>
      </c>
      <c r="AD14" s="7">
        <v>5.0000000000000001E-3</v>
      </c>
      <c r="AE14" s="7">
        <v>5.3E-3</v>
      </c>
      <c r="AF14" s="7">
        <v>5.5000000000000005E-3</v>
      </c>
      <c r="AG14" s="7">
        <v>5.7999999999999996E-3</v>
      </c>
      <c r="AH14" s="7">
        <v>6.0999999999999995E-3</v>
      </c>
      <c r="AI14" s="7">
        <v>6.1999999999999998E-3</v>
      </c>
      <c r="AJ14" s="7">
        <v>6.3E-3</v>
      </c>
      <c r="AK14" s="7">
        <v>6.4000000000000003E-3</v>
      </c>
    </row>
    <row r="15" spans="2:37" x14ac:dyDescent="0.25">
      <c r="K15" s="2" t="s">
        <v>0</v>
      </c>
      <c r="L15" s="2" t="s">
        <v>2</v>
      </c>
      <c r="M15" s="2" t="s">
        <v>692</v>
      </c>
      <c r="N15" s="2" t="s">
        <v>75</v>
      </c>
      <c r="O15" s="2" t="s">
        <v>693</v>
      </c>
      <c r="P15" s="1"/>
      <c r="Q15" s="5" t="s">
        <v>2</v>
      </c>
      <c r="R15" s="1"/>
      <c r="S15" s="5" t="str">
        <v>1Y3Y</v>
      </c>
      <c r="T15" s="6">
        <v>2.7000000000000001E-3</v>
      </c>
      <c r="U15" s="6">
        <v>1.2749999999999999E-2</v>
      </c>
      <c r="W15" s="9" t="str">
        <v>3Y</v>
      </c>
      <c r="X15" s="7">
        <v>3.7000000000000002E-3</v>
      </c>
      <c r="Y15" s="7">
        <v>4.0000000000000001E-3</v>
      </c>
      <c r="Z15" s="7">
        <v>4.3E-3</v>
      </c>
      <c r="AA15" s="7">
        <v>4.6999999999999993E-3</v>
      </c>
      <c r="AB15" s="7">
        <v>5.0000000000000001E-3</v>
      </c>
      <c r="AC15" s="7">
        <v>5.3E-3</v>
      </c>
      <c r="AD15" s="7">
        <v>5.6000000000000008E-3</v>
      </c>
      <c r="AE15" s="7">
        <v>5.7999999999999996E-3</v>
      </c>
      <c r="AF15" s="7">
        <v>6.0000000000000001E-3</v>
      </c>
      <c r="AG15" s="7">
        <v>6.0999999999999995E-3</v>
      </c>
      <c r="AH15" s="7">
        <v>6.3E-3</v>
      </c>
      <c r="AI15" s="7">
        <v>6.3E-3</v>
      </c>
      <c r="AJ15" s="7">
        <v>6.3E-3</v>
      </c>
      <c r="AK15" s="7">
        <v>6.3E-3</v>
      </c>
    </row>
    <row r="16" spans="2:37" x14ac:dyDescent="0.25">
      <c r="K16" s="2" t="s">
        <v>0</v>
      </c>
      <c r="L16" s="2" t="s">
        <v>3</v>
      </c>
      <c r="M16" s="2" t="s">
        <v>694</v>
      </c>
      <c r="N16" s="2" t="s">
        <v>78</v>
      </c>
      <c r="O16" s="2" t="s">
        <v>695</v>
      </c>
      <c r="P16" s="1"/>
      <c r="Q16" s="5" t="s">
        <v>3</v>
      </c>
      <c r="R16" s="1"/>
      <c r="S16" s="5" t="str">
        <v>1Y4Y</v>
      </c>
      <c r="T16" s="6">
        <v>3.2000000000000002E-3</v>
      </c>
      <c r="U16" s="6">
        <v>1.18E-2</v>
      </c>
      <c r="W16" s="9" t="str">
        <v>4Y</v>
      </c>
      <c r="X16" s="7">
        <v>4.6999999999999993E-3</v>
      </c>
      <c r="Y16" s="7">
        <v>4.7999999999999996E-3</v>
      </c>
      <c r="Z16" s="7">
        <v>5.1000000000000004E-3</v>
      </c>
      <c r="AA16" s="7">
        <v>5.3E-3</v>
      </c>
      <c r="AB16" s="7">
        <v>5.6000000000000008E-3</v>
      </c>
      <c r="AC16" s="7">
        <v>5.7999999999999996E-3</v>
      </c>
      <c r="AD16" s="7">
        <v>6.0000000000000001E-3</v>
      </c>
      <c r="AE16" s="7">
        <v>6.0999999999999995E-3</v>
      </c>
      <c r="AF16" s="7">
        <v>6.3E-3</v>
      </c>
      <c r="AG16" s="7">
        <v>6.4000000000000003E-3</v>
      </c>
      <c r="AH16" s="7">
        <v>6.4000000000000003E-3</v>
      </c>
      <c r="AI16" s="7">
        <v>6.3E-3</v>
      </c>
      <c r="AJ16" s="7">
        <v>6.3E-3</v>
      </c>
      <c r="AK16" s="7">
        <v>6.3E-3</v>
      </c>
    </row>
    <row r="17" spans="11:37" x14ac:dyDescent="0.25">
      <c r="K17" s="2" t="s">
        <v>0</v>
      </c>
      <c r="L17" s="2" t="s">
        <v>4</v>
      </c>
      <c r="M17" s="2" t="s">
        <v>696</v>
      </c>
      <c r="N17" s="2" t="s">
        <v>81</v>
      </c>
      <c r="O17" s="2" t="s">
        <v>697</v>
      </c>
      <c r="P17" s="1"/>
      <c r="Q17" s="5" t="s">
        <v>4</v>
      </c>
      <c r="R17" s="1"/>
      <c r="S17" s="5" t="str">
        <v>1Y5Y</v>
      </c>
      <c r="T17" s="6">
        <v>3.5999999999999999E-3</v>
      </c>
      <c r="U17" s="6">
        <v>1.0840000000000001E-2</v>
      </c>
      <c r="W17" s="9" t="str">
        <v>5Y</v>
      </c>
      <c r="X17" s="7">
        <v>5.4000000000000003E-3</v>
      </c>
      <c r="Y17" s="7">
        <v>5.5000000000000005E-3</v>
      </c>
      <c r="Z17" s="7">
        <v>5.6999999999999993E-3</v>
      </c>
      <c r="AA17" s="7">
        <v>5.8999999999999999E-3</v>
      </c>
      <c r="AB17" s="7">
        <v>6.0000000000000001E-3</v>
      </c>
      <c r="AC17" s="7">
        <v>6.0999999999999995E-3</v>
      </c>
      <c r="AD17" s="7">
        <v>6.3E-3</v>
      </c>
      <c r="AE17" s="7">
        <v>6.4000000000000003E-3</v>
      </c>
      <c r="AF17" s="7">
        <v>6.5000000000000006E-3</v>
      </c>
      <c r="AG17" s="7">
        <v>6.6E-3</v>
      </c>
      <c r="AH17" s="7">
        <v>6.4000000000000003E-3</v>
      </c>
      <c r="AI17" s="7">
        <v>6.3E-3</v>
      </c>
      <c r="AJ17" s="7">
        <v>6.1999999999999998E-3</v>
      </c>
      <c r="AK17" s="7">
        <v>6.1999999999999998E-3</v>
      </c>
    </row>
    <row r="18" spans="11:37" x14ac:dyDescent="0.25">
      <c r="K18" s="2" t="s">
        <v>0</v>
      </c>
      <c r="L18" s="2" t="s">
        <v>5</v>
      </c>
      <c r="M18" s="2" t="s">
        <v>698</v>
      </c>
      <c r="N18" s="2" t="s">
        <v>84</v>
      </c>
      <c r="O18" s="2" t="s">
        <v>699</v>
      </c>
      <c r="P18" s="1"/>
      <c r="Q18" s="5" t="s">
        <v>5</v>
      </c>
      <c r="R18" s="1"/>
      <c r="S18" s="5" t="str">
        <v>1Y6Y</v>
      </c>
      <c r="T18" s="6">
        <v>4.0000000000000001E-3</v>
      </c>
      <c r="U18" s="6">
        <v>9.9799999999999993E-3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504</v>
      </c>
      <c r="N19" s="2" t="s">
        <v>87</v>
      </c>
      <c r="O19" s="2" t="s">
        <v>700</v>
      </c>
      <c r="P19" s="1"/>
      <c r="Q19" s="5" t="s">
        <v>6</v>
      </c>
      <c r="R19" s="1"/>
      <c r="S19" s="5" t="str">
        <v>1Y7Y</v>
      </c>
      <c r="T19" s="6">
        <v>4.4000000000000003E-3</v>
      </c>
      <c r="U19" s="6">
        <v>9.3600000000000003E-3</v>
      </c>
      <c r="W19" s="9" t="str">
        <v>7Y</v>
      </c>
      <c r="X19" s="7">
        <v>6.1999999999999998E-3</v>
      </c>
      <c r="Y19" s="7">
        <v>6.3E-3</v>
      </c>
      <c r="Z19" s="7">
        <v>6.3E-3</v>
      </c>
      <c r="AA19" s="7">
        <v>6.4000000000000003E-3</v>
      </c>
      <c r="AB19" s="7">
        <v>6.5000000000000006E-3</v>
      </c>
      <c r="AC19" s="7">
        <v>6.5000000000000006E-3</v>
      </c>
      <c r="AD19" s="7">
        <v>6.6E-3</v>
      </c>
      <c r="AE19" s="7">
        <v>6.6E-3</v>
      </c>
      <c r="AF19" s="7">
        <v>6.7000000000000002E-3</v>
      </c>
      <c r="AG19" s="7">
        <v>6.7000000000000002E-3</v>
      </c>
      <c r="AH19" s="7">
        <v>6.3E-3</v>
      </c>
      <c r="AI19" s="7">
        <v>6.0999999999999995E-3</v>
      </c>
      <c r="AJ19" s="7">
        <v>5.8999999999999999E-3</v>
      </c>
      <c r="AK19" s="7">
        <v>5.8999999999999999E-3</v>
      </c>
    </row>
    <row r="20" spans="11:37" x14ac:dyDescent="0.25">
      <c r="K20" s="2" t="s">
        <v>0</v>
      </c>
      <c r="L20" s="2" t="s">
        <v>7</v>
      </c>
      <c r="M20" s="2" t="s">
        <v>701</v>
      </c>
      <c r="N20" s="2" t="s">
        <v>90</v>
      </c>
      <c r="O20" s="2" t="s">
        <v>702</v>
      </c>
      <c r="P20" s="1"/>
      <c r="Q20" s="5" t="s">
        <v>7</v>
      </c>
      <c r="R20" s="1"/>
      <c r="S20" s="5" t="str">
        <v>1Y8Y</v>
      </c>
      <c r="T20" s="6">
        <v>4.7999999999999996E-3</v>
      </c>
      <c r="U20" s="6">
        <v>8.8800000000000007E-3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703</v>
      </c>
      <c r="N21" s="2" t="s">
        <v>93</v>
      </c>
      <c r="O21" s="2" t="s">
        <v>704</v>
      </c>
      <c r="P21" s="1"/>
      <c r="Q21" s="5" t="s">
        <v>8</v>
      </c>
      <c r="R21" s="1"/>
      <c r="S21" s="5" t="str">
        <v>1Y9Y</v>
      </c>
      <c r="T21" s="6">
        <v>5.1000000000000004E-3</v>
      </c>
      <c r="U21" s="6">
        <v>8.5000000000000006E-3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263</v>
      </c>
      <c r="N22" s="2" t="s">
        <v>95</v>
      </c>
      <c r="O22" s="2" t="s">
        <v>705</v>
      </c>
      <c r="P22" s="1"/>
      <c r="Q22" s="5" t="s">
        <v>9</v>
      </c>
      <c r="R22" s="1"/>
      <c r="S22" s="5" t="str">
        <v>1Y10Y</v>
      </c>
      <c r="T22" s="6">
        <v>5.4000000000000003E-3</v>
      </c>
      <c r="U22" s="6">
        <v>8.1200000000000005E-3</v>
      </c>
      <c r="W22" s="9" t="str">
        <v>10Y</v>
      </c>
      <c r="X22" s="7">
        <v>6.6E-3</v>
      </c>
      <c r="Y22" s="7">
        <v>6.7000000000000002E-3</v>
      </c>
      <c r="Z22" s="7">
        <v>6.7000000000000002E-3</v>
      </c>
      <c r="AA22" s="7">
        <v>6.7000000000000002E-3</v>
      </c>
      <c r="AB22" s="7">
        <v>6.7000000000000002E-3</v>
      </c>
      <c r="AC22" s="7">
        <v>6.7000000000000002E-3</v>
      </c>
      <c r="AD22" s="7">
        <v>6.7000000000000002E-3</v>
      </c>
      <c r="AE22" s="7">
        <v>6.7000000000000002E-3</v>
      </c>
      <c r="AF22" s="7">
        <v>6.7000000000000002E-3</v>
      </c>
      <c r="AG22" s="7">
        <v>6.6E-3</v>
      </c>
      <c r="AH22" s="7">
        <v>6.0999999999999995E-3</v>
      </c>
      <c r="AI22" s="7">
        <v>5.7999999999999996E-3</v>
      </c>
      <c r="AJ22" s="7">
        <v>5.6000000000000008E-3</v>
      </c>
      <c r="AK22" s="7">
        <v>5.5000000000000005E-3</v>
      </c>
    </row>
    <row r="23" spans="11:37" x14ac:dyDescent="0.25">
      <c r="K23" s="2" t="s">
        <v>0</v>
      </c>
      <c r="L23" s="2" t="s">
        <v>10</v>
      </c>
      <c r="M23" s="2" t="s">
        <v>706</v>
      </c>
      <c r="N23" s="2" t="s">
        <v>98</v>
      </c>
      <c r="O23" s="2" t="s">
        <v>707</v>
      </c>
      <c r="P23" s="1"/>
      <c r="Q23" s="5" t="s">
        <v>10</v>
      </c>
      <c r="R23" s="1"/>
      <c r="S23" s="5" t="str">
        <v>1Y15Y</v>
      </c>
      <c r="T23" s="6">
        <v>6.0000000000000001E-3</v>
      </c>
      <c r="U23" s="6">
        <v>6.8000000000000005E-3</v>
      </c>
      <c r="W23" s="9" t="str">
        <v>15Y</v>
      </c>
      <c r="X23" s="7">
        <v>6.4000000000000003E-3</v>
      </c>
      <c r="Y23" s="7">
        <v>6.5000000000000006E-3</v>
      </c>
      <c r="Z23" s="7">
        <v>6.5000000000000006E-3</v>
      </c>
      <c r="AA23" s="7">
        <v>6.5000000000000006E-3</v>
      </c>
      <c r="AB23" s="7">
        <v>6.5000000000000006E-3</v>
      </c>
      <c r="AC23" s="7">
        <v>6.4000000000000003E-3</v>
      </c>
      <c r="AD23" s="7">
        <v>6.4000000000000003E-3</v>
      </c>
      <c r="AE23" s="7">
        <v>6.4000000000000003E-3</v>
      </c>
      <c r="AF23" s="7">
        <v>6.3E-3</v>
      </c>
      <c r="AG23" s="7">
        <v>6.3E-3</v>
      </c>
      <c r="AH23" s="7">
        <v>5.6999999999999993E-3</v>
      </c>
      <c r="AI23" s="7">
        <v>5.3E-3</v>
      </c>
      <c r="AJ23" s="7">
        <v>5.1000000000000004E-3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708</v>
      </c>
      <c r="N24" s="2" t="s">
        <v>101</v>
      </c>
      <c r="O24" s="2" t="s">
        <v>709</v>
      </c>
      <c r="P24" s="1"/>
      <c r="Q24" s="5" t="s">
        <v>11</v>
      </c>
      <c r="R24" s="1"/>
      <c r="S24" s="5" t="str">
        <v>1Y20Y</v>
      </c>
      <c r="T24" s="6">
        <v>6.1999999999999998E-3</v>
      </c>
      <c r="U24" s="6">
        <v>6.1999999999999998E-3</v>
      </c>
      <c r="W24" s="9" t="str">
        <v>20Y</v>
      </c>
      <c r="X24" s="7">
        <v>6.0999999999999995E-3</v>
      </c>
      <c r="Y24" s="7">
        <v>6.1999999999999998E-3</v>
      </c>
      <c r="Z24" s="7">
        <v>6.0999999999999995E-3</v>
      </c>
      <c r="AA24" s="7">
        <v>6.0999999999999995E-3</v>
      </c>
      <c r="AB24" s="7">
        <v>6.0999999999999995E-3</v>
      </c>
      <c r="AC24" s="7">
        <v>6.0000000000000001E-3</v>
      </c>
      <c r="AD24" s="7">
        <v>6.0000000000000001E-3</v>
      </c>
      <c r="AE24" s="7">
        <v>5.8999999999999999E-3</v>
      </c>
      <c r="AF24" s="7">
        <v>5.8999999999999999E-3</v>
      </c>
      <c r="AG24" s="7">
        <v>5.7999999999999996E-3</v>
      </c>
      <c r="AH24" s="7">
        <v>5.3E-3</v>
      </c>
      <c r="AI24" s="7">
        <v>4.8999999999999998E-3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36</v>
      </c>
      <c r="N25" s="2" t="s">
        <v>104</v>
      </c>
      <c r="O25" s="2" t="s">
        <v>710</v>
      </c>
      <c r="P25" s="1"/>
      <c r="Q25" s="5" t="s">
        <v>13</v>
      </c>
      <c r="R25" s="1"/>
      <c r="S25" s="5" t="str">
        <v>1Y25Y</v>
      </c>
      <c r="T25" s="6">
        <v>6.4000000000000003E-3</v>
      </c>
      <c r="U25" s="6">
        <v>6.1900000000000002E-3</v>
      </c>
      <c r="W25" s="9" t="str">
        <v>25Y</v>
      </c>
      <c r="X25" s="7">
        <v>5.6999999999999993E-3</v>
      </c>
      <c r="Y25" s="7">
        <v>5.7999999999999996E-3</v>
      </c>
      <c r="Z25" s="7">
        <v>5.6999999999999993E-3</v>
      </c>
      <c r="AA25" s="7">
        <v>5.6999999999999993E-3</v>
      </c>
      <c r="AB25" s="7">
        <v>5.6000000000000008E-3</v>
      </c>
      <c r="AC25" s="7">
        <v>5.6000000000000008E-3</v>
      </c>
      <c r="AD25" s="7">
        <v>5.5000000000000005E-3</v>
      </c>
      <c r="AE25" s="7">
        <v>5.4000000000000003E-3</v>
      </c>
      <c r="AF25" s="7">
        <v>5.4000000000000003E-3</v>
      </c>
      <c r="AG25" s="7">
        <v>5.3E-3</v>
      </c>
      <c r="AH25" s="7">
        <v>4.8999999999999998E-3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589</v>
      </c>
      <c r="N26" s="2" t="s">
        <v>107</v>
      </c>
      <c r="O26" s="2" t="s">
        <v>711</v>
      </c>
      <c r="P26" s="1"/>
      <c r="Q26" s="5" t="s">
        <v>14</v>
      </c>
      <c r="R26" s="1"/>
      <c r="S26" s="5" t="str">
        <v>1Y30Y</v>
      </c>
      <c r="T26" s="6">
        <v>6.4000000000000003E-3</v>
      </c>
      <c r="U26" s="6">
        <v>6.3E-3</v>
      </c>
      <c r="W26" s="9" t="str">
        <v>30Y</v>
      </c>
      <c r="X26" s="7">
        <v>5.4000000000000003E-3</v>
      </c>
      <c r="Y26" s="7">
        <v>5.4000000000000003E-3</v>
      </c>
      <c r="Z26" s="7">
        <v>5.3E-3</v>
      </c>
      <c r="AA26" s="7">
        <v>5.3E-3</v>
      </c>
      <c r="AB26" s="7">
        <v>5.1999999999999998E-3</v>
      </c>
      <c r="AC26" s="7">
        <v>5.1000000000000004E-3</v>
      </c>
      <c r="AD26" s="7">
        <v>5.1000000000000004E-3</v>
      </c>
      <c r="AE26" s="7">
        <v>5.0000000000000001E-3</v>
      </c>
      <c r="AF26" s="7">
        <v>5.0000000000000001E-3</v>
      </c>
      <c r="AG26" s="7">
        <v>4.8999999999999998E-3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712</v>
      </c>
      <c r="N27" s="2" t="s">
        <v>109</v>
      </c>
      <c r="O27" s="2" t="s">
        <v>713</v>
      </c>
      <c r="P27" s="1"/>
      <c r="Q27" s="1"/>
      <c r="R27" s="1"/>
      <c r="S27" s="5" t="str">
        <v>2Y1Y</v>
      </c>
      <c r="T27" s="6">
        <v>2.7000000000000001E-3</v>
      </c>
      <c r="U27" s="6">
        <v>1.702E-2</v>
      </c>
    </row>
    <row r="28" spans="11:37" x14ac:dyDescent="0.25">
      <c r="K28" s="2" t="s">
        <v>1</v>
      </c>
      <c r="L28" s="2" t="s">
        <v>1</v>
      </c>
      <c r="M28" s="2" t="s">
        <v>714</v>
      </c>
      <c r="N28" s="2" t="s">
        <v>112</v>
      </c>
      <c r="O28" s="2" t="s">
        <v>715</v>
      </c>
      <c r="P28" s="1"/>
      <c r="Q28" s="1"/>
      <c r="R28" s="1"/>
      <c r="S28" s="5" t="str">
        <v>2Y2Y</v>
      </c>
      <c r="T28" s="6">
        <v>3.0999999999999999E-3</v>
      </c>
      <c r="U28" s="6">
        <v>1.4339999999999999E-2</v>
      </c>
    </row>
    <row r="29" spans="11:37" x14ac:dyDescent="0.25">
      <c r="K29" s="2" t="s">
        <v>1</v>
      </c>
      <c r="L29" s="2" t="s">
        <v>2</v>
      </c>
      <c r="M29" s="2" t="s">
        <v>716</v>
      </c>
      <c r="N29" s="2" t="s">
        <v>115</v>
      </c>
      <c r="O29" s="2" t="s">
        <v>717</v>
      </c>
      <c r="P29" s="1"/>
      <c r="Q29" s="1"/>
      <c r="R29" s="1"/>
      <c r="S29" s="5" t="str">
        <v>2Y3Y</v>
      </c>
      <c r="T29" s="6">
        <v>3.5999999999999999E-3</v>
      </c>
      <c r="U29" s="6">
        <v>1.2729999999999998E-2</v>
      </c>
    </row>
    <row r="30" spans="11:37" x14ac:dyDescent="0.25">
      <c r="K30" s="2" t="s">
        <v>1</v>
      </c>
      <c r="L30" s="2" t="s">
        <v>3</v>
      </c>
      <c r="M30" s="2" t="s">
        <v>718</v>
      </c>
      <c r="N30" s="2" t="s">
        <v>118</v>
      </c>
      <c r="O30" s="2" t="s">
        <v>719</v>
      </c>
      <c r="P30" s="1"/>
      <c r="Q30" s="1"/>
      <c r="R30" s="1"/>
      <c r="S30" s="5" t="str">
        <v>2Y4Y</v>
      </c>
      <c r="T30" s="6">
        <v>3.9000000000000003E-3</v>
      </c>
      <c r="U30" s="6">
        <v>1.175E-2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720</v>
      </c>
      <c r="N31" s="2" t="s">
        <v>121</v>
      </c>
      <c r="O31" s="2" t="s">
        <v>721</v>
      </c>
      <c r="P31" s="1"/>
      <c r="Q31" s="1"/>
      <c r="R31" s="1"/>
      <c r="S31" s="5" t="str">
        <v>2Y5Y</v>
      </c>
      <c r="T31" s="6">
        <v>4.3E-3</v>
      </c>
      <c r="U31" s="6">
        <v>1.077E-2</v>
      </c>
      <c r="W31" s="9" t="str">
        <f t="array" ref="W31:W44">$Q$13:$Q$26</f>
        <v>1Y</v>
      </c>
      <c r="X31" s="7">
        <f t="array" ref="X31:AK44">INDEX($U$13:$U$156,MATCH($W$31:$W$44&amp;$X$30:$AK$30,$S$13:$S$156,0))</f>
        <v>1.7420000000000001E-2</v>
      </c>
      <c r="Y31" s="7">
        <v>1.468E-2</v>
      </c>
      <c r="Z31" s="7">
        <v>1.2749999999999999E-2</v>
      </c>
      <c r="AA31" s="7">
        <v>1.18E-2</v>
      </c>
      <c r="AB31" s="7">
        <v>1.0840000000000001E-2</v>
      </c>
      <c r="AC31" s="7">
        <v>9.9799999999999993E-3</v>
      </c>
      <c r="AD31" s="7">
        <v>9.3600000000000003E-3</v>
      </c>
      <c r="AE31" s="7">
        <v>8.8800000000000007E-3</v>
      </c>
      <c r="AF31" s="7">
        <v>8.5000000000000006E-3</v>
      </c>
      <c r="AG31" s="7">
        <v>8.1200000000000005E-3</v>
      </c>
      <c r="AH31" s="7">
        <v>6.8000000000000005E-3</v>
      </c>
      <c r="AI31" s="7">
        <v>6.1999999999999998E-3</v>
      </c>
      <c r="AJ31" s="7">
        <v>6.1900000000000002E-3</v>
      </c>
      <c r="AK31" s="7">
        <v>6.3E-3</v>
      </c>
    </row>
    <row r="32" spans="11:37" x14ac:dyDescent="0.25">
      <c r="K32" s="2" t="s">
        <v>1</v>
      </c>
      <c r="L32" s="2" t="s">
        <v>5</v>
      </c>
      <c r="M32" s="2" t="s">
        <v>60</v>
      </c>
      <c r="N32" s="2" t="s">
        <v>123</v>
      </c>
      <c r="O32" s="2" t="s">
        <v>722</v>
      </c>
      <c r="P32" s="1"/>
      <c r="Q32" s="1"/>
      <c r="R32" s="1"/>
      <c r="S32" s="5" t="str">
        <v>2Y6Y</v>
      </c>
      <c r="T32" s="6">
        <v>4.5999999999999999E-3</v>
      </c>
      <c r="U32" s="6">
        <v>9.9500000000000005E-3</v>
      </c>
      <c r="W32" s="9" t="str">
        <v>2Y</v>
      </c>
      <c r="X32" s="7">
        <v>1.702E-2</v>
      </c>
      <c r="Y32" s="7">
        <v>1.4339999999999999E-2</v>
      </c>
      <c r="Z32" s="7">
        <v>1.2729999999999998E-2</v>
      </c>
      <c r="AA32" s="7">
        <v>1.175E-2</v>
      </c>
      <c r="AB32" s="7">
        <v>1.077E-2</v>
      </c>
      <c r="AC32" s="7">
        <v>9.9500000000000005E-3</v>
      </c>
      <c r="AD32" s="7">
        <v>9.3699999999999999E-3</v>
      </c>
      <c r="AE32" s="7">
        <v>8.9200000000000008E-3</v>
      </c>
      <c r="AF32" s="7">
        <v>8.539999999999999E-3</v>
      </c>
      <c r="AG32" s="7">
        <v>8.1599999999999989E-3</v>
      </c>
      <c r="AH32" s="7">
        <v>6.9499999999999996E-3</v>
      </c>
      <c r="AI32" s="7">
        <v>6.45E-3</v>
      </c>
      <c r="AJ32" s="7">
        <v>6.4600000000000005E-3</v>
      </c>
      <c r="AK32" s="7">
        <v>6.6700000000000006E-3</v>
      </c>
    </row>
    <row r="33" spans="11:37" x14ac:dyDescent="0.25">
      <c r="K33" s="2" t="s">
        <v>1</v>
      </c>
      <c r="L33" s="2" t="s">
        <v>6</v>
      </c>
      <c r="M33" s="2" t="s">
        <v>723</v>
      </c>
      <c r="N33" s="2" t="s">
        <v>126</v>
      </c>
      <c r="O33" s="2" t="s">
        <v>724</v>
      </c>
      <c r="P33" s="1"/>
      <c r="Q33" s="1"/>
      <c r="R33" s="1"/>
      <c r="S33" s="5" t="str">
        <v>2Y7Y</v>
      </c>
      <c r="T33" s="6">
        <v>5.0000000000000001E-3</v>
      </c>
      <c r="U33" s="6">
        <v>9.3699999999999999E-3</v>
      </c>
      <c r="W33" s="9" t="str">
        <v>3Y</v>
      </c>
      <c r="X33" s="7">
        <v>1.337E-2</v>
      </c>
      <c r="Y33" s="7">
        <v>1.1519999999999999E-2</v>
      </c>
      <c r="Z33" s="7">
        <v>1.0360000000000001E-2</v>
      </c>
      <c r="AA33" s="7">
        <v>9.4799999999999988E-3</v>
      </c>
      <c r="AB33" s="7">
        <v>8.7200000000000003E-3</v>
      </c>
      <c r="AC33" s="7">
        <v>8.1499999999999993E-3</v>
      </c>
      <c r="AD33" s="7">
        <v>7.7400000000000004E-3</v>
      </c>
      <c r="AE33" s="7">
        <v>7.4000000000000003E-3</v>
      </c>
      <c r="AF33" s="7">
        <v>7.0899999999999999E-3</v>
      </c>
      <c r="AG33" s="7">
        <v>6.8000000000000005E-3</v>
      </c>
      <c r="AH33" s="7">
        <v>5.8999999999999999E-3</v>
      </c>
      <c r="AI33" s="7">
        <v>5.6100000000000004E-3</v>
      </c>
      <c r="AJ33" s="7">
        <v>5.6699999999999997E-3</v>
      </c>
      <c r="AK33" s="7">
        <v>6.0499999999999998E-3</v>
      </c>
    </row>
    <row r="34" spans="11:37" x14ac:dyDescent="0.25">
      <c r="K34" s="2" t="s">
        <v>1</v>
      </c>
      <c r="L34" s="2" t="s">
        <v>7</v>
      </c>
      <c r="M34" s="2" t="s">
        <v>506</v>
      </c>
      <c r="N34" s="2" t="s">
        <v>129</v>
      </c>
      <c r="O34" s="2" t="s">
        <v>725</v>
      </c>
      <c r="P34" s="1"/>
      <c r="Q34" s="1"/>
      <c r="R34" s="1"/>
      <c r="S34" s="5" t="str">
        <v>2Y8Y</v>
      </c>
      <c r="T34" s="6">
        <v>5.3E-3</v>
      </c>
      <c r="U34" s="6">
        <v>8.9200000000000008E-3</v>
      </c>
      <c r="W34" s="9" t="str">
        <v>4Y</v>
      </c>
      <c r="X34" s="7">
        <v>1.1899999999999999E-2</v>
      </c>
      <c r="Y34" s="7">
        <v>1.0329999999999999E-2</v>
      </c>
      <c r="Z34" s="7">
        <v>9.1700000000000011E-3</v>
      </c>
      <c r="AA34" s="7">
        <v>8.3899999999999999E-3</v>
      </c>
      <c r="AB34" s="7">
        <v>7.79E-3</v>
      </c>
      <c r="AC34" s="7">
        <v>7.3299999999999997E-3</v>
      </c>
      <c r="AD34" s="7">
        <v>6.9699999999999996E-3</v>
      </c>
      <c r="AE34" s="7">
        <v>6.6600000000000001E-3</v>
      </c>
      <c r="AF34" s="7">
        <v>6.3899999999999998E-3</v>
      </c>
      <c r="AG34" s="7">
        <v>6.1500000000000001E-3</v>
      </c>
      <c r="AH34" s="7">
        <v>5.4000000000000003E-3</v>
      </c>
      <c r="AI34" s="7">
        <v>5.2199999999999998E-3</v>
      </c>
      <c r="AJ34" s="7">
        <v>5.3100000000000005E-3</v>
      </c>
      <c r="AK34" s="7">
        <v>5.7999999999999996E-3</v>
      </c>
    </row>
    <row r="35" spans="11:37" x14ac:dyDescent="0.25">
      <c r="K35" s="2" t="s">
        <v>1</v>
      </c>
      <c r="L35" s="2" t="s">
        <v>8</v>
      </c>
      <c r="M35" s="2" t="s">
        <v>726</v>
      </c>
      <c r="N35" s="2" t="s">
        <v>131</v>
      </c>
      <c r="O35" s="2" t="s">
        <v>727</v>
      </c>
      <c r="P35" s="1"/>
      <c r="Q35" s="1"/>
      <c r="R35" s="1"/>
      <c r="S35" s="5" t="str">
        <v>2Y9Y</v>
      </c>
      <c r="T35" s="6">
        <v>5.5000000000000005E-3</v>
      </c>
      <c r="U35" s="6">
        <v>8.539999999999999E-3</v>
      </c>
      <c r="W35" s="9" t="str">
        <v>5Y</v>
      </c>
      <c r="X35" s="7">
        <v>1.103E-2</v>
      </c>
      <c r="Y35" s="7">
        <v>9.3999999999999986E-3</v>
      </c>
      <c r="Z35" s="7">
        <v>8.3199999999999993E-3</v>
      </c>
      <c r="AA35" s="7">
        <v>7.6699999999999997E-3</v>
      </c>
      <c r="AB35" s="7">
        <v>7.1500000000000001E-3</v>
      </c>
      <c r="AC35" s="7">
        <v>6.7400000000000003E-3</v>
      </c>
      <c r="AD35" s="7">
        <v>6.4200000000000004E-3</v>
      </c>
      <c r="AE35" s="7">
        <v>6.1399999999999996E-3</v>
      </c>
      <c r="AF35" s="7">
        <v>5.9099999999999995E-3</v>
      </c>
      <c r="AG35" s="7">
        <v>5.6899999999999997E-3</v>
      </c>
      <c r="AH35" s="7">
        <v>5.0400000000000002E-3</v>
      </c>
      <c r="AI35" s="7">
        <v>4.96E-3</v>
      </c>
      <c r="AJ35" s="7">
        <v>5.0499999999999998E-3</v>
      </c>
      <c r="AK35" s="7">
        <v>5.6499999999999996E-3</v>
      </c>
    </row>
    <row r="36" spans="11:37" x14ac:dyDescent="0.25">
      <c r="K36" s="2" t="s">
        <v>1</v>
      </c>
      <c r="L36" s="2" t="s">
        <v>9</v>
      </c>
      <c r="M36" s="2" t="s">
        <v>728</v>
      </c>
      <c r="N36" s="2" t="s">
        <v>134</v>
      </c>
      <c r="O36" s="2" t="s">
        <v>729</v>
      </c>
      <c r="P36" s="1"/>
      <c r="Q36" s="1"/>
      <c r="R36" s="1"/>
      <c r="S36" s="5" t="str">
        <v>2Y10Y</v>
      </c>
      <c r="T36" s="6">
        <v>5.7999999999999996E-3</v>
      </c>
      <c r="U36" s="6">
        <v>8.1599999999999989E-3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730</v>
      </c>
      <c r="N37" s="2" t="s">
        <v>137</v>
      </c>
      <c r="O37" s="2" t="s">
        <v>731</v>
      </c>
      <c r="P37" s="1"/>
      <c r="Q37" s="1"/>
      <c r="R37" s="1"/>
      <c r="S37" s="5" t="str">
        <v>2Y15Y</v>
      </c>
      <c r="T37" s="6">
        <v>6.0999999999999995E-3</v>
      </c>
      <c r="U37" s="6">
        <v>6.9499999999999996E-3</v>
      </c>
      <c r="W37" s="9" t="str">
        <v>7Y</v>
      </c>
      <c r="X37" s="7">
        <v>9.58E-3</v>
      </c>
      <c r="Y37" s="7">
        <v>8.369999999999999E-3</v>
      </c>
      <c r="Z37" s="7">
        <v>7.6E-3</v>
      </c>
      <c r="AA37" s="7">
        <v>7.0799999999999995E-3</v>
      </c>
      <c r="AB37" s="7">
        <v>6.6100000000000004E-3</v>
      </c>
      <c r="AC37" s="7">
        <v>6.2399999999999999E-3</v>
      </c>
      <c r="AD37" s="7">
        <v>5.9499999999999996E-3</v>
      </c>
      <c r="AE37" s="7">
        <v>5.7199999999999994E-3</v>
      </c>
      <c r="AF37" s="7">
        <v>5.5200000000000006E-3</v>
      </c>
      <c r="AG37" s="7">
        <v>5.3400000000000001E-3</v>
      </c>
      <c r="AH37" s="7">
        <v>4.79E-3</v>
      </c>
      <c r="AI37" s="7">
        <v>4.7599999999999995E-3</v>
      </c>
      <c r="AJ37" s="7">
        <v>4.9399999999999999E-3</v>
      </c>
      <c r="AK37" s="7">
        <v>5.6499999999999996E-3</v>
      </c>
    </row>
    <row r="38" spans="11:37" x14ac:dyDescent="0.25">
      <c r="K38" s="2" t="s">
        <v>1</v>
      </c>
      <c r="L38" s="2" t="s">
        <v>11</v>
      </c>
      <c r="M38" s="2" t="s">
        <v>393</v>
      </c>
      <c r="N38" s="2" t="s">
        <v>140</v>
      </c>
      <c r="O38" s="2" t="s">
        <v>732</v>
      </c>
      <c r="P38" s="1"/>
      <c r="Q38" s="1"/>
      <c r="R38" s="1"/>
      <c r="S38" s="5" t="str">
        <v>2Y20Y</v>
      </c>
      <c r="T38" s="6">
        <v>6.1999999999999998E-3</v>
      </c>
      <c r="U38" s="6">
        <v>6.45E-3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733</v>
      </c>
      <c r="N39" s="2" t="s">
        <v>143</v>
      </c>
      <c r="O39" s="2" t="s">
        <v>734</v>
      </c>
      <c r="P39" s="1"/>
      <c r="Q39" s="1"/>
      <c r="R39" s="1"/>
      <c r="S39" s="5" t="str">
        <v>2Y25Y</v>
      </c>
      <c r="T39" s="6">
        <v>6.3E-3</v>
      </c>
      <c r="U39" s="6">
        <v>6.4600000000000005E-3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46</v>
      </c>
      <c r="N40" s="2" t="s">
        <v>146</v>
      </c>
      <c r="O40" s="2" t="s">
        <v>735</v>
      </c>
      <c r="P40" s="1"/>
      <c r="Q40" s="1"/>
      <c r="R40" s="1"/>
      <c r="S40" s="5" t="str">
        <v>2Y30Y</v>
      </c>
      <c r="T40" s="6">
        <v>6.4000000000000003E-3</v>
      </c>
      <c r="U40" s="6">
        <v>6.6700000000000006E-3</v>
      </c>
      <c r="W40" s="9" t="str">
        <v>10Y</v>
      </c>
      <c r="X40" s="7">
        <v>8.5100000000000002E-3</v>
      </c>
      <c r="Y40" s="7">
        <v>7.4599999999999996E-3</v>
      </c>
      <c r="Z40" s="7">
        <v>6.7800000000000004E-3</v>
      </c>
      <c r="AA40" s="7">
        <v>6.3400000000000001E-3</v>
      </c>
      <c r="AB40" s="7">
        <v>5.9499999999999996E-3</v>
      </c>
      <c r="AC40" s="7">
        <v>5.6499999999999996E-3</v>
      </c>
      <c r="AD40" s="7">
        <v>5.4200000000000003E-3</v>
      </c>
      <c r="AE40" s="7">
        <v>5.2300000000000003E-3</v>
      </c>
      <c r="AF40" s="7">
        <v>5.0699999999999999E-3</v>
      </c>
      <c r="AG40" s="7">
        <v>4.9100000000000003E-3</v>
      </c>
      <c r="AH40" s="7">
        <v>4.5700000000000003E-3</v>
      </c>
      <c r="AI40" s="7">
        <v>4.5900000000000003E-3</v>
      </c>
      <c r="AJ40" s="7">
        <v>5.0499999999999998E-3</v>
      </c>
      <c r="AK40" s="7">
        <v>5.9199999999999999E-3</v>
      </c>
    </row>
    <row r="41" spans="11:37" x14ac:dyDescent="0.25">
      <c r="K41" s="2" t="s">
        <v>2</v>
      </c>
      <c r="L41" s="2" t="s">
        <v>0</v>
      </c>
      <c r="M41" s="2" t="s">
        <v>30</v>
      </c>
      <c r="N41" s="2" t="s">
        <v>149</v>
      </c>
      <c r="O41" s="2" t="s">
        <v>736</v>
      </c>
      <c r="P41" s="1"/>
      <c r="Q41" s="1"/>
      <c r="R41" s="1"/>
      <c r="S41" s="5" t="str">
        <v>3Y1Y</v>
      </c>
      <c r="T41" s="6">
        <v>3.7000000000000002E-3</v>
      </c>
      <c r="U41" s="6">
        <v>1.337E-2</v>
      </c>
      <c r="W41" s="9" t="str">
        <v>15Y</v>
      </c>
      <c r="X41" s="7">
        <v>8.1200000000000005E-3</v>
      </c>
      <c r="Y41" s="7">
        <v>7.1899999999999993E-3</v>
      </c>
      <c r="Z41" s="7">
        <v>6.5900000000000004E-3</v>
      </c>
      <c r="AA41" s="7">
        <v>6.1700000000000001E-3</v>
      </c>
      <c r="AB41" s="7">
        <v>5.7599999999999995E-3</v>
      </c>
      <c r="AC41" s="7">
        <v>5.47E-3</v>
      </c>
      <c r="AD41" s="7">
        <v>5.2700000000000004E-3</v>
      </c>
      <c r="AE41" s="7">
        <v>5.13E-3</v>
      </c>
      <c r="AF41" s="7">
        <v>5.0099999999999997E-3</v>
      </c>
      <c r="AG41" s="7">
        <v>4.9100000000000003E-3</v>
      </c>
      <c r="AH41" s="7">
        <v>4.6999999999999993E-3</v>
      </c>
      <c r="AI41" s="7">
        <v>5.1600000000000005E-3</v>
      </c>
      <c r="AJ41" s="7">
        <v>6.0299999999999998E-3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737</v>
      </c>
      <c r="N42" s="2" t="s">
        <v>84</v>
      </c>
      <c r="O42" s="2" t="s">
        <v>738</v>
      </c>
      <c r="P42" s="1"/>
      <c r="Q42" s="1"/>
      <c r="R42" s="1"/>
      <c r="S42" s="5" t="str">
        <v>3Y2Y</v>
      </c>
      <c r="T42" s="6">
        <v>4.0000000000000001E-3</v>
      </c>
      <c r="U42" s="6">
        <v>1.1519999999999999E-2</v>
      </c>
      <c r="W42" s="9" t="str">
        <v>20Y</v>
      </c>
      <c r="X42" s="7">
        <v>6.8799999999999998E-3</v>
      </c>
      <c r="Y42" s="7">
        <v>6.2500000000000003E-3</v>
      </c>
      <c r="Z42" s="7">
        <v>5.8199999999999997E-3</v>
      </c>
      <c r="AA42" s="7">
        <v>5.5400000000000007E-3</v>
      </c>
      <c r="AB42" s="7">
        <v>5.28E-3</v>
      </c>
      <c r="AC42" s="7">
        <v>5.1000000000000004E-3</v>
      </c>
      <c r="AD42" s="7">
        <v>4.9699999999999996E-3</v>
      </c>
      <c r="AE42" s="7">
        <v>4.8799999999999998E-3</v>
      </c>
      <c r="AF42" s="7">
        <v>4.7999999999999996E-3</v>
      </c>
      <c r="AG42" s="7">
        <v>4.7299999999999998E-3</v>
      </c>
      <c r="AH42" s="7">
        <v>5.0899999999999999E-3</v>
      </c>
      <c r="AI42" s="7">
        <v>5.9800000000000001E-3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739</v>
      </c>
      <c r="N43" s="2" t="s">
        <v>154</v>
      </c>
      <c r="O43" s="2" t="s">
        <v>740</v>
      </c>
      <c r="P43" s="1"/>
      <c r="Q43" s="1"/>
      <c r="R43" s="1"/>
      <c r="S43" s="5" t="str">
        <v>3Y3Y</v>
      </c>
      <c r="T43" s="6">
        <v>4.3E-3</v>
      </c>
      <c r="U43" s="6">
        <v>1.0360000000000001E-2</v>
      </c>
      <c r="W43" s="9" t="str">
        <v>25Y</v>
      </c>
      <c r="X43" s="7">
        <v>7.3699999999999998E-3</v>
      </c>
      <c r="Y43" s="7">
        <v>6.7700000000000008E-3</v>
      </c>
      <c r="Z43" s="7">
        <v>6.3400000000000001E-3</v>
      </c>
      <c r="AA43" s="7">
        <v>6.0400000000000002E-3</v>
      </c>
      <c r="AB43" s="7">
        <v>5.79E-3</v>
      </c>
      <c r="AC43" s="7">
        <v>5.6799999999999993E-3</v>
      </c>
      <c r="AD43" s="7">
        <v>5.6899999999999997E-3</v>
      </c>
      <c r="AE43" s="7">
        <v>5.7799999999999995E-3</v>
      </c>
      <c r="AF43" s="7">
        <v>5.9099999999999995E-3</v>
      </c>
      <c r="AG43" s="7">
        <v>6.0599999999999994E-3</v>
      </c>
      <c r="AH43" s="7">
        <v>6.9399999999999991E-3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741</v>
      </c>
      <c r="N44" s="2" t="s">
        <v>157</v>
      </c>
      <c r="O44" s="2" t="s">
        <v>742</v>
      </c>
      <c r="P44" s="1"/>
      <c r="Q44" s="1"/>
      <c r="R44" s="1"/>
      <c r="S44" s="5" t="str">
        <v>3Y4Y</v>
      </c>
      <c r="T44" s="6">
        <v>4.6999999999999993E-3</v>
      </c>
      <c r="U44" s="6">
        <v>9.4799999999999988E-3</v>
      </c>
      <c r="W44" s="9" t="str">
        <v>30Y</v>
      </c>
      <c r="X44" s="7">
        <v>7.5900000000000004E-3</v>
      </c>
      <c r="Y44" s="7">
        <v>7.3000000000000001E-3</v>
      </c>
      <c r="Z44" s="7">
        <v>7.2399999999999999E-3</v>
      </c>
      <c r="AA44" s="7">
        <v>7.2699999999999996E-3</v>
      </c>
      <c r="AB44" s="7">
        <v>7.3099999999999997E-3</v>
      </c>
      <c r="AC44" s="7">
        <v>7.4099999999999999E-3</v>
      </c>
      <c r="AD44" s="7">
        <v>7.5500000000000003E-3</v>
      </c>
      <c r="AE44" s="7">
        <v>7.6899999999999998E-3</v>
      </c>
      <c r="AF44" s="7">
        <v>7.8500000000000011E-3</v>
      </c>
      <c r="AG44" s="7">
        <v>8.0099999999999998E-3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743</v>
      </c>
      <c r="N45" s="2" t="s">
        <v>160</v>
      </c>
      <c r="O45" s="2" t="s">
        <v>744</v>
      </c>
      <c r="P45" s="1"/>
      <c r="Q45" s="1"/>
      <c r="R45" s="1"/>
      <c r="S45" s="5" t="str">
        <v>3Y5Y</v>
      </c>
      <c r="T45" s="6">
        <v>5.0000000000000001E-3</v>
      </c>
      <c r="U45" s="6">
        <v>8.7200000000000003E-3</v>
      </c>
    </row>
    <row r="46" spans="11:37" x14ac:dyDescent="0.25">
      <c r="K46" s="2" t="s">
        <v>2</v>
      </c>
      <c r="L46" s="2" t="s">
        <v>5</v>
      </c>
      <c r="M46" s="2" t="s">
        <v>551</v>
      </c>
      <c r="N46" s="2" t="s">
        <v>162</v>
      </c>
      <c r="O46" s="2" t="s">
        <v>745</v>
      </c>
      <c r="P46" s="1"/>
      <c r="Q46" s="1"/>
      <c r="R46" s="1"/>
      <c r="S46" s="5" t="str">
        <v>3Y6Y</v>
      </c>
      <c r="T46" s="6">
        <v>5.3E-3</v>
      </c>
      <c r="U46" s="6">
        <v>8.1499999999999993E-3</v>
      </c>
    </row>
    <row r="47" spans="11:37" x14ac:dyDescent="0.25">
      <c r="K47" s="2" t="s">
        <v>2</v>
      </c>
      <c r="L47" s="2" t="s">
        <v>6</v>
      </c>
      <c r="M47" s="2" t="s">
        <v>746</v>
      </c>
      <c r="N47" s="2" t="s">
        <v>165</v>
      </c>
      <c r="O47" s="2" t="s">
        <v>747</v>
      </c>
      <c r="P47" s="1"/>
      <c r="Q47" s="1"/>
      <c r="R47" s="1"/>
      <c r="S47" s="5" t="str">
        <v>3Y7Y</v>
      </c>
      <c r="T47" s="6">
        <v>5.6000000000000008E-3</v>
      </c>
      <c r="U47" s="6">
        <v>7.7400000000000004E-3</v>
      </c>
    </row>
    <row r="48" spans="11:37" x14ac:dyDescent="0.25">
      <c r="K48" s="2" t="s">
        <v>2</v>
      </c>
      <c r="L48" s="2" t="s">
        <v>7</v>
      </c>
      <c r="M48" s="2" t="s">
        <v>748</v>
      </c>
      <c r="N48" s="2" t="s">
        <v>134</v>
      </c>
      <c r="O48" s="2" t="s">
        <v>749</v>
      </c>
      <c r="P48" s="1"/>
      <c r="Q48" s="1"/>
      <c r="R48" s="1"/>
      <c r="S48" s="5" t="str">
        <v>3Y8Y</v>
      </c>
      <c r="T48" s="6">
        <v>5.7999999999999996E-3</v>
      </c>
      <c r="U48" s="6">
        <v>7.4000000000000003E-3</v>
      </c>
    </row>
    <row r="49" spans="11:21" x14ac:dyDescent="0.25">
      <c r="K49" s="2" t="s">
        <v>2</v>
      </c>
      <c r="L49" s="2" t="s">
        <v>8</v>
      </c>
      <c r="M49" s="2" t="s">
        <v>519</v>
      </c>
      <c r="N49" s="2" t="s">
        <v>98</v>
      </c>
      <c r="O49" s="2" t="s">
        <v>750</v>
      </c>
      <c r="P49" s="1"/>
      <c r="Q49" s="1"/>
      <c r="R49" s="1"/>
      <c r="S49" s="5" t="str">
        <v>3Y9Y</v>
      </c>
      <c r="T49" s="6">
        <v>6.0000000000000001E-3</v>
      </c>
      <c r="U49" s="6">
        <v>7.0899999999999999E-3</v>
      </c>
    </row>
    <row r="50" spans="11:21" x14ac:dyDescent="0.25">
      <c r="K50" s="2" t="s">
        <v>2</v>
      </c>
      <c r="L50" s="2" t="s">
        <v>9</v>
      </c>
      <c r="M50" s="2" t="s">
        <v>706</v>
      </c>
      <c r="N50" s="2" t="s">
        <v>172</v>
      </c>
      <c r="O50" s="2" t="s">
        <v>751</v>
      </c>
      <c r="P50" s="1"/>
      <c r="Q50" s="1"/>
      <c r="R50" s="1"/>
      <c r="S50" s="5" t="str">
        <v>3Y10Y</v>
      </c>
      <c r="T50" s="6">
        <v>6.0999999999999995E-3</v>
      </c>
      <c r="U50" s="6">
        <v>6.8000000000000005E-3</v>
      </c>
    </row>
    <row r="51" spans="11:21" x14ac:dyDescent="0.25">
      <c r="K51" s="2" t="s">
        <v>2</v>
      </c>
      <c r="L51" s="2" t="s">
        <v>10</v>
      </c>
      <c r="M51" s="2" t="s">
        <v>272</v>
      </c>
      <c r="N51" s="2" t="s">
        <v>175</v>
      </c>
      <c r="O51" s="2" t="s">
        <v>752</v>
      </c>
      <c r="P51" s="1"/>
      <c r="Q51" s="1"/>
      <c r="R51" s="1"/>
      <c r="S51" s="5" t="str">
        <v>3Y15Y</v>
      </c>
      <c r="T51" s="6">
        <v>6.3E-3</v>
      </c>
      <c r="U51" s="6">
        <v>5.8999999999999999E-3</v>
      </c>
    </row>
    <row r="52" spans="11:21" x14ac:dyDescent="0.25">
      <c r="K52" s="2" t="s">
        <v>2</v>
      </c>
      <c r="L52" s="2" t="s">
        <v>11</v>
      </c>
      <c r="M52" s="2" t="s">
        <v>753</v>
      </c>
      <c r="N52" s="2" t="s">
        <v>178</v>
      </c>
      <c r="O52" s="2" t="s">
        <v>754</v>
      </c>
      <c r="P52" s="1"/>
      <c r="Q52" s="1"/>
      <c r="R52" s="1"/>
      <c r="S52" s="5" t="str">
        <v>3Y20Y</v>
      </c>
      <c r="T52" s="6">
        <v>6.3E-3</v>
      </c>
      <c r="U52" s="6">
        <v>5.6100000000000004E-3</v>
      </c>
    </row>
    <row r="53" spans="11:21" x14ac:dyDescent="0.25">
      <c r="K53" s="2" t="s">
        <v>2</v>
      </c>
      <c r="L53" s="2" t="s">
        <v>13</v>
      </c>
      <c r="M53" s="2" t="s">
        <v>755</v>
      </c>
      <c r="N53" s="2" t="s">
        <v>143</v>
      </c>
      <c r="O53" s="2" t="s">
        <v>756</v>
      </c>
      <c r="P53" s="1"/>
      <c r="Q53" s="1"/>
      <c r="R53" s="1"/>
      <c r="S53" s="5" t="str">
        <v>3Y25Y</v>
      </c>
      <c r="T53" s="6">
        <v>6.3E-3</v>
      </c>
      <c r="U53" s="6">
        <v>5.6699999999999997E-3</v>
      </c>
    </row>
    <row r="54" spans="11:21" x14ac:dyDescent="0.25">
      <c r="K54" s="2" t="s">
        <v>2</v>
      </c>
      <c r="L54" s="2" t="s">
        <v>14</v>
      </c>
      <c r="M54" s="2" t="s">
        <v>757</v>
      </c>
      <c r="N54" s="2" t="s">
        <v>183</v>
      </c>
      <c r="O54" s="2" t="s">
        <v>758</v>
      </c>
      <c r="P54" s="1"/>
      <c r="Q54" s="1"/>
      <c r="R54" s="1"/>
      <c r="S54" s="5" t="str">
        <v>3Y30Y</v>
      </c>
      <c r="T54" s="6">
        <v>6.3E-3</v>
      </c>
      <c r="U54" s="6">
        <v>6.0499999999999998E-3</v>
      </c>
    </row>
    <row r="55" spans="11:21" x14ac:dyDescent="0.25">
      <c r="K55" s="2" t="s">
        <v>3</v>
      </c>
      <c r="L55" s="2" t="s">
        <v>0</v>
      </c>
      <c r="M55" s="2" t="s">
        <v>759</v>
      </c>
      <c r="N55" s="2" t="s">
        <v>186</v>
      </c>
      <c r="O55" s="2" t="s">
        <v>760</v>
      </c>
      <c r="P55" s="1"/>
      <c r="Q55" s="1"/>
      <c r="R55" s="1"/>
      <c r="S55" s="5" t="str">
        <v>4Y1Y</v>
      </c>
      <c r="T55" s="6">
        <v>4.6999999999999993E-3</v>
      </c>
      <c r="U55" s="6">
        <v>1.1899999999999999E-2</v>
      </c>
    </row>
    <row r="56" spans="11:21" x14ac:dyDescent="0.25">
      <c r="K56" s="2" t="s">
        <v>3</v>
      </c>
      <c r="L56" s="2" t="s">
        <v>1</v>
      </c>
      <c r="M56" s="2" t="s">
        <v>761</v>
      </c>
      <c r="N56" s="2" t="s">
        <v>189</v>
      </c>
      <c r="O56" s="2" t="s">
        <v>762</v>
      </c>
      <c r="P56" s="1"/>
      <c r="Q56" s="1"/>
      <c r="R56" s="1"/>
      <c r="S56" s="5" t="str">
        <v>4Y2Y</v>
      </c>
      <c r="T56" s="6">
        <v>4.7999999999999996E-3</v>
      </c>
      <c r="U56" s="6">
        <v>1.0329999999999999E-2</v>
      </c>
    </row>
    <row r="57" spans="11:21" x14ac:dyDescent="0.25">
      <c r="K57" s="2" t="s">
        <v>3</v>
      </c>
      <c r="L57" s="2" t="s">
        <v>2</v>
      </c>
      <c r="M57" s="2" t="s">
        <v>763</v>
      </c>
      <c r="N57" s="2" t="s">
        <v>192</v>
      </c>
      <c r="O57" s="2" t="s">
        <v>764</v>
      </c>
      <c r="P57" s="1"/>
      <c r="Q57" s="1"/>
      <c r="R57" s="1"/>
      <c r="S57" s="5" t="str">
        <v>4Y3Y</v>
      </c>
      <c r="T57" s="6">
        <v>5.1000000000000004E-3</v>
      </c>
      <c r="U57" s="6">
        <v>9.1700000000000011E-3</v>
      </c>
    </row>
    <row r="58" spans="11:21" x14ac:dyDescent="0.25">
      <c r="K58" s="2" t="s">
        <v>3</v>
      </c>
      <c r="L58" s="2" t="s">
        <v>3</v>
      </c>
      <c r="M58" s="2" t="s">
        <v>230</v>
      </c>
      <c r="N58" s="2" t="s">
        <v>195</v>
      </c>
      <c r="O58" s="2" t="s">
        <v>765</v>
      </c>
      <c r="P58" s="1"/>
      <c r="Q58" s="1"/>
      <c r="R58" s="1"/>
      <c r="S58" s="5" t="str">
        <v>4Y4Y</v>
      </c>
      <c r="T58" s="6">
        <v>5.3E-3</v>
      </c>
      <c r="U58" s="6">
        <v>8.3899999999999999E-3</v>
      </c>
    </row>
    <row r="59" spans="11:21" x14ac:dyDescent="0.25">
      <c r="K59" s="2" t="s">
        <v>3</v>
      </c>
      <c r="L59" s="2" t="s">
        <v>4</v>
      </c>
      <c r="M59" s="2" t="s">
        <v>766</v>
      </c>
      <c r="N59" s="2" t="s">
        <v>197</v>
      </c>
      <c r="O59" s="2" t="s">
        <v>767</v>
      </c>
      <c r="P59" s="1"/>
      <c r="Q59" s="1"/>
      <c r="R59" s="1"/>
      <c r="S59" s="5" t="str">
        <v>4Y5Y</v>
      </c>
      <c r="T59" s="6">
        <v>5.6000000000000008E-3</v>
      </c>
      <c r="U59" s="6">
        <v>7.79E-3</v>
      </c>
    </row>
    <row r="60" spans="11:21" x14ac:dyDescent="0.25">
      <c r="K60" s="2" t="s">
        <v>3</v>
      </c>
      <c r="L60" s="2" t="s">
        <v>5</v>
      </c>
      <c r="M60" s="2" t="s">
        <v>768</v>
      </c>
      <c r="N60" s="2" t="s">
        <v>200</v>
      </c>
      <c r="O60" s="2" t="s">
        <v>769</v>
      </c>
      <c r="P60" s="1"/>
      <c r="Q60" s="1"/>
      <c r="R60" s="1"/>
      <c r="S60" s="5" t="str">
        <v>4Y6Y</v>
      </c>
      <c r="T60" s="6">
        <v>5.7999999999999996E-3</v>
      </c>
      <c r="U60" s="6">
        <v>7.3299999999999997E-3</v>
      </c>
    </row>
    <row r="61" spans="11:21" x14ac:dyDescent="0.25">
      <c r="K61" s="2" t="s">
        <v>3</v>
      </c>
      <c r="L61" s="2" t="s">
        <v>6</v>
      </c>
      <c r="M61" s="2" t="s">
        <v>556</v>
      </c>
      <c r="N61" s="2" t="s">
        <v>203</v>
      </c>
      <c r="O61" s="2" t="s">
        <v>770</v>
      </c>
      <c r="P61" s="1"/>
      <c r="Q61" s="1"/>
      <c r="R61" s="1"/>
      <c r="S61" s="5" t="str">
        <v>4Y7Y</v>
      </c>
      <c r="T61" s="6">
        <v>6.0000000000000001E-3</v>
      </c>
      <c r="U61" s="6">
        <v>6.9699999999999996E-3</v>
      </c>
    </row>
    <row r="62" spans="11:21" x14ac:dyDescent="0.25">
      <c r="K62" s="2" t="s">
        <v>3</v>
      </c>
      <c r="L62" s="2" t="s">
        <v>7</v>
      </c>
      <c r="M62" s="2" t="s">
        <v>358</v>
      </c>
      <c r="N62" s="2" t="s">
        <v>206</v>
      </c>
      <c r="O62" s="2" t="s">
        <v>771</v>
      </c>
      <c r="P62" s="1"/>
      <c r="Q62" s="1"/>
      <c r="R62" s="1"/>
      <c r="S62" s="5" t="str">
        <v>4Y8Y</v>
      </c>
      <c r="T62" s="6">
        <v>6.0999999999999995E-3</v>
      </c>
      <c r="U62" s="6">
        <v>6.6600000000000001E-3</v>
      </c>
    </row>
    <row r="63" spans="11:21" x14ac:dyDescent="0.25">
      <c r="K63" s="2" t="s">
        <v>3</v>
      </c>
      <c r="L63" s="2" t="s">
        <v>8</v>
      </c>
      <c r="M63" s="2" t="s">
        <v>772</v>
      </c>
      <c r="N63" s="2" t="s">
        <v>175</v>
      </c>
      <c r="O63" s="2" t="s">
        <v>773</v>
      </c>
      <c r="P63" s="1"/>
      <c r="Q63" s="1"/>
      <c r="R63" s="1"/>
      <c r="S63" s="5" t="str">
        <v>4Y9Y</v>
      </c>
      <c r="T63" s="6">
        <v>6.3E-3</v>
      </c>
      <c r="U63" s="6">
        <v>6.3899999999999998E-3</v>
      </c>
    </row>
    <row r="64" spans="11:21" x14ac:dyDescent="0.25">
      <c r="K64" s="2" t="s">
        <v>3</v>
      </c>
      <c r="L64" s="2" t="s">
        <v>9</v>
      </c>
      <c r="M64" s="2" t="s">
        <v>39</v>
      </c>
      <c r="N64" s="2" t="s">
        <v>211</v>
      </c>
      <c r="O64" s="2" t="s">
        <v>774</v>
      </c>
      <c r="P64" s="1"/>
      <c r="Q64" s="1"/>
      <c r="R64" s="1"/>
      <c r="S64" s="5" t="str">
        <v>4Y10Y</v>
      </c>
      <c r="T64" s="6">
        <v>6.4000000000000003E-3</v>
      </c>
      <c r="U64" s="6">
        <v>6.1500000000000001E-3</v>
      </c>
    </row>
    <row r="65" spans="11:21" x14ac:dyDescent="0.25">
      <c r="K65" s="2" t="s">
        <v>3</v>
      </c>
      <c r="L65" s="2" t="s">
        <v>10</v>
      </c>
      <c r="M65" s="2" t="s">
        <v>278</v>
      </c>
      <c r="N65" s="2" t="s">
        <v>146</v>
      </c>
      <c r="O65" s="2" t="s">
        <v>775</v>
      </c>
      <c r="P65" s="1"/>
      <c r="Q65" s="1"/>
      <c r="R65" s="1"/>
      <c r="S65" s="5" t="str">
        <v>4Y15Y</v>
      </c>
      <c r="T65" s="6">
        <v>6.4000000000000003E-3</v>
      </c>
      <c r="U65" s="6">
        <v>5.4000000000000003E-3</v>
      </c>
    </row>
    <row r="66" spans="11:21" x14ac:dyDescent="0.25">
      <c r="K66" s="2" t="s">
        <v>3</v>
      </c>
      <c r="L66" s="2" t="s">
        <v>11</v>
      </c>
      <c r="M66" s="2" t="s">
        <v>776</v>
      </c>
      <c r="N66" s="2" t="s">
        <v>143</v>
      </c>
      <c r="O66" s="2" t="s">
        <v>777</v>
      </c>
      <c r="P66" s="1"/>
      <c r="Q66" s="1"/>
      <c r="R66" s="1"/>
      <c r="S66" s="5" t="str">
        <v>4Y20Y</v>
      </c>
      <c r="T66" s="6">
        <v>6.3E-3</v>
      </c>
      <c r="U66" s="6">
        <v>5.2199999999999998E-3</v>
      </c>
    </row>
    <row r="67" spans="11:21" x14ac:dyDescent="0.25">
      <c r="K67" s="2" t="s">
        <v>3</v>
      </c>
      <c r="L67" s="2" t="s">
        <v>13</v>
      </c>
      <c r="M67" s="2" t="s">
        <v>778</v>
      </c>
      <c r="N67" s="2" t="s">
        <v>218</v>
      </c>
      <c r="O67" s="2" t="s">
        <v>779</v>
      </c>
      <c r="P67" s="1"/>
      <c r="Q67" s="1"/>
      <c r="R67" s="1"/>
      <c r="S67" s="5" t="str">
        <v>4Y25Y</v>
      </c>
      <c r="T67" s="6">
        <v>6.3E-3</v>
      </c>
      <c r="U67" s="6">
        <v>5.3100000000000005E-3</v>
      </c>
    </row>
    <row r="68" spans="11:21" x14ac:dyDescent="0.25">
      <c r="K68" s="2" t="s">
        <v>3</v>
      </c>
      <c r="L68" s="2" t="s">
        <v>14</v>
      </c>
      <c r="M68" s="2" t="s">
        <v>288</v>
      </c>
      <c r="N68" s="2" t="s">
        <v>221</v>
      </c>
      <c r="O68" s="2" t="s">
        <v>780</v>
      </c>
      <c r="P68" s="1"/>
      <c r="Q68" s="1"/>
      <c r="R68" s="1"/>
      <c r="S68" s="5" t="str">
        <v>4Y30Y</v>
      </c>
      <c r="T68" s="6">
        <v>6.3E-3</v>
      </c>
      <c r="U68" s="6">
        <v>5.7999999999999996E-3</v>
      </c>
    </row>
    <row r="69" spans="11:21" x14ac:dyDescent="0.25">
      <c r="K69" s="2" t="s">
        <v>4</v>
      </c>
      <c r="L69" s="2" t="s">
        <v>0</v>
      </c>
      <c r="M69" s="2" t="s">
        <v>83</v>
      </c>
      <c r="N69" s="2" t="s">
        <v>95</v>
      </c>
      <c r="O69" s="2" t="s">
        <v>781</v>
      </c>
      <c r="P69" s="1"/>
      <c r="Q69" s="1"/>
      <c r="R69" s="1"/>
      <c r="S69" s="5" t="str">
        <v>5Y1Y</v>
      </c>
      <c r="T69" s="6">
        <v>5.4000000000000003E-3</v>
      </c>
      <c r="U69" s="6">
        <v>1.103E-2</v>
      </c>
    </row>
    <row r="70" spans="11:21" x14ac:dyDescent="0.25">
      <c r="K70" s="2" t="s">
        <v>4</v>
      </c>
      <c r="L70" s="2" t="s">
        <v>1</v>
      </c>
      <c r="M70" s="2" t="s">
        <v>33</v>
      </c>
      <c r="N70" s="2" t="s">
        <v>131</v>
      </c>
      <c r="O70" s="2" t="s">
        <v>782</v>
      </c>
      <c r="P70" s="1"/>
      <c r="Q70" s="1"/>
      <c r="R70" s="1"/>
      <c r="S70" s="5" t="str">
        <v>5Y2Y</v>
      </c>
      <c r="T70" s="6">
        <v>5.5000000000000005E-3</v>
      </c>
      <c r="U70" s="6">
        <v>9.3999999999999986E-3</v>
      </c>
    </row>
    <row r="71" spans="11:21" x14ac:dyDescent="0.25">
      <c r="K71" s="2" t="s">
        <v>4</v>
      </c>
      <c r="L71" s="2" t="s">
        <v>2</v>
      </c>
      <c r="M71" s="2" t="s">
        <v>783</v>
      </c>
      <c r="N71" s="2" t="s">
        <v>228</v>
      </c>
      <c r="O71" s="2" t="s">
        <v>784</v>
      </c>
      <c r="P71" s="1"/>
      <c r="Q71" s="1"/>
      <c r="R71" s="1"/>
      <c r="S71" s="5" t="str">
        <v>5Y3Y</v>
      </c>
      <c r="T71" s="6">
        <v>5.6999999999999993E-3</v>
      </c>
      <c r="U71" s="6">
        <v>8.3199999999999993E-3</v>
      </c>
    </row>
    <row r="72" spans="11:21" x14ac:dyDescent="0.25">
      <c r="K72" s="2" t="s">
        <v>4</v>
      </c>
      <c r="L72" s="2" t="s">
        <v>3</v>
      </c>
      <c r="M72" s="2" t="s">
        <v>785</v>
      </c>
      <c r="N72" s="2" t="s">
        <v>231</v>
      </c>
      <c r="O72" s="2" t="s">
        <v>786</v>
      </c>
      <c r="P72" s="1"/>
      <c r="Q72" s="1"/>
      <c r="R72" s="1"/>
      <c r="S72" s="5" t="str">
        <v>5Y4Y</v>
      </c>
      <c r="T72" s="6">
        <v>5.8999999999999999E-3</v>
      </c>
      <c r="U72" s="6">
        <v>7.6699999999999997E-3</v>
      </c>
    </row>
    <row r="73" spans="11:21" x14ac:dyDescent="0.25">
      <c r="K73" s="2" t="s">
        <v>4</v>
      </c>
      <c r="L73" s="2" t="s">
        <v>4</v>
      </c>
      <c r="M73" s="2" t="s">
        <v>67</v>
      </c>
      <c r="N73" s="2" t="s">
        <v>234</v>
      </c>
      <c r="O73" s="2" t="s">
        <v>787</v>
      </c>
      <c r="P73" s="1"/>
      <c r="Q73" s="1"/>
      <c r="R73" s="1"/>
      <c r="S73" s="5" t="str">
        <v>5Y5Y</v>
      </c>
      <c r="T73" s="6">
        <v>6.0000000000000001E-3</v>
      </c>
      <c r="U73" s="6">
        <v>7.1500000000000001E-3</v>
      </c>
    </row>
    <row r="74" spans="11:21" x14ac:dyDescent="0.25">
      <c r="K74" s="2" t="s">
        <v>4</v>
      </c>
      <c r="L74" s="2" t="s">
        <v>5</v>
      </c>
      <c r="M74" s="2" t="s">
        <v>788</v>
      </c>
      <c r="N74" s="2" t="s">
        <v>172</v>
      </c>
      <c r="O74" s="2" t="s">
        <v>789</v>
      </c>
      <c r="P74" s="1"/>
      <c r="Q74" s="1"/>
      <c r="R74" s="1"/>
      <c r="S74" s="5" t="str">
        <v>5Y6Y</v>
      </c>
      <c r="T74" s="6">
        <v>6.0999999999999995E-3</v>
      </c>
      <c r="U74" s="6">
        <v>6.7400000000000003E-3</v>
      </c>
    </row>
    <row r="75" spans="11:21" x14ac:dyDescent="0.25">
      <c r="K75" s="2" t="s">
        <v>4</v>
      </c>
      <c r="L75" s="2" t="s">
        <v>6</v>
      </c>
      <c r="M75" s="2" t="s">
        <v>790</v>
      </c>
      <c r="N75" s="2" t="s">
        <v>175</v>
      </c>
      <c r="O75" s="2" t="s">
        <v>791</v>
      </c>
      <c r="P75" s="1"/>
      <c r="Q75" s="1"/>
      <c r="R75" s="1"/>
      <c r="S75" s="5" t="str">
        <v>5Y7Y</v>
      </c>
      <c r="T75" s="6">
        <v>6.3E-3</v>
      </c>
      <c r="U75" s="6">
        <v>6.4200000000000004E-3</v>
      </c>
    </row>
    <row r="76" spans="11:21" x14ac:dyDescent="0.25">
      <c r="K76" s="2" t="s">
        <v>4</v>
      </c>
      <c r="L76" s="2" t="s">
        <v>7</v>
      </c>
      <c r="M76" s="2" t="s">
        <v>792</v>
      </c>
      <c r="N76" s="2" t="s">
        <v>146</v>
      </c>
      <c r="O76" s="2" t="s">
        <v>793</v>
      </c>
      <c r="P76" s="1"/>
      <c r="Q76" s="1"/>
      <c r="R76" s="1"/>
      <c r="S76" s="5" t="str">
        <v>5Y8Y</v>
      </c>
      <c r="T76" s="6">
        <v>6.4000000000000003E-3</v>
      </c>
      <c r="U76" s="6">
        <v>6.1399999999999996E-3</v>
      </c>
    </row>
    <row r="77" spans="11:21" x14ac:dyDescent="0.25">
      <c r="K77" s="2" t="s">
        <v>4</v>
      </c>
      <c r="L77" s="2" t="s">
        <v>8</v>
      </c>
      <c r="M77" s="2" t="s">
        <v>794</v>
      </c>
      <c r="N77" s="2" t="s">
        <v>242</v>
      </c>
      <c r="O77" s="2" t="s">
        <v>795</v>
      </c>
      <c r="P77" s="1"/>
      <c r="Q77" s="1"/>
      <c r="R77" s="1"/>
      <c r="S77" s="5" t="str">
        <v>5Y9Y</v>
      </c>
      <c r="T77" s="6">
        <v>6.5000000000000006E-3</v>
      </c>
      <c r="U77" s="6">
        <v>5.9099999999999995E-3</v>
      </c>
    </row>
    <row r="78" spans="11:21" x14ac:dyDescent="0.25">
      <c r="K78" s="2" t="s">
        <v>4</v>
      </c>
      <c r="L78" s="2" t="s">
        <v>9</v>
      </c>
      <c r="M78" s="2" t="s">
        <v>796</v>
      </c>
      <c r="N78" s="2" t="s">
        <v>245</v>
      </c>
      <c r="O78" s="2" t="s">
        <v>797</v>
      </c>
      <c r="P78" s="1"/>
      <c r="Q78" s="1"/>
      <c r="R78" s="1"/>
      <c r="S78" s="5" t="str">
        <v>5Y10Y</v>
      </c>
      <c r="T78" s="6">
        <v>6.6E-3</v>
      </c>
      <c r="U78" s="6">
        <v>5.6899999999999997E-3</v>
      </c>
    </row>
    <row r="79" spans="11:21" x14ac:dyDescent="0.25">
      <c r="K79" s="2" t="s">
        <v>4</v>
      </c>
      <c r="L79" s="2" t="s">
        <v>10</v>
      </c>
      <c r="M79" s="2" t="s">
        <v>798</v>
      </c>
      <c r="N79" s="2" t="s">
        <v>248</v>
      </c>
      <c r="O79" s="2" t="s">
        <v>799</v>
      </c>
      <c r="P79" s="1"/>
      <c r="Q79" s="1"/>
      <c r="R79" s="1"/>
      <c r="S79" s="5" t="str">
        <v>5Y15Y</v>
      </c>
      <c r="T79" s="6">
        <v>6.4000000000000003E-3</v>
      </c>
      <c r="U79" s="6">
        <v>5.0400000000000002E-3</v>
      </c>
    </row>
    <row r="80" spans="11:21" x14ac:dyDescent="0.25">
      <c r="K80" s="2" t="s">
        <v>4</v>
      </c>
      <c r="L80" s="2" t="s">
        <v>11</v>
      </c>
      <c r="M80" s="2" t="s">
        <v>800</v>
      </c>
      <c r="N80" s="2" t="s">
        <v>221</v>
      </c>
      <c r="O80" s="2" t="s">
        <v>801</v>
      </c>
      <c r="P80" s="1"/>
      <c r="Q80" s="1"/>
      <c r="R80" s="1"/>
      <c r="S80" s="5" t="str">
        <v>5Y20Y</v>
      </c>
      <c r="T80" s="6">
        <v>6.3E-3</v>
      </c>
      <c r="U80" s="6">
        <v>4.96E-3</v>
      </c>
    </row>
    <row r="81" spans="11:21" x14ac:dyDescent="0.25">
      <c r="K81" s="2" t="s">
        <v>4</v>
      </c>
      <c r="L81" s="2" t="s">
        <v>13</v>
      </c>
      <c r="M81" s="2" t="s">
        <v>309</v>
      </c>
      <c r="N81" s="2" t="s">
        <v>253</v>
      </c>
      <c r="O81" s="2" t="s">
        <v>802</v>
      </c>
      <c r="P81" s="1"/>
      <c r="Q81" s="1"/>
      <c r="R81" s="1"/>
      <c r="S81" s="5" t="str">
        <v>5Y25Y</v>
      </c>
      <c r="T81" s="6">
        <v>6.1999999999999998E-3</v>
      </c>
      <c r="U81" s="6">
        <v>5.0499999999999998E-3</v>
      </c>
    </row>
    <row r="82" spans="11:21" x14ac:dyDescent="0.25">
      <c r="K82" s="2" t="s">
        <v>4</v>
      </c>
      <c r="L82" s="2" t="s">
        <v>14</v>
      </c>
      <c r="M82" s="2" t="s">
        <v>364</v>
      </c>
      <c r="N82" s="2" t="s">
        <v>255</v>
      </c>
      <c r="O82" s="2" t="s">
        <v>803</v>
      </c>
      <c r="P82" s="1"/>
      <c r="Q82" s="1"/>
      <c r="R82" s="1"/>
      <c r="S82" s="5" t="str">
        <v>5Y30Y</v>
      </c>
      <c r="T82" s="6">
        <v>6.1999999999999998E-3</v>
      </c>
      <c r="U82" s="6">
        <v>5.6499999999999996E-3</v>
      </c>
    </row>
    <row r="83" spans="11:21" x14ac:dyDescent="0.25">
      <c r="K83" s="2" t="s">
        <v>6</v>
      </c>
      <c r="L83" s="2" t="s">
        <v>0</v>
      </c>
      <c r="M83" s="2" t="s">
        <v>48</v>
      </c>
      <c r="N83" s="2" t="s">
        <v>258</v>
      </c>
      <c r="O83" s="2" t="s">
        <v>804</v>
      </c>
      <c r="P83" s="1"/>
      <c r="Q83" s="1"/>
      <c r="R83" s="1"/>
      <c r="S83" s="5" t="str">
        <v>7Y1Y</v>
      </c>
      <c r="T83" s="6">
        <v>6.1999999999999998E-3</v>
      </c>
      <c r="U83" s="6">
        <v>9.58E-3</v>
      </c>
    </row>
    <row r="84" spans="11:21" x14ac:dyDescent="0.25">
      <c r="K84" s="2" t="s">
        <v>6</v>
      </c>
      <c r="L84" s="2" t="s">
        <v>1</v>
      </c>
      <c r="M84" s="2" t="s">
        <v>805</v>
      </c>
      <c r="N84" s="2" t="s">
        <v>261</v>
      </c>
      <c r="O84" s="2" t="s">
        <v>806</v>
      </c>
      <c r="P84" s="1"/>
      <c r="Q84" s="1"/>
      <c r="R84" s="1"/>
      <c r="S84" s="5" t="str">
        <v>7Y2Y</v>
      </c>
      <c r="T84" s="6">
        <v>6.3E-3</v>
      </c>
      <c r="U84" s="6">
        <v>8.369999999999999E-3</v>
      </c>
    </row>
    <row r="85" spans="11:21" x14ac:dyDescent="0.25">
      <c r="K85" s="2" t="s">
        <v>6</v>
      </c>
      <c r="L85" s="2" t="s">
        <v>2</v>
      </c>
      <c r="M85" s="2" t="s">
        <v>388</v>
      </c>
      <c r="N85" s="2" t="s">
        <v>143</v>
      </c>
      <c r="O85" s="2" t="s">
        <v>807</v>
      </c>
      <c r="P85" s="1"/>
      <c r="Q85" s="1"/>
      <c r="R85" s="1"/>
      <c r="S85" s="5" t="str">
        <v>7Y3Y</v>
      </c>
      <c r="T85" s="6">
        <v>6.3E-3</v>
      </c>
      <c r="U85" s="6">
        <v>7.6E-3</v>
      </c>
    </row>
    <row r="86" spans="11:21" x14ac:dyDescent="0.25">
      <c r="K86" s="2" t="s">
        <v>6</v>
      </c>
      <c r="L86" s="2" t="s">
        <v>3</v>
      </c>
      <c r="M86" s="2" t="s">
        <v>808</v>
      </c>
      <c r="N86" s="2" t="s">
        <v>211</v>
      </c>
      <c r="O86" s="2" t="s">
        <v>809</v>
      </c>
      <c r="P86" s="1"/>
      <c r="Q86" s="1"/>
      <c r="R86" s="1"/>
      <c r="S86" s="5" t="str">
        <v>7Y4Y</v>
      </c>
      <c r="T86" s="6">
        <v>6.4000000000000003E-3</v>
      </c>
      <c r="U86" s="6">
        <v>7.0799999999999995E-3</v>
      </c>
    </row>
    <row r="87" spans="11:21" x14ac:dyDescent="0.25">
      <c r="K87" s="2" t="s">
        <v>6</v>
      </c>
      <c r="L87" s="2" t="s">
        <v>4</v>
      </c>
      <c r="M87" s="2" t="s">
        <v>810</v>
      </c>
      <c r="N87" s="2" t="s">
        <v>267</v>
      </c>
      <c r="O87" s="2" t="s">
        <v>811</v>
      </c>
      <c r="P87" s="1"/>
      <c r="Q87" s="1"/>
      <c r="R87" s="1"/>
      <c r="S87" s="5" t="str">
        <v>7Y5Y</v>
      </c>
      <c r="T87" s="6">
        <v>6.5000000000000006E-3</v>
      </c>
      <c r="U87" s="6">
        <v>6.6100000000000004E-3</v>
      </c>
    </row>
    <row r="88" spans="11:21" x14ac:dyDescent="0.25">
      <c r="K88" s="2" t="s">
        <v>6</v>
      </c>
      <c r="L88" s="2" t="s">
        <v>5</v>
      </c>
      <c r="M88" s="2" t="s">
        <v>812</v>
      </c>
      <c r="N88" s="2" t="s">
        <v>269</v>
      </c>
      <c r="O88" s="2" t="s">
        <v>813</v>
      </c>
      <c r="P88" s="1"/>
      <c r="Q88" s="1"/>
      <c r="R88" s="1"/>
      <c r="S88" s="5" t="str">
        <v>7Y6Y</v>
      </c>
      <c r="T88" s="6">
        <v>6.5000000000000006E-3</v>
      </c>
      <c r="U88" s="6">
        <v>6.2399999999999999E-3</v>
      </c>
    </row>
    <row r="89" spans="11:21" x14ac:dyDescent="0.25">
      <c r="K89" s="2" t="s">
        <v>6</v>
      </c>
      <c r="L89" s="2" t="s">
        <v>6</v>
      </c>
      <c r="M89" s="2" t="s">
        <v>814</v>
      </c>
      <c r="N89" s="2" t="s">
        <v>245</v>
      </c>
      <c r="O89" s="2" t="s">
        <v>815</v>
      </c>
      <c r="P89" s="1"/>
      <c r="Q89" s="1"/>
      <c r="R89" s="1"/>
      <c r="S89" s="5" t="str">
        <v>7Y7Y</v>
      </c>
      <c r="T89" s="6">
        <v>6.6E-3</v>
      </c>
      <c r="U89" s="6">
        <v>5.9499999999999996E-3</v>
      </c>
    </row>
    <row r="90" spans="11:21" x14ac:dyDescent="0.25">
      <c r="K90" s="2" t="s">
        <v>6</v>
      </c>
      <c r="L90" s="2" t="s">
        <v>7</v>
      </c>
      <c r="M90" s="2" t="s">
        <v>816</v>
      </c>
      <c r="N90" s="2" t="s">
        <v>273</v>
      </c>
      <c r="O90" s="2" t="s">
        <v>817</v>
      </c>
      <c r="P90" s="1"/>
      <c r="Q90" s="1"/>
      <c r="R90" s="1"/>
      <c r="S90" s="5" t="str">
        <v>7Y8Y</v>
      </c>
      <c r="T90" s="6">
        <v>6.6E-3</v>
      </c>
      <c r="U90" s="6">
        <v>5.7199999999999994E-3</v>
      </c>
    </row>
    <row r="91" spans="11:21" x14ac:dyDescent="0.25">
      <c r="K91" s="2" t="s">
        <v>6</v>
      </c>
      <c r="L91" s="2" t="s">
        <v>8</v>
      </c>
      <c r="M91" s="2" t="s">
        <v>304</v>
      </c>
      <c r="N91" s="2" t="s">
        <v>276</v>
      </c>
      <c r="O91" s="2" t="s">
        <v>818</v>
      </c>
      <c r="P91" s="1"/>
      <c r="Q91" s="1"/>
      <c r="R91" s="1"/>
      <c r="S91" s="5" t="str">
        <v>7Y9Y</v>
      </c>
      <c r="T91" s="6">
        <v>6.7000000000000002E-3</v>
      </c>
      <c r="U91" s="6">
        <v>5.5200000000000006E-3</v>
      </c>
    </row>
    <row r="92" spans="11:21" x14ac:dyDescent="0.25">
      <c r="K92" s="2" t="s">
        <v>6</v>
      </c>
      <c r="L92" s="2" t="s">
        <v>9</v>
      </c>
      <c r="M92" s="2" t="s">
        <v>819</v>
      </c>
      <c r="N92" s="2" t="s">
        <v>279</v>
      </c>
      <c r="O92" s="2" t="s">
        <v>820</v>
      </c>
      <c r="P92" s="1"/>
      <c r="Q92" s="1"/>
      <c r="R92" s="1"/>
      <c r="S92" s="5" t="str">
        <v>7Y10Y</v>
      </c>
      <c r="T92" s="6">
        <v>6.7000000000000002E-3</v>
      </c>
      <c r="U92" s="6">
        <v>5.3400000000000001E-3</v>
      </c>
    </row>
    <row r="93" spans="11:21" x14ac:dyDescent="0.25">
      <c r="K93" s="2" t="s">
        <v>6</v>
      </c>
      <c r="L93" s="2" t="s">
        <v>10</v>
      </c>
      <c r="M93" s="2" t="s">
        <v>821</v>
      </c>
      <c r="N93" s="2" t="s">
        <v>221</v>
      </c>
      <c r="O93" s="2" t="s">
        <v>822</v>
      </c>
      <c r="P93" s="1"/>
      <c r="Q93" s="1"/>
      <c r="R93" s="1"/>
      <c r="S93" s="5" t="str">
        <v>7Y15Y</v>
      </c>
      <c r="T93" s="6">
        <v>6.3E-3</v>
      </c>
      <c r="U93" s="6">
        <v>4.79E-3</v>
      </c>
    </row>
    <row r="94" spans="11:21" x14ac:dyDescent="0.25">
      <c r="K94" s="2" t="s">
        <v>6</v>
      </c>
      <c r="L94" s="2" t="s">
        <v>11</v>
      </c>
      <c r="M94" s="2" t="s">
        <v>370</v>
      </c>
      <c r="N94" s="2" t="s">
        <v>284</v>
      </c>
      <c r="O94" s="2" t="s">
        <v>823</v>
      </c>
      <c r="P94" s="1"/>
      <c r="Q94" s="1"/>
      <c r="R94" s="1"/>
      <c r="S94" s="5" t="str">
        <v>7Y20Y</v>
      </c>
      <c r="T94" s="6">
        <v>6.0999999999999995E-3</v>
      </c>
      <c r="U94" s="6">
        <v>4.7599999999999995E-3</v>
      </c>
    </row>
    <row r="95" spans="11:21" x14ac:dyDescent="0.25">
      <c r="K95" s="2" t="s">
        <v>6</v>
      </c>
      <c r="L95" s="2" t="s">
        <v>13</v>
      </c>
      <c r="M95" s="2" t="s">
        <v>824</v>
      </c>
      <c r="N95" s="2" t="s">
        <v>286</v>
      </c>
      <c r="O95" s="2" t="s">
        <v>825</v>
      </c>
      <c r="P95" s="1"/>
      <c r="Q95" s="1"/>
      <c r="R95" s="1"/>
      <c r="S95" s="5" t="str">
        <v>7Y25Y</v>
      </c>
      <c r="T95" s="6">
        <v>5.8999999999999999E-3</v>
      </c>
      <c r="U95" s="6">
        <v>4.9399999999999999E-3</v>
      </c>
    </row>
    <row r="96" spans="11:21" x14ac:dyDescent="0.25">
      <c r="K96" s="2" t="s">
        <v>6</v>
      </c>
      <c r="L96" s="2" t="s">
        <v>14</v>
      </c>
      <c r="M96" s="2" t="s">
        <v>364</v>
      </c>
      <c r="N96" s="2" t="s">
        <v>289</v>
      </c>
      <c r="O96" s="2" t="s">
        <v>826</v>
      </c>
      <c r="P96" s="1"/>
      <c r="Q96" s="1"/>
      <c r="R96" s="1"/>
      <c r="S96" s="5" t="str">
        <v>7Y30Y</v>
      </c>
      <c r="T96" s="6">
        <v>5.8999999999999999E-3</v>
      </c>
      <c r="U96" s="6">
        <v>5.6499999999999996E-3</v>
      </c>
    </row>
    <row r="97" spans="11:21" x14ac:dyDescent="0.25">
      <c r="K97" s="2" t="s">
        <v>9</v>
      </c>
      <c r="L97" s="2" t="s">
        <v>0</v>
      </c>
      <c r="M97" s="2" t="s">
        <v>570</v>
      </c>
      <c r="N97" s="2" t="s">
        <v>292</v>
      </c>
      <c r="O97" s="2" t="s">
        <v>827</v>
      </c>
      <c r="P97" s="1"/>
      <c r="Q97" s="1"/>
      <c r="R97" s="1"/>
      <c r="S97" s="5" t="str">
        <v>10Y1Y</v>
      </c>
      <c r="T97" s="6">
        <v>6.6E-3</v>
      </c>
      <c r="U97" s="6">
        <v>8.5100000000000002E-3</v>
      </c>
    </row>
    <row r="98" spans="11:21" x14ac:dyDescent="0.25">
      <c r="K98" s="2" t="s">
        <v>9</v>
      </c>
      <c r="L98" s="2" t="s">
        <v>1</v>
      </c>
      <c r="M98" s="2" t="s">
        <v>669</v>
      </c>
      <c r="N98" s="2" t="s">
        <v>294</v>
      </c>
      <c r="O98" s="2" t="s">
        <v>828</v>
      </c>
      <c r="P98" s="1"/>
      <c r="Q98" s="1"/>
      <c r="R98" s="1"/>
      <c r="S98" s="5" t="str">
        <v>10Y2Y</v>
      </c>
      <c r="T98" s="6">
        <v>6.7000000000000002E-3</v>
      </c>
      <c r="U98" s="6">
        <v>7.4599999999999996E-3</v>
      </c>
    </row>
    <row r="99" spans="11:21" x14ac:dyDescent="0.25">
      <c r="K99" s="2" t="s">
        <v>9</v>
      </c>
      <c r="L99" s="2" t="s">
        <v>2</v>
      </c>
      <c r="M99" s="2" t="s">
        <v>513</v>
      </c>
      <c r="N99" s="2" t="s">
        <v>296</v>
      </c>
      <c r="O99" s="2" t="s">
        <v>829</v>
      </c>
      <c r="P99" s="1"/>
      <c r="Q99" s="1"/>
      <c r="R99" s="1"/>
      <c r="S99" s="5" t="str">
        <v>10Y3Y</v>
      </c>
      <c r="T99" s="6">
        <v>6.7000000000000002E-3</v>
      </c>
      <c r="U99" s="6">
        <v>6.7800000000000004E-3</v>
      </c>
    </row>
    <row r="100" spans="11:21" x14ac:dyDescent="0.25">
      <c r="K100" s="2" t="s">
        <v>9</v>
      </c>
      <c r="L100" s="2" t="s">
        <v>3</v>
      </c>
      <c r="M100" s="2" t="s">
        <v>598</v>
      </c>
      <c r="N100" s="2" t="s">
        <v>299</v>
      </c>
      <c r="O100" s="2" t="s">
        <v>830</v>
      </c>
      <c r="P100" s="1"/>
      <c r="Q100" s="1"/>
      <c r="R100" s="1"/>
      <c r="S100" s="5" t="str">
        <v>10Y4Y</v>
      </c>
      <c r="T100" s="6">
        <v>6.7000000000000002E-3</v>
      </c>
      <c r="U100" s="6">
        <v>6.3400000000000001E-3</v>
      </c>
    </row>
    <row r="101" spans="11:21" x14ac:dyDescent="0.25">
      <c r="K101" s="2" t="s">
        <v>9</v>
      </c>
      <c r="L101" s="2" t="s">
        <v>4</v>
      </c>
      <c r="M101" s="2" t="s">
        <v>814</v>
      </c>
      <c r="N101" s="2" t="s">
        <v>299</v>
      </c>
      <c r="O101" s="2" t="s">
        <v>831</v>
      </c>
      <c r="P101" s="1"/>
      <c r="Q101" s="1"/>
      <c r="R101" s="1"/>
      <c r="S101" s="5" t="str">
        <v>10Y5Y</v>
      </c>
      <c r="T101" s="6">
        <v>6.7000000000000002E-3</v>
      </c>
      <c r="U101" s="6">
        <v>5.9499999999999996E-3</v>
      </c>
    </row>
    <row r="102" spans="11:21" x14ac:dyDescent="0.25">
      <c r="K102" s="2" t="s">
        <v>9</v>
      </c>
      <c r="L102" s="2" t="s">
        <v>5</v>
      </c>
      <c r="M102" s="2" t="s">
        <v>364</v>
      </c>
      <c r="N102" s="2" t="s">
        <v>296</v>
      </c>
      <c r="O102" s="2" t="s">
        <v>832</v>
      </c>
      <c r="P102" s="1"/>
      <c r="Q102" s="1"/>
      <c r="R102" s="1"/>
      <c r="S102" s="5" t="str">
        <v>10Y6Y</v>
      </c>
      <c r="T102" s="6">
        <v>6.7000000000000002E-3</v>
      </c>
      <c r="U102" s="6">
        <v>5.6499999999999996E-3</v>
      </c>
    </row>
    <row r="103" spans="11:21" x14ac:dyDescent="0.25">
      <c r="K103" s="2" t="s">
        <v>9</v>
      </c>
      <c r="L103" s="2" t="s">
        <v>6</v>
      </c>
      <c r="M103" s="2" t="s">
        <v>634</v>
      </c>
      <c r="N103" s="2" t="s">
        <v>299</v>
      </c>
      <c r="O103" s="2" t="s">
        <v>833</v>
      </c>
      <c r="P103" s="1"/>
      <c r="Q103" s="1"/>
      <c r="R103" s="1"/>
      <c r="S103" s="5" t="str">
        <v>10Y7Y</v>
      </c>
      <c r="T103" s="6">
        <v>6.7000000000000002E-3</v>
      </c>
      <c r="U103" s="6">
        <v>5.4200000000000003E-3</v>
      </c>
    </row>
    <row r="104" spans="11:21" x14ac:dyDescent="0.25">
      <c r="K104" s="2" t="s">
        <v>9</v>
      </c>
      <c r="L104" s="2" t="s">
        <v>7</v>
      </c>
      <c r="M104" s="2" t="s">
        <v>337</v>
      </c>
      <c r="N104" s="2" t="s">
        <v>307</v>
      </c>
      <c r="O104" s="2" t="s">
        <v>834</v>
      </c>
      <c r="P104" s="1"/>
      <c r="Q104" s="1"/>
      <c r="R104" s="1"/>
      <c r="S104" s="5" t="str">
        <v>10Y8Y</v>
      </c>
      <c r="T104" s="6">
        <v>6.7000000000000002E-3</v>
      </c>
      <c r="U104" s="6">
        <v>5.2300000000000003E-3</v>
      </c>
    </row>
    <row r="105" spans="11:21" x14ac:dyDescent="0.25">
      <c r="K105" s="2" t="s">
        <v>9</v>
      </c>
      <c r="L105" s="2" t="s">
        <v>8</v>
      </c>
      <c r="M105" s="2" t="s">
        <v>609</v>
      </c>
      <c r="N105" s="2" t="s">
        <v>276</v>
      </c>
      <c r="O105" s="2" t="s">
        <v>835</v>
      </c>
      <c r="P105" s="1"/>
      <c r="Q105" s="1"/>
      <c r="R105" s="1"/>
      <c r="S105" s="5" t="str">
        <v>10Y9Y</v>
      </c>
      <c r="T105" s="6">
        <v>6.7000000000000002E-3</v>
      </c>
      <c r="U105" s="6">
        <v>5.0699999999999999E-3</v>
      </c>
    </row>
    <row r="106" spans="11:21" x14ac:dyDescent="0.25">
      <c r="K106" s="2" t="s">
        <v>9</v>
      </c>
      <c r="L106" s="2" t="s">
        <v>9</v>
      </c>
      <c r="M106" s="2" t="s">
        <v>836</v>
      </c>
      <c r="N106" s="2" t="s">
        <v>312</v>
      </c>
      <c r="O106" s="2" t="s">
        <v>837</v>
      </c>
      <c r="P106" s="1"/>
      <c r="Q106" s="1"/>
      <c r="R106" s="1"/>
      <c r="S106" s="5" t="str">
        <v>10Y10Y</v>
      </c>
      <c r="T106" s="6">
        <v>6.6E-3</v>
      </c>
      <c r="U106" s="6">
        <v>4.9100000000000003E-3</v>
      </c>
    </row>
    <row r="107" spans="11:21" x14ac:dyDescent="0.25">
      <c r="K107" s="2" t="s">
        <v>9</v>
      </c>
      <c r="L107" s="2" t="s">
        <v>10</v>
      </c>
      <c r="M107" s="2" t="s">
        <v>838</v>
      </c>
      <c r="N107" s="2" t="s">
        <v>137</v>
      </c>
      <c r="O107" s="2" t="s">
        <v>839</v>
      </c>
      <c r="P107" s="1"/>
      <c r="Q107" s="1"/>
      <c r="R107" s="1"/>
      <c r="S107" s="5" t="str">
        <v>10Y15Y</v>
      </c>
      <c r="T107" s="6">
        <v>6.0999999999999995E-3</v>
      </c>
      <c r="U107" s="6">
        <v>4.5700000000000003E-3</v>
      </c>
    </row>
    <row r="108" spans="11:21" x14ac:dyDescent="0.25">
      <c r="K108" s="2" t="s">
        <v>9</v>
      </c>
      <c r="L108" s="2" t="s">
        <v>11</v>
      </c>
      <c r="M108" s="2" t="s">
        <v>840</v>
      </c>
      <c r="N108" s="2" t="s">
        <v>317</v>
      </c>
      <c r="O108" s="2" t="s">
        <v>841</v>
      </c>
      <c r="P108" s="1"/>
      <c r="Q108" s="1"/>
      <c r="R108" s="1"/>
      <c r="S108" s="5" t="str">
        <v>10Y20Y</v>
      </c>
      <c r="T108" s="6">
        <v>5.7999999999999996E-3</v>
      </c>
      <c r="U108" s="6">
        <v>4.5900000000000003E-3</v>
      </c>
    </row>
    <row r="109" spans="11:21" x14ac:dyDescent="0.25">
      <c r="K109" s="2" t="s">
        <v>9</v>
      </c>
      <c r="L109" s="2" t="s">
        <v>13</v>
      </c>
      <c r="M109" s="2" t="s">
        <v>309</v>
      </c>
      <c r="N109" s="2" t="s">
        <v>320</v>
      </c>
      <c r="O109" s="2" t="s">
        <v>842</v>
      </c>
      <c r="P109" s="1"/>
      <c r="Q109" s="1"/>
      <c r="R109" s="1"/>
      <c r="S109" s="5" t="str">
        <v>10Y25Y</v>
      </c>
      <c r="T109" s="6">
        <v>5.6000000000000008E-3</v>
      </c>
      <c r="U109" s="6">
        <v>5.0499999999999998E-3</v>
      </c>
    </row>
    <row r="110" spans="11:21" x14ac:dyDescent="0.25">
      <c r="K110" s="2" t="s">
        <v>9</v>
      </c>
      <c r="L110" s="2" t="s">
        <v>14</v>
      </c>
      <c r="M110" s="2" t="s">
        <v>177</v>
      </c>
      <c r="N110" s="2" t="s">
        <v>323</v>
      </c>
      <c r="O110" s="2" t="s">
        <v>843</v>
      </c>
      <c r="P110" s="1"/>
      <c r="Q110" s="1"/>
      <c r="R110" s="1"/>
      <c r="S110" s="5" t="str">
        <v>10Y30Y</v>
      </c>
      <c r="T110" s="6">
        <v>5.5000000000000005E-3</v>
      </c>
      <c r="U110" s="6">
        <v>5.9199999999999999E-3</v>
      </c>
    </row>
    <row r="111" spans="11:21" x14ac:dyDescent="0.25">
      <c r="K111" s="2" t="s">
        <v>10</v>
      </c>
      <c r="L111" s="2" t="s">
        <v>0</v>
      </c>
      <c r="M111" s="2" t="s">
        <v>263</v>
      </c>
      <c r="N111" s="2" t="s">
        <v>326</v>
      </c>
      <c r="O111" s="2" t="s">
        <v>844</v>
      </c>
      <c r="P111" s="1"/>
      <c r="Q111" s="1"/>
      <c r="R111" s="1"/>
      <c r="S111" s="5" t="str">
        <v>15Y1Y</v>
      </c>
      <c r="T111" s="6">
        <v>6.4000000000000003E-3</v>
      </c>
      <c r="U111" s="6">
        <v>8.1200000000000005E-3</v>
      </c>
    </row>
    <row r="112" spans="11:21" x14ac:dyDescent="0.25">
      <c r="K112" s="2" t="s">
        <v>10</v>
      </c>
      <c r="L112" s="2" t="s">
        <v>1</v>
      </c>
      <c r="M112" s="2" t="s">
        <v>845</v>
      </c>
      <c r="N112" s="2" t="s">
        <v>242</v>
      </c>
      <c r="O112" s="2" t="s">
        <v>846</v>
      </c>
      <c r="P112" s="1"/>
      <c r="Q112" s="1"/>
      <c r="R112" s="1"/>
      <c r="S112" s="5" t="str">
        <v>15Y2Y</v>
      </c>
      <c r="T112" s="6">
        <v>6.5000000000000006E-3</v>
      </c>
      <c r="U112" s="6">
        <v>7.1899999999999993E-3</v>
      </c>
    </row>
    <row r="113" spans="11:21" x14ac:dyDescent="0.25">
      <c r="K113" s="2" t="s">
        <v>10</v>
      </c>
      <c r="L113" s="2" t="s">
        <v>2</v>
      </c>
      <c r="M113" s="2" t="s">
        <v>847</v>
      </c>
      <c r="N113" s="2" t="s">
        <v>242</v>
      </c>
      <c r="O113" s="2" t="s">
        <v>848</v>
      </c>
      <c r="P113" s="1"/>
      <c r="Q113" s="1"/>
      <c r="R113" s="1"/>
      <c r="S113" s="5" t="str">
        <v>15Y3Y</v>
      </c>
      <c r="T113" s="6">
        <v>6.5000000000000006E-3</v>
      </c>
      <c r="U113" s="6">
        <v>6.5900000000000004E-3</v>
      </c>
    </row>
    <row r="114" spans="11:21" x14ac:dyDescent="0.25">
      <c r="K114" s="2" t="s">
        <v>10</v>
      </c>
      <c r="L114" s="2" t="s">
        <v>3</v>
      </c>
      <c r="M114" s="2" t="s">
        <v>301</v>
      </c>
      <c r="N114" s="2" t="s">
        <v>242</v>
      </c>
      <c r="O114" s="2" t="s">
        <v>849</v>
      </c>
      <c r="P114" s="1"/>
      <c r="Q114" s="1"/>
      <c r="R114" s="1"/>
      <c r="S114" s="5" t="str">
        <v>15Y4Y</v>
      </c>
      <c r="T114" s="6">
        <v>6.5000000000000006E-3</v>
      </c>
      <c r="U114" s="6">
        <v>6.1700000000000001E-3</v>
      </c>
    </row>
    <row r="115" spans="11:21" x14ac:dyDescent="0.25">
      <c r="K115" s="2" t="s">
        <v>10</v>
      </c>
      <c r="L115" s="2" t="s">
        <v>4</v>
      </c>
      <c r="M115" s="2" t="s">
        <v>850</v>
      </c>
      <c r="N115" s="2" t="s">
        <v>335</v>
      </c>
      <c r="O115" s="2" t="s">
        <v>851</v>
      </c>
      <c r="P115" s="1"/>
      <c r="Q115" s="1"/>
      <c r="R115" s="1"/>
      <c r="S115" s="5" t="str">
        <v>15Y5Y</v>
      </c>
      <c r="T115" s="6">
        <v>6.5000000000000006E-3</v>
      </c>
      <c r="U115" s="6">
        <v>5.7599999999999995E-3</v>
      </c>
    </row>
    <row r="116" spans="11:21" x14ac:dyDescent="0.25">
      <c r="K116" s="2" t="s">
        <v>10</v>
      </c>
      <c r="L116" s="2" t="s">
        <v>5</v>
      </c>
      <c r="M116" s="2" t="s">
        <v>852</v>
      </c>
      <c r="N116" s="2" t="s">
        <v>338</v>
      </c>
      <c r="O116" s="2" t="s">
        <v>853</v>
      </c>
      <c r="P116" s="1"/>
      <c r="Q116" s="1"/>
      <c r="R116" s="1"/>
      <c r="S116" s="5" t="str">
        <v>15Y6Y</v>
      </c>
      <c r="T116" s="6">
        <v>6.4000000000000003E-3</v>
      </c>
      <c r="U116" s="6">
        <v>5.47E-3</v>
      </c>
    </row>
    <row r="117" spans="11:21" x14ac:dyDescent="0.25">
      <c r="K117" s="2" t="s">
        <v>10</v>
      </c>
      <c r="L117" s="2" t="s">
        <v>6</v>
      </c>
      <c r="M117" s="2" t="s">
        <v>306</v>
      </c>
      <c r="N117" s="2" t="s">
        <v>248</v>
      </c>
      <c r="O117" s="2" t="s">
        <v>854</v>
      </c>
      <c r="P117" s="1"/>
      <c r="Q117" s="1"/>
      <c r="R117" s="1"/>
      <c r="S117" s="5" t="str">
        <v>15Y7Y</v>
      </c>
      <c r="T117" s="6">
        <v>6.4000000000000003E-3</v>
      </c>
      <c r="U117" s="6">
        <v>5.2700000000000004E-3</v>
      </c>
    </row>
    <row r="118" spans="11:21" x14ac:dyDescent="0.25">
      <c r="K118" s="2" t="s">
        <v>10</v>
      </c>
      <c r="L118" s="2" t="s">
        <v>7</v>
      </c>
      <c r="M118" s="2" t="s">
        <v>855</v>
      </c>
      <c r="N118" s="2" t="s">
        <v>104</v>
      </c>
      <c r="O118" s="2" t="s">
        <v>856</v>
      </c>
      <c r="P118" s="1"/>
      <c r="Q118" s="1"/>
      <c r="R118" s="1"/>
      <c r="S118" s="5" t="str">
        <v>15Y8Y</v>
      </c>
      <c r="T118" s="6">
        <v>6.4000000000000003E-3</v>
      </c>
      <c r="U118" s="6">
        <v>5.13E-3</v>
      </c>
    </row>
    <row r="119" spans="11:21" x14ac:dyDescent="0.25">
      <c r="K119" s="2" t="s">
        <v>10</v>
      </c>
      <c r="L119" s="2" t="s">
        <v>8</v>
      </c>
      <c r="M119" s="2" t="s">
        <v>857</v>
      </c>
      <c r="N119" s="2" t="s">
        <v>344</v>
      </c>
      <c r="O119" s="2" t="s">
        <v>858</v>
      </c>
      <c r="P119" s="1"/>
      <c r="Q119" s="1"/>
      <c r="R119" s="1"/>
      <c r="S119" s="5" t="str">
        <v>15Y9Y</v>
      </c>
      <c r="T119" s="6">
        <v>6.3E-3</v>
      </c>
      <c r="U119" s="6">
        <v>5.0099999999999997E-3</v>
      </c>
    </row>
    <row r="120" spans="11:21" x14ac:dyDescent="0.25">
      <c r="K120" s="2" t="s">
        <v>10</v>
      </c>
      <c r="L120" s="2" t="s">
        <v>9</v>
      </c>
      <c r="M120" s="2" t="s">
        <v>836</v>
      </c>
      <c r="N120" s="2" t="s">
        <v>347</v>
      </c>
      <c r="O120" s="2" t="s">
        <v>859</v>
      </c>
      <c r="P120" s="1"/>
      <c r="Q120" s="1"/>
      <c r="R120" s="1"/>
      <c r="S120" s="5" t="str">
        <v>15Y10Y</v>
      </c>
      <c r="T120" s="6">
        <v>6.3E-3</v>
      </c>
      <c r="U120" s="6">
        <v>4.9100000000000003E-3</v>
      </c>
    </row>
    <row r="121" spans="11:21" x14ac:dyDescent="0.25">
      <c r="K121" s="2" t="s">
        <v>10</v>
      </c>
      <c r="L121" s="2" t="s">
        <v>10</v>
      </c>
      <c r="M121" s="2" t="s">
        <v>382</v>
      </c>
      <c r="N121" s="2" t="s">
        <v>350</v>
      </c>
      <c r="O121" s="2" t="s">
        <v>860</v>
      </c>
      <c r="P121" s="1"/>
      <c r="Q121" s="1"/>
      <c r="R121" s="1"/>
      <c r="S121" s="5" t="str">
        <v>15Y15Y</v>
      </c>
      <c r="T121" s="6">
        <v>5.6999999999999993E-3</v>
      </c>
      <c r="U121" s="6">
        <v>4.6999999999999993E-3</v>
      </c>
    </row>
    <row r="122" spans="11:21" x14ac:dyDescent="0.25">
      <c r="K122" s="2" t="s">
        <v>10</v>
      </c>
      <c r="L122" s="2" t="s">
        <v>11</v>
      </c>
      <c r="M122" s="2" t="s">
        <v>861</v>
      </c>
      <c r="N122" s="2" t="s">
        <v>353</v>
      </c>
      <c r="O122" s="2" t="s">
        <v>862</v>
      </c>
      <c r="P122" s="1"/>
      <c r="Q122" s="1"/>
      <c r="R122" s="1"/>
      <c r="S122" s="5" t="str">
        <v>15Y20Y</v>
      </c>
      <c r="T122" s="6">
        <v>5.3E-3</v>
      </c>
      <c r="U122" s="6">
        <v>5.1600000000000005E-3</v>
      </c>
    </row>
    <row r="123" spans="11:21" x14ac:dyDescent="0.25">
      <c r="K123" s="2" t="s">
        <v>10</v>
      </c>
      <c r="L123" s="2" t="s">
        <v>13</v>
      </c>
      <c r="M123" s="2" t="s">
        <v>43</v>
      </c>
      <c r="N123" s="2" t="s">
        <v>356</v>
      </c>
      <c r="O123" s="2" t="s">
        <v>863</v>
      </c>
      <c r="P123" s="1"/>
      <c r="Q123" s="1"/>
      <c r="R123" s="1"/>
      <c r="S123" s="5" t="str">
        <v>15Y25Y</v>
      </c>
      <c r="T123" s="6">
        <v>5.1000000000000004E-3</v>
      </c>
      <c r="U123" s="6">
        <v>6.0299999999999998E-3</v>
      </c>
    </row>
    <row r="124" spans="11:21" x14ac:dyDescent="0.25">
      <c r="K124" s="2" t="s">
        <v>11</v>
      </c>
      <c r="L124" s="2" t="s">
        <v>0</v>
      </c>
      <c r="M124" s="2" t="s">
        <v>864</v>
      </c>
      <c r="N124" s="2" t="s">
        <v>359</v>
      </c>
      <c r="O124" s="2" t="s">
        <v>865</v>
      </c>
      <c r="P124" s="1"/>
      <c r="Q124" s="1"/>
      <c r="R124" s="1"/>
      <c r="S124" s="5" t="str">
        <v>20Y1Y</v>
      </c>
      <c r="T124" s="6">
        <v>6.0999999999999995E-3</v>
      </c>
      <c r="U124" s="6">
        <v>6.8799999999999998E-3</v>
      </c>
    </row>
    <row r="125" spans="11:21" x14ac:dyDescent="0.25">
      <c r="K125" s="2" t="s">
        <v>11</v>
      </c>
      <c r="L125" s="2" t="s">
        <v>1</v>
      </c>
      <c r="M125" s="2" t="s">
        <v>866</v>
      </c>
      <c r="N125" s="2" t="s">
        <v>362</v>
      </c>
      <c r="O125" s="2" t="s">
        <v>867</v>
      </c>
      <c r="P125" s="1"/>
      <c r="Q125" s="1"/>
      <c r="R125" s="1"/>
      <c r="S125" s="5" t="str">
        <v>20Y2Y</v>
      </c>
      <c r="T125" s="6">
        <v>6.1999999999999998E-3</v>
      </c>
      <c r="U125" s="6">
        <v>6.2500000000000003E-3</v>
      </c>
    </row>
    <row r="126" spans="11:21" x14ac:dyDescent="0.25">
      <c r="K126" s="2" t="s">
        <v>11</v>
      </c>
      <c r="L126" s="2" t="s">
        <v>2</v>
      </c>
      <c r="M126" s="2" t="s">
        <v>868</v>
      </c>
      <c r="N126" s="2" t="s">
        <v>206</v>
      </c>
      <c r="O126" s="2" t="s">
        <v>869</v>
      </c>
      <c r="P126" s="1"/>
      <c r="Q126" s="1"/>
      <c r="R126" s="1"/>
      <c r="S126" s="5" t="str">
        <v>20Y3Y</v>
      </c>
      <c r="T126" s="6">
        <v>6.0999999999999995E-3</v>
      </c>
      <c r="U126" s="6">
        <v>5.8199999999999997E-3</v>
      </c>
    </row>
    <row r="127" spans="11:21" x14ac:dyDescent="0.25">
      <c r="K127" s="2" t="s">
        <v>11</v>
      </c>
      <c r="L127" s="2" t="s">
        <v>3</v>
      </c>
      <c r="M127" s="2" t="s">
        <v>213</v>
      </c>
      <c r="N127" s="2" t="s">
        <v>26</v>
      </c>
      <c r="O127" s="2" t="s">
        <v>870</v>
      </c>
      <c r="P127" s="1"/>
      <c r="Q127" s="1"/>
      <c r="R127" s="1"/>
      <c r="S127" s="5" t="str">
        <v>20Y4Y</v>
      </c>
      <c r="T127" s="6">
        <v>6.0999999999999995E-3</v>
      </c>
      <c r="U127" s="6">
        <v>5.5400000000000007E-3</v>
      </c>
    </row>
    <row r="128" spans="11:21" x14ac:dyDescent="0.25">
      <c r="K128" s="2" t="s">
        <v>11</v>
      </c>
      <c r="L128" s="2" t="s">
        <v>4</v>
      </c>
      <c r="M128" s="2" t="s">
        <v>584</v>
      </c>
      <c r="N128" s="2" t="s">
        <v>368</v>
      </c>
      <c r="O128" s="2" t="s">
        <v>871</v>
      </c>
      <c r="P128" s="1"/>
      <c r="Q128" s="1"/>
      <c r="R128" s="1"/>
      <c r="S128" s="5" t="str">
        <v>20Y5Y</v>
      </c>
      <c r="T128" s="6">
        <v>6.0999999999999995E-3</v>
      </c>
      <c r="U128" s="6">
        <v>5.28E-3</v>
      </c>
    </row>
    <row r="129" spans="11:21" x14ac:dyDescent="0.25">
      <c r="K129" s="2" t="s">
        <v>11</v>
      </c>
      <c r="L129" s="2" t="s">
        <v>5</v>
      </c>
      <c r="M129" s="2" t="s">
        <v>872</v>
      </c>
      <c r="N129" s="2" t="s">
        <v>371</v>
      </c>
      <c r="O129" s="2" t="s">
        <v>873</v>
      </c>
      <c r="P129" s="1"/>
      <c r="Q129" s="1"/>
      <c r="R129" s="1"/>
      <c r="S129" s="5" t="str">
        <v>20Y6Y</v>
      </c>
      <c r="T129" s="6">
        <v>6.0000000000000001E-3</v>
      </c>
      <c r="U129" s="6">
        <v>5.1000000000000004E-3</v>
      </c>
    </row>
    <row r="130" spans="11:21" x14ac:dyDescent="0.25">
      <c r="K130" s="2" t="s">
        <v>11</v>
      </c>
      <c r="L130" s="2" t="s">
        <v>6</v>
      </c>
      <c r="M130" s="2" t="s">
        <v>874</v>
      </c>
      <c r="N130" s="2" t="s">
        <v>98</v>
      </c>
      <c r="O130" s="2" t="s">
        <v>875</v>
      </c>
      <c r="P130" s="1"/>
      <c r="Q130" s="1"/>
      <c r="R130" s="1"/>
      <c r="S130" s="5" t="str">
        <v>20Y7Y</v>
      </c>
      <c r="T130" s="6">
        <v>6.0000000000000001E-3</v>
      </c>
      <c r="U130" s="6">
        <v>4.9699999999999996E-3</v>
      </c>
    </row>
    <row r="131" spans="11:21" x14ac:dyDescent="0.25">
      <c r="K131" s="2" t="s">
        <v>11</v>
      </c>
      <c r="L131" s="2" t="s">
        <v>7</v>
      </c>
      <c r="M131" s="2" t="s">
        <v>876</v>
      </c>
      <c r="N131" s="2" t="s">
        <v>376</v>
      </c>
      <c r="O131" s="2" t="s">
        <v>877</v>
      </c>
      <c r="P131" s="1"/>
      <c r="Q131" s="1"/>
      <c r="R131" s="1"/>
      <c r="S131" s="5" t="str">
        <v>20Y8Y</v>
      </c>
      <c r="T131" s="6">
        <v>5.8999999999999999E-3</v>
      </c>
      <c r="U131" s="6">
        <v>4.8799999999999998E-3</v>
      </c>
    </row>
    <row r="132" spans="11:21" x14ac:dyDescent="0.25">
      <c r="K132" s="2" t="s">
        <v>11</v>
      </c>
      <c r="L132" s="2" t="s">
        <v>8</v>
      </c>
      <c r="M132" s="2" t="s">
        <v>342</v>
      </c>
      <c r="N132" s="2" t="s">
        <v>231</v>
      </c>
      <c r="O132" s="2" t="s">
        <v>878</v>
      </c>
      <c r="P132" s="1"/>
      <c r="Q132" s="1"/>
      <c r="R132" s="1"/>
      <c r="S132" s="5" t="str">
        <v>20Y9Y</v>
      </c>
      <c r="T132" s="6">
        <v>5.8999999999999999E-3</v>
      </c>
      <c r="U132" s="6">
        <v>4.7999999999999996E-3</v>
      </c>
    </row>
    <row r="133" spans="11:21" x14ac:dyDescent="0.25">
      <c r="K133" s="2" t="s">
        <v>11</v>
      </c>
      <c r="L133" s="2" t="s">
        <v>9</v>
      </c>
      <c r="M133" s="2" t="s">
        <v>879</v>
      </c>
      <c r="N133" s="2" t="s">
        <v>317</v>
      </c>
      <c r="O133" s="2" t="s">
        <v>880</v>
      </c>
      <c r="P133" s="1"/>
      <c r="Q133" s="1"/>
      <c r="R133" s="1"/>
      <c r="S133" s="5" t="str">
        <v>20Y10Y</v>
      </c>
      <c r="T133" s="6">
        <v>5.7999999999999996E-3</v>
      </c>
      <c r="U133" s="6">
        <v>4.7299999999999998E-3</v>
      </c>
    </row>
    <row r="134" spans="11:21" x14ac:dyDescent="0.25">
      <c r="K134" s="2" t="s">
        <v>11</v>
      </c>
      <c r="L134" s="2" t="s">
        <v>10</v>
      </c>
      <c r="M134" s="2" t="s">
        <v>881</v>
      </c>
      <c r="N134" s="2" t="s">
        <v>383</v>
      </c>
      <c r="O134" s="2" t="s">
        <v>882</v>
      </c>
      <c r="P134" s="1"/>
      <c r="Q134" s="1"/>
      <c r="R134" s="1"/>
      <c r="S134" s="5" t="str">
        <v>20Y15Y</v>
      </c>
      <c r="T134" s="6">
        <v>5.3E-3</v>
      </c>
      <c r="U134" s="6">
        <v>5.0899999999999999E-3</v>
      </c>
    </row>
    <row r="135" spans="11:21" x14ac:dyDescent="0.25">
      <c r="K135" s="2" t="s">
        <v>11</v>
      </c>
      <c r="L135" s="2" t="s">
        <v>11</v>
      </c>
      <c r="M135" s="2" t="s">
        <v>883</v>
      </c>
      <c r="N135" s="2" t="s">
        <v>386</v>
      </c>
      <c r="O135" s="2" t="s">
        <v>884</v>
      </c>
      <c r="P135" s="1"/>
      <c r="Q135" s="1"/>
      <c r="R135" s="1"/>
      <c r="S135" s="5" t="str">
        <v>20Y20Y</v>
      </c>
      <c r="T135" s="6">
        <v>4.8999999999999998E-3</v>
      </c>
      <c r="U135" s="6">
        <v>5.9800000000000001E-3</v>
      </c>
    </row>
    <row r="136" spans="11:21" x14ac:dyDescent="0.25">
      <c r="K136" s="2" t="s">
        <v>13</v>
      </c>
      <c r="L136" s="2" t="s">
        <v>0</v>
      </c>
      <c r="M136" s="2" t="s">
        <v>885</v>
      </c>
      <c r="N136" s="2" t="s">
        <v>389</v>
      </c>
      <c r="O136" s="2" t="s">
        <v>886</v>
      </c>
      <c r="P136" s="1"/>
      <c r="Q136" s="1"/>
      <c r="R136" s="1"/>
      <c r="S136" s="5" t="str">
        <v>25Y1Y</v>
      </c>
      <c r="T136" s="6">
        <v>5.6999999999999993E-3</v>
      </c>
      <c r="U136" s="6">
        <v>7.3699999999999998E-3</v>
      </c>
    </row>
    <row r="137" spans="11:21" x14ac:dyDescent="0.25">
      <c r="K137" s="2" t="s">
        <v>13</v>
      </c>
      <c r="L137" s="2" t="s">
        <v>1</v>
      </c>
      <c r="M137" s="2" t="s">
        <v>887</v>
      </c>
      <c r="N137" s="2" t="s">
        <v>200</v>
      </c>
      <c r="O137" s="2" t="s">
        <v>888</v>
      </c>
      <c r="P137" s="1"/>
      <c r="Q137" s="1"/>
      <c r="R137" s="1"/>
      <c r="S137" s="5" t="str">
        <v>25Y2Y</v>
      </c>
      <c r="T137" s="6">
        <v>5.7999999999999996E-3</v>
      </c>
      <c r="U137" s="6">
        <v>6.7700000000000008E-3</v>
      </c>
    </row>
    <row r="138" spans="11:21" x14ac:dyDescent="0.25">
      <c r="K138" s="2" t="s">
        <v>13</v>
      </c>
      <c r="L138" s="2" t="s">
        <v>2</v>
      </c>
      <c r="M138" s="2" t="s">
        <v>598</v>
      </c>
      <c r="N138" s="2" t="s">
        <v>394</v>
      </c>
      <c r="O138" s="2" t="s">
        <v>889</v>
      </c>
      <c r="P138" s="1"/>
      <c r="Q138" s="1"/>
      <c r="R138" s="1"/>
      <c r="S138" s="5" t="str">
        <v>25Y3Y</v>
      </c>
      <c r="T138" s="6">
        <v>5.6999999999999993E-3</v>
      </c>
      <c r="U138" s="6">
        <v>6.3400000000000001E-3</v>
      </c>
    </row>
    <row r="139" spans="11:21" x14ac:dyDescent="0.25">
      <c r="K139" s="2" t="s">
        <v>13</v>
      </c>
      <c r="L139" s="2" t="s">
        <v>3</v>
      </c>
      <c r="M139" s="2" t="s">
        <v>396</v>
      </c>
      <c r="N139" s="2" t="s">
        <v>397</v>
      </c>
      <c r="O139" s="2" t="s">
        <v>890</v>
      </c>
      <c r="P139" s="1"/>
      <c r="Q139" s="1"/>
      <c r="R139" s="1"/>
      <c r="S139" s="5" t="str">
        <v>25Y4Y</v>
      </c>
      <c r="T139" s="6">
        <v>5.6999999999999993E-3</v>
      </c>
      <c r="U139" s="6">
        <v>6.0400000000000002E-3</v>
      </c>
    </row>
    <row r="140" spans="11:21" x14ac:dyDescent="0.25">
      <c r="K140" s="2" t="s">
        <v>13</v>
      </c>
      <c r="L140" s="2" t="s">
        <v>4</v>
      </c>
      <c r="M140" s="2" t="s">
        <v>891</v>
      </c>
      <c r="N140" s="2" t="s">
        <v>400</v>
      </c>
      <c r="O140" s="2" t="s">
        <v>892</v>
      </c>
      <c r="P140" s="1"/>
      <c r="Q140" s="1"/>
      <c r="R140" s="1"/>
      <c r="S140" s="5" t="str">
        <v>25Y5Y</v>
      </c>
      <c r="T140" s="6">
        <v>5.6000000000000008E-3</v>
      </c>
      <c r="U140" s="6">
        <v>5.79E-3</v>
      </c>
    </row>
    <row r="141" spans="11:21" x14ac:dyDescent="0.25">
      <c r="K141" s="2" t="s">
        <v>13</v>
      </c>
      <c r="L141" s="2" t="s">
        <v>5</v>
      </c>
      <c r="M141" s="2" t="s">
        <v>399</v>
      </c>
      <c r="N141" s="2" t="s">
        <v>402</v>
      </c>
      <c r="O141" s="2" t="s">
        <v>893</v>
      </c>
      <c r="P141" s="1"/>
      <c r="Q141" s="1"/>
      <c r="R141" s="1"/>
      <c r="S141" s="5" t="str">
        <v>25Y6Y</v>
      </c>
      <c r="T141" s="6">
        <v>5.6000000000000008E-3</v>
      </c>
      <c r="U141" s="6">
        <v>5.6799999999999993E-3</v>
      </c>
    </row>
    <row r="142" spans="11:21" x14ac:dyDescent="0.25">
      <c r="K142" s="2" t="s">
        <v>13</v>
      </c>
      <c r="L142" s="2" t="s">
        <v>6</v>
      </c>
      <c r="M142" s="2" t="s">
        <v>796</v>
      </c>
      <c r="N142" s="2" t="s">
        <v>405</v>
      </c>
      <c r="O142" s="2" t="s">
        <v>894</v>
      </c>
      <c r="P142" s="1"/>
      <c r="Q142" s="1"/>
      <c r="R142" s="1"/>
      <c r="S142" s="5" t="str">
        <v>25Y7Y</v>
      </c>
      <c r="T142" s="6">
        <v>5.5000000000000005E-3</v>
      </c>
      <c r="U142" s="6">
        <v>5.6899999999999997E-3</v>
      </c>
    </row>
    <row r="143" spans="11:21" x14ac:dyDescent="0.25">
      <c r="K143" s="2" t="s">
        <v>13</v>
      </c>
      <c r="L143" s="2" t="s">
        <v>7</v>
      </c>
      <c r="M143" s="2" t="s">
        <v>622</v>
      </c>
      <c r="N143" s="2" t="s">
        <v>408</v>
      </c>
      <c r="O143" s="2" t="s">
        <v>895</v>
      </c>
      <c r="P143" s="1"/>
      <c r="Q143" s="1"/>
      <c r="R143" s="1"/>
      <c r="S143" s="5" t="str">
        <v>25Y8Y</v>
      </c>
      <c r="T143" s="6">
        <v>5.4000000000000003E-3</v>
      </c>
      <c r="U143" s="6">
        <v>5.7799999999999995E-3</v>
      </c>
    </row>
    <row r="144" spans="11:21" x14ac:dyDescent="0.25">
      <c r="K144" s="2" t="s">
        <v>13</v>
      </c>
      <c r="L144" s="2" t="s">
        <v>8</v>
      </c>
      <c r="M144" s="2" t="s">
        <v>794</v>
      </c>
      <c r="N144" s="2" t="s">
        <v>410</v>
      </c>
      <c r="O144" s="2" t="s">
        <v>896</v>
      </c>
      <c r="P144" s="1"/>
      <c r="Q144" s="1"/>
      <c r="R144" s="1"/>
      <c r="S144" s="5" t="str">
        <v>25Y9Y</v>
      </c>
      <c r="T144" s="6">
        <v>5.4000000000000003E-3</v>
      </c>
      <c r="U144" s="6">
        <v>5.9099999999999995E-3</v>
      </c>
    </row>
    <row r="145" spans="11:21" x14ac:dyDescent="0.25">
      <c r="K145" s="2" t="s">
        <v>13</v>
      </c>
      <c r="L145" s="2" t="s">
        <v>9</v>
      </c>
      <c r="M145" s="2" t="s">
        <v>180</v>
      </c>
      <c r="N145" s="2" t="s">
        <v>413</v>
      </c>
      <c r="O145" s="2" t="s">
        <v>897</v>
      </c>
      <c r="P145" s="1"/>
      <c r="Q145" s="1"/>
      <c r="R145" s="1"/>
      <c r="S145" s="5" t="str">
        <v>25Y10Y</v>
      </c>
      <c r="T145" s="6">
        <v>5.3E-3</v>
      </c>
      <c r="U145" s="6">
        <v>6.0599999999999994E-3</v>
      </c>
    </row>
    <row r="146" spans="11:21" x14ac:dyDescent="0.25">
      <c r="K146" s="2" t="s">
        <v>13</v>
      </c>
      <c r="L146" s="2" t="s">
        <v>10</v>
      </c>
      <c r="M146" s="2" t="s">
        <v>898</v>
      </c>
      <c r="N146" s="2" t="s">
        <v>416</v>
      </c>
      <c r="O146" s="2" t="s">
        <v>899</v>
      </c>
      <c r="P146" s="1"/>
      <c r="Q146" s="1"/>
      <c r="R146" s="1"/>
      <c r="S146" s="5" t="str">
        <v>25Y15Y</v>
      </c>
      <c r="T146" s="6">
        <v>4.8999999999999998E-3</v>
      </c>
      <c r="U146" s="6">
        <v>6.9399999999999991E-3</v>
      </c>
    </row>
    <row r="147" spans="11:21" x14ac:dyDescent="0.25">
      <c r="K147" s="2" t="s">
        <v>14</v>
      </c>
      <c r="L147" s="2" t="s">
        <v>0</v>
      </c>
      <c r="M147" s="2" t="s">
        <v>900</v>
      </c>
      <c r="N147" s="2" t="s">
        <v>419</v>
      </c>
      <c r="O147" s="2" t="s">
        <v>901</v>
      </c>
      <c r="P147" s="1"/>
      <c r="Q147" s="1"/>
      <c r="R147" s="1"/>
      <c r="S147" s="5" t="str">
        <v>30Y1Y</v>
      </c>
      <c r="T147" s="6">
        <v>5.4000000000000003E-3</v>
      </c>
      <c r="U147" s="6">
        <v>7.5900000000000004E-3</v>
      </c>
    </row>
    <row r="148" spans="11:21" x14ac:dyDescent="0.25">
      <c r="K148" s="2" t="s">
        <v>14</v>
      </c>
      <c r="L148" s="2" t="s">
        <v>1</v>
      </c>
      <c r="M148" s="2" t="s">
        <v>554</v>
      </c>
      <c r="N148" s="2" t="s">
        <v>422</v>
      </c>
      <c r="O148" s="2" t="s">
        <v>902</v>
      </c>
      <c r="P148" s="1"/>
      <c r="Q148" s="1"/>
      <c r="R148" s="1"/>
      <c r="S148" s="5" t="str">
        <v>30Y2Y</v>
      </c>
      <c r="T148" s="6">
        <v>5.4000000000000003E-3</v>
      </c>
      <c r="U148" s="6">
        <v>7.3000000000000001E-3</v>
      </c>
    </row>
    <row r="149" spans="11:21" x14ac:dyDescent="0.25">
      <c r="K149" s="2" t="s">
        <v>14</v>
      </c>
      <c r="L149" s="2" t="s">
        <v>2</v>
      </c>
      <c r="M149" s="2" t="s">
        <v>903</v>
      </c>
      <c r="N149" s="2" t="s">
        <v>195</v>
      </c>
      <c r="O149" s="2" t="s">
        <v>904</v>
      </c>
      <c r="P149" s="1"/>
      <c r="Q149" s="1"/>
      <c r="R149" s="1"/>
      <c r="S149" s="5" t="str">
        <v>30Y3Y</v>
      </c>
      <c r="T149" s="6">
        <v>5.3E-3</v>
      </c>
      <c r="U149" s="6">
        <v>7.2399999999999999E-3</v>
      </c>
    </row>
    <row r="150" spans="11:21" x14ac:dyDescent="0.25">
      <c r="K150" s="2" t="s">
        <v>14</v>
      </c>
      <c r="L150" s="2" t="s">
        <v>3</v>
      </c>
      <c r="M150" s="2" t="s">
        <v>236</v>
      </c>
      <c r="N150" s="2" t="s">
        <v>162</v>
      </c>
      <c r="O150" s="2" t="s">
        <v>905</v>
      </c>
      <c r="P150" s="1"/>
      <c r="Q150" s="1"/>
      <c r="R150" s="1"/>
      <c r="S150" s="5" t="str">
        <v>30Y4Y</v>
      </c>
      <c r="T150" s="6">
        <v>5.3E-3</v>
      </c>
      <c r="U150" s="6">
        <v>7.2699999999999996E-3</v>
      </c>
    </row>
    <row r="151" spans="11:21" x14ac:dyDescent="0.25">
      <c r="K151" s="2" t="s">
        <v>14</v>
      </c>
      <c r="L151" s="2" t="s">
        <v>4</v>
      </c>
      <c r="M151" s="2" t="s">
        <v>656</v>
      </c>
      <c r="N151" s="2" t="s">
        <v>429</v>
      </c>
      <c r="O151" s="2" t="s">
        <v>906</v>
      </c>
      <c r="P151" s="1"/>
      <c r="Q151" s="1"/>
      <c r="R151" s="1"/>
      <c r="S151" s="5" t="str">
        <v>30Y5Y</v>
      </c>
      <c r="T151" s="6">
        <v>5.1999999999999998E-3</v>
      </c>
      <c r="U151" s="6">
        <v>7.3099999999999997E-3</v>
      </c>
    </row>
    <row r="152" spans="11:21" x14ac:dyDescent="0.25">
      <c r="K152" s="2" t="s">
        <v>14</v>
      </c>
      <c r="L152" s="2" t="s">
        <v>5</v>
      </c>
      <c r="M152" s="2" t="s">
        <v>97</v>
      </c>
      <c r="N152" s="2" t="s">
        <v>432</v>
      </c>
      <c r="O152" s="2" t="s">
        <v>907</v>
      </c>
      <c r="P152" s="1"/>
      <c r="Q152" s="1"/>
      <c r="R152" s="1"/>
      <c r="S152" s="5" t="str">
        <v>30Y6Y</v>
      </c>
      <c r="T152" s="6">
        <v>5.1000000000000004E-3</v>
      </c>
      <c r="U152" s="6">
        <v>7.4099999999999999E-3</v>
      </c>
    </row>
    <row r="153" spans="11:21" x14ac:dyDescent="0.25">
      <c r="K153" s="2" t="s">
        <v>14</v>
      </c>
      <c r="L153" s="2" t="s">
        <v>6</v>
      </c>
      <c r="M153" s="2" t="s">
        <v>34</v>
      </c>
      <c r="N153" s="2" t="s">
        <v>435</v>
      </c>
      <c r="O153" s="2" t="s">
        <v>908</v>
      </c>
      <c r="P153" s="1"/>
      <c r="Q153" s="1"/>
      <c r="R153" s="1"/>
      <c r="S153" s="5" t="str">
        <v>30Y7Y</v>
      </c>
      <c r="T153" s="6">
        <v>5.1000000000000004E-3</v>
      </c>
      <c r="U153" s="6">
        <v>7.5500000000000003E-3</v>
      </c>
    </row>
    <row r="154" spans="11:21" x14ac:dyDescent="0.25">
      <c r="K154" s="2" t="s">
        <v>14</v>
      </c>
      <c r="L154" s="2" t="s">
        <v>7</v>
      </c>
      <c r="M154" s="2" t="s">
        <v>491</v>
      </c>
      <c r="N154" s="2" t="s">
        <v>160</v>
      </c>
      <c r="O154" s="2" t="s">
        <v>909</v>
      </c>
      <c r="P154" s="1"/>
      <c r="Q154" s="1"/>
      <c r="R154" s="1"/>
      <c r="S154" s="5" t="str">
        <v>30Y8Y</v>
      </c>
      <c r="T154" s="6">
        <v>5.0000000000000001E-3</v>
      </c>
      <c r="U154" s="6">
        <v>7.6899999999999998E-3</v>
      </c>
    </row>
    <row r="155" spans="11:21" x14ac:dyDescent="0.25">
      <c r="K155" s="2" t="s">
        <v>14</v>
      </c>
      <c r="L155" s="2" t="s">
        <v>8</v>
      </c>
      <c r="M155" s="2" t="s">
        <v>511</v>
      </c>
      <c r="N155" s="2" t="s">
        <v>440</v>
      </c>
      <c r="O155" s="2" t="s">
        <v>910</v>
      </c>
      <c r="P155" s="1"/>
      <c r="Q155" s="1"/>
      <c r="R155" s="1"/>
      <c r="S155" s="5" t="str">
        <v>30Y9Y</v>
      </c>
      <c r="T155" s="6">
        <v>5.0000000000000001E-3</v>
      </c>
      <c r="U155" s="6">
        <v>7.8500000000000011E-3</v>
      </c>
    </row>
    <row r="156" spans="11:21" x14ac:dyDescent="0.25">
      <c r="K156" s="2" t="s">
        <v>14</v>
      </c>
      <c r="L156" s="2" t="s">
        <v>9</v>
      </c>
      <c r="M156" s="2" t="s">
        <v>911</v>
      </c>
      <c r="N156" s="2" t="s">
        <v>443</v>
      </c>
      <c r="O156" s="2" t="s">
        <v>912</v>
      </c>
      <c r="S156" s="4" t="str">
        <v>30Y10Y</v>
      </c>
      <c r="T156" s="4">
        <v>4.8999999999999998E-3</v>
      </c>
      <c r="U156" s="4">
        <v>8.0099999999999998E-3</v>
      </c>
    </row>
  </sheetData>
  <mergeCells count="2">
    <mergeCell ref="B2:I6"/>
    <mergeCell ref="K12:O12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31" zoomScale="80" zoomScaleNormal="80" workbookViewId="0">
      <selection activeCell="A2" sqref="A2:J3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15" t="s">
        <v>52</v>
      </c>
      <c r="C2" s="15"/>
      <c r="D2" s="15"/>
      <c r="E2" s="15"/>
      <c r="F2" s="15"/>
      <c r="G2" s="15"/>
      <c r="H2" s="15"/>
      <c r="I2" s="15"/>
      <c r="J2" s="14"/>
      <c r="K2" s="14"/>
      <c r="L2" s="14"/>
      <c r="M2" s="14"/>
      <c r="N2" s="14"/>
      <c r="O2" s="14"/>
    </row>
    <row r="3" spans="2:37" ht="15" customHeight="1" x14ac:dyDescent="0.25">
      <c r="B3" s="15"/>
      <c r="C3" s="15"/>
      <c r="D3" s="15"/>
      <c r="E3" s="15"/>
      <c r="F3" s="15"/>
      <c r="G3" s="15"/>
      <c r="H3" s="15"/>
      <c r="I3" s="15"/>
      <c r="J3" s="14"/>
      <c r="K3" s="14"/>
      <c r="L3" s="14"/>
      <c r="M3" s="14"/>
      <c r="N3" s="14"/>
      <c r="O3" s="14"/>
    </row>
    <row r="4" spans="2:37" ht="15" customHeight="1" x14ac:dyDescent="0.25">
      <c r="B4" s="15"/>
      <c r="C4" s="15"/>
      <c r="D4" s="15"/>
      <c r="E4" s="15"/>
      <c r="F4" s="15"/>
      <c r="G4" s="15"/>
      <c r="H4" s="15"/>
      <c r="I4" s="15"/>
      <c r="J4" s="14"/>
      <c r="K4" s="14"/>
      <c r="L4" s="14"/>
      <c r="M4" s="14"/>
      <c r="N4" s="14"/>
      <c r="O4" s="14"/>
    </row>
    <row r="5" spans="2:37" ht="15" customHeight="1" x14ac:dyDescent="0.25">
      <c r="B5" s="15"/>
      <c r="C5" s="15"/>
      <c r="D5" s="15"/>
      <c r="E5" s="15"/>
      <c r="F5" s="15"/>
      <c r="G5" s="15"/>
      <c r="H5" s="15"/>
      <c r="I5" s="15"/>
      <c r="J5" s="14"/>
      <c r="K5" s="14"/>
      <c r="L5" s="14"/>
      <c r="M5" s="14"/>
      <c r="N5" s="14"/>
      <c r="O5" s="14"/>
    </row>
    <row r="6" spans="2:37" ht="15" customHeight="1" x14ac:dyDescent="0.25">
      <c r="B6" s="15"/>
      <c r="C6" s="15"/>
      <c r="D6" s="15"/>
      <c r="E6" s="15"/>
      <c r="F6" s="15"/>
      <c r="G6" s="15"/>
      <c r="H6" s="15"/>
      <c r="I6" s="15"/>
      <c r="J6" s="14"/>
      <c r="K6" s="14"/>
      <c r="L6" s="14"/>
      <c r="M6" s="14"/>
      <c r="N6" s="14"/>
      <c r="O6" s="14"/>
      <c r="S6" s="11"/>
      <c r="T6" s="3"/>
      <c r="U6" s="3"/>
    </row>
    <row r="7" spans="2:37" x14ac:dyDescent="0.25">
      <c r="B7" t="s">
        <v>55</v>
      </c>
      <c r="S7" s="12" t="s">
        <v>15</v>
      </c>
      <c r="T7" s="13">
        <v>9</v>
      </c>
      <c r="U7" s="13">
        <v>8</v>
      </c>
    </row>
    <row r="8" spans="2:37" x14ac:dyDescent="0.25">
      <c r="S8" s="12" t="s">
        <v>16</v>
      </c>
      <c r="T8" s="13">
        <v>6</v>
      </c>
      <c r="U8" s="13">
        <v>6</v>
      </c>
    </row>
    <row r="10" spans="2:37" x14ac:dyDescent="0.25">
      <c r="K10" s="10" t="s">
        <v>20</v>
      </c>
      <c r="L10" s="10"/>
      <c r="M10" s="10"/>
      <c r="N10" s="10"/>
      <c r="O10" s="10"/>
      <c r="Q10" s="10" t="s">
        <v>21</v>
      </c>
      <c r="R10" s="10"/>
      <c r="S10" s="10"/>
      <c r="T10" s="10"/>
      <c r="U10" s="10"/>
      <c r="W10" s="10" t="s">
        <v>18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16" t="s">
        <v>19</v>
      </c>
      <c r="L12" s="16"/>
      <c r="M12" s="16"/>
      <c r="N12" s="16"/>
      <c r="O12" s="16"/>
      <c r="Q12" s="3" t="s">
        <v>17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1292</v>
      </c>
      <c r="N13" s="2" t="s">
        <v>69</v>
      </c>
      <c r="O13" s="2" t="s">
        <v>1293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2E-3</v>
      </c>
      <c r="U13" s="6">
        <f t="array" ref="U13:U156">_xlfn.NUMBERVALUE(MID(M13:M156,U7,U8))/100</f>
        <v>1.7809999999999999E-2</v>
      </c>
      <c r="W13" s="9" t="str">
        <f t="array" ref="W13:W26">$Q$13:$Q$26</f>
        <v>1Y</v>
      </c>
      <c r="X13" s="7">
        <f t="array" ref="X13:AK26">INDEX($T$13:$T$156,MATCH($W$13:$W$26&amp;$X$12:$AK$12,$S$13:$S$156,0))</f>
        <v>2E-3</v>
      </c>
      <c r="Y13" s="7">
        <v>2.3E-3</v>
      </c>
      <c r="Z13" s="7">
        <v>2.7000000000000001E-3</v>
      </c>
      <c r="AA13" s="7">
        <v>3.2000000000000002E-3</v>
      </c>
      <c r="AB13" s="7">
        <v>3.5999999999999999E-3</v>
      </c>
      <c r="AC13" s="7">
        <v>4.0000000000000001E-3</v>
      </c>
      <c r="AD13" s="7">
        <v>4.4000000000000003E-3</v>
      </c>
      <c r="AE13" s="7">
        <v>4.7999999999999996E-3</v>
      </c>
      <c r="AF13" s="7">
        <v>5.1000000000000004E-3</v>
      </c>
      <c r="AG13" s="7">
        <v>5.4000000000000003E-3</v>
      </c>
      <c r="AH13" s="7">
        <v>6.0000000000000001E-3</v>
      </c>
      <c r="AI13" s="7">
        <v>6.1999999999999998E-3</v>
      </c>
      <c r="AJ13" s="7">
        <v>6.4000000000000003E-3</v>
      </c>
      <c r="AK13" s="7">
        <v>6.4000000000000003E-3</v>
      </c>
    </row>
    <row r="14" spans="2:37" x14ac:dyDescent="0.25">
      <c r="K14" s="2" t="s">
        <v>0</v>
      </c>
      <c r="L14" s="2" t="s">
        <v>1</v>
      </c>
      <c r="M14" s="2" t="s">
        <v>1294</v>
      </c>
      <c r="N14" s="2" t="s">
        <v>72</v>
      </c>
      <c r="O14" s="2" t="s">
        <v>1295</v>
      </c>
      <c r="P14" s="1"/>
      <c r="Q14" s="5" t="s">
        <v>1</v>
      </c>
      <c r="R14" s="1"/>
      <c r="S14" s="5" t="str">
        <v>1Y2Y</v>
      </c>
      <c r="T14" s="6">
        <v>2.3E-3</v>
      </c>
      <c r="U14" s="6">
        <v>1.5389999999999999E-2</v>
      </c>
      <c r="W14" s="9" t="str">
        <v>2Y</v>
      </c>
      <c r="X14" s="7">
        <v>2.7000000000000001E-3</v>
      </c>
      <c r="Y14" s="7">
        <v>3.0999999999999999E-3</v>
      </c>
      <c r="Z14" s="7">
        <v>3.5999999999999999E-3</v>
      </c>
      <c r="AA14" s="7">
        <v>3.9000000000000003E-3</v>
      </c>
      <c r="AB14" s="7">
        <v>4.3E-3</v>
      </c>
      <c r="AC14" s="7">
        <v>4.5999999999999999E-3</v>
      </c>
      <c r="AD14" s="7">
        <v>5.0000000000000001E-3</v>
      </c>
      <c r="AE14" s="7">
        <v>5.3E-3</v>
      </c>
      <c r="AF14" s="7">
        <v>5.5000000000000005E-3</v>
      </c>
      <c r="AG14" s="7">
        <v>5.7999999999999996E-3</v>
      </c>
      <c r="AH14" s="7">
        <v>6.0999999999999995E-3</v>
      </c>
      <c r="AI14" s="7">
        <v>6.1999999999999998E-3</v>
      </c>
      <c r="AJ14" s="7">
        <v>6.3E-3</v>
      </c>
      <c r="AK14" s="7">
        <v>6.4000000000000003E-3</v>
      </c>
    </row>
    <row r="15" spans="2:37" x14ac:dyDescent="0.25">
      <c r="K15" s="2" t="s">
        <v>0</v>
      </c>
      <c r="L15" s="2" t="s">
        <v>2</v>
      </c>
      <c r="M15" s="2" t="s">
        <v>1296</v>
      </c>
      <c r="N15" s="2" t="s">
        <v>75</v>
      </c>
      <c r="O15" s="2" t="s">
        <v>1297</v>
      </c>
      <c r="P15" s="1"/>
      <c r="Q15" s="5" t="s">
        <v>2</v>
      </c>
      <c r="R15" s="1"/>
      <c r="S15" s="5" t="str">
        <v>1Y3Y</v>
      </c>
      <c r="T15" s="6">
        <v>2.7000000000000001E-3</v>
      </c>
      <c r="U15" s="6">
        <v>1.366E-2</v>
      </c>
      <c r="W15" s="9" t="str">
        <v>3Y</v>
      </c>
      <c r="X15" s="7">
        <v>3.7000000000000002E-3</v>
      </c>
      <c r="Y15" s="7">
        <v>4.0000000000000001E-3</v>
      </c>
      <c r="Z15" s="7">
        <v>4.3E-3</v>
      </c>
      <c r="AA15" s="7">
        <v>4.6999999999999993E-3</v>
      </c>
      <c r="AB15" s="7">
        <v>5.0000000000000001E-3</v>
      </c>
      <c r="AC15" s="7">
        <v>5.3E-3</v>
      </c>
      <c r="AD15" s="7">
        <v>5.6000000000000008E-3</v>
      </c>
      <c r="AE15" s="7">
        <v>5.7999999999999996E-3</v>
      </c>
      <c r="AF15" s="7">
        <v>6.0000000000000001E-3</v>
      </c>
      <c r="AG15" s="7">
        <v>6.0999999999999995E-3</v>
      </c>
      <c r="AH15" s="7">
        <v>6.3E-3</v>
      </c>
      <c r="AI15" s="7">
        <v>6.3E-3</v>
      </c>
      <c r="AJ15" s="7">
        <v>6.3E-3</v>
      </c>
      <c r="AK15" s="7">
        <v>6.3E-3</v>
      </c>
    </row>
    <row r="16" spans="2:37" x14ac:dyDescent="0.25">
      <c r="K16" s="2" t="s">
        <v>0</v>
      </c>
      <c r="L16" s="2" t="s">
        <v>3</v>
      </c>
      <c r="M16" s="2" t="s">
        <v>1298</v>
      </c>
      <c r="N16" s="2" t="s">
        <v>78</v>
      </c>
      <c r="O16" s="2" t="s">
        <v>1299</v>
      </c>
      <c r="P16" s="1"/>
      <c r="Q16" s="5" t="s">
        <v>3</v>
      </c>
      <c r="R16" s="1"/>
      <c r="S16" s="5" t="str">
        <v>1Y4Y</v>
      </c>
      <c r="T16" s="6">
        <v>3.2000000000000002E-3</v>
      </c>
      <c r="U16" s="6">
        <v>1.2809999999999998E-2</v>
      </c>
      <c r="W16" s="9" t="str">
        <v>4Y</v>
      </c>
      <c r="X16" s="7">
        <v>4.6999999999999993E-3</v>
      </c>
      <c r="Y16" s="7">
        <v>4.7999999999999996E-3</v>
      </c>
      <c r="Z16" s="7">
        <v>5.1000000000000004E-3</v>
      </c>
      <c r="AA16" s="7">
        <v>5.3E-3</v>
      </c>
      <c r="AB16" s="7">
        <v>5.6000000000000008E-3</v>
      </c>
      <c r="AC16" s="7">
        <v>5.7999999999999996E-3</v>
      </c>
      <c r="AD16" s="7">
        <v>6.0000000000000001E-3</v>
      </c>
      <c r="AE16" s="7">
        <v>6.0999999999999995E-3</v>
      </c>
      <c r="AF16" s="7">
        <v>6.3E-3</v>
      </c>
      <c r="AG16" s="7">
        <v>6.4000000000000003E-3</v>
      </c>
      <c r="AH16" s="7">
        <v>6.4000000000000003E-3</v>
      </c>
      <c r="AI16" s="7">
        <v>6.3E-3</v>
      </c>
      <c r="AJ16" s="7">
        <v>6.3E-3</v>
      </c>
      <c r="AK16" s="7">
        <v>6.3E-3</v>
      </c>
    </row>
    <row r="17" spans="11:37" x14ac:dyDescent="0.25">
      <c r="K17" s="2" t="s">
        <v>0</v>
      </c>
      <c r="L17" s="2" t="s">
        <v>4</v>
      </c>
      <c r="M17" s="2" t="s">
        <v>1300</v>
      </c>
      <c r="N17" s="2" t="s">
        <v>81</v>
      </c>
      <c r="O17" s="2" t="s">
        <v>1301</v>
      </c>
      <c r="P17" s="1"/>
      <c r="Q17" s="5" t="s">
        <v>4</v>
      </c>
      <c r="R17" s="1"/>
      <c r="S17" s="5" t="str">
        <v>1Y5Y</v>
      </c>
      <c r="T17" s="6">
        <v>3.5999999999999999E-3</v>
      </c>
      <c r="U17" s="6">
        <v>1.1819999999999999E-2</v>
      </c>
      <c r="W17" s="9" t="str">
        <v>5Y</v>
      </c>
      <c r="X17" s="7">
        <v>5.4000000000000003E-3</v>
      </c>
      <c r="Y17" s="7">
        <v>5.5000000000000005E-3</v>
      </c>
      <c r="Z17" s="7">
        <v>5.6999999999999993E-3</v>
      </c>
      <c r="AA17" s="7">
        <v>5.8999999999999999E-3</v>
      </c>
      <c r="AB17" s="7">
        <v>6.0000000000000001E-3</v>
      </c>
      <c r="AC17" s="7">
        <v>6.0999999999999995E-3</v>
      </c>
      <c r="AD17" s="7">
        <v>6.3E-3</v>
      </c>
      <c r="AE17" s="7">
        <v>6.4000000000000003E-3</v>
      </c>
      <c r="AF17" s="7">
        <v>6.5000000000000006E-3</v>
      </c>
      <c r="AG17" s="7">
        <v>6.6E-3</v>
      </c>
      <c r="AH17" s="7">
        <v>6.4000000000000003E-3</v>
      </c>
      <c r="AI17" s="7">
        <v>6.3E-3</v>
      </c>
      <c r="AJ17" s="7">
        <v>6.1999999999999998E-3</v>
      </c>
      <c r="AK17" s="7">
        <v>6.1999999999999998E-3</v>
      </c>
    </row>
    <row r="18" spans="11:37" x14ac:dyDescent="0.25">
      <c r="K18" s="2" t="s">
        <v>0</v>
      </c>
      <c r="L18" s="2" t="s">
        <v>5</v>
      </c>
      <c r="M18" s="2" t="s">
        <v>1302</v>
      </c>
      <c r="N18" s="2" t="s">
        <v>84</v>
      </c>
      <c r="O18" s="2" t="s">
        <v>1303</v>
      </c>
      <c r="P18" s="1"/>
      <c r="Q18" s="5" t="s">
        <v>5</v>
      </c>
      <c r="R18" s="1"/>
      <c r="S18" s="5" t="str">
        <v>1Y6Y</v>
      </c>
      <c r="T18" s="6">
        <v>4.0000000000000001E-3</v>
      </c>
      <c r="U18" s="6">
        <v>1.089E-2</v>
      </c>
      <c r="W18" s="9" t="str">
        <v>6Y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F18" s="7" t="e">
        <v>#N/A</v>
      </c>
      <c r="AG18" s="7" t="e">
        <v>#N/A</v>
      </c>
      <c r="AH18" s="7" t="e">
        <v>#N/A</v>
      </c>
      <c r="AI18" s="7" t="e">
        <v>#N/A</v>
      </c>
      <c r="AJ18" s="7" t="e">
        <v>#N/A</v>
      </c>
      <c r="AK18" s="7" t="e">
        <v>#N/A</v>
      </c>
    </row>
    <row r="19" spans="11:37" x14ac:dyDescent="0.25">
      <c r="K19" s="2" t="s">
        <v>0</v>
      </c>
      <c r="L19" s="2" t="s">
        <v>6</v>
      </c>
      <c r="M19" s="2" t="s">
        <v>1304</v>
      </c>
      <c r="N19" s="2" t="s">
        <v>87</v>
      </c>
      <c r="O19" s="2" t="s">
        <v>1305</v>
      </c>
      <c r="P19" s="1"/>
      <c r="Q19" s="5" t="s">
        <v>6</v>
      </c>
      <c r="R19" s="1"/>
      <c r="S19" s="5" t="str">
        <v>1Y7Y</v>
      </c>
      <c r="T19" s="6">
        <v>4.4000000000000003E-3</v>
      </c>
      <c r="U19" s="6">
        <v>1.022E-2</v>
      </c>
      <c r="W19" s="9" t="str">
        <v>7Y</v>
      </c>
      <c r="X19" s="7">
        <v>6.1999999999999998E-3</v>
      </c>
      <c r="Y19" s="7">
        <v>6.3E-3</v>
      </c>
      <c r="Z19" s="7">
        <v>6.3E-3</v>
      </c>
      <c r="AA19" s="7">
        <v>6.4000000000000003E-3</v>
      </c>
      <c r="AB19" s="7">
        <v>6.5000000000000006E-3</v>
      </c>
      <c r="AC19" s="7">
        <v>6.5000000000000006E-3</v>
      </c>
      <c r="AD19" s="7">
        <v>6.6E-3</v>
      </c>
      <c r="AE19" s="7">
        <v>6.6E-3</v>
      </c>
      <c r="AF19" s="7">
        <v>6.7000000000000002E-3</v>
      </c>
      <c r="AG19" s="7">
        <v>6.7000000000000002E-3</v>
      </c>
      <c r="AH19" s="7">
        <v>6.3E-3</v>
      </c>
      <c r="AI19" s="7">
        <v>6.0999999999999995E-3</v>
      </c>
      <c r="AJ19" s="7">
        <v>5.8999999999999999E-3</v>
      </c>
      <c r="AK19" s="7">
        <v>5.8999999999999999E-3</v>
      </c>
    </row>
    <row r="20" spans="11:37" x14ac:dyDescent="0.25">
      <c r="K20" s="2" t="s">
        <v>0</v>
      </c>
      <c r="L20" s="2" t="s">
        <v>7</v>
      </c>
      <c r="M20" s="2" t="s">
        <v>1306</v>
      </c>
      <c r="N20" s="2" t="s">
        <v>90</v>
      </c>
      <c r="O20" s="2" t="s">
        <v>1307</v>
      </c>
      <c r="P20" s="1"/>
      <c r="Q20" s="5" t="s">
        <v>7</v>
      </c>
      <c r="R20" s="1"/>
      <c r="S20" s="5" t="str">
        <v>1Y8Y</v>
      </c>
      <c r="T20" s="6">
        <v>4.7999999999999996E-3</v>
      </c>
      <c r="U20" s="6">
        <v>9.7000000000000003E-3</v>
      </c>
      <c r="W20" s="9" t="str">
        <v>8Y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F20" s="7" t="e">
        <v>#N/A</v>
      </c>
      <c r="AG20" s="7" t="e">
        <v>#N/A</v>
      </c>
      <c r="AH20" s="7" t="e">
        <v>#N/A</v>
      </c>
      <c r="AI20" s="7" t="e">
        <v>#N/A</v>
      </c>
      <c r="AJ20" s="7" t="e">
        <v>#N/A</v>
      </c>
      <c r="AK20" s="7" t="e">
        <v>#N/A</v>
      </c>
    </row>
    <row r="21" spans="11:37" x14ac:dyDescent="0.25">
      <c r="K21" s="2" t="s">
        <v>0</v>
      </c>
      <c r="L21" s="2" t="s">
        <v>8</v>
      </c>
      <c r="M21" s="2" t="s">
        <v>1308</v>
      </c>
      <c r="N21" s="2" t="s">
        <v>93</v>
      </c>
      <c r="O21" s="2" t="s">
        <v>1309</v>
      </c>
      <c r="P21" s="1"/>
      <c r="Q21" s="5" t="s">
        <v>8</v>
      </c>
      <c r="R21" s="1"/>
      <c r="S21" s="5" t="str">
        <v>1Y9Y</v>
      </c>
      <c r="T21" s="6">
        <v>5.1000000000000004E-3</v>
      </c>
      <c r="U21" s="6">
        <v>9.2899999999999996E-3</v>
      </c>
      <c r="W21" s="9" t="str">
        <v>9Y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F21" s="7" t="e">
        <v>#N/A</v>
      </c>
      <c r="AG21" s="7" t="e">
        <v>#N/A</v>
      </c>
      <c r="AH21" s="7" t="e">
        <v>#N/A</v>
      </c>
      <c r="AI21" s="7" t="e">
        <v>#N/A</v>
      </c>
      <c r="AJ21" s="7" t="e">
        <v>#N/A</v>
      </c>
      <c r="AK21" s="7" t="e">
        <v>#N/A</v>
      </c>
    </row>
    <row r="22" spans="11:37" x14ac:dyDescent="0.25">
      <c r="K22" s="2" t="s">
        <v>0</v>
      </c>
      <c r="L22" s="2" t="s">
        <v>9</v>
      </c>
      <c r="M22" s="2" t="s">
        <v>1310</v>
      </c>
      <c r="N22" s="2" t="s">
        <v>95</v>
      </c>
      <c r="O22" s="2" t="s">
        <v>1311</v>
      </c>
      <c r="P22" s="1"/>
      <c r="Q22" s="5" t="s">
        <v>9</v>
      </c>
      <c r="R22" s="1"/>
      <c r="S22" s="5" t="str">
        <v>1Y10Y</v>
      </c>
      <c r="T22" s="6">
        <v>5.4000000000000003E-3</v>
      </c>
      <c r="U22" s="6">
        <v>8.8500000000000002E-3</v>
      </c>
      <c r="W22" s="9" t="str">
        <v>10Y</v>
      </c>
      <c r="X22" s="7">
        <v>6.6E-3</v>
      </c>
      <c r="Y22" s="7">
        <v>6.7000000000000002E-3</v>
      </c>
      <c r="Z22" s="7">
        <v>6.7000000000000002E-3</v>
      </c>
      <c r="AA22" s="7">
        <v>6.7000000000000002E-3</v>
      </c>
      <c r="AB22" s="7">
        <v>6.7000000000000002E-3</v>
      </c>
      <c r="AC22" s="7">
        <v>6.7000000000000002E-3</v>
      </c>
      <c r="AD22" s="7">
        <v>6.7000000000000002E-3</v>
      </c>
      <c r="AE22" s="7">
        <v>6.7000000000000002E-3</v>
      </c>
      <c r="AF22" s="7">
        <v>6.7000000000000002E-3</v>
      </c>
      <c r="AG22" s="7">
        <v>6.6E-3</v>
      </c>
      <c r="AH22" s="7">
        <v>6.0999999999999995E-3</v>
      </c>
      <c r="AI22" s="7">
        <v>5.7999999999999996E-3</v>
      </c>
      <c r="AJ22" s="7">
        <v>5.6000000000000008E-3</v>
      </c>
      <c r="AK22" s="7">
        <v>5.5000000000000005E-3</v>
      </c>
    </row>
    <row r="23" spans="11:37" x14ac:dyDescent="0.25">
      <c r="K23" s="2" t="s">
        <v>0</v>
      </c>
      <c r="L23" s="2" t="s">
        <v>10</v>
      </c>
      <c r="M23" s="2" t="s">
        <v>935</v>
      </c>
      <c r="N23" s="2" t="s">
        <v>98</v>
      </c>
      <c r="O23" s="2" t="s">
        <v>1312</v>
      </c>
      <c r="P23" s="1"/>
      <c r="Q23" s="5" t="s">
        <v>10</v>
      </c>
      <c r="R23" s="1"/>
      <c r="S23" s="5" t="str">
        <v>1Y15Y</v>
      </c>
      <c r="T23" s="6">
        <v>6.0000000000000001E-3</v>
      </c>
      <c r="U23" s="6">
        <v>7.2899999999999996E-3</v>
      </c>
      <c r="W23" s="9" t="str">
        <v>15Y</v>
      </c>
      <c r="X23" s="7">
        <v>6.4000000000000003E-3</v>
      </c>
      <c r="Y23" s="7">
        <v>6.5000000000000006E-3</v>
      </c>
      <c r="Z23" s="7">
        <v>6.5000000000000006E-3</v>
      </c>
      <c r="AA23" s="7">
        <v>6.5000000000000006E-3</v>
      </c>
      <c r="AB23" s="7">
        <v>6.5000000000000006E-3</v>
      </c>
      <c r="AC23" s="7">
        <v>6.4000000000000003E-3</v>
      </c>
      <c r="AD23" s="7">
        <v>6.4000000000000003E-3</v>
      </c>
      <c r="AE23" s="7">
        <v>6.4000000000000003E-3</v>
      </c>
      <c r="AF23" s="7">
        <v>6.3E-3</v>
      </c>
      <c r="AG23" s="7">
        <v>6.3E-3</v>
      </c>
      <c r="AH23" s="7">
        <v>5.6999999999999993E-3</v>
      </c>
      <c r="AI23" s="7">
        <v>5.3E-3</v>
      </c>
      <c r="AJ23" s="7">
        <v>5.1000000000000004E-3</v>
      </c>
      <c r="AK23" s="7" t="e">
        <v>#N/A</v>
      </c>
    </row>
    <row r="24" spans="11:37" x14ac:dyDescent="0.25">
      <c r="K24" s="2" t="s">
        <v>0</v>
      </c>
      <c r="L24" s="2" t="s">
        <v>11</v>
      </c>
      <c r="M24" s="2" t="s">
        <v>810</v>
      </c>
      <c r="N24" s="2" t="s">
        <v>101</v>
      </c>
      <c r="O24" s="2" t="s">
        <v>1313</v>
      </c>
      <c r="P24" s="1"/>
      <c r="Q24" s="5" t="s">
        <v>11</v>
      </c>
      <c r="R24" s="1"/>
      <c r="S24" s="5" t="str">
        <v>1Y20Y</v>
      </c>
      <c r="T24" s="6">
        <v>6.1999999999999998E-3</v>
      </c>
      <c r="U24" s="6">
        <v>6.6100000000000004E-3</v>
      </c>
      <c r="W24" s="9" t="str">
        <v>20Y</v>
      </c>
      <c r="X24" s="7">
        <v>6.0999999999999995E-3</v>
      </c>
      <c r="Y24" s="7">
        <v>6.1999999999999998E-3</v>
      </c>
      <c r="Z24" s="7">
        <v>6.0999999999999995E-3</v>
      </c>
      <c r="AA24" s="7">
        <v>6.0999999999999995E-3</v>
      </c>
      <c r="AB24" s="7">
        <v>6.0999999999999995E-3</v>
      </c>
      <c r="AC24" s="7">
        <v>6.0000000000000001E-3</v>
      </c>
      <c r="AD24" s="7">
        <v>6.0000000000000001E-3</v>
      </c>
      <c r="AE24" s="7">
        <v>5.8999999999999999E-3</v>
      </c>
      <c r="AF24" s="7">
        <v>5.8999999999999999E-3</v>
      </c>
      <c r="AG24" s="7">
        <v>5.7999999999999996E-3</v>
      </c>
      <c r="AH24" s="7">
        <v>5.3E-3</v>
      </c>
      <c r="AI24" s="7">
        <v>4.8999999999999998E-3</v>
      </c>
      <c r="AJ24" s="7" t="e">
        <v>#N/A</v>
      </c>
      <c r="AK24" s="7" t="e">
        <v>#N/A</v>
      </c>
    </row>
    <row r="25" spans="11:37" x14ac:dyDescent="0.25">
      <c r="K25" s="2" t="s">
        <v>0</v>
      </c>
      <c r="L25" s="2" t="s">
        <v>13</v>
      </c>
      <c r="M25" s="2" t="s">
        <v>517</v>
      </c>
      <c r="N25" s="2" t="s">
        <v>104</v>
      </c>
      <c r="O25" s="2" t="s">
        <v>1314</v>
      </c>
      <c r="P25" s="1"/>
      <c r="Q25" s="5" t="s">
        <v>13</v>
      </c>
      <c r="R25" s="1"/>
      <c r="S25" s="5" t="str">
        <v>1Y25Y</v>
      </c>
      <c r="T25" s="6">
        <v>6.4000000000000003E-3</v>
      </c>
      <c r="U25" s="6">
        <v>6.6400000000000001E-3</v>
      </c>
      <c r="W25" s="9" t="str">
        <v>25Y</v>
      </c>
      <c r="X25" s="7">
        <v>5.6999999999999993E-3</v>
      </c>
      <c r="Y25" s="7">
        <v>5.7999999999999996E-3</v>
      </c>
      <c r="Z25" s="7">
        <v>5.6999999999999993E-3</v>
      </c>
      <c r="AA25" s="7">
        <v>5.6999999999999993E-3</v>
      </c>
      <c r="AB25" s="7">
        <v>5.6000000000000008E-3</v>
      </c>
      <c r="AC25" s="7">
        <v>5.6000000000000008E-3</v>
      </c>
      <c r="AD25" s="7">
        <v>5.5000000000000005E-3</v>
      </c>
      <c r="AE25" s="7">
        <v>5.4000000000000003E-3</v>
      </c>
      <c r="AF25" s="7">
        <v>5.4000000000000003E-3</v>
      </c>
      <c r="AG25" s="7">
        <v>5.3E-3</v>
      </c>
      <c r="AH25" s="7">
        <v>4.8999999999999998E-3</v>
      </c>
      <c r="AI25" s="7" t="e">
        <v>#N/A</v>
      </c>
      <c r="AJ25" s="7" t="e">
        <v>#N/A</v>
      </c>
      <c r="AK25" s="7" t="e">
        <v>#N/A</v>
      </c>
    </row>
    <row r="26" spans="11:37" x14ac:dyDescent="0.25">
      <c r="K26" s="2" t="s">
        <v>0</v>
      </c>
      <c r="L26" s="2" t="s">
        <v>14</v>
      </c>
      <c r="M26" s="2" t="s">
        <v>706</v>
      </c>
      <c r="N26" s="2" t="s">
        <v>107</v>
      </c>
      <c r="O26" s="2" t="s">
        <v>1315</v>
      </c>
      <c r="P26" s="1"/>
      <c r="Q26" s="5" t="s">
        <v>14</v>
      </c>
      <c r="R26" s="1"/>
      <c r="S26" s="5" t="str">
        <v>1Y30Y</v>
      </c>
      <c r="T26" s="6">
        <v>6.4000000000000003E-3</v>
      </c>
      <c r="U26" s="6">
        <v>6.8000000000000005E-3</v>
      </c>
      <c r="W26" s="9" t="str">
        <v>30Y</v>
      </c>
      <c r="X26" s="7">
        <v>5.4000000000000003E-3</v>
      </c>
      <c r="Y26" s="7">
        <v>5.4000000000000003E-3</v>
      </c>
      <c r="Z26" s="7">
        <v>5.3E-3</v>
      </c>
      <c r="AA26" s="7">
        <v>5.3E-3</v>
      </c>
      <c r="AB26" s="7">
        <v>5.1999999999999998E-3</v>
      </c>
      <c r="AC26" s="7">
        <v>5.1000000000000004E-3</v>
      </c>
      <c r="AD26" s="7">
        <v>5.1000000000000004E-3</v>
      </c>
      <c r="AE26" s="7">
        <v>5.0000000000000001E-3</v>
      </c>
      <c r="AF26" s="7">
        <v>5.0000000000000001E-3</v>
      </c>
      <c r="AG26" s="7">
        <v>4.8999999999999998E-3</v>
      </c>
      <c r="AH26" s="7" t="e">
        <v>#N/A</v>
      </c>
      <c r="AI26" s="7" t="e">
        <v>#N/A</v>
      </c>
      <c r="AJ26" s="7" t="e">
        <v>#N/A</v>
      </c>
      <c r="AK26" s="7" t="e">
        <v>#N/A</v>
      </c>
    </row>
    <row r="27" spans="11:37" x14ac:dyDescent="0.25">
      <c r="K27" s="2" t="s">
        <v>1</v>
      </c>
      <c r="L27" s="2" t="s">
        <v>0</v>
      </c>
      <c r="M27" s="2" t="s">
        <v>1316</v>
      </c>
      <c r="N27" s="2" t="s">
        <v>109</v>
      </c>
      <c r="O27" s="2" t="s">
        <v>1317</v>
      </c>
      <c r="P27" s="1"/>
      <c r="Q27" s="1"/>
      <c r="R27" s="1"/>
      <c r="S27" s="5" t="str">
        <v>2Y1Y</v>
      </c>
      <c r="T27" s="6">
        <v>2.7000000000000001E-3</v>
      </c>
      <c r="U27" s="6">
        <v>1.762E-2</v>
      </c>
    </row>
    <row r="28" spans="11:37" x14ac:dyDescent="0.25">
      <c r="K28" s="2" t="s">
        <v>1</v>
      </c>
      <c r="L28" s="2" t="s">
        <v>1</v>
      </c>
      <c r="M28" s="2" t="s">
        <v>1318</v>
      </c>
      <c r="N28" s="2" t="s">
        <v>112</v>
      </c>
      <c r="O28" s="2" t="s">
        <v>1319</v>
      </c>
      <c r="P28" s="1"/>
      <c r="Q28" s="1"/>
      <c r="R28" s="1"/>
      <c r="S28" s="5" t="str">
        <v>2Y2Y</v>
      </c>
      <c r="T28" s="6">
        <v>3.0999999999999999E-3</v>
      </c>
      <c r="U28" s="6">
        <v>1.529E-2</v>
      </c>
    </row>
    <row r="29" spans="11:37" x14ac:dyDescent="0.25">
      <c r="K29" s="2" t="s">
        <v>1</v>
      </c>
      <c r="L29" s="2" t="s">
        <v>2</v>
      </c>
      <c r="M29" s="2" t="s">
        <v>1320</v>
      </c>
      <c r="N29" s="2" t="s">
        <v>115</v>
      </c>
      <c r="O29" s="2" t="s">
        <v>1321</v>
      </c>
      <c r="P29" s="1"/>
      <c r="Q29" s="1"/>
      <c r="R29" s="1"/>
      <c r="S29" s="5" t="str">
        <v>2Y3Y</v>
      </c>
      <c r="T29" s="6">
        <v>3.5999999999999999E-3</v>
      </c>
      <c r="U29" s="6">
        <v>1.3879999999999998E-2</v>
      </c>
    </row>
    <row r="30" spans="11:37" x14ac:dyDescent="0.25">
      <c r="K30" s="2" t="s">
        <v>1</v>
      </c>
      <c r="L30" s="2" t="s">
        <v>3</v>
      </c>
      <c r="M30" s="2" t="s">
        <v>77</v>
      </c>
      <c r="N30" s="2" t="s">
        <v>118</v>
      </c>
      <c r="O30" s="2" t="s">
        <v>1322</v>
      </c>
      <c r="P30" s="1"/>
      <c r="Q30" s="1"/>
      <c r="R30" s="1"/>
      <c r="S30" s="5" t="str">
        <v>2Y4Y</v>
      </c>
      <c r="T30" s="6">
        <v>3.9000000000000003E-3</v>
      </c>
      <c r="U30" s="6">
        <v>1.295E-2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1323</v>
      </c>
      <c r="N31" s="2" t="s">
        <v>121</v>
      </c>
      <c r="O31" s="2" t="s">
        <v>1324</v>
      </c>
      <c r="P31" s="1"/>
      <c r="Q31" s="1"/>
      <c r="R31" s="1"/>
      <c r="S31" s="5" t="str">
        <v>2Y5Y</v>
      </c>
      <c r="T31" s="6">
        <v>4.3E-3</v>
      </c>
      <c r="U31" s="6">
        <v>1.1890000000000001E-2</v>
      </c>
      <c r="W31" s="9" t="str">
        <f t="array" ref="W31:W44">$Q$13:$Q$26</f>
        <v>1Y</v>
      </c>
      <c r="X31" s="7">
        <f t="array" ref="X31:AK44">INDEX($U$13:$U$156,MATCH($W$31:$W$44&amp;$X$30:$AK$30,$S$13:$S$156,0))</f>
        <v>1.7809999999999999E-2</v>
      </c>
      <c r="Y31" s="7">
        <v>1.5389999999999999E-2</v>
      </c>
      <c r="Z31" s="7">
        <v>1.366E-2</v>
      </c>
      <c r="AA31" s="7">
        <v>1.2809999999999998E-2</v>
      </c>
      <c r="AB31" s="7">
        <v>1.1819999999999999E-2</v>
      </c>
      <c r="AC31" s="7">
        <v>1.089E-2</v>
      </c>
      <c r="AD31" s="7">
        <v>1.022E-2</v>
      </c>
      <c r="AE31" s="7">
        <v>9.7000000000000003E-3</v>
      </c>
      <c r="AF31" s="7">
        <v>9.2899999999999996E-3</v>
      </c>
      <c r="AG31" s="7">
        <v>8.8500000000000002E-3</v>
      </c>
      <c r="AH31" s="7">
        <v>7.2899999999999996E-3</v>
      </c>
      <c r="AI31" s="7">
        <v>6.6100000000000004E-3</v>
      </c>
      <c r="AJ31" s="7">
        <v>6.6400000000000001E-3</v>
      </c>
      <c r="AK31" s="7">
        <v>6.8000000000000005E-3</v>
      </c>
    </row>
    <row r="32" spans="11:37" x14ac:dyDescent="0.25">
      <c r="K32" s="2" t="s">
        <v>1</v>
      </c>
      <c r="L32" s="2" t="s">
        <v>5</v>
      </c>
      <c r="M32" s="2" t="s">
        <v>1325</v>
      </c>
      <c r="N32" s="2" t="s">
        <v>123</v>
      </c>
      <c r="O32" s="2" t="s">
        <v>1326</v>
      </c>
      <c r="P32" s="1"/>
      <c r="Q32" s="1"/>
      <c r="R32" s="1"/>
      <c r="S32" s="5" t="str">
        <v>2Y6Y</v>
      </c>
      <c r="T32" s="6">
        <v>4.5999999999999999E-3</v>
      </c>
      <c r="U32" s="6">
        <v>1.1000000000000001E-2</v>
      </c>
      <c r="W32" s="9" t="str">
        <v>2Y</v>
      </c>
      <c r="X32" s="7">
        <v>1.762E-2</v>
      </c>
      <c r="Y32" s="7">
        <v>1.529E-2</v>
      </c>
      <c r="Z32" s="7">
        <v>1.3879999999999998E-2</v>
      </c>
      <c r="AA32" s="7">
        <v>1.295E-2</v>
      </c>
      <c r="AB32" s="7">
        <v>1.1890000000000001E-2</v>
      </c>
      <c r="AC32" s="7">
        <v>1.1000000000000001E-2</v>
      </c>
      <c r="AD32" s="7">
        <v>1.0360000000000001E-2</v>
      </c>
      <c r="AE32" s="7">
        <v>9.8700000000000003E-3</v>
      </c>
      <c r="AF32" s="7">
        <v>9.4299999999999991E-3</v>
      </c>
      <c r="AG32" s="7">
        <v>8.9899999999999997E-3</v>
      </c>
      <c r="AH32" s="7">
        <v>7.5300000000000002E-3</v>
      </c>
      <c r="AI32" s="7">
        <v>6.9499999999999996E-3</v>
      </c>
      <c r="AJ32" s="7">
        <v>6.9999999999999993E-3</v>
      </c>
      <c r="AK32" s="7">
        <v>7.28E-3</v>
      </c>
    </row>
    <row r="33" spans="11:37" x14ac:dyDescent="0.25">
      <c r="K33" s="2" t="s">
        <v>1</v>
      </c>
      <c r="L33" s="2" t="s">
        <v>6</v>
      </c>
      <c r="M33" s="2" t="s">
        <v>739</v>
      </c>
      <c r="N33" s="2" t="s">
        <v>126</v>
      </c>
      <c r="O33" s="2" t="s">
        <v>1327</v>
      </c>
      <c r="P33" s="1"/>
      <c r="Q33" s="1"/>
      <c r="R33" s="1"/>
      <c r="S33" s="5" t="str">
        <v>2Y7Y</v>
      </c>
      <c r="T33" s="6">
        <v>5.0000000000000001E-3</v>
      </c>
      <c r="U33" s="6">
        <v>1.0360000000000001E-2</v>
      </c>
      <c r="W33" s="9" t="str">
        <v>3Y</v>
      </c>
      <c r="X33" s="7">
        <v>1.4290000000000001E-2</v>
      </c>
      <c r="Y33" s="7">
        <v>1.261E-2</v>
      </c>
      <c r="Z33" s="7">
        <v>1.145E-2</v>
      </c>
      <c r="AA33" s="7">
        <v>1.0489999999999999E-2</v>
      </c>
      <c r="AB33" s="7">
        <v>9.6100000000000005E-3</v>
      </c>
      <c r="AC33" s="7">
        <v>8.94E-3</v>
      </c>
      <c r="AD33" s="7">
        <v>8.4600000000000005E-3</v>
      </c>
      <c r="AE33" s="7">
        <v>8.0600000000000012E-3</v>
      </c>
      <c r="AF33" s="7">
        <v>7.6699999999999997E-3</v>
      </c>
      <c r="AG33" s="7">
        <v>7.3000000000000001E-3</v>
      </c>
      <c r="AH33" s="7">
        <v>6.1500000000000001E-3</v>
      </c>
      <c r="AI33" s="7">
        <v>5.8099999999999992E-3</v>
      </c>
      <c r="AJ33" s="7">
        <v>5.9499999999999996E-3</v>
      </c>
      <c r="AK33" s="7">
        <v>6.43E-3</v>
      </c>
    </row>
    <row r="34" spans="11:37" x14ac:dyDescent="0.25">
      <c r="K34" s="2" t="s">
        <v>1</v>
      </c>
      <c r="L34" s="2" t="s">
        <v>7</v>
      </c>
      <c r="M34" s="2" t="s">
        <v>1328</v>
      </c>
      <c r="N34" s="2" t="s">
        <v>129</v>
      </c>
      <c r="O34" s="2" t="s">
        <v>1329</v>
      </c>
      <c r="P34" s="1"/>
      <c r="Q34" s="1"/>
      <c r="R34" s="1"/>
      <c r="S34" s="5" t="str">
        <v>2Y8Y</v>
      </c>
      <c r="T34" s="6">
        <v>5.3E-3</v>
      </c>
      <c r="U34" s="6">
        <v>9.8700000000000003E-3</v>
      </c>
      <c r="W34" s="9" t="str">
        <v>4Y</v>
      </c>
      <c r="X34" s="7">
        <v>1.286E-2</v>
      </c>
      <c r="Y34" s="7">
        <v>1.133E-2</v>
      </c>
      <c r="Z34" s="7">
        <v>1.008E-2</v>
      </c>
      <c r="AA34" s="7">
        <v>9.1999999999999998E-3</v>
      </c>
      <c r="AB34" s="7">
        <v>8.4700000000000001E-3</v>
      </c>
      <c r="AC34" s="7">
        <v>7.9100000000000004E-3</v>
      </c>
      <c r="AD34" s="7">
        <v>7.4799999999999997E-3</v>
      </c>
      <c r="AE34" s="7">
        <v>7.0899999999999999E-3</v>
      </c>
      <c r="AF34" s="7">
        <v>6.7500000000000008E-3</v>
      </c>
      <c r="AG34" s="7">
        <v>6.43E-3</v>
      </c>
      <c r="AH34" s="7">
        <v>5.45E-3</v>
      </c>
      <c r="AI34" s="7">
        <v>5.2500000000000003E-3</v>
      </c>
      <c r="AJ34" s="7">
        <v>5.4300000000000008E-3</v>
      </c>
      <c r="AK34" s="7">
        <v>6.0699999999999999E-3</v>
      </c>
    </row>
    <row r="35" spans="11:37" x14ac:dyDescent="0.25">
      <c r="K35" s="2" t="s">
        <v>1</v>
      </c>
      <c r="L35" s="2" t="s">
        <v>8</v>
      </c>
      <c r="M35" s="2" t="s">
        <v>1330</v>
      </c>
      <c r="N35" s="2" t="s">
        <v>131</v>
      </c>
      <c r="O35" s="2" t="s">
        <v>1331</v>
      </c>
      <c r="P35" s="1"/>
      <c r="Q35" s="1"/>
      <c r="R35" s="1"/>
      <c r="S35" s="5" t="str">
        <v>2Y9Y</v>
      </c>
      <c r="T35" s="6">
        <v>5.5000000000000005E-3</v>
      </c>
      <c r="U35" s="6">
        <v>9.4299999999999991E-3</v>
      </c>
      <c r="W35" s="9" t="str">
        <v>5Y</v>
      </c>
      <c r="X35" s="7">
        <v>1.1819999999999999E-2</v>
      </c>
      <c r="Y35" s="7">
        <v>1.0149999999999999E-2</v>
      </c>
      <c r="Z35" s="7">
        <v>9.0000000000000011E-3</v>
      </c>
      <c r="AA35" s="7">
        <v>8.26E-3</v>
      </c>
      <c r="AB35" s="7">
        <v>7.6500000000000005E-3</v>
      </c>
      <c r="AC35" s="7">
        <v>7.1500000000000001E-3</v>
      </c>
      <c r="AD35" s="7">
        <v>6.7300000000000007E-3</v>
      </c>
      <c r="AE35" s="7">
        <v>6.3800000000000003E-3</v>
      </c>
      <c r="AF35" s="7">
        <v>6.0699999999999999E-3</v>
      </c>
      <c r="AG35" s="7">
        <v>5.79E-3</v>
      </c>
      <c r="AH35" s="7">
        <v>4.9100000000000003E-3</v>
      </c>
      <c r="AI35" s="7">
        <v>4.8500000000000001E-3</v>
      </c>
      <c r="AJ35" s="7">
        <v>5.0400000000000002E-3</v>
      </c>
      <c r="AK35" s="7">
        <v>5.8199999999999997E-3</v>
      </c>
    </row>
    <row r="36" spans="11:37" x14ac:dyDescent="0.25">
      <c r="K36" s="2" t="s">
        <v>1</v>
      </c>
      <c r="L36" s="2" t="s">
        <v>9</v>
      </c>
      <c r="M36" s="2" t="s">
        <v>40</v>
      </c>
      <c r="N36" s="2" t="s">
        <v>134</v>
      </c>
      <c r="O36" s="2" t="s">
        <v>1332</v>
      </c>
      <c r="P36" s="1"/>
      <c r="Q36" s="1"/>
      <c r="R36" s="1"/>
      <c r="S36" s="5" t="str">
        <v>2Y10Y</v>
      </c>
      <c r="T36" s="6">
        <v>5.7999999999999996E-3</v>
      </c>
      <c r="U36" s="6">
        <v>8.9899999999999997E-3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921</v>
      </c>
      <c r="N37" s="2" t="s">
        <v>137</v>
      </c>
      <c r="O37" s="2" t="s">
        <v>1333</v>
      </c>
      <c r="P37" s="1"/>
      <c r="Q37" s="1"/>
      <c r="R37" s="1"/>
      <c r="S37" s="5" t="str">
        <v>2Y15Y</v>
      </c>
      <c r="T37" s="6">
        <v>6.0999999999999995E-3</v>
      </c>
      <c r="U37" s="6">
        <v>7.5300000000000002E-3</v>
      </c>
      <c r="W37" s="9" t="str">
        <v>7Y</v>
      </c>
      <c r="X37" s="7">
        <v>9.9299999999999996E-3</v>
      </c>
      <c r="Y37" s="7">
        <v>8.7899999999999992E-3</v>
      </c>
      <c r="Z37" s="7">
        <v>8.0099999999999998E-3</v>
      </c>
      <c r="AA37" s="7">
        <v>7.4399999999999996E-3</v>
      </c>
      <c r="AB37" s="7">
        <v>6.8999999999999999E-3</v>
      </c>
      <c r="AC37" s="7">
        <v>6.4400000000000004E-3</v>
      </c>
      <c r="AD37" s="7">
        <v>6.0999999999999995E-3</v>
      </c>
      <c r="AE37" s="7">
        <v>5.7999999999999996E-3</v>
      </c>
      <c r="AF37" s="7">
        <v>5.5600000000000007E-3</v>
      </c>
      <c r="AG37" s="7">
        <v>5.3100000000000005E-3</v>
      </c>
      <c r="AH37" s="7">
        <v>4.5999999999999999E-3</v>
      </c>
      <c r="AI37" s="7">
        <v>4.5999999999999999E-3</v>
      </c>
      <c r="AJ37" s="7">
        <v>4.8399999999999997E-3</v>
      </c>
      <c r="AK37" s="7">
        <v>5.6999999999999993E-3</v>
      </c>
    </row>
    <row r="38" spans="11:37" x14ac:dyDescent="0.25">
      <c r="K38" s="2" t="s">
        <v>1</v>
      </c>
      <c r="L38" s="2" t="s">
        <v>11</v>
      </c>
      <c r="M38" s="2" t="s">
        <v>730</v>
      </c>
      <c r="N38" s="2" t="s">
        <v>140</v>
      </c>
      <c r="O38" s="2" t="s">
        <v>1334</v>
      </c>
      <c r="P38" s="1"/>
      <c r="Q38" s="1"/>
      <c r="R38" s="1"/>
      <c r="S38" s="5" t="str">
        <v>2Y20Y</v>
      </c>
      <c r="T38" s="6">
        <v>6.1999999999999998E-3</v>
      </c>
      <c r="U38" s="6">
        <v>6.9499999999999996E-3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266</v>
      </c>
      <c r="N39" s="2" t="s">
        <v>143</v>
      </c>
      <c r="O39" s="2" t="s">
        <v>1335</v>
      </c>
      <c r="P39" s="1"/>
      <c r="Q39" s="1"/>
      <c r="R39" s="1"/>
      <c r="S39" s="5" t="str">
        <v>2Y25Y</v>
      </c>
      <c r="T39" s="6">
        <v>6.3E-3</v>
      </c>
      <c r="U39" s="6">
        <v>6.9999999999999993E-3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1336</v>
      </c>
      <c r="N40" s="2" t="s">
        <v>146</v>
      </c>
      <c r="O40" s="2" t="s">
        <v>1337</v>
      </c>
      <c r="P40" s="1"/>
      <c r="Q40" s="1"/>
      <c r="R40" s="1"/>
      <c r="S40" s="5" t="str">
        <v>2Y30Y</v>
      </c>
      <c r="T40" s="6">
        <v>6.4000000000000003E-3</v>
      </c>
      <c r="U40" s="6">
        <v>7.28E-3</v>
      </c>
      <c r="W40" s="9" t="str">
        <v>10Y</v>
      </c>
      <c r="X40" s="7">
        <v>8.7500000000000008E-3</v>
      </c>
      <c r="Y40" s="7">
        <v>7.7299999999999999E-3</v>
      </c>
      <c r="Z40" s="7">
        <v>7.0199999999999993E-3</v>
      </c>
      <c r="AA40" s="7">
        <v>6.5300000000000002E-3</v>
      </c>
      <c r="AB40" s="7">
        <v>6.0699999999999999E-3</v>
      </c>
      <c r="AC40" s="7">
        <v>5.7199999999999994E-3</v>
      </c>
      <c r="AD40" s="7">
        <v>5.4300000000000008E-3</v>
      </c>
      <c r="AE40" s="7">
        <v>5.1900000000000002E-3</v>
      </c>
      <c r="AF40" s="7">
        <v>4.9800000000000001E-3</v>
      </c>
      <c r="AG40" s="7">
        <v>4.7599999999999995E-3</v>
      </c>
      <c r="AH40" s="7">
        <v>4.3200000000000001E-3</v>
      </c>
      <c r="AI40" s="7">
        <v>4.3499999999999997E-3</v>
      </c>
      <c r="AJ40" s="7">
        <v>4.9100000000000003E-3</v>
      </c>
      <c r="AK40" s="7">
        <v>5.9299999999999995E-3</v>
      </c>
    </row>
    <row r="41" spans="11:37" x14ac:dyDescent="0.25">
      <c r="K41" s="2" t="s">
        <v>2</v>
      </c>
      <c r="L41" s="2" t="s">
        <v>0</v>
      </c>
      <c r="M41" s="2" t="s">
        <v>1338</v>
      </c>
      <c r="N41" s="2" t="s">
        <v>149</v>
      </c>
      <c r="O41" s="2" t="s">
        <v>1339</v>
      </c>
      <c r="P41" s="1"/>
      <c r="Q41" s="1"/>
      <c r="R41" s="1"/>
      <c r="S41" s="5" t="str">
        <v>3Y1Y</v>
      </c>
      <c r="T41" s="6">
        <v>3.7000000000000002E-3</v>
      </c>
      <c r="U41" s="6">
        <v>1.4290000000000001E-2</v>
      </c>
      <c r="W41" s="9" t="str">
        <v>15Y</v>
      </c>
      <c r="X41" s="7">
        <v>7.9900000000000006E-3</v>
      </c>
      <c r="Y41" s="7">
        <v>7.0999999999999995E-3</v>
      </c>
      <c r="Z41" s="7">
        <v>6.4900000000000001E-3</v>
      </c>
      <c r="AA41" s="7">
        <v>6.0200000000000002E-3</v>
      </c>
      <c r="AB41" s="7">
        <v>5.5300000000000002E-3</v>
      </c>
      <c r="AC41" s="7">
        <v>5.1600000000000005E-3</v>
      </c>
      <c r="AD41" s="7">
        <v>4.9199999999999999E-3</v>
      </c>
      <c r="AE41" s="7">
        <v>4.7299999999999998E-3</v>
      </c>
      <c r="AF41" s="7">
        <v>4.5799999999999999E-3</v>
      </c>
      <c r="AG41" s="7">
        <v>4.4400000000000004E-3</v>
      </c>
      <c r="AH41" s="7">
        <v>4.1199999999999995E-3</v>
      </c>
      <c r="AI41" s="7">
        <v>4.7499999999999999E-3</v>
      </c>
      <c r="AJ41" s="7">
        <v>5.8699999999999994E-3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1340</v>
      </c>
      <c r="N42" s="2" t="s">
        <v>84</v>
      </c>
      <c r="O42" s="2" t="s">
        <v>1341</v>
      </c>
      <c r="P42" s="1"/>
      <c r="Q42" s="1"/>
      <c r="R42" s="1"/>
      <c r="S42" s="5" t="str">
        <v>3Y2Y</v>
      </c>
      <c r="T42" s="6">
        <v>4.0000000000000001E-3</v>
      </c>
      <c r="U42" s="6">
        <v>1.261E-2</v>
      </c>
      <c r="W42" s="9" t="str">
        <v>20Y</v>
      </c>
      <c r="X42" s="7">
        <v>6.6E-3</v>
      </c>
      <c r="Y42" s="7">
        <v>6.0000000000000001E-3</v>
      </c>
      <c r="Z42" s="7">
        <v>5.5800000000000008E-3</v>
      </c>
      <c r="AA42" s="7">
        <v>5.2599999999999999E-3</v>
      </c>
      <c r="AB42" s="7">
        <v>4.9399999999999999E-3</v>
      </c>
      <c r="AC42" s="7">
        <v>4.6999999999999993E-3</v>
      </c>
      <c r="AD42" s="7">
        <v>4.5199999999999997E-3</v>
      </c>
      <c r="AE42" s="7">
        <v>4.3800000000000002E-3</v>
      </c>
      <c r="AF42" s="7">
        <v>4.2699999999999995E-3</v>
      </c>
      <c r="AG42" s="7">
        <v>4.1700000000000001E-3</v>
      </c>
      <c r="AH42" s="7">
        <v>4.6300000000000004E-3</v>
      </c>
      <c r="AI42" s="7">
        <v>5.7799999999999995E-3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1342</v>
      </c>
      <c r="N43" s="2" t="s">
        <v>154</v>
      </c>
      <c r="O43" s="2" t="s">
        <v>1343</v>
      </c>
      <c r="P43" s="1"/>
      <c r="Q43" s="1"/>
      <c r="R43" s="1"/>
      <c r="S43" s="5" t="str">
        <v>3Y3Y</v>
      </c>
      <c r="T43" s="6">
        <v>4.3E-3</v>
      </c>
      <c r="U43" s="6">
        <v>1.145E-2</v>
      </c>
      <c r="W43" s="9" t="str">
        <v>25Y</v>
      </c>
      <c r="X43" s="7">
        <v>7.5199999999999998E-3</v>
      </c>
      <c r="Y43" s="7">
        <v>6.8700000000000002E-3</v>
      </c>
      <c r="Z43" s="7">
        <v>6.3600000000000002E-3</v>
      </c>
      <c r="AA43" s="7">
        <v>5.9499999999999996E-3</v>
      </c>
      <c r="AB43" s="7">
        <v>5.5900000000000004E-3</v>
      </c>
      <c r="AC43" s="7">
        <v>5.4100000000000007E-3</v>
      </c>
      <c r="AD43" s="7">
        <v>5.3900000000000007E-3</v>
      </c>
      <c r="AE43" s="7">
        <v>5.5000000000000005E-3</v>
      </c>
      <c r="AF43" s="7">
        <v>5.6599999999999992E-3</v>
      </c>
      <c r="AG43" s="7">
        <v>5.8499999999999993E-3</v>
      </c>
      <c r="AH43" s="7">
        <v>6.9299999999999995E-3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1344</v>
      </c>
      <c r="N44" s="2" t="s">
        <v>157</v>
      </c>
      <c r="O44" s="2" t="s">
        <v>1345</v>
      </c>
      <c r="P44" s="1"/>
      <c r="Q44" s="1"/>
      <c r="R44" s="1"/>
      <c r="S44" s="5" t="str">
        <v>3Y4Y</v>
      </c>
      <c r="T44" s="6">
        <v>4.6999999999999993E-3</v>
      </c>
      <c r="U44" s="6">
        <v>1.0489999999999999E-2</v>
      </c>
      <c r="W44" s="9" t="str">
        <v>30Y</v>
      </c>
      <c r="X44" s="7">
        <v>7.6400000000000001E-3</v>
      </c>
      <c r="Y44" s="7">
        <v>7.3899999999999999E-3</v>
      </c>
      <c r="Z44" s="7">
        <v>7.3299999999999997E-3</v>
      </c>
      <c r="AA44" s="7">
        <v>7.3899999999999999E-3</v>
      </c>
      <c r="AB44" s="7">
        <v>7.4399999999999996E-3</v>
      </c>
      <c r="AC44" s="7">
        <v>7.5599999999999999E-3</v>
      </c>
      <c r="AD44" s="7">
        <v>7.7200000000000003E-3</v>
      </c>
      <c r="AE44" s="7">
        <v>7.8799999999999999E-3</v>
      </c>
      <c r="AF44" s="7">
        <v>8.0499999999999999E-3</v>
      </c>
      <c r="AG44" s="7">
        <v>8.2299999999999995E-3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1346</v>
      </c>
      <c r="N45" s="2" t="s">
        <v>160</v>
      </c>
      <c r="O45" s="2" t="s">
        <v>1347</v>
      </c>
      <c r="P45" s="1"/>
      <c r="Q45" s="1"/>
      <c r="R45" s="1"/>
      <c r="S45" s="5" t="str">
        <v>3Y5Y</v>
      </c>
      <c r="T45" s="6">
        <v>5.0000000000000001E-3</v>
      </c>
      <c r="U45" s="6">
        <v>9.6100000000000005E-3</v>
      </c>
    </row>
    <row r="46" spans="11:37" x14ac:dyDescent="0.25">
      <c r="K46" s="2" t="s">
        <v>2</v>
      </c>
      <c r="L46" s="2" t="s">
        <v>5</v>
      </c>
      <c r="M46" s="2" t="s">
        <v>1348</v>
      </c>
      <c r="N46" s="2" t="s">
        <v>162</v>
      </c>
      <c r="O46" s="2" t="s">
        <v>1349</v>
      </c>
      <c r="P46" s="1"/>
      <c r="Q46" s="1"/>
      <c r="R46" s="1"/>
      <c r="S46" s="5" t="str">
        <v>3Y6Y</v>
      </c>
      <c r="T46" s="6">
        <v>5.3E-3</v>
      </c>
      <c r="U46" s="6">
        <v>8.94E-3</v>
      </c>
    </row>
    <row r="47" spans="11:37" x14ac:dyDescent="0.25">
      <c r="K47" s="2" t="s">
        <v>2</v>
      </c>
      <c r="L47" s="2" t="s">
        <v>6</v>
      </c>
      <c r="M47" s="2" t="s">
        <v>1350</v>
      </c>
      <c r="N47" s="2" t="s">
        <v>165</v>
      </c>
      <c r="O47" s="2" t="s">
        <v>1351</v>
      </c>
      <c r="P47" s="1"/>
      <c r="Q47" s="1"/>
      <c r="R47" s="1"/>
      <c r="S47" s="5" t="str">
        <v>3Y7Y</v>
      </c>
      <c r="T47" s="6">
        <v>5.6000000000000008E-3</v>
      </c>
      <c r="U47" s="6">
        <v>8.4600000000000005E-3</v>
      </c>
    </row>
    <row r="48" spans="11:37" x14ac:dyDescent="0.25">
      <c r="K48" s="2" t="s">
        <v>2</v>
      </c>
      <c r="L48" s="2" t="s">
        <v>7</v>
      </c>
      <c r="M48" s="2" t="s">
        <v>325</v>
      </c>
      <c r="N48" s="2" t="s">
        <v>134</v>
      </c>
      <c r="O48" s="2" t="s">
        <v>1352</v>
      </c>
      <c r="P48" s="1"/>
      <c r="Q48" s="1"/>
      <c r="R48" s="1"/>
      <c r="S48" s="5" t="str">
        <v>3Y8Y</v>
      </c>
      <c r="T48" s="6">
        <v>5.7999999999999996E-3</v>
      </c>
      <c r="U48" s="6">
        <v>8.0600000000000012E-3</v>
      </c>
    </row>
    <row r="49" spans="11:21" x14ac:dyDescent="0.25">
      <c r="K49" s="2" t="s">
        <v>2</v>
      </c>
      <c r="L49" s="2" t="s">
        <v>8</v>
      </c>
      <c r="M49" s="2" t="s">
        <v>785</v>
      </c>
      <c r="N49" s="2" t="s">
        <v>98</v>
      </c>
      <c r="O49" s="2" t="s">
        <v>1353</v>
      </c>
      <c r="P49" s="1"/>
      <c r="Q49" s="1"/>
      <c r="R49" s="1"/>
      <c r="S49" s="5" t="str">
        <v>3Y9Y</v>
      </c>
      <c r="T49" s="6">
        <v>6.0000000000000001E-3</v>
      </c>
      <c r="U49" s="6">
        <v>7.6699999999999997E-3</v>
      </c>
    </row>
    <row r="50" spans="11:21" x14ac:dyDescent="0.25">
      <c r="K50" s="2" t="s">
        <v>2</v>
      </c>
      <c r="L50" s="2" t="s">
        <v>9</v>
      </c>
      <c r="M50" s="2" t="s">
        <v>554</v>
      </c>
      <c r="N50" s="2" t="s">
        <v>172</v>
      </c>
      <c r="O50" s="2" t="s">
        <v>1354</v>
      </c>
      <c r="P50" s="1"/>
      <c r="Q50" s="1"/>
      <c r="R50" s="1"/>
      <c r="S50" s="5" t="str">
        <v>3Y10Y</v>
      </c>
      <c r="T50" s="6">
        <v>6.0999999999999995E-3</v>
      </c>
      <c r="U50" s="6">
        <v>7.3000000000000001E-3</v>
      </c>
    </row>
    <row r="51" spans="11:21" x14ac:dyDescent="0.25">
      <c r="K51" s="2" t="s">
        <v>2</v>
      </c>
      <c r="L51" s="2" t="s">
        <v>10</v>
      </c>
      <c r="M51" s="2" t="s">
        <v>39</v>
      </c>
      <c r="N51" s="2" t="s">
        <v>175</v>
      </c>
      <c r="O51" s="2" t="s">
        <v>1355</v>
      </c>
      <c r="P51" s="1"/>
      <c r="Q51" s="1"/>
      <c r="R51" s="1"/>
      <c r="S51" s="5" t="str">
        <v>3Y15Y</v>
      </c>
      <c r="T51" s="6">
        <v>6.3E-3</v>
      </c>
      <c r="U51" s="6">
        <v>6.1500000000000001E-3</v>
      </c>
    </row>
    <row r="52" spans="11:21" x14ac:dyDescent="0.25">
      <c r="K52" s="2" t="s">
        <v>2</v>
      </c>
      <c r="L52" s="2" t="s">
        <v>11</v>
      </c>
      <c r="M52" s="2" t="s">
        <v>640</v>
      </c>
      <c r="N52" s="2" t="s">
        <v>178</v>
      </c>
      <c r="O52" s="2" t="s">
        <v>1356</v>
      </c>
      <c r="P52" s="1"/>
      <c r="Q52" s="1"/>
      <c r="R52" s="1"/>
      <c r="S52" s="5" t="str">
        <v>3Y20Y</v>
      </c>
      <c r="T52" s="6">
        <v>6.3E-3</v>
      </c>
      <c r="U52" s="6">
        <v>5.8099999999999992E-3</v>
      </c>
    </row>
    <row r="53" spans="11:21" x14ac:dyDescent="0.25">
      <c r="K53" s="2" t="s">
        <v>2</v>
      </c>
      <c r="L53" s="2" t="s">
        <v>13</v>
      </c>
      <c r="M53" s="2" t="s">
        <v>814</v>
      </c>
      <c r="N53" s="2" t="s">
        <v>143</v>
      </c>
      <c r="O53" s="2" t="s">
        <v>1357</v>
      </c>
      <c r="P53" s="1"/>
      <c r="Q53" s="1"/>
      <c r="R53" s="1"/>
      <c r="S53" s="5" t="str">
        <v>3Y25Y</v>
      </c>
      <c r="T53" s="6">
        <v>6.3E-3</v>
      </c>
      <c r="U53" s="6">
        <v>5.9499999999999996E-3</v>
      </c>
    </row>
    <row r="54" spans="11:21" x14ac:dyDescent="0.25">
      <c r="K54" s="2" t="s">
        <v>2</v>
      </c>
      <c r="L54" s="2" t="s">
        <v>14</v>
      </c>
      <c r="M54" s="2" t="s">
        <v>1358</v>
      </c>
      <c r="N54" s="2" t="s">
        <v>183</v>
      </c>
      <c r="O54" s="2" t="s">
        <v>1359</v>
      </c>
      <c r="P54" s="1"/>
      <c r="Q54" s="1"/>
      <c r="R54" s="1"/>
      <c r="S54" s="5" t="str">
        <v>3Y30Y</v>
      </c>
      <c r="T54" s="6">
        <v>6.3E-3</v>
      </c>
      <c r="U54" s="6">
        <v>6.43E-3</v>
      </c>
    </row>
    <row r="55" spans="11:21" x14ac:dyDescent="0.25">
      <c r="K55" s="2" t="s">
        <v>3</v>
      </c>
      <c r="L55" s="2" t="s">
        <v>0</v>
      </c>
      <c r="M55" s="2" t="s">
        <v>1360</v>
      </c>
      <c r="N55" s="2" t="s">
        <v>186</v>
      </c>
      <c r="O55" s="2" t="s">
        <v>1361</v>
      </c>
      <c r="P55" s="1"/>
      <c r="Q55" s="1"/>
      <c r="R55" s="1"/>
      <c r="S55" s="5" t="str">
        <v>4Y1Y</v>
      </c>
      <c r="T55" s="6">
        <v>4.6999999999999993E-3</v>
      </c>
      <c r="U55" s="6">
        <v>1.286E-2</v>
      </c>
    </row>
    <row r="56" spans="11:21" x14ac:dyDescent="0.25">
      <c r="K56" s="2" t="s">
        <v>3</v>
      </c>
      <c r="L56" s="2" t="s">
        <v>1</v>
      </c>
      <c r="M56" s="2" t="s">
        <v>1362</v>
      </c>
      <c r="N56" s="2" t="s">
        <v>189</v>
      </c>
      <c r="O56" s="2" t="s">
        <v>1363</v>
      </c>
      <c r="P56" s="1"/>
      <c r="Q56" s="1"/>
      <c r="R56" s="1"/>
      <c r="S56" s="5" t="str">
        <v>4Y2Y</v>
      </c>
      <c r="T56" s="6">
        <v>4.7999999999999996E-3</v>
      </c>
      <c r="U56" s="6">
        <v>1.133E-2</v>
      </c>
    </row>
    <row r="57" spans="11:21" x14ac:dyDescent="0.25">
      <c r="K57" s="2" t="s">
        <v>3</v>
      </c>
      <c r="L57" s="2" t="s">
        <v>2</v>
      </c>
      <c r="M57" s="2" t="s">
        <v>1364</v>
      </c>
      <c r="N57" s="2" t="s">
        <v>192</v>
      </c>
      <c r="O57" s="2" t="s">
        <v>1365</v>
      </c>
      <c r="P57" s="1"/>
      <c r="Q57" s="1"/>
      <c r="R57" s="1"/>
      <c r="S57" s="5" t="str">
        <v>4Y3Y</v>
      </c>
      <c r="T57" s="6">
        <v>5.1000000000000004E-3</v>
      </c>
      <c r="U57" s="6">
        <v>1.008E-2</v>
      </c>
    </row>
    <row r="58" spans="11:21" x14ac:dyDescent="0.25">
      <c r="K58" s="2" t="s">
        <v>3</v>
      </c>
      <c r="L58" s="2" t="s">
        <v>3</v>
      </c>
      <c r="M58" s="2" t="s">
        <v>29</v>
      </c>
      <c r="N58" s="2" t="s">
        <v>195</v>
      </c>
      <c r="O58" s="2" t="s">
        <v>1366</v>
      </c>
      <c r="P58" s="1"/>
      <c r="Q58" s="1"/>
      <c r="R58" s="1"/>
      <c r="S58" s="5" t="str">
        <v>4Y4Y</v>
      </c>
      <c r="T58" s="6">
        <v>5.3E-3</v>
      </c>
      <c r="U58" s="6">
        <v>9.1999999999999998E-3</v>
      </c>
    </row>
    <row r="59" spans="11:21" x14ac:dyDescent="0.25">
      <c r="K59" s="2" t="s">
        <v>3</v>
      </c>
      <c r="L59" s="2" t="s">
        <v>4</v>
      </c>
      <c r="M59" s="2" t="s">
        <v>1367</v>
      </c>
      <c r="N59" s="2" t="s">
        <v>197</v>
      </c>
      <c r="O59" s="2" t="s">
        <v>1368</v>
      </c>
      <c r="P59" s="1"/>
      <c r="Q59" s="1"/>
      <c r="R59" s="1"/>
      <c r="S59" s="5" t="str">
        <v>4Y5Y</v>
      </c>
      <c r="T59" s="6">
        <v>5.6000000000000008E-3</v>
      </c>
      <c r="U59" s="6">
        <v>8.4700000000000001E-3</v>
      </c>
    </row>
    <row r="60" spans="11:21" x14ac:dyDescent="0.25">
      <c r="K60" s="2" t="s">
        <v>3</v>
      </c>
      <c r="L60" s="2" t="s">
        <v>5</v>
      </c>
      <c r="M60" s="2" t="s">
        <v>1369</v>
      </c>
      <c r="N60" s="2" t="s">
        <v>200</v>
      </c>
      <c r="O60" s="2" t="s">
        <v>1370</v>
      </c>
      <c r="P60" s="1"/>
      <c r="Q60" s="1"/>
      <c r="R60" s="1"/>
      <c r="S60" s="5" t="str">
        <v>4Y6Y</v>
      </c>
      <c r="T60" s="6">
        <v>5.7999999999999996E-3</v>
      </c>
      <c r="U60" s="6">
        <v>7.9100000000000004E-3</v>
      </c>
    </row>
    <row r="61" spans="11:21" x14ac:dyDescent="0.25">
      <c r="K61" s="2" t="s">
        <v>3</v>
      </c>
      <c r="L61" s="2" t="s">
        <v>6</v>
      </c>
      <c r="M61" s="2" t="s">
        <v>1371</v>
      </c>
      <c r="N61" s="2" t="s">
        <v>203</v>
      </c>
      <c r="O61" s="2" t="s">
        <v>1372</v>
      </c>
      <c r="P61" s="1"/>
      <c r="Q61" s="1"/>
      <c r="R61" s="1"/>
      <c r="S61" s="5" t="str">
        <v>4Y7Y</v>
      </c>
      <c r="T61" s="6">
        <v>6.0000000000000001E-3</v>
      </c>
      <c r="U61" s="6">
        <v>7.4799999999999997E-3</v>
      </c>
    </row>
    <row r="62" spans="11:21" x14ac:dyDescent="0.25">
      <c r="K62" s="2" t="s">
        <v>3</v>
      </c>
      <c r="L62" s="2" t="s">
        <v>7</v>
      </c>
      <c r="M62" s="2" t="s">
        <v>519</v>
      </c>
      <c r="N62" s="2" t="s">
        <v>206</v>
      </c>
      <c r="O62" s="2" t="s">
        <v>1373</v>
      </c>
      <c r="P62" s="1"/>
      <c r="Q62" s="1"/>
      <c r="R62" s="1"/>
      <c r="S62" s="5" t="str">
        <v>4Y8Y</v>
      </c>
      <c r="T62" s="6">
        <v>6.0999999999999995E-3</v>
      </c>
      <c r="U62" s="6">
        <v>7.0899999999999999E-3</v>
      </c>
    </row>
    <row r="63" spans="11:21" x14ac:dyDescent="0.25">
      <c r="K63" s="2" t="s">
        <v>3</v>
      </c>
      <c r="L63" s="2" t="s">
        <v>8</v>
      </c>
      <c r="M63" s="2" t="s">
        <v>1072</v>
      </c>
      <c r="N63" s="2" t="s">
        <v>175</v>
      </c>
      <c r="O63" s="2" t="s">
        <v>1374</v>
      </c>
      <c r="P63" s="1"/>
      <c r="Q63" s="1"/>
      <c r="R63" s="1"/>
      <c r="S63" s="5" t="str">
        <v>4Y9Y</v>
      </c>
      <c r="T63" s="6">
        <v>6.3E-3</v>
      </c>
      <c r="U63" s="6">
        <v>6.7500000000000008E-3</v>
      </c>
    </row>
    <row r="64" spans="11:21" x14ac:dyDescent="0.25">
      <c r="K64" s="2" t="s">
        <v>3</v>
      </c>
      <c r="L64" s="2" t="s">
        <v>9</v>
      </c>
      <c r="M64" s="2" t="s">
        <v>1358</v>
      </c>
      <c r="N64" s="2" t="s">
        <v>211</v>
      </c>
      <c r="O64" s="2" t="s">
        <v>1375</v>
      </c>
      <c r="P64" s="1"/>
      <c r="Q64" s="1"/>
      <c r="R64" s="1"/>
      <c r="S64" s="5" t="str">
        <v>4Y10Y</v>
      </c>
      <c r="T64" s="6">
        <v>6.4000000000000003E-3</v>
      </c>
      <c r="U64" s="6">
        <v>6.43E-3</v>
      </c>
    </row>
    <row r="65" spans="11:21" x14ac:dyDescent="0.25">
      <c r="K65" s="2" t="s">
        <v>3</v>
      </c>
      <c r="L65" s="2" t="s">
        <v>10</v>
      </c>
      <c r="M65" s="2" t="s">
        <v>1376</v>
      </c>
      <c r="N65" s="2" t="s">
        <v>146</v>
      </c>
      <c r="O65" s="2" t="s">
        <v>1377</v>
      </c>
      <c r="P65" s="1"/>
      <c r="Q65" s="1"/>
      <c r="R65" s="1"/>
      <c r="S65" s="5" t="str">
        <v>4Y15Y</v>
      </c>
      <c r="T65" s="6">
        <v>6.4000000000000003E-3</v>
      </c>
      <c r="U65" s="6">
        <v>5.45E-3</v>
      </c>
    </row>
    <row r="66" spans="11:21" x14ac:dyDescent="0.25">
      <c r="K66" s="2" t="s">
        <v>3</v>
      </c>
      <c r="L66" s="2" t="s">
        <v>11</v>
      </c>
      <c r="M66" s="2" t="s">
        <v>628</v>
      </c>
      <c r="N66" s="2" t="s">
        <v>143</v>
      </c>
      <c r="O66" s="2" t="s">
        <v>1378</v>
      </c>
      <c r="P66" s="1"/>
      <c r="Q66" s="1"/>
      <c r="R66" s="1"/>
      <c r="S66" s="5" t="str">
        <v>4Y20Y</v>
      </c>
      <c r="T66" s="6">
        <v>6.3E-3</v>
      </c>
      <c r="U66" s="6">
        <v>5.2500000000000003E-3</v>
      </c>
    </row>
    <row r="67" spans="11:21" x14ac:dyDescent="0.25">
      <c r="K67" s="2" t="s">
        <v>3</v>
      </c>
      <c r="L67" s="2" t="s">
        <v>13</v>
      </c>
      <c r="M67" s="2" t="s">
        <v>605</v>
      </c>
      <c r="N67" s="2" t="s">
        <v>218</v>
      </c>
      <c r="O67" s="2" t="s">
        <v>1379</v>
      </c>
      <c r="P67" s="1"/>
      <c r="Q67" s="1"/>
      <c r="R67" s="1"/>
      <c r="S67" s="5" t="str">
        <v>4Y25Y</v>
      </c>
      <c r="T67" s="6">
        <v>6.3E-3</v>
      </c>
      <c r="U67" s="6">
        <v>5.4300000000000008E-3</v>
      </c>
    </row>
    <row r="68" spans="11:21" x14ac:dyDescent="0.25">
      <c r="K68" s="2" t="s">
        <v>3</v>
      </c>
      <c r="L68" s="2" t="s">
        <v>14</v>
      </c>
      <c r="M68" s="2" t="s">
        <v>361</v>
      </c>
      <c r="N68" s="2" t="s">
        <v>221</v>
      </c>
      <c r="O68" s="2" t="s">
        <v>1380</v>
      </c>
      <c r="P68" s="1"/>
      <c r="Q68" s="1"/>
      <c r="R68" s="1"/>
      <c r="S68" s="5" t="str">
        <v>4Y30Y</v>
      </c>
      <c r="T68" s="6">
        <v>6.3E-3</v>
      </c>
      <c r="U68" s="6">
        <v>6.0699999999999999E-3</v>
      </c>
    </row>
    <row r="69" spans="11:21" x14ac:dyDescent="0.25">
      <c r="K69" s="2" t="s">
        <v>4</v>
      </c>
      <c r="L69" s="2" t="s">
        <v>0</v>
      </c>
      <c r="M69" s="2" t="s">
        <v>1300</v>
      </c>
      <c r="N69" s="2" t="s">
        <v>95</v>
      </c>
      <c r="O69" s="2" t="s">
        <v>1381</v>
      </c>
      <c r="P69" s="1"/>
      <c r="Q69" s="1"/>
      <c r="R69" s="1"/>
      <c r="S69" s="5" t="str">
        <v>5Y1Y</v>
      </c>
      <c r="T69" s="6">
        <v>5.4000000000000003E-3</v>
      </c>
      <c r="U69" s="6">
        <v>1.1819999999999999E-2</v>
      </c>
    </row>
    <row r="70" spans="11:21" x14ac:dyDescent="0.25">
      <c r="K70" s="2" t="s">
        <v>4</v>
      </c>
      <c r="L70" s="2" t="s">
        <v>1</v>
      </c>
      <c r="M70" s="2" t="s">
        <v>1382</v>
      </c>
      <c r="N70" s="2" t="s">
        <v>131</v>
      </c>
      <c r="O70" s="2" t="s">
        <v>1383</v>
      </c>
      <c r="P70" s="1"/>
      <c r="Q70" s="1"/>
      <c r="R70" s="1"/>
      <c r="S70" s="5" t="str">
        <v>5Y2Y</v>
      </c>
      <c r="T70" s="6">
        <v>5.5000000000000005E-3</v>
      </c>
      <c r="U70" s="6">
        <v>1.0149999999999999E-2</v>
      </c>
    </row>
    <row r="71" spans="11:21" x14ac:dyDescent="0.25">
      <c r="K71" s="2" t="s">
        <v>4</v>
      </c>
      <c r="L71" s="2" t="s">
        <v>2</v>
      </c>
      <c r="M71" s="2" t="s">
        <v>1384</v>
      </c>
      <c r="N71" s="2" t="s">
        <v>228</v>
      </c>
      <c r="O71" s="2" t="s">
        <v>1385</v>
      </c>
      <c r="P71" s="1"/>
      <c r="Q71" s="1"/>
      <c r="R71" s="1"/>
      <c r="S71" s="5" t="str">
        <v>5Y3Y</v>
      </c>
      <c r="T71" s="6">
        <v>5.6999999999999993E-3</v>
      </c>
      <c r="U71" s="6">
        <v>9.0000000000000011E-3</v>
      </c>
    </row>
    <row r="72" spans="11:21" x14ac:dyDescent="0.25">
      <c r="K72" s="2" t="s">
        <v>4</v>
      </c>
      <c r="L72" s="2" t="s">
        <v>3</v>
      </c>
      <c r="M72" s="2" t="s">
        <v>1386</v>
      </c>
      <c r="N72" s="2" t="s">
        <v>231</v>
      </c>
      <c r="O72" s="2" t="s">
        <v>1387</v>
      </c>
      <c r="P72" s="1"/>
      <c r="Q72" s="1"/>
      <c r="R72" s="1"/>
      <c r="S72" s="5" t="str">
        <v>5Y4Y</v>
      </c>
      <c r="T72" s="6">
        <v>5.8999999999999999E-3</v>
      </c>
      <c r="U72" s="6">
        <v>8.26E-3</v>
      </c>
    </row>
    <row r="73" spans="11:21" x14ac:dyDescent="0.25">
      <c r="K73" s="2" t="s">
        <v>4</v>
      </c>
      <c r="L73" s="2" t="s">
        <v>4</v>
      </c>
      <c r="M73" s="2" t="s">
        <v>1388</v>
      </c>
      <c r="N73" s="2" t="s">
        <v>234</v>
      </c>
      <c r="O73" s="2" t="s">
        <v>1389</v>
      </c>
      <c r="P73" s="1"/>
      <c r="Q73" s="1"/>
      <c r="R73" s="1"/>
      <c r="S73" s="5" t="str">
        <v>5Y5Y</v>
      </c>
      <c r="T73" s="6">
        <v>6.0000000000000001E-3</v>
      </c>
      <c r="U73" s="6">
        <v>7.6500000000000005E-3</v>
      </c>
    </row>
    <row r="74" spans="11:21" x14ac:dyDescent="0.25">
      <c r="K74" s="2" t="s">
        <v>4</v>
      </c>
      <c r="L74" s="2" t="s">
        <v>5</v>
      </c>
      <c r="M74" s="2" t="s">
        <v>67</v>
      </c>
      <c r="N74" s="2" t="s">
        <v>172</v>
      </c>
      <c r="O74" s="2" t="s">
        <v>1390</v>
      </c>
      <c r="P74" s="1"/>
      <c r="Q74" s="1"/>
      <c r="R74" s="1"/>
      <c r="S74" s="5" t="str">
        <v>5Y6Y</v>
      </c>
      <c r="T74" s="6">
        <v>6.0999999999999995E-3</v>
      </c>
      <c r="U74" s="6">
        <v>7.1500000000000001E-3</v>
      </c>
    </row>
    <row r="75" spans="11:21" x14ac:dyDescent="0.25">
      <c r="K75" s="2" t="s">
        <v>4</v>
      </c>
      <c r="L75" s="2" t="s">
        <v>6</v>
      </c>
      <c r="M75" s="2" t="s">
        <v>1055</v>
      </c>
      <c r="N75" s="2" t="s">
        <v>175</v>
      </c>
      <c r="O75" s="2" t="s">
        <v>1391</v>
      </c>
      <c r="P75" s="1"/>
      <c r="Q75" s="1"/>
      <c r="R75" s="1"/>
      <c r="S75" s="5" t="str">
        <v>5Y7Y</v>
      </c>
      <c r="T75" s="6">
        <v>6.3E-3</v>
      </c>
      <c r="U75" s="6">
        <v>6.7300000000000007E-3</v>
      </c>
    </row>
    <row r="76" spans="11:21" x14ac:dyDescent="0.25">
      <c r="K76" s="2" t="s">
        <v>4</v>
      </c>
      <c r="L76" s="2" t="s">
        <v>7</v>
      </c>
      <c r="M76" s="2" t="s">
        <v>1018</v>
      </c>
      <c r="N76" s="2" t="s">
        <v>146</v>
      </c>
      <c r="O76" s="2" t="s">
        <v>1392</v>
      </c>
      <c r="P76" s="1"/>
      <c r="Q76" s="1"/>
      <c r="R76" s="1"/>
      <c r="S76" s="5" t="str">
        <v>5Y8Y</v>
      </c>
      <c r="T76" s="6">
        <v>6.4000000000000003E-3</v>
      </c>
      <c r="U76" s="6">
        <v>6.3800000000000003E-3</v>
      </c>
    </row>
    <row r="77" spans="11:21" x14ac:dyDescent="0.25">
      <c r="K77" s="2" t="s">
        <v>4</v>
      </c>
      <c r="L77" s="2" t="s">
        <v>8</v>
      </c>
      <c r="M77" s="2" t="s">
        <v>361</v>
      </c>
      <c r="N77" s="2" t="s">
        <v>242</v>
      </c>
      <c r="O77" s="2" t="s">
        <v>1393</v>
      </c>
      <c r="P77" s="1"/>
      <c r="Q77" s="1"/>
      <c r="R77" s="1"/>
      <c r="S77" s="5" t="str">
        <v>5Y9Y</v>
      </c>
      <c r="T77" s="6">
        <v>6.5000000000000006E-3</v>
      </c>
      <c r="U77" s="6">
        <v>6.0699999999999999E-3</v>
      </c>
    </row>
    <row r="78" spans="11:21" x14ac:dyDescent="0.25">
      <c r="K78" s="2" t="s">
        <v>4</v>
      </c>
      <c r="L78" s="2" t="s">
        <v>9</v>
      </c>
      <c r="M78" s="2" t="s">
        <v>891</v>
      </c>
      <c r="N78" s="2" t="s">
        <v>245</v>
      </c>
      <c r="O78" s="2" t="s">
        <v>1394</v>
      </c>
      <c r="P78" s="1"/>
      <c r="Q78" s="1"/>
      <c r="R78" s="1"/>
      <c r="S78" s="5" t="str">
        <v>5Y10Y</v>
      </c>
      <c r="T78" s="6">
        <v>6.6E-3</v>
      </c>
      <c r="U78" s="6">
        <v>5.79E-3</v>
      </c>
    </row>
    <row r="79" spans="11:21" x14ac:dyDescent="0.25">
      <c r="K79" s="2" t="s">
        <v>4</v>
      </c>
      <c r="L79" s="2" t="s">
        <v>10</v>
      </c>
      <c r="M79" s="2" t="s">
        <v>836</v>
      </c>
      <c r="N79" s="2" t="s">
        <v>248</v>
      </c>
      <c r="O79" s="2" t="s">
        <v>1395</v>
      </c>
      <c r="P79" s="1"/>
      <c r="Q79" s="1"/>
      <c r="R79" s="1"/>
      <c r="S79" s="5" t="str">
        <v>5Y15Y</v>
      </c>
      <c r="T79" s="6">
        <v>6.4000000000000003E-3</v>
      </c>
      <c r="U79" s="6">
        <v>4.9100000000000003E-3</v>
      </c>
    </row>
    <row r="80" spans="11:21" x14ac:dyDescent="0.25">
      <c r="K80" s="2" t="s">
        <v>4</v>
      </c>
      <c r="L80" s="2" t="s">
        <v>11</v>
      </c>
      <c r="M80" s="2" t="s">
        <v>649</v>
      </c>
      <c r="N80" s="2" t="s">
        <v>221</v>
      </c>
      <c r="O80" s="2" t="s">
        <v>1396</v>
      </c>
      <c r="P80" s="1"/>
      <c r="Q80" s="1"/>
      <c r="R80" s="1"/>
      <c r="S80" s="5" t="str">
        <v>5Y20Y</v>
      </c>
      <c r="T80" s="6">
        <v>6.3E-3</v>
      </c>
      <c r="U80" s="6">
        <v>4.8500000000000001E-3</v>
      </c>
    </row>
    <row r="81" spans="11:21" x14ac:dyDescent="0.25">
      <c r="K81" s="2" t="s">
        <v>4</v>
      </c>
      <c r="L81" s="2" t="s">
        <v>13</v>
      </c>
      <c r="M81" s="2" t="s">
        <v>798</v>
      </c>
      <c r="N81" s="2" t="s">
        <v>253</v>
      </c>
      <c r="O81" s="2" t="s">
        <v>1397</v>
      </c>
      <c r="P81" s="1"/>
      <c r="Q81" s="1"/>
      <c r="R81" s="1"/>
      <c r="S81" s="5" t="str">
        <v>5Y25Y</v>
      </c>
      <c r="T81" s="6">
        <v>6.1999999999999998E-3</v>
      </c>
      <c r="U81" s="6">
        <v>5.0400000000000002E-3</v>
      </c>
    </row>
    <row r="82" spans="11:21" x14ac:dyDescent="0.25">
      <c r="K82" s="2" t="s">
        <v>4</v>
      </c>
      <c r="L82" s="2" t="s">
        <v>14</v>
      </c>
      <c r="M82" s="2" t="s">
        <v>868</v>
      </c>
      <c r="N82" s="2" t="s">
        <v>255</v>
      </c>
      <c r="O82" s="2" t="s">
        <v>1398</v>
      </c>
      <c r="P82" s="1"/>
      <c r="Q82" s="1"/>
      <c r="R82" s="1"/>
      <c r="S82" s="5" t="str">
        <v>5Y30Y</v>
      </c>
      <c r="T82" s="6">
        <v>6.1999999999999998E-3</v>
      </c>
      <c r="U82" s="6">
        <v>5.8199999999999997E-3</v>
      </c>
    </row>
    <row r="83" spans="11:21" x14ac:dyDescent="0.25">
      <c r="K83" s="2" t="s">
        <v>6</v>
      </c>
      <c r="L83" s="2" t="s">
        <v>0</v>
      </c>
      <c r="M83" s="2" t="s">
        <v>1399</v>
      </c>
      <c r="N83" s="2" t="s">
        <v>258</v>
      </c>
      <c r="O83" s="2" t="s">
        <v>1400</v>
      </c>
      <c r="P83" s="1"/>
      <c r="Q83" s="1"/>
      <c r="R83" s="1"/>
      <c r="S83" s="5" t="str">
        <v>7Y1Y</v>
      </c>
      <c r="T83" s="6">
        <v>6.1999999999999998E-3</v>
      </c>
      <c r="U83" s="6">
        <v>9.9299999999999996E-3</v>
      </c>
    </row>
    <row r="84" spans="11:21" x14ac:dyDescent="0.25">
      <c r="K84" s="2" t="s">
        <v>6</v>
      </c>
      <c r="L84" s="2" t="s">
        <v>1</v>
      </c>
      <c r="M84" s="2" t="s">
        <v>1401</v>
      </c>
      <c r="N84" s="2" t="s">
        <v>261</v>
      </c>
      <c r="O84" s="2" t="s">
        <v>1402</v>
      </c>
      <c r="P84" s="1"/>
      <c r="Q84" s="1"/>
      <c r="R84" s="1"/>
      <c r="S84" s="5" t="str">
        <v>7Y2Y</v>
      </c>
      <c r="T84" s="6">
        <v>6.3E-3</v>
      </c>
      <c r="U84" s="6">
        <v>8.7899999999999992E-3</v>
      </c>
    </row>
    <row r="85" spans="11:21" x14ac:dyDescent="0.25">
      <c r="K85" s="2" t="s">
        <v>6</v>
      </c>
      <c r="L85" s="2" t="s">
        <v>2</v>
      </c>
      <c r="M85" s="2" t="s">
        <v>911</v>
      </c>
      <c r="N85" s="2" t="s">
        <v>143</v>
      </c>
      <c r="O85" s="2" t="s">
        <v>1403</v>
      </c>
      <c r="P85" s="1"/>
      <c r="Q85" s="1"/>
      <c r="R85" s="1"/>
      <c r="S85" s="5" t="str">
        <v>7Y3Y</v>
      </c>
      <c r="T85" s="6">
        <v>6.3E-3</v>
      </c>
      <c r="U85" s="6">
        <v>8.0099999999999998E-3</v>
      </c>
    </row>
    <row r="86" spans="11:21" x14ac:dyDescent="0.25">
      <c r="K86" s="2" t="s">
        <v>6</v>
      </c>
      <c r="L86" s="2" t="s">
        <v>3</v>
      </c>
      <c r="M86" s="2" t="s">
        <v>424</v>
      </c>
      <c r="N86" s="2" t="s">
        <v>211</v>
      </c>
      <c r="O86" s="2" t="s">
        <v>1404</v>
      </c>
      <c r="P86" s="1"/>
      <c r="Q86" s="1"/>
      <c r="R86" s="1"/>
      <c r="S86" s="5" t="str">
        <v>7Y4Y</v>
      </c>
      <c r="T86" s="6">
        <v>6.4000000000000003E-3</v>
      </c>
      <c r="U86" s="6">
        <v>7.4399999999999996E-3</v>
      </c>
    </row>
    <row r="87" spans="11:21" x14ac:dyDescent="0.25">
      <c r="K87" s="2" t="s">
        <v>6</v>
      </c>
      <c r="L87" s="2" t="s">
        <v>4</v>
      </c>
      <c r="M87" s="2" t="s">
        <v>1134</v>
      </c>
      <c r="N87" s="2" t="s">
        <v>267</v>
      </c>
      <c r="O87" s="2" t="s">
        <v>1405</v>
      </c>
      <c r="P87" s="1"/>
      <c r="Q87" s="1"/>
      <c r="R87" s="1"/>
      <c r="S87" s="5" t="str">
        <v>7Y5Y</v>
      </c>
      <c r="T87" s="6">
        <v>6.5000000000000006E-3</v>
      </c>
      <c r="U87" s="6">
        <v>6.8999999999999999E-3</v>
      </c>
    </row>
    <row r="88" spans="11:21" x14ac:dyDescent="0.25">
      <c r="K88" s="2" t="s">
        <v>6</v>
      </c>
      <c r="L88" s="2" t="s">
        <v>5</v>
      </c>
      <c r="M88" s="2" t="s">
        <v>565</v>
      </c>
      <c r="N88" s="2" t="s">
        <v>269</v>
      </c>
      <c r="O88" s="2" t="s">
        <v>1406</v>
      </c>
      <c r="P88" s="1"/>
      <c r="Q88" s="1"/>
      <c r="R88" s="1"/>
      <c r="S88" s="5" t="str">
        <v>7Y6Y</v>
      </c>
      <c r="T88" s="6">
        <v>6.5000000000000006E-3</v>
      </c>
      <c r="U88" s="6">
        <v>6.4400000000000004E-3</v>
      </c>
    </row>
    <row r="89" spans="11:21" x14ac:dyDescent="0.25">
      <c r="K89" s="2" t="s">
        <v>6</v>
      </c>
      <c r="L89" s="2" t="s">
        <v>6</v>
      </c>
      <c r="M89" s="2" t="s">
        <v>332</v>
      </c>
      <c r="N89" s="2" t="s">
        <v>245</v>
      </c>
      <c r="O89" s="2" t="s">
        <v>1407</v>
      </c>
      <c r="P89" s="1"/>
      <c r="Q89" s="1"/>
      <c r="R89" s="1"/>
      <c r="S89" s="5" t="str">
        <v>7Y7Y</v>
      </c>
      <c r="T89" s="6">
        <v>6.6E-3</v>
      </c>
      <c r="U89" s="6">
        <v>6.0999999999999995E-3</v>
      </c>
    </row>
    <row r="90" spans="11:21" x14ac:dyDescent="0.25">
      <c r="K90" s="2" t="s">
        <v>6</v>
      </c>
      <c r="L90" s="2" t="s">
        <v>7</v>
      </c>
      <c r="M90" s="2" t="s">
        <v>288</v>
      </c>
      <c r="N90" s="2" t="s">
        <v>273</v>
      </c>
      <c r="O90" s="2" t="s">
        <v>1408</v>
      </c>
      <c r="P90" s="1"/>
      <c r="Q90" s="1"/>
      <c r="R90" s="1"/>
      <c r="S90" s="5" t="str">
        <v>7Y8Y</v>
      </c>
      <c r="T90" s="6">
        <v>6.6E-3</v>
      </c>
      <c r="U90" s="6">
        <v>5.7999999999999996E-3</v>
      </c>
    </row>
    <row r="91" spans="11:21" x14ac:dyDescent="0.25">
      <c r="K91" s="2" t="s">
        <v>6</v>
      </c>
      <c r="L91" s="2" t="s">
        <v>8</v>
      </c>
      <c r="M91" s="2" t="s">
        <v>1272</v>
      </c>
      <c r="N91" s="2" t="s">
        <v>276</v>
      </c>
      <c r="O91" s="2" t="s">
        <v>1409</v>
      </c>
      <c r="P91" s="1"/>
      <c r="Q91" s="1"/>
      <c r="R91" s="1"/>
      <c r="S91" s="5" t="str">
        <v>7Y9Y</v>
      </c>
      <c r="T91" s="6">
        <v>6.7000000000000002E-3</v>
      </c>
      <c r="U91" s="6">
        <v>5.5600000000000007E-3</v>
      </c>
    </row>
    <row r="92" spans="11:21" x14ac:dyDescent="0.25">
      <c r="K92" s="2" t="s">
        <v>6</v>
      </c>
      <c r="L92" s="2" t="s">
        <v>9</v>
      </c>
      <c r="M92" s="2" t="s">
        <v>778</v>
      </c>
      <c r="N92" s="2" t="s">
        <v>279</v>
      </c>
      <c r="O92" s="2" t="s">
        <v>1410</v>
      </c>
      <c r="P92" s="1"/>
      <c r="Q92" s="1"/>
      <c r="R92" s="1"/>
      <c r="S92" s="5" t="str">
        <v>7Y10Y</v>
      </c>
      <c r="T92" s="6">
        <v>6.7000000000000002E-3</v>
      </c>
      <c r="U92" s="6">
        <v>5.3100000000000005E-3</v>
      </c>
    </row>
    <row r="93" spans="11:21" x14ac:dyDescent="0.25">
      <c r="K93" s="2" t="s">
        <v>6</v>
      </c>
      <c r="L93" s="2" t="s">
        <v>10</v>
      </c>
      <c r="M93" s="2" t="s">
        <v>947</v>
      </c>
      <c r="N93" s="2" t="s">
        <v>221</v>
      </c>
      <c r="O93" s="2" t="s">
        <v>1411</v>
      </c>
      <c r="P93" s="1"/>
      <c r="Q93" s="1"/>
      <c r="R93" s="1"/>
      <c r="S93" s="5" t="str">
        <v>7Y15Y</v>
      </c>
      <c r="T93" s="6">
        <v>6.3E-3</v>
      </c>
      <c r="U93" s="6">
        <v>4.5999999999999999E-3</v>
      </c>
    </row>
    <row r="94" spans="11:21" x14ac:dyDescent="0.25">
      <c r="K94" s="2" t="s">
        <v>6</v>
      </c>
      <c r="L94" s="2" t="s">
        <v>11</v>
      </c>
      <c r="M94" s="2" t="s">
        <v>947</v>
      </c>
      <c r="N94" s="2" t="s">
        <v>284</v>
      </c>
      <c r="O94" s="2" t="s">
        <v>1412</v>
      </c>
      <c r="P94" s="1"/>
      <c r="Q94" s="1"/>
      <c r="R94" s="1"/>
      <c r="S94" s="5" t="str">
        <v>7Y20Y</v>
      </c>
      <c r="T94" s="6">
        <v>6.0999999999999995E-3</v>
      </c>
      <c r="U94" s="6">
        <v>4.5999999999999999E-3</v>
      </c>
    </row>
    <row r="95" spans="11:21" x14ac:dyDescent="0.25">
      <c r="K95" s="2" t="s">
        <v>6</v>
      </c>
      <c r="L95" s="2" t="s">
        <v>13</v>
      </c>
      <c r="M95" s="2" t="s">
        <v>1413</v>
      </c>
      <c r="N95" s="2" t="s">
        <v>286</v>
      </c>
      <c r="O95" s="2" t="s">
        <v>1414</v>
      </c>
      <c r="P95" s="1"/>
      <c r="Q95" s="1"/>
      <c r="R95" s="1"/>
      <c r="S95" s="5" t="str">
        <v>7Y25Y</v>
      </c>
      <c r="T95" s="6">
        <v>5.8999999999999999E-3</v>
      </c>
      <c r="U95" s="6">
        <v>4.8399999999999997E-3</v>
      </c>
    </row>
    <row r="96" spans="11:21" x14ac:dyDescent="0.25">
      <c r="K96" s="2" t="s">
        <v>6</v>
      </c>
      <c r="L96" s="2" t="s">
        <v>14</v>
      </c>
      <c r="M96" s="2" t="s">
        <v>917</v>
      </c>
      <c r="N96" s="2" t="s">
        <v>289</v>
      </c>
      <c r="O96" s="2" t="s">
        <v>1415</v>
      </c>
      <c r="P96" s="1"/>
      <c r="Q96" s="1"/>
      <c r="R96" s="1"/>
      <c r="S96" s="5" t="str">
        <v>7Y30Y</v>
      </c>
      <c r="T96" s="6">
        <v>5.8999999999999999E-3</v>
      </c>
      <c r="U96" s="6">
        <v>5.6999999999999993E-3</v>
      </c>
    </row>
    <row r="97" spans="11:21" x14ac:dyDescent="0.25">
      <c r="K97" s="2" t="s">
        <v>9</v>
      </c>
      <c r="L97" s="2" t="s">
        <v>0</v>
      </c>
      <c r="M97" s="2" t="s">
        <v>1416</v>
      </c>
      <c r="N97" s="2" t="s">
        <v>292</v>
      </c>
      <c r="O97" s="2" t="s">
        <v>1417</v>
      </c>
      <c r="P97" s="1"/>
      <c r="Q97" s="1"/>
      <c r="R97" s="1"/>
      <c r="S97" s="5" t="str">
        <v>10Y1Y</v>
      </c>
      <c r="T97" s="6">
        <v>6.6E-3</v>
      </c>
      <c r="U97" s="6">
        <v>8.7500000000000008E-3</v>
      </c>
    </row>
    <row r="98" spans="11:21" x14ac:dyDescent="0.25">
      <c r="K98" s="2" t="s">
        <v>9</v>
      </c>
      <c r="L98" s="2" t="s">
        <v>1</v>
      </c>
      <c r="M98" s="2" t="s">
        <v>418</v>
      </c>
      <c r="N98" s="2" t="s">
        <v>294</v>
      </c>
      <c r="O98" s="2" t="s">
        <v>1418</v>
      </c>
      <c r="P98" s="1"/>
      <c r="Q98" s="1"/>
      <c r="R98" s="1"/>
      <c r="S98" s="5" t="str">
        <v>10Y2Y</v>
      </c>
      <c r="T98" s="6">
        <v>6.7000000000000002E-3</v>
      </c>
      <c r="U98" s="6">
        <v>7.7299999999999999E-3</v>
      </c>
    </row>
    <row r="99" spans="11:21" x14ac:dyDescent="0.25">
      <c r="K99" s="2" t="s">
        <v>9</v>
      </c>
      <c r="L99" s="2" t="s">
        <v>2</v>
      </c>
      <c r="M99" s="2" t="s">
        <v>1419</v>
      </c>
      <c r="N99" s="2" t="s">
        <v>296</v>
      </c>
      <c r="O99" s="2" t="s">
        <v>1420</v>
      </c>
      <c r="P99" s="1"/>
      <c r="Q99" s="1"/>
      <c r="R99" s="1"/>
      <c r="S99" s="5" t="str">
        <v>10Y3Y</v>
      </c>
      <c r="T99" s="6">
        <v>6.7000000000000002E-3</v>
      </c>
      <c r="U99" s="6">
        <v>7.0199999999999993E-3</v>
      </c>
    </row>
    <row r="100" spans="11:21" x14ac:dyDescent="0.25">
      <c r="K100" s="2" t="s">
        <v>9</v>
      </c>
      <c r="L100" s="2" t="s">
        <v>3</v>
      </c>
      <c r="M100" s="2" t="s">
        <v>914</v>
      </c>
      <c r="N100" s="2" t="s">
        <v>299</v>
      </c>
      <c r="O100" s="2" t="s">
        <v>1421</v>
      </c>
      <c r="P100" s="1"/>
      <c r="Q100" s="1"/>
      <c r="R100" s="1"/>
      <c r="S100" s="5" t="str">
        <v>10Y4Y</v>
      </c>
      <c r="T100" s="6">
        <v>6.7000000000000002E-3</v>
      </c>
      <c r="U100" s="6">
        <v>6.5300000000000002E-3</v>
      </c>
    </row>
    <row r="101" spans="11:21" x14ac:dyDescent="0.25">
      <c r="K101" s="2" t="s">
        <v>9</v>
      </c>
      <c r="L101" s="2" t="s">
        <v>4</v>
      </c>
      <c r="M101" s="2" t="s">
        <v>361</v>
      </c>
      <c r="N101" s="2" t="s">
        <v>299</v>
      </c>
      <c r="O101" s="2" t="s">
        <v>1422</v>
      </c>
      <c r="P101" s="1"/>
      <c r="Q101" s="1"/>
      <c r="R101" s="1"/>
      <c r="S101" s="5" t="str">
        <v>10Y5Y</v>
      </c>
      <c r="T101" s="6">
        <v>6.7000000000000002E-3</v>
      </c>
      <c r="U101" s="6">
        <v>6.0699999999999999E-3</v>
      </c>
    </row>
    <row r="102" spans="11:21" x14ac:dyDescent="0.25">
      <c r="K102" s="2" t="s">
        <v>9</v>
      </c>
      <c r="L102" s="2" t="s">
        <v>5</v>
      </c>
      <c r="M102" s="2" t="s">
        <v>816</v>
      </c>
      <c r="N102" s="2" t="s">
        <v>296</v>
      </c>
      <c r="O102" s="2" t="s">
        <v>1423</v>
      </c>
      <c r="P102" s="1"/>
      <c r="Q102" s="1"/>
      <c r="R102" s="1"/>
      <c r="S102" s="5" t="str">
        <v>10Y6Y</v>
      </c>
      <c r="T102" s="6">
        <v>6.7000000000000002E-3</v>
      </c>
      <c r="U102" s="6">
        <v>5.7199999999999994E-3</v>
      </c>
    </row>
    <row r="103" spans="11:21" x14ac:dyDescent="0.25">
      <c r="K103" s="2" t="s">
        <v>9</v>
      </c>
      <c r="L103" s="2" t="s">
        <v>6</v>
      </c>
      <c r="M103" s="2" t="s">
        <v>605</v>
      </c>
      <c r="N103" s="2" t="s">
        <v>299</v>
      </c>
      <c r="O103" s="2" t="s">
        <v>1424</v>
      </c>
      <c r="P103" s="1"/>
      <c r="Q103" s="1"/>
      <c r="R103" s="1"/>
      <c r="S103" s="5" t="str">
        <v>10Y7Y</v>
      </c>
      <c r="T103" s="6">
        <v>6.7000000000000002E-3</v>
      </c>
      <c r="U103" s="6">
        <v>5.4300000000000008E-3</v>
      </c>
    </row>
    <row r="104" spans="11:21" x14ac:dyDescent="0.25">
      <c r="K104" s="2" t="s">
        <v>9</v>
      </c>
      <c r="L104" s="2" t="s">
        <v>7</v>
      </c>
      <c r="M104" s="2" t="s">
        <v>927</v>
      </c>
      <c r="N104" s="2" t="s">
        <v>307</v>
      </c>
      <c r="O104" s="2" t="s">
        <v>1425</v>
      </c>
      <c r="P104" s="1"/>
      <c r="Q104" s="1"/>
      <c r="R104" s="1"/>
      <c r="S104" s="5" t="str">
        <v>10Y8Y</v>
      </c>
      <c r="T104" s="6">
        <v>6.7000000000000002E-3</v>
      </c>
      <c r="U104" s="6">
        <v>5.1900000000000002E-3</v>
      </c>
    </row>
    <row r="105" spans="11:21" x14ac:dyDescent="0.25">
      <c r="K105" s="2" t="s">
        <v>9</v>
      </c>
      <c r="L105" s="2" t="s">
        <v>8</v>
      </c>
      <c r="M105" s="2" t="s">
        <v>340</v>
      </c>
      <c r="N105" s="2" t="s">
        <v>276</v>
      </c>
      <c r="O105" s="2" t="s">
        <v>1426</v>
      </c>
      <c r="P105" s="1"/>
      <c r="Q105" s="1"/>
      <c r="R105" s="1"/>
      <c r="S105" s="5" t="str">
        <v>10Y9Y</v>
      </c>
      <c r="T105" s="6">
        <v>6.7000000000000002E-3</v>
      </c>
      <c r="U105" s="6">
        <v>4.9800000000000001E-3</v>
      </c>
    </row>
    <row r="106" spans="11:21" x14ac:dyDescent="0.25">
      <c r="K106" s="2" t="s">
        <v>9</v>
      </c>
      <c r="L106" s="2" t="s">
        <v>9</v>
      </c>
      <c r="M106" s="2" t="s">
        <v>370</v>
      </c>
      <c r="N106" s="2" t="s">
        <v>312</v>
      </c>
      <c r="O106" s="2" t="s">
        <v>1427</v>
      </c>
      <c r="P106" s="1"/>
      <c r="Q106" s="1"/>
      <c r="R106" s="1"/>
      <c r="S106" s="5" t="str">
        <v>10Y10Y</v>
      </c>
      <c r="T106" s="6">
        <v>6.6E-3</v>
      </c>
      <c r="U106" s="6">
        <v>4.7599999999999995E-3</v>
      </c>
    </row>
    <row r="107" spans="11:21" x14ac:dyDescent="0.25">
      <c r="K107" s="2" t="s">
        <v>9</v>
      </c>
      <c r="L107" s="2" t="s">
        <v>10</v>
      </c>
      <c r="M107" s="2" t="s">
        <v>928</v>
      </c>
      <c r="N107" s="2" t="s">
        <v>137</v>
      </c>
      <c r="O107" s="2" t="s">
        <v>1428</v>
      </c>
      <c r="P107" s="1"/>
      <c r="Q107" s="1"/>
      <c r="R107" s="1"/>
      <c r="S107" s="5" t="str">
        <v>10Y15Y</v>
      </c>
      <c r="T107" s="6">
        <v>6.0999999999999995E-3</v>
      </c>
      <c r="U107" s="6">
        <v>4.3200000000000001E-3</v>
      </c>
    </row>
    <row r="108" spans="11:21" x14ac:dyDescent="0.25">
      <c r="K108" s="2" t="s">
        <v>9</v>
      </c>
      <c r="L108" s="2" t="s">
        <v>11</v>
      </c>
      <c r="M108" s="2" t="s">
        <v>1429</v>
      </c>
      <c r="N108" s="2" t="s">
        <v>317</v>
      </c>
      <c r="O108" s="2" t="s">
        <v>1430</v>
      </c>
      <c r="P108" s="1"/>
      <c r="Q108" s="1"/>
      <c r="R108" s="1"/>
      <c r="S108" s="5" t="str">
        <v>10Y20Y</v>
      </c>
      <c r="T108" s="6">
        <v>5.7999999999999996E-3</v>
      </c>
      <c r="U108" s="6">
        <v>4.3499999999999997E-3</v>
      </c>
    </row>
    <row r="109" spans="11:21" x14ac:dyDescent="0.25">
      <c r="K109" s="2" t="s">
        <v>9</v>
      </c>
      <c r="L109" s="2" t="s">
        <v>13</v>
      </c>
      <c r="M109" s="2" t="s">
        <v>836</v>
      </c>
      <c r="N109" s="2" t="s">
        <v>320</v>
      </c>
      <c r="O109" s="2" t="s">
        <v>1431</v>
      </c>
      <c r="P109" s="1"/>
      <c r="Q109" s="1"/>
      <c r="R109" s="1"/>
      <c r="S109" s="5" t="str">
        <v>10Y25Y</v>
      </c>
      <c r="T109" s="6">
        <v>5.6000000000000008E-3</v>
      </c>
      <c r="U109" s="6">
        <v>4.9100000000000003E-3</v>
      </c>
    </row>
    <row r="110" spans="11:21" x14ac:dyDescent="0.25">
      <c r="K110" s="2" t="s">
        <v>9</v>
      </c>
      <c r="L110" s="2" t="s">
        <v>14</v>
      </c>
      <c r="M110" s="2" t="s">
        <v>1235</v>
      </c>
      <c r="N110" s="2" t="s">
        <v>323</v>
      </c>
      <c r="O110" s="2" t="s">
        <v>1432</v>
      </c>
      <c r="P110" s="1"/>
      <c r="Q110" s="1"/>
      <c r="R110" s="1"/>
      <c r="S110" s="5" t="str">
        <v>10Y30Y</v>
      </c>
      <c r="T110" s="6">
        <v>5.5000000000000005E-3</v>
      </c>
      <c r="U110" s="6">
        <v>5.9299999999999995E-3</v>
      </c>
    </row>
    <row r="111" spans="11:21" x14ac:dyDescent="0.25">
      <c r="K111" s="2" t="s">
        <v>10</v>
      </c>
      <c r="L111" s="2" t="s">
        <v>0</v>
      </c>
      <c r="M111" s="2" t="s">
        <v>1433</v>
      </c>
      <c r="N111" s="2" t="s">
        <v>326</v>
      </c>
      <c r="O111" s="2" t="s">
        <v>1434</v>
      </c>
      <c r="P111" s="1"/>
      <c r="Q111" s="1"/>
      <c r="R111" s="1"/>
      <c r="S111" s="5" t="str">
        <v>15Y1Y</v>
      </c>
      <c r="T111" s="6">
        <v>6.4000000000000003E-3</v>
      </c>
      <c r="U111" s="6">
        <v>7.9900000000000006E-3</v>
      </c>
    </row>
    <row r="112" spans="11:21" x14ac:dyDescent="0.25">
      <c r="K112" s="2" t="s">
        <v>10</v>
      </c>
      <c r="L112" s="2" t="s">
        <v>1</v>
      </c>
      <c r="M112" s="2" t="s">
        <v>59</v>
      </c>
      <c r="N112" s="2" t="s">
        <v>242</v>
      </c>
      <c r="O112" s="2" t="s">
        <v>1435</v>
      </c>
      <c r="P112" s="1"/>
      <c r="Q112" s="1"/>
      <c r="R112" s="1"/>
      <c r="S112" s="5" t="str">
        <v>15Y2Y</v>
      </c>
      <c r="T112" s="6">
        <v>6.5000000000000006E-3</v>
      </c>
      <c r="U112" s="6">
        <v>7.0999999999999995E-3</v>
      </c>
    </row>
    <row r="113" spans="11:21" x14ac:dyDescent="0.25">
      <c r="K113" s="2" t="s">
        <v>10</v>
      </c>
      <c r="L113" s="2" t="s">
        <v>2</v>
      </c>
      <c r="M113" s="2" t="s">
        <v>240</v>
      </c>
      <c r="N113" s="2" t="s">
        <v>242</v>
      </c>
      <c r="O113" s="2" t="s">
        <v>1436</v>
      </c>
      <c r="P113" s="1"/>
      <c r="Q113" s="1"/>
      <c r="R113" s="1"/>
      <c r="S113" s="5" t="str">
        <v>15Y3Y</v>
      </c>
      <c r="T113" s="6">
        <v>6.5000000000000006E-3</v>
      </c>
      <c r="U113" s="6">
        <v>6.4900000000000001E-3</v>
      </c>
    </row>
    <row r="114" spans="11:21" x14ac:dyDescent="0.25">
      <c r="K114" s="2" t="s">
        <v>10</v>
      </c>
      <c r="L114" s="2" t="s">
        <v>3</v>
      </c>
      <c r="M114" s="2" t="s">
        <v>663</v>
      </c>
      <c r="N114" s="2" t="s">
        <v>242</v>
      </c>
      <c r="O114" s="2" t="s">
        <v>1437</v>
      </c>
      <c r="P114" s="1"/>
      <c r="Q114" s="1"/>
      <c r="R114" s="1"/>
      <c r="S114" s="5" t="str">
        <v>15Y4Y</v>
      </c>
      <c r="T114" s="6">
        <v>6.5000000000000006E-3</v>
      </c>
      <c r="U114" s="6">
        <v>6.0200000000000002E-3</v>
      </c>
    </row>
    <row r="115" spans="11:21" x14ac:dyDescent="0.25">
      <c r="K115" s="2" t="s">
        <v>10</v>
      </c>
      <c r="L115" s="2" t="s">
        <v>4</v>
      </c>
      <c r="M115" s="2" t="s">
        <v>217</v>
      </c>
      <c r="N115" s="2" t="s">
        <v>335</v>
      </c>
      <c r="O115" s="2" t="s">
        <v>1438</v>
      </c>
      <c r="P115" s="1"/>
      <c r="Q115" s="1"/>
      <c r="R115" s="1"/>
      <c r="S115" s="5" t="str">
        <v>15Y5Y</v>
      </c>
      <c r="T115" s="6">
        <v>6.5000000000000006E-3</v>
      </c>
      <c r="U115" s="6">
        <v>5.5300000000000002E-3</v>
      </c>
    </row>
    <row r="116" spans="11:21" x14ac:dyDescent="0.25">
      <c r="K116" s="2" t="s">
        <v>10</v>
      </c>
      <c r="L116" s="2" t="s">
        <v>5</v>
      </c>
      <c r="M116" s="2" t="s">
        <v>861</v>
      </c>
      <c r="N116" s="2" t="s">
        <v>338</v>
      </c>
      <c r="O116" s="2" t="s">
        <v>1439</v>
      </c>
      <c r="P116" s="1"/>
      <c r="Q116" s="1"/>
      <c r="R116" s="1"/>
      <c r="S116" s="5" t="str">
        <v>15Y6Y</v>
      </c>
      <c r="T116" s="6">
        <v>6.4000000000000003E-3</v>
      </c>
      <c r="U116" s="6">
        <v>5.1600000000000005E-3</v>
      </c>
    </row>
    <row r="117" spans="11:21" x14ac:dyDescent="0.25">
      <c r="K117" s="2" t="s">
        <v>10</v>
      </c>
      <c r="L117" s="2" t="s">
        <v>6</v>
      </c>
      <c r="M117" s="2" t="s">
        <v>32</v>
      </c>
      <c r="N117" s="2" t="s">
        <v>248</v>
      </c>
      <c r="O117" s="2" t="s">
        <v>1440</v>
      </c>
      <c r="P117" s="1"/>
      <c r="Q117" s="1"/>
      <c r="R117" s="1"/>
      <c r="S117" s="5" t="str">
        <v>15Y7Y</v>
      </c>
      <c r="T117" s="6">
        <v>6.4000000000000003E-3</v>
      </c>
      <c r="U117" s="6">
        <v>4.9199999999999999E-3</v>
      </c>
    </row>
    <row r="118" spans="11:21" x14ac:dyDescent="0.25">
      <c r="K118" s="2" t="s">
        <v>10</v>
      </c>
      <c r="L118" s="2" t="s">
        <v>7</v>
      </c>
      <c r="M118" s="2" t="s">
        <v>879</v>
      </c>
      <c r="N118" s="2" t="s">
        <v>104</v>
      </c>
      <c r="O118" s="2" t="s">
        <v>1441</v>
      </c>
      <c r="P118" s="1"/>
      <c r="Q118" s="1"/>
      <c r="R118" s="1"/>
      <c r="S118" s="5" t="str">
        <v>15Y8Y</v>
      </c>
      <c r="T118" s="6">
        <v>6.4000000000000003E-3</v>
      </c>
      <c r="U118" s="6">
        <v>4.7299999999999998E-3</v>
      </c>
    </row>
    <row r="119" spans="11:21" x14ac:dyDescent="0.25">
      <c r="K119" s="2" t="s">
        <v>10</v>
      </c>
      <c r="L119" s="2" t="s">
        <v>8</v>
      </c>
      <c r="M119" s="2" t="s">
        <v>373</v>
      </c>
      <c r="N119" s="2" t="s">
        <v>344</v>
      </c>
      <c r="O119" s="2" t="s">
        <v>1442</v>
      </c>
      <c r="P119" s="1"/>
      <c r="Q119" s="1"/>
      <c r="R119" s="1"/>
      <c r="S119" s="5" t="str">
        <v>15Y9Y</v>
      </c>
      <c r="T119" s="6">
        <v>6.3E-3</v>
      </c>
      <c r="U119" s="6">
        <v>4.5799999999999999E-3</v>
      </c>
    </row>
    <row r="120" spans="11:21" x14ac:dyDescent="0.25">
      <c r="K120" s="2" t="s">
        <v>10</v>
      </c>
      <c r="L120" s="2" t="s">
        <v>9</v>
      </c>
      <c r="M120" s="2" t="s">
        <v>1127</v>
      </c>
      <c r="N120" s="2" t="s">
        <v>347</v>
      </c>
      <c r="O120" s="2" t="s">
        <v>1443</v>
      </c>
      <c r="P120" s="1"/>
      <c r="Q120" s="1"/>
      <c r="R120" s="1"/>
      <c r="S120" s="5" t="str">
        <v>15Y10Y</v>
      </c>
      <c r="T120" s="6">
        <v>6.3E-3</v>
      </c>
      <c r="U120" s="6">
        <v>4.4400000000000004E-3</v>
      </c>
    </row>
    <row r="121" spans="11:21" x14ac:dyDescent="0.25">
      <c r="K121" s="2" t="s">
        <v>10</v>
      </c>
      <c r="L121" s="2" t="s">
        <v>10</v>
      </c>
      <c r="M121" s="2" t="s">
        <v>1444</v>
      </c>
      <c r="N121" s="2" t="s">
        <v>350</v>
      </c>
      <c r="O121" s="2" t="s">
        <v>1445</v>
      </c>
      <c r="P121" s="1"/>
      <c r="Q121" s="1"/>
      <c r="R121" s="1"/>
      <c r="S121" s="5" t="str">
        <v>15Y15Y</v>
      </c>
      <c r="T121" s="6">
        <v>5.6999999999999993E-3</v>
      </c>
      <c r="U121" s="6">
        <v>4.1199999999999995E-3</v>
      </c>
    </row>
    <row r="122" spans="11:21" x14ac:dyDescent="0.25">
      <c r="K122" s="2" t="s">
        <v>10</v>
      </c>
      <c r="L122" s="2" t="s">
        <v>11</v>
      </c>
      <c r="M122" s="2" t="s">
        <v>1446</v>
      </c>
      <c r="N122" s="2" t="s">
        <v>353</v>
      </c>
      <c r="O122" s="2" t="s">
        <v>1447</v>
      </c>
      <c r="P122" s="1"/>
      <c r="Q122" s="1"/>
      <c r="R122" s="1"/>
      <c r="S122" s="5" t="str">
        <v>15Y20Y</v>
      </c>
      <c r="T122" s="6">
        <v>5.3E-3</v>
      </c>
      <c r="U122" s="6">
        <v>4.7499999999999999E-3</v>
      </c>
    </row>
    <row r="123" spans="11:21" x14ac:dyDescent="0.25">
      <c r="K123" s="2" t="s">
        <v>10</v>
      </c>
      <c r="L123" s="2" t="s">
        <v>13</v>
      </c>
      <c r="M123" s="2" t="s">
        <v>932</v>
      </c>
      <c r="N123" s="2" t="s">
        <v>356</v>
      </c>
      <c r="O123" s="2" t="s">
        <v>1448</v>
      </c>
      <c r="P123" s="1"/>
      <c r="Q123" s="1"/>
      <c r="R123" s="1"/>
      <c r="S123" s="5" t="str">
        <v>15Y25Y</v>
      </c>
      <c r="T123" s="6">
        <v>5.1000000000000004E-3</v>
      </c>
      <c r="U123" s="6">
        <v>5.8699999999999994E-3</v>
      </c>
    </row>
    <row r="124" spans="11:21" x14ac:dyDescent="0.25">
      <c r="K124" s="2" t="s">
        <v>11</v>
      </c>
      <c r="L124" s="2" t="s">
        <v>0</v>
      </c>
      <c r="M124" s="2" t="s">
        <v>1070</v>
      </c>
      <c r="N124" s="2" t="s">
        <v>359</v>
      </c>
      <c r="O124" s="2" t="s">
        <v>1449</v>
      </c>
      <c r="P124" s="1"/>
      <c r="Q124" s="1"/>
      <c r="R124" s="1"/>
      <c r="S124" s="5" t="str">
        <v>20Y1Y</v>
      </c>
      <c r="T124" s="6">
        <v>6.0999999999999995E-3</v>
      </c>
      <c r="U124" s="6">
        <v>6.6E-3</v>
      </c>
    </row>
    <row r="125" spans="11:21" x14ac:dyDescent="0.25">
      <c r="K125" s="2" t="s">
        <v>11</v>
      </c>
      <c r="L125" s="2" t="s">
        <v>1</v>
      </c>
      <c r="M125" s="2" t="s">
        <v>1196</v>
      </c>
      <c r="N125" s="2" t="s">
        <v>362</v>
      </c>
      <c r="O125" s="2" t="s">
        <v>1450</v>
      </c>
      <c r="P125" s="1"/>
      <c r="Q125" s="1"/>
      <c r="R125" s="1"/>
      <c r="S125" s="5" t="str">
        <v>20Y2Y</v>
      </c>
      <c r="T125" s="6">
        <v>6.1999999999999998E-3</v>
      </c>
      <c r="U125" s="6">
        <v>6.0000000000000001E-3</v>
      </c>
    </row>
    <row r="126" spans="11:21" x14ac:dyDescent="0.25">
      <c r="K126" s="2" t="s">
        <v>11</v>
      </c>
      <c r="L126" s="2" t="s">
        <v>2</v>
      </c>
      <c r="M126" s="2" t="s">
        <v>933</v>
      </c>
      <c r="N126" s="2" t="s">
        <v>206</v>
      </c>
      <c r="O126" s="2" t="s">
        <v>1451</v>
      </c>
      <c r="P126" s="1"/>
      <c r="Q126" s="1"/>
      <c r="R126" s="1"/>
      <c r="S126" s="5" t="str">
        <v>20Y3Y</v>
      </c>
      <c r="T126" s="6">
        <v>6.0999999999999995E-3</v>
      </c>
      <c r="U126" s="6">
        <v>5.5800000000000008E-3</v>
      </c>
    </row>
    <row r="127" spans="11:21" x14ac:dyDescent="0.25">
      <c r="K127" s="2" t="s">
        <v>11</v>
      </c>
      <c r="L127" s="2" t="s">
        <v>3</v>
      </c>
      <c r="M127" s="2" t="s">
        <v>651</v>
      </c>
      <c r="N127" s="2" t="s">
        <v>26</v>
      </c>
      <c r="O127" s="2" t="s">
        <v>1452</v>
      </c>
      <c r="P127" s="1"/>
      <c r="Q127" s="1"/>
      <c r="R127" s="1"/>
      <c r="S127" s="5" t="str">
        <v>20Y4Y</v>
      </c>
      <c r="T127" s="6">
        <v>6.0999999999999995E-3</v>
      </c>
      <c r="U127" s="6">
        <v>5.2599999999999999E-3</v>
      </c>
    </row>
    <row r="128" spans="11:21" x14ac:dyDescent="0.25">
      <c r="K128" s="2" t="s">
        <v>11</v>
      </c>
      <c r="L128" s="2" t="s">
        <v>4</v>
      </c>
      <c r="M128" s="2" t="s">
        <v>824</v>
      </c>
      <c r="N128" s="2" t="s">
        <v>368</v>
      </c>
      <c r="O128" s="2" t="s">
        <v>1453</v>
      </c>
      <c r="P128" s="1"/>
      <c r="Q128" s="1"/>
      <c r="R128" s="1"/>
      <c r="S128" s="5" t="str">
        <v>20Y5Y</v>
      </c>
      <c r="T128" s="6">
        <v>6.0999999999999995E-3</v>
      </c>
      <c r="U128" s="6">
        <v>4.9399999999999999E-3</v>
      </c>
    </row>
    <row r="129" spans="11:21" x14ac:dyDescent="0.25">
      <c r="K129" s="2" t="s">
        <v>11</v>
      </c>
      <c r="L129" s="2" t="s">
        <v>5</v>
      </c>
      <c r="M129" s="2" t="s">
        <v>382</v>
      </c>
      <c r="N129" s="2" t="s">
        <v>371</v>
      </c>
      <c r="O129" s="2" t="s">
        <v>1454</v>
      </c>
      <c r="P129" s="1"/>
      <c r="Q129" s="1"/>
      <c r="R129" s="1"/>
      <c r="S129" s="5" t="str">
        <v>20Y6Y</v>
      </c>
      <c r="T129" s="6">
        <v>6.0000000000000001E-3</v>
      </c>
      <c r="U129" s="6">
        <v>4.6999999999999993E-3</v>
      </c>
    </row>
    <row r="130" spans="11:21" x14ac:dyDescent="0.25">
      <c r="K130" s="2" t="s">
        <v>11</v>
      </c>
      <c r="L130" s="2" t="s">
        <v>6</v>
      </c>
      <c r="M130" s="2" t="s">
        <v>923</v>
      </c>
      <c r="N130" s="2" t="s">
        <v>98</v>
      </c>
      <c r="O130" s="2" t="s">
        <v>1455</v>
      </c>
      <c r="P130" s="1"/>
      <c r="Q130" s="1"/>
      <c r="R130" s="1"/>
      <c r="S130" s="5" t="str">
        <v>20Y7Y</v>
      </c>
      <c r="T130" s="6">
        <v>6.0000000000000001E-3</v>
      </c>
      <c r="U130" s="6">
        <v>4.5199999999999997E-3</v>
      </c>
    </row>
    <row r="131" spans="11:21" x14ac:dyDescent="0.25">
      <c r="K131" s="2" t="s">
        <v>11</v>
      </c>
      <c r="L131" s="2" t="s">
        <v>7</v>
      </c>
      <c r="M131" s="2" t="s">
        <v>925</v>
      </c>
      <c r="N131" s="2" t="s">
        <v>376</v>
      </c>
      <c r="O131" s="2" t="s">
        <v>1456</v>
      </c>
      <c r="P131" s="1"/>
      <c r="Q131" s="1"/>
      <c r="R131" s="1"/>
      <c r="S131" s="5" t="str">
        <v>20Y8Y</v>
      </c>
      <c r="T131" s="6">
        <v>5.8999999999999999E-3</v>
      </c>
      <c r="U131" s="6">
        <v>4.3800000000000002E-3</v>
      </c>
    </row>
    <row r="132" spans="11:21" x14ac:dyDescent="0.25">
      <c r="K132" s="2" t="s">
        <v>11</v>
      </c>
      <c r="L132" s="2" t="s">
        <v>8</v>
      </c>
      <c r="M132" s="2" t="s">
        <v>1457</v>
      </c>
      <c r="N132" s="2" t="s">
        <v>231</v>
      </c>
      <c r="O132" s="2" t="s">
        <v>1458</v>
      </c>
      <c r="P132" s="1"/>
      <c r="Q132" s="1"/>
      <c r="R132" s="1"/>
      <c r="S132" s="5" t="str">
        <v>20Y9Y</v>
      </c>
      <c r="T132" s="6">
        <v>5.8999999999999999E-3</v>
      </c>
      <c r="U132" s="6">
        <v>4.2699999999999995E-3</v>
      </c>
    </row>
    <row r="133" spans="11:21" x14ac:dyDescent="0.25">
      <c r="K133" s="2" t="s">
        <v>11</v>
      </c>
      <c r="L133" s="2" t="s">
        <v>9</v>
      </c>
      <c r="M133" s="2" t="s">
        <v>1459</v>
      </c>
      <c r="N133" s="2" t="s">
        <v>317</v>
      </c>
      <c r="O133" s="2" t="s">
        <v>1460</v>
      </c>
      <c r="P133" s="1"/>
      <c r="Q133" s="1"/>
      <c r="R133" s="1"/>
      <c r="S133" s="5" t="str">
        <v>20Y10Y</v>
      </c>
      <c r="T133" s="6">
        <v>5.7999999999999996E-3</v>
      </c>
      <c r="U133" s="6">
        <v>4.1700000000000001E-3</v>
      </c>
    </row>
    <row r="134" spans="11:21" x14ac:dyDescent="0.25">
      <c r="K134" s="2" t="s">
        <v>11</v>
      </c>
      <c r="L134" s="2" t="s">
        <v>10</v>
      </c>
      <c r="M134" s="2" t="s">
        <v>1461</v>
      </c>
      <c r="N134" s="2" t="s">
        <v>383</v>
      </c>
      <c r="O134" s="2" t="s">
        <v>1462</v>
      </c>
      <c r="P134" s="1"/>
      <c r="Q134" s="1"/>
      <c r="R134" s="1"/>
      <c r="S134" s="5" t="str">
        <v>20Y15Y</v>
      </c>
      <c r="T134" s="6">
        <v>5.3E-3</v>
      </c>
      <c r="U134" s="6">
        <v>4.6300000000000004E-3</v>
      </c>
    </row>
    <row r="135" spans="11:21" x14ac:dyDescent="0.25">
      <c r="K135" s="2" t="s">
        <v>11</v>
      </c>
      <c r="L135" s="2" t="s">
        <v>11</v>
      </c>
      <c r="M135" s="2" t="s">
        <v>622</v>
      </c>
      <c r="N135" s="2" t="s">
        <v>386</v>
      </c>
      <c r="O135" s="2" t="s">
        <v>1463</v>
      </c>
      <c r="P135" s="1"/>
      <c r="Q135" s="1"/>
      <c r="R135" s="1"/>
      <c r="S135" s="5" t="str">
        <v>20Y20Y</v>
      </c>
      <c r="T135" s="6">
        <v>4.8999999999999998E-3</v>
      </c>
      <c r="U135" s="6">
        <v>5.7799999999999995E-3</v>
      </c>
    </row>
    <row r="136" spans="11:21" x14ac:dyDescent="0.25">
      <c r="K136" s="2" t="s">
        <v>13</v>
      </c>
      <c r="L136" s="2" t="s">
        <v>0</v>
      </c>
      <c r="M136" s="2" t="s">
        <v>1082</v>
      </c>
      <c r="N136" s="2" t="s">
        <v>389</v>
      </c>
      <c r="O136" s="2" t="s">
        <v>1464</v>
      </c>
      <c r="P136" s="1"/>
      <c r="Q136" s="1"/>
      <c r="R136" s="1"/>
      <c r="S136" s="5" t="str">
        <v>25Y1Y</v>
      </c>
      <c r="T136" s="6">
        <v>5.6999999999999993E-3</v>
      </c>
      <c r="U136" s="6">
        <v>7.5199999999999998E-3</v>
      </c>
    </row>
    <row r="137" spans="11:21" x14ac:dyDescent="0.25">
      <c r="K137" s="2" t="s">
        <v>13</v>
      </c>
      <c r="L137" s="2" t="s">
        <v>1</v>
      </c>
      <c r="M137" s="2" t="s">
        <v>1231</v>
      </c>
      <c r="N137" s="2" t="s">
        <v>200</v>
      </c>
      <c r="O137" s="2" t="s">
        <v>1465</v>
      </c>
      <c r="P137" s="1"/>
      <c r="Q137" s="1"/>
      <c r="R137" s="1"/>
      <c r="S137" s="5" t="str">
        <v>25Y2Y</v>
      </c>
      <c r="T137" s="6">
        <v>5.7999999999999996E-3</v>
      </c>
      <c r="U137" s="6">
        <v>6.8700000000000002E-3</v>
      </c>
    </row>
    <row r="138" spans="11:21" x14ac:dyDescent="0.25">
      <c r="K138" s="2" t="s">
        <v>13</v>
      </c>
      <c r="L138" s="2" t="s">
        <v>2</v>
      </c>
      <c r="M138" s="2" t="s">
        <v>1030</v>
      </c>
      <c r="N138" s="2" t="s">
        <v>394</v>
      </c>
      <c r="O138" s="2" t="s">
        <v>1466</v>
      </c>
      <c r="P138" s="1"/>
      <c r="Q138" s="1"/>
      <c r="R138" s="1"/>
      <c r="S138" s="5" t="str">
        <v>25Y3Y</v>
      </c>
      <c r="T138" s="6">
        <v>5.6999999999999993E-3</v>
      </c>
      <c r="U138" s="6">
        <v>6.3600000000000002E-3</v>
      </c>
    </row>
    <row r="139" spans="11:21" x14ac:dyDescent="0.25">
      <c r="K139" s="2" t="s">
        <v>13</v>
      </c>
      <c r="L139" s="2" t="s">
        <v>3</v>
      </c>
      <c r="M139" s="2" t="s">
        <v>814</v>
      </c>
      <c r="N139" s="2" t="s">
        <v>397</v>
      </c>
      <c r="O139" s="2" t="s">
        <v>1467</v>
      </c>
      <c r="P139" s="1"/>
      <c r="Q139" s="1"/>
      <c r="R139" s="1"/>
      <c r="S139" s="5" t="str">
        <v>25Y4Y</v>
      </c>
      <c r="T139" s="6">
        <v>5.6999999999999993E-3</v>
      </c>
      <c r="U139" s="6">
        <v>5.9499999999999996E-3</v>
      </c>
    </row>
    <row r="140" spans="11:21" x14ac:dyDescent="0.25">
      <c r="K140" s="2" t="s">
        <v>13</v>
      </c>
      <c r="L140" s="2" t="s">
        <v>4</v>
      </c>
      <c r="M140" s="2" t="s">
        <v>407</v>
      </c>
      <c r="N140" s="2" t="s">
        <v>400</v>
      </c>
      <c r="O140" s="2" t="s">
        <v>1468</v>
      </c>
      <c r="P140" s="1"/>
      <c r="Q140" s="1"/>
      <c r="R140" s="1"/>
      <c r="S140" s="5" t="str">
        <v>25Y5Y</v>
      </c>
      <c r="T140" s="6">
        <v>5.6000000000000008E-3</v>
      </c>
      <c r="U140" s="6">
        <v>5.5900000000000004E-3</v>
      </c>
    </row>
    <row r="141" spans="11:21" x14ac:dyDescent="0.25">
      <c r="K141" s="2" t="s">
        <v>13</v>
      </c>
      <c r="L141" s="2" t="s">
        <v>5</v>
      </c>
      <c r="M141" s="2" t="s">
        <v>1288</v>
      </c>
      <c r="N141" s="2" t="s">
        <v>402</v>
      </c>
      <c r="O141" s="2" t="s">
        <v>1469</v>
      </c>
      <c r="P141" s="1"/>
      <c r="Q141" s="1"/>
      <c r="R141" s="1"/>
      <c r="S141" s="5" t="str">
        <v>25Y6Y</v>
      </c>
      <c r="T141" s="6">
        <v>5.6000000000000008E-3</v>
      </c>
      <c r="U141" s="6">
        <v>5.4100000000000007E-3</v>
      </c>
    </row>
    <row r="142" spans="11:21" x14ac:dyDescent="0.25">
      <c r="K142" s="2" t="s">
        <v>13</v>
      </c>
      <c r="L142" s="2" t="s">
        <v>6</v>
      </c>
      <c r="M142" s="2" t="s">
        <v>626</v>
      </c>
      <c r="N142" s="2" t="s">
        <v>405</v>
      </c>
      <c r="O142" s="2" t="s">
        <v>1470</v>
      </c>
      <c r="P142" s="1"/>
      <c r="Q142" s="1"/>
      <c r="R142" s="1"/>
      <c r="S142" s="5" t="str">
        <v>25Y7Y</v>
      </c>
      <c r="T142" s="6">
        <v>5.5000000000000005E-3</v>
      </c>
      <c r="U142" s="6">
        <v>5.3900000000000007E-3</v>
      </c>
    </row>
    <row r="143" spans="11:21" x14ac:dyDescent="0.25">
      <c r="K143" s="2" t="s">
        <v>13</v>
      </c>
      <c r="L143" s="2" t="s">
        <v>7</v>
      </c>
      <c r="M143" s="2" t="s">
        <v>1238</v>
      </c>
      <c r="N143" s="2" t="s">
        <v>408</v>
      </c>
      <c r="O143" s="2" t="s">
        <v>1471</v>
      </c>
      <c r="P143" s="1"/>
      <c r="Q143" s="1"/>
      <c r="R143" s="1"/>
      <c r="S143" s="5" t="str">
        <v>25Y8Y</v>
      </c>
      <c r="T143" s="6">
        <v>5.4000000000000003E-3</v>
      </c>
      <c r="U143" s="6">
        <v>5.5000000000000005E-3</v>
      </c>
    </row>
    <row r="144" spans="11:21" x14ac:dyDescent="0.25">
      <c r="K144" s="2" t="s">
        <v>13</v>
      </c>
      <c r="L144" s="2" t="s">
        <v>8</v>
      </c>
      <c r="M144" s="2" t="s">
        <v>1472</v>
      </c>
      <c r="N144" s="2" t="s">
        <v>410</v>
      </c>
      <c r="O144" s="2" t="s">
        <v>1473</v>
      </c>
      <c r="P144" s="1"/>
      <c r="Q144" s="1"/>
      <c r="R144" s="1"/>
      <c r="S144" s="5" t="str">
        <v>25Y9Y</v>
      </c>
      <c r="T144" s="6">
        <v>5.4000000000000003E-3</v>
      </c>
      <c r="U144" s="6">
        <v>5.6599999999999992E-3</v>
      </c>
    </row>
    <row r="145" spans="11:21" x14ac:dyDescent="0.25">
      <c r="K145" s="2" t="s">
        <v>13</v>
      </c>
      <c r="L145" s="2" t="s">
        <v>9</v>
      </c>
      <c r="M145" s="2" t="s">
        <v>602</v>
      </c>
      <c r="N145" s="2" t="s">
        <v>413</v>
      </c>
      <c r="O145" s="2" t="s">
        <v>1474</v>
      </c>
      <c r="P145" s="1"/>
      <c r="Q145" s="1"/>
      <c r="R145" s="1"/>
      <c r="S145" s="5" t="str">
        <v>25Y10Y</v>
      </c>
      <c r="T145" s="6">
        <v>5.3E-3</v>
      </c>
      <c r="U145" s="6">
        <v>5.8499999999999993E-3</v>
      </c>
    </row>
    <row r="146" spans="11:21" x14ac:dyDescent="0.25">
      <c r="K146" s="2" t="s">
        <v>13</v>
      </c>
      <c r="L146" s="2" t="s">
        <v>10</v>
      </c>
      <c r="M146" s="2" t="s">
        <v>106</v>
      </c>
      <c r="N146" s="2" t="s">
        <v>416</v>
      </c>
      <c r="O146" s="2" t="s">
        <v>1475</v>
      </c>
      <c r="P146" s="1"/>
      <c r="Q146" s="1"/>
      <c r="R146" s="1"/>
      <c r="S146" s="5" t="str">
        <v>25Y15Y</v>
      </c>
      <c r="T146" s="6">
        <v>4.8999999999999998E-3</v>
      </c>
      <c r="U146" s="6">
        <v>6.9299999999999995E-3</v>
      </c>
    </row>
    <row r="147" spans="11:21" x14ac:dyDescent="0.25">
      <c r="K147" s="2" t="s">
        <v>14</v>
      </c>
      <c r="L147" s="2" t="s">
        <v>0</v>
      </c>
      <c r="M147" s="2" t="s">
        <v>532</v>
      </c>
      <c r="N147" s="2" t="s">
        <v>419</v>
      </c>
      <c r="O147" s="2" t="s">
        <v>1476</v>
      </c>
      <c r="P147" s="1"/>
      <c r="Q147" s="1"/>
      <c r="R147" s="1"/>
      <c r="S147" s="5" t="str">
        <v>30Y1Y</v>
      </c>
      <c r="T147" s="6">
        <v>5.4000000000000003E-3</v>
      </c>
      <c r="U147" s="6">
        <v>7.6400000000000001E-3</v>
      </c>
    </row>
    <row r="148" spans="11:21" x14ac:dyDescent="0.25">
      <c r="K148" s="2" t="s">
        <v>14</v>
      </c>
      <c r="L148" s="2" t="s">
        <v>1</v>
      </c>
      <c r="M148" s="2" t="s">
        <v>1477</v>
      </c>
      <c r="N148" s="2" t="s">
        <v>422</v>
      </c>
      <c r="O148" s="2" t="s">
        <v>1478</v>
      </c>
      <c r="P148" s="1"/>
      <c r="Q148" s="1"/>
      <c r="R148" s="1"/>
      <c r="S148" s="5" t="str">
        <v>30Y2Y</v>
      </c>
      <c r="T148" s="6">
        <v>5.4000000000000003E-3</v>
      </c>
      <c r="U148" s="6">
        <v>7.3899999999999999E-3</v>
      </c>
    </row>
    <row r="149" spans="11:21" x14ac:dyDescent="0.25">
      <c r="K149" s="2" t="s">
        <v>14</v>
      </c>
      <c r="L149" s="2" t="s">
        <v>2</v>
      </c>
      <c r="M149" s="2" t="s">
        <v>768</v>
      </c>
      <c r="N149" s="2" t="s">
        <v>195</v>
      </c>
      <c r="O149" s="2" t="s">
        <v>1479</v>
      </c>
      <c r="P149" s="1"/>
      <c r="Q149" s="1"/>
      <c r="R149" s="1"/>
      <c r="S149" s="5" t="str">
        <v>30Y3Y</v>
      </c>
      <c r="T149" s="6">
        <v>5.3E-3</v>
      </c>
      <c r="U149" s="6">
        <v>7.3299999999999997E-3</v>
      </c>
    </row>
    <row r="150" spans="11:21" x14ac:dyDescent="0.25">
      <c r="K150" s="2" t="s">
        <v>14</v>
      </c>
      <c r="L150" s="2" t="s">
        <v>3</v>
      </c>
      <c r="M150" s="2" t="s">
        <v>1477</v>
      </c>
      <c r="N150" s="2" t="s">
        <v>162</v>
      </c>
      <c r="O150" s="2" t="s">
        <v>1480</v>
      </c>
      <c r="P150" s="1"/>
      <c r="Q150" s="1"/>
      <c r="R150" s="1"/>
      <c r="S150" s="5" t="str">
        <v>30Y4Y</v>
      </c>
      <c r="T150" s="6">
        <v>5.3E-3</v>
      </c>
      <c r="U150" s="6">
        <v>7.3899999999999999E-3</v>
      </c>
    </row>
    <row r="151" spans="11:21" x14ac:dyDescent="0.25">
      <c r="K151" s="2" t="s">
        <v>14</v>
      </c>
      <c r="L151" s="2" t="s">
        <v>4</v>
      </c>
      <c r="M151" s="2" t="s">
        <v>424</v>
      </c>
      <c r="N151" s="2" t="s">
        <v>429</v>
      </c>
      <c r="O151" s="2" t="s">
        <v>1481</v>
      </c>
      <c r="P151" s="1"/>
      <c r="Q151" s="1"/>
      <c r="R151" s="1"/>
      <c r="S151" s="5" t="str">
        <v>30Y5Y</v>
      </c>
      <c r="T151" s="6">
        <v>5.1999999999999998E-3</v>
      </c>
      <c r="U151" s="6">
        <v>7.4399999999999996E-3</v>
      </c>
    </row>
    <row r="152" spans="11:21" x14ac:dyDescent="0.25">
      <c r="K152" s="2" t="s">
        <v>14</v>
      </c>
      <c r="L152" s="2" t="s">
        <v>5</v>
      </c>
      <c r="M152" s="2" t="s">
        <v>428</v>
      </c>
      <c r="N152" s="2" t="s">
        <v>432</v>
      </c>
      <c r="O152" s="2" t="s">
        <v>1482</v>
      </c>
      <c r="P152" s="1"/>
      <c r="Q152" s="1"/>
      <c r="R152" s="1"/>
      <c r="S152" s="5" t="str">
        <v>30Y6Y</v>
      </c>
      <c r="T152" s="6">
        <v>5.1000000000000004E-3</v>
      </c>
      <c r="U152" s="6">
        <v>7.5599999999999999E-3</v>
      </c>
    </row>
    <row r="153" spans="11:21" x14ac:dyDescent="0.25">
      <c r="K153" s="2" t="s">
        <v>14</v>
      </c>
      <c r="L153" s="2" t="s">
        <v>6</v>
      </c>
      <c r="M153" s="2" t="s">
        <v>1483</v>
      </c>
      <c r="N153" s="2" t="s">
        <v>435</v>
      </c>
      <c r="O153" s="2" t="s">
        <v>1484</v>
      </c>
      <c r="P153" s="1"/>
      <c r="Q153" s="1"/>
      <c r="R153" s="1"/>
      <c r="S153" s="5" t="str">
        <v>30Y7Y</v>
      </c>
      <c r="T153" s="6">
        <v>5.1000000000000004E-3</v>
      </c>
      <c r="U153" s="6">
        <v>7.7200000000000003E-3</v>
      </c>
    </row>
    <row r="154" spans="11:21" x14ac:dyDescent="0.25">
      <c r="K154" s="2" t="s">
        <v>14</v>
      </c>
      <c r="L154" s="2" t="s">
        <v>7</v>
      </c>
      <c r="M154" s="2" t="s">
        <v>1485</v>
      </c>
      <c r="N154" s="2" t="s">
        <v>160</v>
      </c>
      <c r="O154" s="2" t="s">
        <v>1486</v>
      </c>
      <c r="P154" s="1"/>
      <c r="Q154" s="1"/>
      <c r="R154" s="1"/>
      <c r="S154" s="5" t="str">
        <v>30Y8Y</v>
      </c>
      <c r="T154" s="6">
        <v>5.0000000000000001E-3</v>
      </c>
      <c r="U154" s="6">
        <v>7.8799999999999999E-3</v>
      </c>
    </row>
    <row r="155" spans="11:21" x14ac:dyDescent="0.25">
      <c r="K155" s="2" t="s">
        <v>14</v>
      </c>
      <c r="L155" s="2" t="s">
        <v>8</v>
      </c>
      <c r="M155" s="2" t="s">
        <v>199</v>
      </c>
      <c r="N155" s="2" t="s">
        <v>440</v>
      </c>
      <c r="O155" s="2" t="s">
        <v>1487</v>
      </c>
      <c r="P155" s="1"/>
      <c r="Q155" s="1"/>
      <c r="R155" s="1"/>
      <c r="S155" s="5" t="str">
        <v>30Y9Y</v>
      </c>
      <c r="T155" s="6">
        <v>5.0000000000000001E-3</v>
      </c>
      <c r="U155" s="6">
        <v>8.0499999999999999E-3</v>
      </c>
    </row>
    <row r="156" spans="11:21" x14ac:dyDescent="0.25">
      <c r="K156" s="2" t="s">
        <v>14</v>
      </c>
      <c r="L156" s="2" t="s">
        <v>9</v>
      </c>
      <c r="M156" s="2" t="s">
        <v>1488</v>
      </c>
      <c r="N156" s="2" t="s">
        <v>443</v>
      </c>
      <c r="O156" s="2" t="s">
        <v>1489</v>
      </c>
      <c r="S156" s="4" t="str">
        <v>30Y10Y</v>
      </c>
      <c r="T156" s="4">
        <v>4.8999999999999998E-3</v>
      </c>
      <c r="U156" s="4">
        <v>8.2299999999999995E-3</v>
      </c>
    </row>
  </sheetData>
  <mergeCells count="2">
    <mergeCell ref="B2:I6"/>
    <mergeCell ref="K12:O12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56"/>
  <sheetViews>
    <sheetView showGridLines="0" topLeftCell="A37" zoomScale="80" zoomScaleNormal="80" workbookViewId="0">
      <selection sqref="A1:J39"/>
    </sheetView>
  </sheetViews>
  <sheetFormatPr defaultRowHeight="15" x14ac:dyDescent="0.25"/>
  <cols>
    <col min="1" max="1" width="2.85546875" customWidth="1"/>
    <col min="10" max="10" width="2.85546875" customWidth="1"/>
    <col min="11" max="12" width="3.28515625" bestFit="1" customWidth="1"/>
    <col min="13" max="14" width="9.85546875" bestFit="1" customWidth="1"/>
    <col min="15" max="15" width="15.140625" bestFit="1" customWidth="1"/>
    <col min="16" max="16" width="2.85546875" customWidth="1"/>
    <col min="17" max="17" width="15.140625" customWidth="1"/>
    <col min="18" max="18" width="2.85546875" customWidth="1"/>
    <col min="19" max="19" width="15.140625" customWidth="1"/>
    <col min="22" max="22" width="2.7109375" customWidth="1"/>
  </cols>
  <sheetData>
    <row r="2" spans="2:37" ht="15" customHeight="1" x14ac:dyDescent="0.25">
      <c r="B2" s="15" t="s">
        <v>53</v>
      </c>
      <c r="C2" s="15"/>
      <c r="D2" s="15"/>
      <c r="E2" s="15"/>
      <c r="F2" s="15"/>
      <c r="G2" s="15"/>
      <c r="H2" s="15"/>
      <c r="I2" s="15"/>
      <c r="J2" s="14"/>
      <c r="K2" s="14"/>
      <c r="L2" s="14"/>
      <c r="M2" s="14"/>
      <c r="N2" s="14"/>
      <c r="O2" s="14"/>
    </row>
    <row r="3" spans="2:37" ht="15" customHeight="1" x14ac:dyDescent="0.25">
      <c r="B3" s="15"/>
      <c r="C3" s="15"/>
      <c r="D3" s="15"/>
      <c r="E3" s="15"/>
      <c r="F3" s="15"/>
      <c r="G3" s="15"/>
      <c r="H3" s="15"/>
      <c r="I3" s="15"/>
      <c r="J3" s="14"/>
      <c r="K3" s="14"/>
      <c r="L3" s="14"/>
      <c r="M3" s="14"/>
      <c r="N3" s="14"/>
      <c r="O3" s="14"/>
    </row>
    <row r="4" spans="2:37" ht="15" customHeight="1" x14ac:dyDescent="0.25">
      <c r="B4" s="15"/>
      <c r="C4" s="15"/>
      <c r="D4" s="15"/>
      <c r="E4" s="15"/>
      <c r="F4" s="15"/>
      <c r="G4" s="15"/>
      <c r="H4" s="15"/>
      <c r="I4" s="15"/>
      <c r="J4" s="14"/>
      <c r="K4" s="14"/>
      <c r="L4" s="14"/>
      <c r="M4" s="14"/>
      <c r="N4" s="14"/>
      <c r="O4" s="14"/>
    </row>
    <row r="5" spans="2:37" ht="15" customHeight="1" x14ac:dyDescent="0.25">
      <c r="B5" s="15"/>
      <c r="C5" s="15"/>
      <c r="D5" s="15"/>
      <c r="E5" s="15"/>
      <c r="F5" s="15"/>
      <c r="G5" s="15"/>
      <c r="H5" s="15"/>
      <c r="I5" s="15"/>
      <c r="J5" s="14"/>
      <c r="K5" s="14"/>
      <c r="L5" s="14"/>
      <c r="M5" s="14"/>
      <c r="N5" s="14"/>
      <c r="O5" s="14"/>
    </row>
    <row r="6" spans="2:37" ht="15" customHeight="1" x14ac:dyDescent="0.25">
      <c r="B6" s="15"/>
      <c r="C6" s="15"/>
      <c r="D6" s="15"/>
      <c r="E6" s="15"/>
      <c r="F6" s="15"/>
      <c r="G6" s="15"/>
      <c r="H6" s="15"/>
      <c r="I6" s="15"/>
      <c r="J6" s="14"/>
      <c r="K6" s="14"/>
      <c r="L6" s="14"/>
      <c r="M6" s="14"/>
      <c r="N6" s="14"/>
      <c r="O6" s="14"/>
      <c r="S6" s="11"/>
      <c r="T6" s="3"/>
      <c r="U6" s="3"/>
    </row>
    <row r="7" spans="2:37" x14ac:dyDescent="0.25">
      <c r="B7" t="s">
        <v>54</v>
      </c>
      <c r="S7" s="12" t="s">
        <v>15</v>
      </c>
      <c r="T7" s="13">
        <v>9</v>
      </c>
      <c r="U7" s="13">
        <v>8</v>
      </c>
    </row>
    <row r="8" spans="2:37" x14ac:dyDescent="0.25">
      <c r="S8" s="12" t="s">
        <v>16</v>
      </c>
      <c r="T8" s="13">
        <v>6</v>
      </c>
      <c r="U8" s="13">
        <v>6</v>
      </c>
    </row>
    <row r="10" spans="2:37" x14ac:dyDescent="0.25">
      <c r="K10" s="10" t="s">
        <v>20</v>
      </c>
      <c r="L10" s="10"/>
      <c r="M10" s="10"/>
      <c r="N10" s="10"/>
      <c r="O10" s="10"/>
      <c r="Q10" s="10" t="s">
        <v>21</v>
      </c>
      <c r="R10" s="10"/>
      <c r="S10" s="10"/>
      <c r="T10" s="10"/>
      <c r="U10" s="10"/>
      <c r="W10" s="10" t="s">
        <v>18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2" spans="2:37" x14ac:dyDescent="0.25">
      <c r="K12" s="16" t="s">
        <v>19</v>
      </c>
      <c r="L12" s="16"/>
      <c r="M12" s="16"/>
      <c r="N12" s="16"/>
      <c r="O12" s="16"/>
      <c r="Q12" s="3" t="s">
        <v>17</v>
      </c>
      <c r="S12" s="3"/>
      <c r="T12" s="3" t="str">
        <f>LEFT(N13,7)</f>
        <v xml:space="preserve"> Target</v>
      </c>
      <c r="U12" s="3" t="str">
        <f>LEFT(M13,5)</f>
        <v>Model</v>
      </c>
      <c r="W12" s="8" t="str">
        <f>T12</f>
        <v xml:space="preserve"> Target</v>
      </c>
      <c r="X12" s="9" t="str">
        <f t="array" ref="X12:AK12">TRANSPOSE($Q$13:$Q$26)</f>
        <v>1Y</v>
      </c>
      <c r="Y12" s="9" t="str">
        <v>2Y</v>
      </c>
      <c r="Z12" s="9" t="str">
        <v>3Y</v>
      </c>
      <c r="AA12" s="9" t="str">
        <v>4Y</v>
      </c>
      <c r="AB12" s="9" t="str">
        <v>5Y</v>
      </c>
      <c r="AC12" s="9" t="str">
        <v>6Y</v>
      </c>
      <c r="AD12" s="9" t="str">
        <v>7Y</v>
      </c>
      <c r="AE12" s="9" t="str">
        <v>8Y</v>
      </c>
      <c r="AF12" s="9" t="str">
        <v>9Y</v>
      </c>
      <c r="AG12" s="9" t="str">
        <v>10Y</v>
      </c>
      <c r="AH12" s="9" t="str">
        <v>15Y</v>
      </c>
      <c r="AI12" s="9" t="str">
        <v>20Y</v>
      </c>
      <c r="AJ12" s="9" t="str">
        <v>25Y</v>
      </c>
      <c r="AK12" s="9" t="str">
        <v>30Y</v>
      </c>
    </row>
    <row r="13" spans="2:37" x14ac:dyDescent="0.25">
      <c r="K13" s="2" t="s">
        <v>0</v>
      </c>
      <c r="L13" s="2" t="s">
        <v>0</v>
      </c>
      <c r="M13" s="2" t="s">
        <v>49</v>
      </c>
      <c r="N13" s="2" t="s">
        <v>69</v>
      </c>
      <c r="O13" s="2" t="s">
        <v>70</v>
      </c>
      <c r="P13" s="1"/>
      <c r="Q13" s="5" t="s">
        <v>0</v>
      </c>
      <c r="R13" s="1"/>
      <c r="S13" s="4" t="str">
        <f t="array" ref="S13:S156">K13:K156&amp;L13:L156</f>
        <v>1Y1Y</v>
      </c>
      <c r="T13" s="6">
        <f t="array" ref="T13:T156">_xlfn.NUMBERVALUE(MID(N13:N156,T7,T8))/100</f>
        <v>2E-3</v>
      </c>
      <c r="U13" s="6">
        <f t="array" ref="U13:U156">_xlfn.NUMBERVALUE(MID(M13:M156,U7,U8))/100</f>
        <v>1.7849999999999998E-2</v>
      </c>
      <c r="W13" s="9" t="str">
        <f t="array" ref="W13:W26">$Q$13:$Q$26</f>
        <v>1Y</v>
      </c>
      <c r="X13" s="7">
        <f t="array" ref="X13:AK26">_xlfn.IFNA(INDEX($T$13:$T$156,MATCH($W$13:$W$26&amp;$X$12:$AK$12,$S$13:$S$156,0)),"")</f>
        <v>2E-3</v>
      </c>
      <c r="Y13" s="7">
        <v>2.3E-3</v>
      </c>
      <c r="Z13" s="7">
        <v>2.7000000000000001E-3</v>
      </c>
      <c r="AA13" s="7">
        <v>3.2000000000000002E-3</v>
      </c>
      <c r="AB13" s="7">
        <v>3.5999999999999999E-3</v>
      </c>
      <c r="AC13" s="7">
        <v>4.0000000000000001E-3</v>
      </c>
      <c r="AD13" s="7">
        <v>4.4000000000000003E-3</v>
      </c>
      <c r="AE13" s="7">
        <v>4.7999999999999996E-3</v>
      </c>
      <c r="AF13" s="7">
        <v>5.1000000000000004E-3</v>
      </c>
      <c r="AG13" s="7">
        <v>5.4000000000000003E-3</v>
      </c>
      <c r="AH13" s="7">
        <v>6.0000000000000001E-3</v>
      </c>
      <c r="AI13" s="7">
        <v>6.1999999999999998E-3</v>
      </c>
      <c r="AJ13" s="7">
        <v>6.4000000000000003E-3</v>
      </c>
      <c r="AK13" s="7">
        <v>6.4000000000000003E-3</v>
      </c>
    </row>
    <row r="14" spans="2:37" x14ac:dyDescent="0.25">
      <c r="K14" s="2" t="s">
        <v>0</v>
      </c>
      <c r="L14" s="2" t="s">
        <v>1</v>
      </c>
      <c r="M14" s="2" t="s">
        <v>71</v>
      </c>
      <c r="N14" s="2" t="s">
        <v>72</v>
      </c>
      <c r="O14" s="2" t="s">
        <v>73</v>
      </c>
      <c r="P14" s="1"/>
      <c r="Q14" s="5" t="s">
        <v>1</v>
      </c>
      <c r="R14" s="1"/>
      <c r="S14" s="5" t="str">
        <v>1Y2Y</v>
      </c>
      <c r="T14" s="6">
        <v>2.3E-3</v>
      </c>
      <c r="U14" s="6">
        <v>1.5480000000000001E-2</v>
      </c>
      <c r="W14" s="9" t="str">
        <v>2Y</v>
      </c>
      <c r="X14" s="7">
        <v>2.7000000000000001E-3</v>
      </c>
      <c r="Y14" s="7">
        <v>3.0999999999999999E-3</v>
      </c>
      <c r="Z14" s="7">
        <v>3.5999999999999999E-3</v>
      </c>
      <c r="AA14" s="7">
        <v>3.9000000000000003E-3</v>
      </c>
      <c r="AB14" s="7">
        <v>4.3E-3</v>
      </c>
      <c r="AC14" s="7">
        <v>4.5999999999999999E-3</v>
      </c>
      <c r="AD14" s="7">
        <v>5.0000000000000001E-3</v>
      </c>
      <c r="AE14" s="7">
        <v>5.3E-3</v>
      </c>
      <c r="AF14" s="7">
        <v>5.5000000000000005E-3</v>
      </c>
      <c r="AG14" s="7">
        <v>5.7999999999999996E-3</v>
      </c>
      <c r="AH14" s="7">
        <v>6.0999999999999995E-3</v>
      </c>
      <c r="AI14" s="7">
        <v>6.1999999999999998E-3</v>
      </c>
      <c r="AJ14" s="7">
        <v>6.3E-3</v>
      </c>
      <c r="AK14" s="7">
        <v>6.4000000000000003E-3</v>
      </c>
    </row>
    <row r="15" spans="2:37" x14ac:dyDescent="0.25">
      <c r="K15" s="2" t="s">
        <v>0</v>
      </c>
      <c r="L15" s="2" t="s">
        <v>2</v>
      </c>
      <c r="M15" s="2" t="s">
        <v>74</v>
      </c>
      <c r="N15" s="2" t="s">
        <v>75</v>
      </c>
      <c r="O15" s="2" t="s">
        <v>76</v>
      </c>
      <c r="P15" s="1"/>
      <c r="Q15" s="5" t="s">
        <v>2</v>
      </c>
      <c r="R15" s="1"/>
      <c r="S15" s="5" t="str">
        <v>1Y3Y</v>
      </c>
      <c r="T15" s="6">
        <v>2.7000000000000001E-3</v>
      </c>
      <c r="U15" s="6">
        <v>1.3779999999999999E-2</v>
      </c>
      <c r="W15" s="9" t="str">
        <v>3Y</v>
      </c>
      <c r="X15" s="7">
        <v>3.7000000000000002E-3</v>
      </c>
      <c r="Y15" s="7">
        <v>4.0000000000000001E-3</v>
      </c>
      <c r="Z15" s="7">
        <v>4.3E-3</v>
      </c>
      <c r="AA15" s="7">
        <v>4.6999999999999993E-3</v>
      </c>
      <c r="AB15" s="7">
        <v>5.0000000000000001E-3</v>
      </c>
      <c r="AC15" s="7">
        <v>5.3E-3</v>
      </c>
      <c r="AD15" s="7">
        <v>5.6000000000000008E-3</v>
      </c>
      <c r="AE15" s="7">
        <v>5.7999999999999996E-3</v>
      </c>
      <c r="AF15" s="7">
        <v>6.0000000000000001E-3</v>
      </c>
      <c r="AG15" s="7">
        <v>6.0999999999999995E-3</v>
      </c>
      <c r="AH15" s="7">
        <v>6.3E-3</v>
      </c>
      <c r="AI15" s="7">
        <v>6.3E-3</v>
      </c>
      <c r="AJ15" s="7">
        <v>6.3E-3</v>
      </c>
      <c r="AK15" s="7">
        <v>6.3E-3</v>
      </c>
    </row>
    <row r="16" spans="2:37" x14ac:dyDescent="0.25">
      <c r="K16" s="2" t="s">
        <v>0</v>
      </c>
      <c r="L16" s="2" t="s">
        <v>3</v>
      </c>
      <c r="M16" s="2" t="s">
        <v>77</v>
      </c>
      <c r="N16" s="2" t="s">
        <v>78</v>
      </c>
      <c r="O16" s="2" t="s">
        <v>79</v>
      </c>
      <c r="P16" s="1"/>
      <c r="Q16" s="5" t="s">
        <v>3</v>
      </c>
      <c r="R16" s="1"/>
      <c r="S16" s="5" t="str">
        <v>1Y4Y</v>
      </c>
      <c r="T16" s="6">
        <v>3.2000000000000002E-3</v>
      </c>
      <c r="U16" s="6">
        <v>1.295E-2</v>
      </c>
      <c r="W16" s="9" t="str">
        <v>4Y</v>
      </c>
      <c r="X16" s="7">
        <v>4.6999999999999993E-3</v>
      </c>
      <c r="Y16" s="7">
        <v>4.7999999999999996E-3</v>
      </c>
      <c r="Z16" s="7">
        <v>5.1000000000000004E-3</v>
      </c>
      <c r="AA16" s="7">
        <v>5.3E-3</v>
      </c>
      <c r="AB16" s="7">
        <v>5.6000000000000008E-3</v>
      </c>
      <c r="AC16" s="7">
        <v>5.7999999999999996E-3</v>
      </c>
      <c r="AD16" s="7">
        <v>6.0000000000000001E-3</v>
      </c>
      <c r="AE16" s="7">
        <v>6.0999999999999995E-3</v>
      </c>
      <c r="AF16" s="7">
        <v>6.3E-3</v>
      </c>
      <c r="AG16" s="7">
        <v>6.4000000000000003E-3</v>
      </c>
      <c r="AH16" s="7">
        <v>6.4000000000000003E-3</v>
      </c>
      <c r="AI16" s="7">
        <v>6.3E-3</v>
      </c>
      <c r="AJ16" s="7">
        <v>6.3E-3</v>
      </c>
      <c r="AK16" s="7">
        <v>6.3E-3</v>
      </c>
    </row>
    <row r="17" spans="11:37" x14ac:dyDescent="0.25">
      <c r="K17" s="2" t="s">
        <v>0</v>
      </c>
      <c r="L17" s="2" t="s">
        <v>4</v>
      </c>
      <c r="M17" s="2" t="s">
        <v>80</v>
      </c>
      <c r="N17" s="2" t="s">
        <v>81</v>
      </c>
      <c r="O17" s="2" t="s">
        <v>82</v>
      </c>
      <c r="P17" s="1"/>
      <c r="Q17" s="5" t="s">
        <v>4</v>
      </c>
      <c r="R17" s="1"/>
      <c r="S17" s="5" t="str">
        <v>1Y5Y</v>
      </c>
      <c r="T17" s="6">
        <v>3.5999999999999999E-3</v>
      </c>
      <c r="U17" s="6">
        <v>1.196E-2</v>
      </c>
      <c r="W17" s="9" t="str">
        <v>5Y</v>
      </c>
      <c r="X17" s="7">
        <v>5.4000000000000003E-3</v>
      </c>
      <c r="Y17" s="7">
        <v>5.5000000000000005E-3</v>
      </c>
      <c r="Z17" s="7">
        <v>5.6999999999999993E-3</v>
      </c>
      <c r="AA17" s="7">
        <v>5.8999999999999999E-3</v>
      </c>
      <c r="AB17" s="7">
        <v>6.0000000000000001E-3</v>
      </c>
      <c r="AC17" s="7">
        <v>6.0999999999999995E-3</v>
      </c>
      <c r="AD17" s="7">
        <v>6.3E-3</v>
      </c>
      <c r="AE17" s="7">
        <v>6.4000000000000003E-3</v>
      </c>
      <c r="AF17" s="7">
        <v>6.5000000000000006E-3</v>
      </c>
      <c r="AG17" s="7">
        <v>6.6E-3</v>
      </c>
      <c r="AH17" s="7">
        <v>6.4000000000000003E-3</v>
      </c>
      <c r="AI17" s="7">
        <v>6.3E-3</v>
      </c>
      <c r="AJ17" s="7">
        <v>6.1999999999999998E-3</v>
      </c>
      <c r="AK17" s="7">
        <v>6.1999999999999998E-3</v>
      </c>
    </row>
    <row r="18" spans="11:37" x14ac:dyDescent="0.25">
      <c r="K18" s="2" t="s">
        <v>0</v>
      </c>
      <c r="L18" s="2" t="s">
        <v>5</v>
      </c>
      <c r="M18" s="2" t="s">
        <v>83</v>
      </c>
      <c r="N18" s="2" t="s">
        <v>84</v>
      </c>
      <c r="O18" s="2" t="s">
        <v>85</v>
      </c>
      <c r="P18" s="1"/>
      <c r="Q18" s="5" t="s">
        <v>5</v>
      </c>
      <c r="R18" s="1"/>
      <c r="S18" s="5" t="str">
        <v>1Y6Y</v>
      </c>
      <c r="T18" s="6">
        <v>4.0000000000000001E-3</v>
      </c>
      <c r="U18" s="6">
        <v>1.103E-2</v>
      </c>
      <c r="W18" s="9" t="str">
        <v>6Y</v>
      </c>
      <c r="X18" s="7" t="str">
        <v/>
      </c>
      <c r="Y18" s="7" t="str">
        <v/>
      </c>
      <c r="Z18" s="7" t="str">
        <v/>
      </c>
      <c r="AA18" s="7" t="str">
        <v/>
      </c>
      <c r="AB18" s="7" t="str">
        <v/>
      </c>
      <c r="AC18" s="7" t="str">
        <v/>
      </c>
      <c r="AD18" s="7" t="str">
        <v/>
      </c>
      <c r="AE18" s="7" t="str">
        <v/>
      </c>
      <c r="AF18" s="7" t="str">
        <v/>
      </c>
      <c r="AG18" s="7" t="str">
        <v/>
      </c>
      <c r="AH18" s="7" t="str">
        <v/>
      </c>
      <c r="AI18" s="7" t="str">
        <v/>
      </c>
      <c r="AJ18" s="7" t="str">
        <v/>
      </c>
      <c r="AK18" s="7" t="str">
        <v/>
      </c>
    </row>
    <row r="19" spans="11:37" x14ac:dyDescent="0.25">
      <c r="K19" s="2" t="s">
        <v>0</v>
      </c>
      <c r="L19" s="2" t="s">
        <v>6</v>
      </c>
      <c r="M19" s="2" t="s">
        <v>86</v>
      </c>
      <c r="N19" s="2" t="s">
        <v>87</v>
      </c>
      <c r="O19" s="2" t="s">
        <v>88</v>
      </c>
      <c r="P19" s="1"/>
      <c r="Q19" s="5" t="s">
        <v>6</v>
      </c>
      <c r="R19" s="1"/>
      <c r="S19" s="5" t="str">
        <v>1Y7Y</v>
      </c>
      <c r="T19" s="6">
        <v>4.4000000000000003E-3</v>
      </c>
      <c r="U19" s="6">
        <v>1.035E-2</v>
      </c>
      <c r="W19" s="9" t="str">
        <v>7Y</v>
      </c>
      <c r="X19" s="7">
        <v>6.1999999999999998E-3</v>
      </c>
      <c r="Y19" s="7">
        <v>6.3E-3</v>
      </c>
      <c r="Z19" s="7">
        <v>6.3E-3</v>
      </c>
      <c r="AA19" s="7">
        <v>6.4000000000000003E-3</v>
      </c>
      <c r="AB19" s="7">
        <v>6.5000000000000006E-3</v>
      </c>
      <c r="AC19" s="7">
        <v>6.5000000000000006E-3</v>
      </c>
      <c r="AD19" s="7">
        <v>6.6E-3</v>
      </c>
      <c r="AE19" s="7">
        <v>6.6E-3</v>
      </c>
      <c r="AF19" s="7">
        <v>6.7000000000000002E-3</v>
      </c>
      <c r="AG19" s="7">
        <v>6.7000000000000002E-3</v>
      </c>
      <c r="AH19" s="7">
        <v>6.3E-3</v>
      </c>
      <c r="AI19" s="7">
        <v>6.0999999999999995E-3</v>
      </c>
      <c r="AJ19" s="7">
        <v>5.8999999999999999E-3</v>
      </c>
      <c r="AK19" s="7">
        <v>5.8999999999999999E-3</v>
      </c>
    </row>
    <row r="20" spans="11:37" x14ac:dyDescent="0.25">
      <c r="K20" s="2" t="s">
        <v>0</v>
      </c>
      <c r="L20" s="2" t="s">
        <v>7</v>
      </c>
      <c r="M20" s="2" t="s">
        <v>89</v>
      </c>
      <c r="N20" s="2" t="s">
        <v>90</v>
      </c>
      <c r="O20" s="2" t="s">
        <v>91</v>
      </c>
      <c r="P20" s="1"/>
      <c r="Q20" s="5" t="s">
        <v>7</v>
      </c>
      <c r="R20" s="1"/>
      <c r="S20" s="5" t="str">
        <v>1Y8Y</v>
      </c>
      <c r="T20" s="6">
        <v>4.7999999999999996E-3</v>
      </c>
      <c r="U20" s="6">
        <v>9.8300000000000002E-3</v>
      </c>
      <c r="W20" s="9" t="str">
        <v>8Y</v>
      </c>
      <c r="X20" s="7" t="str">
        <v/>
      </c>
      <c r="Y20" s="7" t="str">
        <v/>
      </c>
      <c r="Z20" s="7" t="str">
        <v/>
      </c>
      <c r="AA20" s="7" t="str">
        <v/>
      </c>
      <c r="AB20" s="7" t="str">
        <v/>
      </c>
      <c r="AC20" s="7" t="str">
        <v/>
      </c>
      <c r="AD20" s="7" t="str">
        <v/>
      </c>
      <c r="AE20" s="7" t="str">
        <v/>
      </c>
      <c r="AF20" s="7" t="str">
        <v/>
      </c>
      <c r="AG20" s="7" t="str">
        <v/>
      </c>
      <c r="AH20" s="7" t="str">
        <v/>
      </c>
      <c r="AI20" s="7" t="str">
        <v/>
      </c>
      <c r="AJ20" s="7" t="str">
        <v/>
      </c>
      <c r="AK20" s="7" t="str">
        <v/>
      </c>
    </row>
    <row r="21" spans="11:37" x14ac:dyDescent="0.25">
      <c r="K21" s="2" t="s">
        <v>0</v>
      </c>
      <c r="L21" s="2" t="s">
        <v>8</v>
      </c>
      <c r="M21" s="2" t="s">
        <v>92</v>
      </c>
      <c r="N21" s="2" t="s">
        <v>93</v>
      </c>
      <c r="O21" s="2" t="s">
        <v>94</v>
      </c>
      <c r="P21" s="1"/>
      <c r="Q21" s="5" t="s">
        <v>8</v>
      </c>
      <c r="R21" s="1"/>
      <c r="S21" s="5" t="str">
        <v>1Y9Y</v>
      </c>
      <c r="T21" s="6">
        <v>5.1000000000000004E-3</v>
      </c>
      <c r="U21" s="6">
        <v>9.4199999999999996E-3</v>
      </c>
      <c r="W21" s="9" t="str">
        <v>9Y</v>
      </c>
      <c r="X21" s="7" t="str">
        <v/>
      </c>
      <c r="Y21" s="7" t="str">
        <v/>
      </c>
      <c r="Z21" s="7" t="str">
        <v/>
      </c>
      <c r="AA21" s="7" t="str">
        <v/>
      </c>
      <c r="AB21" s="7" t="str">
        <v/>
      </c>
      <c r="AC21" s="7" t="str">
        <v/>
      </c>
      <c r="AD21" s="7" t="str">
        <v/>
      </c>
      <c r="AE21" s="7" t="str">
        <v/>
      </c>
      <c r="AF21" s="7" t="str">
        <v/>
      </c>
      <c r="AG21" s="7" t="str">
        <v/>
      </c>
      <c r="AH21" s="7" t="str">
        <v/>
      </c>
      <c r="AI21" s="7" t="str">
        <v/>
      </c>
      <c r="AJ21" s="7" t="str">
        <v/>
      </c>
      <c r="AK21" s="7" t="str">
        <v/>
      </c>
    </row>
    <row r="22" spans="11:37" x14ac:dyDescent="0.25">
      <c r="K22" s="2" t="s">
        <v>0</v>
      </c>
      <c r="L22" s="2" t="s">
        <v>9</v>
      </c>
      <c r="M22" s="2" t="s">
        <v>37</v>
      </c>
      <c r="N22" s="2" t="s">
        <v>95</v>
      </c>
      <c r="O22" s="2" t="s">
        <v>96</v>
      </c>
      <c r="P22" s="1"/>
      <c r="Q22" s="5" t="s">
        <v>9</v>
      </c>
      <c r="R22" s="1"/>
      <c r="S22" s="5" t="str">
        <v>1Y10Y</v>
      </c>
      <c r="T22" s="6">
        <v>5.4000000000000003E-3</v>
      </c>
      <c r="U22" s="6">
        <v>8.9800000000000001E-3</v>
      </c>
      <c r="W22" s="9" t="str">
        <v>10Y</v>
      </c>
      <c r="X22" s="7">
        <v>6.6E-3</v>
      </c>
      <c r="Y22" s="7">
        <v>6.7000000000000002E-3</v>
      </c>
      <c r="Z22" s="7">
        <v>6.7000000000000002E-3</v>
      </c>
      <c r="AA22" s="7">
        <v>6.7000000000000002E-3</v>
      </c>
      <c r="AB22" s="7">
        <v>6.7000000000000002E-3</v>
      </c>
      <c r="AC22" s="7">
        <v>6.7000000000000002E-3</v>
      </c>
      <c r="AD22" s="7">
        <v>6.7000000000000002E-3</v>
      </c>
      <c r="AE22" s="7">
        <v>6.7000000000000002E-3</v>
      </c>
      <c r="AF22" s="7">
        <v>6.7000000000000002E-3</v>
      </c>
      <c r="AG22" s="7">
        <v>6.6E-3</v>
      </c>
      <c r="AH22" s="7">
        <v>6.0999999999999995E-3</v>
      </c>
      <c r="AI22" s="7">
        <v>5.7999999999999996E-3</v>
      </c>
      <c r="AJ22" s="7">
        <v>5.6000000000000008E-3</v>
      </c>
      <c r="AK22" s="7">
        <v>5.5000000000000005E-3</v>
      </c>
    </row>
    <row r="23" spans="11:37" x14ac:dyDescent="0.25">
      <c r="K23" s="2" t="s">
        <v>0</v>
      </c>
      <c r="L23" s="2" t="s">
        <v>10</v>
      </c>
      <c r="M23" s="2" t="s">
        <v>97</v>
      </c>
      <c r="N23" s="2" t="s">
        <v>98</v>
      </c>
      <c r="O23" s="2" t="s">
        <v>99</v>
      </c>
      <c r="P23" s="1"/>
      <c r="Q23" s="5" t="s">
        <v>10</v>
      </c>
      <c r="R23" s="1"/>
      <c r="S23" s="5" t="str">
        <v>1Y15Y</v>
      </c>
      <c r="T23" s="6">
        <v>6.0000000000000001E-3</v>
      </c>
      <c r="U23" s="6">
        <v>7.4099999999999999E-3</v>
      </c>
      <c r="W23" s="9" t="str">
        <v>15Y</v>
      </c>
      <c r="X23" s="7">
        <v>6.4000000000000003E-3</v>
      </c>
      <c r="Y23" s="7">
        <v>6.5000000000000006E-3</v>
      </c>
      <c r="Z23" s="7">
        <v>6.5000000000000006E-3</v>
      </c>
      <c r="AA23" s="7">
        <v>6.5000000000000006E-3</v>
      </c>
      <c r="AB23" s="7">
        <v>6.5000000000000006E-3</v>
      </c>
      <c r="AC23" s="7">
        <v>6.4000000000000003E-3</v>
      </c>
      <c r="AD23" s="7">
        <v>6.4000000000000003E-3</v>
      </c>
      <c r="AE23" s="7">
        <v>6.4000000000000003E-3</v>
      </c>
      <c r="AF23" s="7">
        <v>6.3E-3</v>
      </c>
      <c r="AG23" s="7">
        <v>6.3E-3</v>
      </c>
      <c r="AH23" s="7">
        <v>5.6999999999999993E-3</v>
      </c>
      <c r="AI23" s="7">
        <v>5.3E-3</v>
      </c>
      <c r="AJ23" s="7">
        <v>5.1000000000000004E-3</v>
      </c>
      <c r="AK23" s="7" t="str">
        <v/>
      </c>
    </row>
    <row r="24" spans="11:37" x14ac:dyDescent="0.25">
      <c r="K24" s="2" t="s">
        <v>0</v>
      </c>
      <c r="L24" s="2" t="s">
        <v>11</v>
      </c>
      <c r="M24" s="2" t="s">
        <v>100</v>
      </c>
      <c r="N24" s="2" t="s">
        <v>101</v>
      </c>
      <c r="O24" s="2" t="s">
        <v>102</v>
      </c>
      <c r="P24" s="1"/>
      <c r="Q24" s="5" t="s">
        <v>11</v>
      </c>
      <c r="R24" s="1"/>
      <c r="S24" s="5" t="str">
        <v>1Y20Y</v>
      </c>
      <c r="T24" s="6">
        <v>6.1999999999999998E-3</v>
      </c>
      <c r="U24" s="6">
        <v>6.7200000000000003E-3</v>
      </c>
      <c r="W24" s="9" t="str">
        <v>20Y</v>
      </c>
      <c r="X24" s="7">
        <v>6.0999999999999995E-3</v>
      </c>
      <c r="Y24" s="7">
        <v>6.1999999999999998E-3</v>
      </c>
      <c r="Z24" s="7">
        <v>6.0999999999999995E-3</v>
      </c>
      <c r="AA24" s="7">
        <v>6.0999999999999995E-3</v>
      </c>
      <c r="AB24" s="7">
        <v>6.0999999999999995E-3</v>
      </c>
      <c r="AC24" s="7">
        <v>6.0000000000000001E-3</v>
      </c>
      <c r="AD24" s="7">
        <v>6.0000000000000001E-3</v>
      </c>
      <c r="AE24" s="7">
        <v>5.8999999999999999E-3</v>
      </c>
      <c r="AF24" s="7">
        <v>5.8999999999999999E-3</v>
      </c>
      <c r="AG24" s="7">
        <v>5.7999999999999996E-3</v>
      </c>
      <c r="AH24" s="7">
        <v>5.3E-3</v>
      </c>
      <c r="AI24" s="7">
        <v>4.8999999999999998E-3</v>
      </c>
      <c r="AJ24" s="7" t="str">
        <v/>
      </c>
      <c r="AK24" s="7" t="str">
        <v/>
      </c>
    </row>
    <row r="25" spans="11:37" x14ac:dyDescent="0.25">
      <c r="K25" s="2" t="s">
        <v>0</v>
      </c>
      <c r="L25" s="2" t="s">
        <v>13</v>
      </c>
      <c r="M25" s="2" t="s">
        <v>103</v>
      </c>
      <c r="N25" s="2" t="s">
        <v>104</v>
      </c>
      <c r="O25" s="2" t="s">
        <v>105</v>
      </c>
      <c r="P25" s="1"/>
      <c r="Q25" s="5" t="s">
        <v>13</v>
      </c>
      <c r="R25" s="1"/>
      <c r="S25" s="5" t="str">
        <v>1Y25Y</v>
      </c>
      <c r="T25" s="6">
        <v>6.4000000000000003E-3</v>
      </c>
      <c r="U25" s="6">
        <v>6.7600000000000004E-3</v>
      </c>
      <c r="W25" s="9" t="str">
        <v>25Y</v>
      </c>
      <c r="X25" s="7">
        <v>5.6999999999999993E-3</v>
      </c>
      <c r="Y25" s="7">
        <v>5.7999999999999996E-3</v>
      </c>
      <c r="Z25" s="7">
        <v>5.6999999999999993E-3</v>
      </c>
      <c r="AA25" s="7">
        <v>5.6999999999999993E-3</v>
      </c>
      <c r="AB25" s="7">
        <v>5.6000000000000008E-3</v>
      </c>
      <c r="AC25" s="7">
        <v>5.6000000000000008E-3</v>
      </c>
      <c r="AD25" s="7">
        <v>5.5000000000000005E-3</v>
      </c>
      <c r="AE25" s="7">
        <v>5.4000000000000003E-3</v>
      </c>
      <c r="AF25" s="7">
        <v>5.4000000000000003E-3</v>
      </c>
      <c r="AG25" s="7">
        <v>5.3E-3</v>
      </c>
      <c r="AH25" s="7">
        <v>4.8999999999999998E-3</v>
      </c>
      <c r="AI25" s="7" t="str">
        <v/>
      </c>
      <c r="AJ25" s="7" t="str">
        <v/>
      </c>
      <c r="AK25" s="7" t="str">
        <v/>
      </c>
    </row>
    <row r="26" spans="11:37" x14ac:dyDescent="0.25">
      <c r="K26" s="2" t="s">
        <v>0</v>
      </c>
      <c r="L26" s="2" t="s">
        <v>14</v>
      </c>
      <c r="M26" s="2" t="s">
        <v>106</v>
      </c>
      <c r="N26" s="2" t="s">
        <v>107</v>
      </c>
      <c r="O26" s="2" t="s">
        <v>108</v>
      </c>
      <c r="P26" s="1"/>
      <c r="Q26" s="5" t="s">
        <v>14</v>
      </c>
      <c r="R26" s="1"/>
      <c r="S26" s="5" t="str">
        <v>1Y30Y</v>
      </c>
      <c r="T26" s="6">
        <v>6.4000000000000003E-3</v>
      </c>
      <c r="U26" s="6">
        <v>6.9299999999999995E-3</v>
      </c>
      <c r="W26" s="9" t="str">
        <v>30Y</v>
      </c>
      <c r="X26" s="7">
        <v>5.4000000000000003E-3</v>
      </c>
      <c r="Y26" s="7">
        <v>5.4000000000000003E-3</v>
      </c>
      <c r="Z26" s="7">
        <v>5.3E-3</v>
      </c>
      <c r="AA26" s="7">
        <v>5.3E-3</v>
      </c>
      <c r="AB26" s="7">
        <v>5.1999999999999998E-3</v>
      </c>
      <c r="AC26" s="7">
        <v>5.1000000000000004E-3</v>
      </c>
      <c r="AD26" s="7">
        <v>5.1000000000000004E-3</v>
      </c>
      <c r="AE26" s="7">
        <v>5.0000000000000001E-3</v>
      </c>
      <c r="AF26" s="7">
        <v>5.0000000000000001E-3</v>
      </c>
      <c r="AG26" s="7">
        <v>4.8999999999999998E-3</v>
      </c>
      <c r="AH26" s="7" t="str">
        <v/>
      </c>
      <c r="AI26" s="7" t="str">
        <v/>
      </c>
      <c r="AJ26" s="7" t="str">
        <v/>
      </c>
      <c r="AK26" s="7" t="str">
        <v/>
      </c>
    </row>
    <row r="27" spans="11:37" x14ac:dyDescent="0.25">
      <c r="K27" s="2" t="s">
        <v>1</v>
      </c>
      <c r="L27" s="2" t="s">
        <v>0</v>
      </c>
      <c r="M27" s="2" t="s">
        <v>61</v>
      </c>
      <c r="N27" s="2" t="s">
        <v>109</v>
      </c>
      <c r="O27" s="2" t="s">
        <v>110</v>
      </c>
      <c r="P27" s="1"/>
      <c r="Q27" s="1"/>
      <c r="R27" s="1"/>
      <c r="S27" s="5" t="str">
        <v>2Y1Y</v>
      </c>
      <c r="T27" s="6">
        <v>2.7000000000000001E-3</v>
      </c>
      <c r="U27" s="6">
        <v>1.7689999999999997E-2</v>
      </c>
    </row>
    <row r="28" spans="11:37" x14ac:dyDescent="0.25">
      <c r="K28" s="2" t="s">
        <v>1</v>
      </c>
      <c r="L28" s="2" t="s">
        <v>1</v>
      </c>
      <c r="M28" s="2" t="s">
        <v>111</v>
      </c>
      <c r="N28" s="2" t="s">
        <v>112</v>
      </c>
      <c r="O28" s="2" t="s">
        <v>113</v>
      </c>
      <c r="P28" s="1"/>
      <c r="Q28" s="1"/>
      <c r="R28" s="1"/>
      <c r="S28" s="5" t="str">
        <v>2Y2Y</v>
      </c>
      <c r="T28" s="6">
        <v>3.0999999999999999E-3</v>
      </c>
      <c r="U28" s="6">
        <v>1.541E-2</v>
      </c>
    </row>
    <row r="29" spans="11:37" x14ac:dyDescent="0.25">
      <c r="K29" s="2" t="s">
        <v>1</v>
      </c>
      <c r="L29" s="2" t="s">
        <v>2</v>
      </c>
      <c r="M29" s="2" t="s">
        <v>114</v>
      </c>
      <c r="N29" s="2" t="s">
        <v>115</v>
      </c>
      <c r="O29" s="2" t="s">
        <v>116</v>
      </c>
      <c r="P29" s="1"/>
      <c r="Q29" s="1"/>
      <c r="R29" s="1"/>
      <c r="S29" s="5" t="str">
        <v>2Y3Y</v>
      </c>
      <c r="T29" s="6">
        <v>3.5999999999999999E-3</v>
      </c>
      <c r="U29" s="6">
        <v>1.4030000000000001E-2</v>
      </c>
    </row>
    <row r="30" spans="11:37" x14ac:dyDescent="0.25">
      <c r="K30" s="2" t="s">
        <v>1</v>
      </c>
      <c r="L30" s="2" t="s">
        <v>3</v>
      </c>
      <c r="M30" s="2" t="s">
        <v>117</v>
      </c>
      <c r="N30" s="2" t="s">
        <v>118</v>
      </c>
      <c r="O30" s="2" t="s">
        <v>119</v>
      </c>
      <c r="P30" s="1"/>
      <c r="Q30" s="1"/>
      <c r="R30" s="1"/>
      <c r="S30" s="5" t="str">
        <v>2Y4Y</v>
      </c>
      <c r="T30" s="6">
        <v>3.9000000000000003E-3</v>
      </c>
      <c r="U30" s="6">
        <v>1.311E-2</v>
      </c>
      <c r="W30" s="8" t="str">
        <f>U12</f>
        <v>Model</v>
      </c>
      <c r="X30" s="9" t="str">
        <f t="array" ref="X30:AK30">TRANSPOSE($Q$13:$Q$26)</f>
        <v>1Y</v>
      </c>
      <c r="Y30" s="9" t="str">
        <v>2Y</v>
      </c>
      <c r="Z30" s="9" t="str">
        <v>3Y</v>
      </c>
      <c r="AA30" s="9" t="str">
        <v>4Y</v>
      </c>
      <c r="AB30" s="9" t="str">
        <v>5Y</v>
      </c>
      <c r="AC30" s="9" t="str">
        <v>6Y</v>
      </c>
      <c r="AD30" s="9" t="str">
        <v>7Y</v>
      </c>
      <c r="AE30" s="9" t="str">
        <v>8Y</v>
      </c>
      <c r="AF30" s="9" t="str">
        <v>9Y</v>
      </c>
      <c r="AG30" s="9" t="str">
        <v>10Y</v>
      </c>
      <c r="AH30" s="9" t="str">
        <v>15Y</v>
      </c>
      <c r="AI30" s="9" t="str">
        <v>20Y</v>
      </c>
      <c r="AJ30" s="9" t="str">
        <v>25Y</v>
      </c>
      <c r="AK30" s="9" t="str">
        <v>30Y</v>
      </c>
    </row>
    <row r="31" spans="11:37" x14ac:dyDescent="0.25">
      <c r="K31" s="2" t="s">
        <v>1</v>
      </c>
      <c r="L31" s="2" t="s">
        <v>4</v>
      </c>
      <c r="M31" s="2" t="s">
        <v>120</v>
      </c>
      <c r="N31" s="2" t="s">
        <v>121</v>
      </c>
      <c r="O31" s="2" t="s">
        <v>122</v>
      </c>
      <c r="P31" s="1"/>
      <c r="Q31" s="1"/>
      <c r="R31" s="1"/>
      <c r="S31" s="5" t="str">
        <v>2Y5Y</v>
      </c>
      <c r="T31" s="6">
        <v>4.3E-3</v>
      </c>
      <c r="U31" s="6">
        <v>1.206E-2</v>
      </c>
      <c r="W31" s="9" t="str">
        <f t="array" ref="W31:W44">$Q$13:$Q$26</f>
        <v>1Y</v>
      </c>
      <c r="X31" s="7">
        <f t="array" ref="X31:AK44">INDEX($U$13:$U$156,MATCH($W$31:$W$44&amp;$X$30:$AK$30,$S$13:$S$156,0))</f>
        <v>1.7849999999999998E-2</v>
      </c>
      <c r="Y31" s="7">
        <v>1.5480000000000001E-2</v>
      </c>
      <c r="Z31" s="7">
        <v>1.3779999999999999E-2</v>
      </c>
      <c r="AA31" s="7">
        <v>1.295E-2</v>
      </c>
      <c r="AB31" s="7">
        <v>1.196E-2</v>
      </c>
      <c r="AC31" s="7">
        <v>1.103E-2</v>
      </c>
      <c r="AD31" s="7">
        <v>1.035E-2</v>
      </c>
      <c r="AE31" s="7">
        <v>9.8300000000000002E-3</v>
      </c>
      <c r="AF31" s="7">
        <v>9.4199999999999996E-3</v>
      </c>
      <c r="AG31" s="7">
        <v>8.9800000000000001E-3</v>
      </c>
      <c r="AH31" s="7">
        <v>7.4099999999999999E-3</v>
      </c>
      <c r="AI31" s="7">
        <v>6.7200000000000003E-3</v>
      </c>
      <c r="AJ31" s="7">
        <v>6.7600000000000004E-3</v>
      </c>
      <c r="AK31" s="7">
        <v>6.9299999999999995E-3</v>
      </c>
    </row>
    <row r="32" spans="11:37" x14ac:dyDescent="0.25">
      <c r="K32" s="2" t="s">
        <v>1</v>
      </c>
      <c r="L32" s="2" t="s">
        <v>5</v>
      </c>
      <c r="M32" s="2" t="s">
        <v>62</v>
      </c>
      <c r="N32" s="2" t="s">
        <v>123</v>
      </c>
      <c r="O32" s="2" t="s">
        <v>124</v>
      </c>
      <c r="P32" s="1"/>
      <c r="Q32" s="1"/>
      <c r="R32" s="1"/>
      <c r="S32" s="5" t="str">
        <v>2Y6Y</v>
      </c>
      <c r="T32" s="6">
        <v>4.5999999999999999E-3</v>
      </c>
      <c r="U32" s="6">
        <v>1.1160000000000002E-2</v>
      </c>
      <c r="W32" s="9" t="str">
        <v>2Y</v>
      </c>
      <c r="X32" s="7">
        <v>1.7689999999999997E-2</v>
      </c>
      <c r="Y32" s="7">
        <v>1.541E-2</v>
      </c>
      <c r="Z32" s="7">
        <v>1.4030000000000001E-2</v>
      </c>
      <c r="AA32" s="7">
        <v>1.311E-2</v>
      </c>
      <c r="AB32" s="7">
        <v>1.206E-2</v>
      </c>
      <c r="AC32" s="7">
        <v>1.1160000000000002E-2</v>
      </c>
      <c r="AD32" s="7">
        <v>1.0509999999999999E-2</v>
      </c>
      <c r="AE32" s="7">
        <v>1.0019999999999999E-2</v>
      </c>
      <c r="AF32" s="7">
        <v>9.58E-3</v>
      </c>
      <c r="AG32" s="7">
        <v>9.130000000000001E-3</v>
      </c>
      <c r="AH32" s="7">
        <v>7.6600000000000001E-3</v>
      </c>
      <c r="AI32" s="7">
        <v>7.0699999999999999E-3</v>
      </c>
      <c r="AJ32" s="7">
        <v>7.1300000000000001E-3</v>
      </c>
      <c r="AK32" s="7">
        <v>7.4199999999999995E-3</v>
      </c>
    </row>
    <row r="33" spans="11:37" x14ac:dyDescent="0.25">
      <c r="K33" s="2" t="s">
        <v>1</v>
      </c>
      <c r="L33" s="2" t="s">
        <v>6</v>
      </c>
      <c r="M33" s="2" t="s">
        <v>125</v>
      </c>
      <c r="N33" s="2" t="s">
        <v>126</v>
      </c>
      <c r="O33" s="2" t="s">
        <v>127</v>
      </c>
      <c r="P33" s="1"/>
      <c r="Q33" s="1"/>
      <c r="R33" s="1"/>
      <c r="S33" s="5" t="str">
        <v>2Y7Y</v>
      </c>
      <c r="T33" s="6">
        <v>5.0000000000000001E-3</v>
      </c>
      <c r="U33" s="6">
        <v>1.0509999999999999E-2</v>
      </c>
      <c r="W33" s="9" t="str">
        <v>3Y</v>
      </c>
      <c r="X33" s="7">
        <v>1.4419999999999999E-2</v>
      </c>
      <c r="Y33" s="7">
        <v>1.2769999999999998E-2</v>
      </c>
      <c r="Z33" s="7">
        <v>1.1610000000000001E-2</v>
      </c>
      <c r="AA33" s="7">
        <v>1.065E-2</v>
      </c>
      <c r="AB33" s="7">
        <v>9.7699999999999992E-3</v>
      </c>
      <c r="AC33" s="7">
        <v>9.0900000000000009E-3</v>
      </c>
      <c r="AD33" s="7">
        <v>8.6099999999999996E-3</v>
      </c>
      <c r="AE33" s="7">
        <v>8.1899999999999994E-3</v>
      </c>
      <c r="AF33" s="7">
        <v>7.8000000000000005E-3</v>
      </c>
      <c r="AG33" s="7">
        <v>7.43E-3</v>
      </c>
      <c r="AH33" s="7">
        <v>6.2599999999999999E-3</v>
      </c>
      <c r="AI33" s="7">
        <v>5.9199999999999999E-3</v>
      </c>
      <c r="AJ33" s="7">
        <v>6.0599999999999994E-3</v>
      </c>
      <c r="AK33" s="7">
        <v>6.5599999999999999E-3</v>
      </c>
    </row>
    <row r="34" spans="11:37" x14ac:dyDescent="0.25">
      <c r="K34" s="2" t="s">
        <v>1</v>
      </c>
      <c r="L34" s="2" t="s">
        <v>7</v>
      </c>
      <c r="M34" s="2" t="s">
        <v>128</v>
      </c>
      <c r="N34" s="2" t="s">
        <v>129</v>
      </c>
      <c r="O34" s="2" t="s">
        <v>130</v>
      </c>
      <c r="P34" s="1"/>
      <c r="Q34" s="1"/>
      <c r="R34" s="1"/>
      <c r="S34" s="5" t="str">
        <v>2Y8Y</v>
      </c>
      <c r="T34" s="6">
        <v>5.3E-3</v>
      </c>
      <c r="U34" s="6">
        <v>1.0019999999999999E-2</v>
      </c>
      <c r="W34" s="9" t="str">
        <v>4Y</v>
      </c>
      <c r="X34" s="7">
        <v>1.3000000000000001E-2</v>
      </c>
      <c r="Y34" s="7">
        <v>1.1479999999999999E-2</v>
      </c>
      <c r="Z34" s="7">
        <v>1.0240000000000001E-2</v>
      </c>
      <c r="AA34" s="7">
        <v>9.3500000000000007E-3</v>
      </c>
      <c r="AB34" s="7">
        <v>8.6099999999999996E-3</v>
      </c>
      <c r="AC34" s="7">
        <v>8.0499999999999999E-3</v>
      </c>
      <c r="AD34" s="7">
        <v>7.6100000000000004E-3</v>
      </c>
      <c r="AE34" s="7">
        <v>7.2199999999999999E-3</v>
      </c>
      <c r="AF34" s="7">
        <v>6.8600000000000006E-3</v>
      </c>
      <c r="AG34" s="7">
        <v>6.5400000000000007E-3</v>
      </c>
      <c r="AH34" s="7">
        <v>5.5400000000000007E-3</v>
      </c>
      <c r="AI34" s="7">
        <v>5.3500000000000006E-3</v>
      </c>
      <c r="AJ34" s="7">
        <v>5.5300000000000002E-3</v>
      </c>
      <c r="AK34" s="7">
        <v>6.1799999999999997E-3</v>
      </c>
    </row>
    <row r="35" spans="11:37" x14ac:dyDescent="0.25">
      <c r="K35" s="2" t="s">
        <v>1</v>
      </c>
      <c r="L35" s="2" t="s">
        <v>8</v>
      </c>
      <c r="M35" s="2" t="s">
        <v>48</v>
      </c>
      <c r="N35" s="2" t="s">
        <v>131</v>
      </c>
      <c r="O35" s="2" t="s">
        <v>132</v>
      </c>
      <c r="P35" s="1"/>
      <c r="Q35" s="1"/>
      <c r="R35" s="1"/>
      <c r="S35" s="5" t="str">
        <v>2Y9Y</v>
      </c>
      <c r="T35" s="6">
        <v>5.5000000000000005E-3</v>
      </c>
      <c r="U35" s="6">
        <v>9.58E-3</v>
      </c>
      <c r="W35" s="9" t="str">
        <v>5Y</v>
      </c>
      <c r="X35" s="7">
        <v>1.1950000000000001E-2</v>
      </c>
      <c r="Y35" s="7">
        <v>1.0289999999999999E-2</v>
      </c>
      <c r="Z35" s="7">
        <v>9.1400000000000006E-3</v>
      </c>
      <c r="AA35" s="7">
        <v>8.3899999999999999E-3</v>
      </c>
      <c r="AB35" s="7">
        <v>7.77E-3</v>
      </c>
      <c r="AC35" s="7">
        <v>7.2699999999999996E-3</v>
      </c>
      <c r="AD35" s="7">
        <v>6.8500000000000002E-3</v>
      </c>
      <c r="AE35" s="7">
        <v>6.4900000000000001E-3</v>
      </c>
      <c r="AF35" s="7">
        <v>6.1799999999999997E-3</v>
      </c>
      <c r="AG35" s="7">
        <v>5.8899999999999994E-3</v>
      </c>
      <c r="AH35" s="7">
        <v>5.0000000000000001E-3</v>
      </c>
      <c r="AI35" s="7">
        <v>4.9300000000000004E-3</v>
      </c>
      <c r="AJ35" s="7">
        <v>5.1400000000000005E-3</v>
      </c>
      <c r="AK35" s="7">
        <v>5.9199999999999999E-3</v>
      </c>
    </row>
    <row r="36" spans="11:37" x14ac:dyDescent="0.25">
      <c r="K36" s="2" t="s">
        <v>1</v>
      </c>
      <c r="L36" s="2" t="s">
        <v>9</v>
      </c>
      <c r="M36" s="2" t="s">
        <v>133</v>
      </c>
      <c r="N36" s="2" t="s">
        <v>134</v>
      </c>
      <c r="O36" s="2" t="s">
        <v>135</v>
      </c>
      <c r="P36" s="1"/>
      <c r="Q36" s="1"/>
      <c r="R36" s="1"/>
      <c r="S36" s="5" t="str">
        <v>2Y10Y</v>
      </c>
      <c r="T36" s="6">
        <v>5.7999999999999996E-3</v>
      </c>
      <c r="U36" s="6">
        <v>9.130000000000001E-3</v>
      </c>
      <c r="W36" s="9" t="str">
        <v>6Y</v>
      </c>
      <c r="X36" s="7" t="e">
        <v>#N/A</v>
      </c>
      <c r="Y36" s="7" t="e">
        <v>#N/A</v>
      </c>
      <c r="Z36" s="7" t="e">
        <v>#N/A</v>
      </c>
      <c r="AA36" s="7" t="e">
        <v>#N/A</v>
      </c>
      <c r="AB36" s="7" t="e">
        <v>#N/A</v>
      </c>
      <c r="AC36" s="7" t="e">
        <v>#N/A</v>
      </c>
      <c r="AD36" s="7" t="e">
        <v>#N/A</v>
      </c>
      <c r="AE36" s="7" t="e">
        <v>#N/A</v>
      </c>
      <c r="AF36" s="7" t="e">
        <v>#N/A</v>
      </c>
      <c r="AG36" s="7" t="e">
        <v>#N/A</v>
      </c>
      <c r="AH36" s="7" t="e">
        <v>#N/A</v>
      </c>
      <c r="AI36" s="7" t="e">
        <v>#N/A</v>
      </c>
      <c r="AJ36" s="7" t="e">
        <v>#N/A</v>
      </c>
      <c r="AK36" s="7" t="e">
        <v>#N/A</v>
      </c>
    </row>
    <row r="37" spans="11:37" x14ac:dyDescent="0.25">
      <c r="K37" s="2" t="s">
        <v>1</v>
      </c>
      <c r="L37" s="2" t="s">
        <v>10</v>
      </c>
      <c r="M37" s="2" t="s">
        <v>136</v>
      </c>
      <c r="N37" s="2" t="s">
        <v>137</v>
      </c>
      <c r="O37" s="2" t="s">
        <v>138</v>
      </c>
      <c r="P37" s="1"/>
      <c r="Q37" s="1"/>
      <c r="R37" s="1"/>
      <c r="S37" s="5" t="str">
        <v>2Y15Y</v>
      </c>
      <c r="T37" s="6">
        <v>6.0999999999999995E-3</v>
      </c>
      <c r="U37" s="6">
        <v>7.6600000000000001E-3</v>
      </c>
      <c r="W37" s="9" t="str">
        <v>7Y</v>
      </c>
      <c r="X37" s="7">
        <v>1.0029999999999999E-2</v>
      </c>
      <c r="Y37" s="7">
        <v>8.8999999999999999E-3</v>
      </c>
      <c r="Z37" s="7">
        <v>8.1200000000000005E-3</v>
      </c>
      <c r="AA37" s="7">
        <v>7.5500000000000003E-3</v>
      </c>
      <c r="AB37" s="7">
        <v>6.9999999999999993E-3</v>
      </c>
      <c r="AC37" s="7">
        <v>6.5400000000000007E-3</v>
      </c>
      <c r="AD37" s="7">
        <v>6.1900000000000002E-3</v>
      </c>
      <c r="AE37" s="7">
        <v>5.8999999999999999E-3</v>
      </c>
      <c r="AF37" s="7">
        <v>5.6399999999999992E-3</v>
      </c>
      <c r="AG37" s="7">
        <v>5.4000000000000003E-3</v>
      </c>
      <c r="AH37" s="7">
        <v>4.6700000000000005E-3</v>
      </c>
      <c r="AI37" s="7">
        <v>4.6800000000000001E-3</v>
      </c>
      <c r="AJ37" s="7">
        <v>4.9199999999999999E-3</v>
      </c>
      <c r="AK37" s="7">
        <v>5.7999999999999996E-3</v>
      </c>
    </row>
    <row r="38" spans="11:37" x14ac:dyDescent="0.25">
      <c r="K38" s="2" t="s">
        <v>1</v>
      </c>
      <c r="L38" s="2" t="s">
        <v>11</v>
      </c>
      <c r="M38" s="2" t="s">
        <v>139</v>
      </c>
      <c r="N38" s="2" t="s">
        <v>140</v>
      </c>
      <c r="O38" s="2" t="s">
        <v>141</v>
      </c>
      <c r="P38" s="1"/>
      <c r="Q38" s="1"/>
      <c r="R38" s="1"/>
      <c r="S38" s="5" t="str">
        <v>2Y20Y</v>
      </c>
      <c r="T38" s="6">
        <v>6.1999999999999998E-3</v>
      </c>
      <c r="U38" s="6">
        <v>7.0699999999999999E-3</v>
      </c>
      <c r="W38" s="9" t="str">
        <v>8Y</v>
      </c>
      <c r="X38" s="7" t="e">
        <v>#N/A</v>
      </c>
      <c r="Y38" s="7" t="e">
        <v>#N/A</v>
      </c>
      <c r="Z38" s="7" t="e">
        <v>#N/A</v>
      </c>
      <c r="AA38" s="7" t="e">
        <v>#N/A</v>
      </c>
      <c r="AB38" s="7" t="e">
        <v>#N/A</v>
      </c>
      <c r="AC38" s="7" t="e">
        <v>#N/A</v>
      </c>
      <c r="AD38" s="7" t="e">
        <v>#N/A</v>
      </c>
      <c r="AE38" s="7" t="e">
        <v>#N/A</v>
      </c>
      <c r="AF38" s="7" t="e">
        <v>#N/A</v>
      </c>
      <c r="AG38" s="7" t="e">
        <v>#N/A</v>
      </c>
      <c r="AH38" s="7" t="e">
        <v>#N/A</v>
      </c>
      <c r="AI38" s="7" t="e">
        <v>#N/A</v>
      </c>
      <c r="AJ38" s="7" t="e">
        <v>#N/A</v>
      </c>
      <c r="AK38" s="7" t="e">
        <v>#N/A</v>
      </c>
    </row>
    <row r="39" spans="11:37" x14ac:dyDescent="0.25">
      <c r="K39" s="2" t="s">
        <v>1</v>
      </c>
      <c r="L39" s="2" t="s">
        <v>13</v>
      </c>
      <c r="M39" s="2" t="s">
        <v>142</v>
      </c>
      <c r="N39" s="2" t="s">
        <v>143</v>
      </c>
      <c r="O39" s="2" t="s">
        <v>144</v>
      </c>
      <c r="P39" s="1"/>
      <c r="Q39" s="1"/>
      <c r="R39" s="1"/>
      <c r="S39" s="5" t="str">
        <v>2Y25Y</v>
      </c>
      <c r="T39" s="6">
        <v>6.3E-3</v>
      </c>
      <c r="U39" s="6">
        <v>7.1300000000000001E-3</v>
      </c>
      <c r="W39" s="9" t="str">
        <v>9Y</v>
      </c>
      <c r="X39" s="7" t="e">
        <v>#N/A</v>
      </c>
      <c r="Y39" s="7" t="e">
        <v>#N/A</v>
      </c>
      <c r="Z39" s="7" t="e">
        <v>#N/A</v>
      </c>
      <c r="AA39" s="7" t="e">
        <v>#N/A</v>
      </c>
      <c r="AB39" s="7" t="e">
        <v>#N/A</v>
      </c>
      <c r="AC39" s="7" t="e">
        <v>#N/A</v>
      </c>
      <c r="AD39" s="7" t="e">
        <v>#N/A</v>
      </c>
      <c r="AE39" s="7" t="e">
        <v>#N/A</v>
      </c>
      <c r="AF39" s="7" t="e">
        <v>#N/A</v>
      </c>
      <c r="AG39" s="7" t="e">
        <v>#N/A</v>
      </c>
      <c r="AH39" s="7" t="e">
        <v>#N/A</v>
      </c>
      <c r="AI39" s="7" t="e">
        <v>#N/A</v>
      </c>
      <c r="AJ39" s="7" t="e">
        <v>#N/A</v>
      </c>
      <c r="AK39" s="7" t="e">
        <v>#N/A</v>
      </c>
    </row>
    <row r="40" spans="11:37" x14ac:dyDescent="0.25">
      <c r="K40" s="2" t="s">
        <v>1</v>
      </c>
      <c r="L40" s="2" t="s">
        <v>14</v>
      </c>
      <c r="M40" s="2" t="s">
        <v>145</v>
      </c>
      <c r="N40" s="2" t="s">
        <v>146</v>
      </c>
      <c r="O40" s="2" t="s">
        <v>147</v>
      </c>
      <c r="P40" s="1"/>
      <c r="Q40" s="1"/>
      <c r="R40" s="1"/>
      <c r="S40" s="5" t="str">
        <v>2Y30Y</v>
      </c>
      <c r="T40" s="6">
        <v>6.4000000000000003E-3</v>
      </c>
      <c r="U40" s="6">
        <v>7.4199999999999995E-3</v>
      </c>
      <c r="W40" s="9" t="str">
        <v>10Y</v>
      </c>
      <c r="X40" s="7">
        <v>8.8400000000000006E-3</v>
      </c>
      <c r="Y40" s="7">
        <v>7.8200000000000006E-3</v>
      </c>
      <c r="Z40" s="7">
        <v>7.1199999999999996E-3</v>
      </c>
      <c r="AA40" s="7">
        <v>6.62E-3</v>
      </c>
      <c r="AB40" s="7">
        <v>6.1700000000000001E-3</v>
      </c>
      <c r="AC40" s="7">
        <v>5.7999999999999996E-3</v>
      </c>
      <c r="AD40" s="7">
        <v>5.5200000000000006E-3</v>
      </c>
      <c r="AE40" s="7">
        <v>5.2700000000000004E-3</v>
      </c>
      <c r="AF40" s="7">
        <v>5.0499999999999998E-3</v>
      </c>
      <c r="AG40" s="7">
        <v>4.8300000000000001E-3</v>
      </c>
      <c r="AH40" s="7">
        <v>4.3899999999999998E-3</v>
      </c>
      <c r="AI40" s="7">
        <v>4.4299999999999999E-3</v>
      </c>
      <c r="AJ40" s="7">
        <v>4.9899999999999996E-3</v>
      </c>
      <c r="AK40" s="7">
        <v>6.0099999999999997E-3</v>
      </c>
    </row>
    <row r="41" spans="11:37" x14ac:dyDescent="0.25">
      <c r="K41" s="2" t="s">
        <v>2</v>
      </c>
      <c r="L41" s="2" t="s">
        <v>0</v>
      </c>
      <c r="M41" s="2" t="s">
        <v>148</v>
      </c>
      <c r="N41" s="2" t="s">
        <v>149</v>
      </c>
      <c r="O41" s="2" t="s">
        <v>150</v>
      </c>
      <c r="P41" s="1"/>
      <c r="Q41" s="1"/>
      <c r="R41" s="1"/>
      <c r="S41" s="5" t="str">
        <v>3Y1Y</v>
      </c>
      <c r="T41" s="6">
        <v>3.7000000000000002E-3</v>
      </c>
      <c r="U41" s="6">
        <v>1.4419999999999999E-2</v>
      </c>
      <c r="W41" s="9" t="str">
        <v>15Y</v>
      </c>
      <c r="X41" s="7">
        <v>8.0600000000000012E-3</v>
      </c>
      <c r="Y41" s="7">
        <v>7.1799999999999998E-3</v>
      </c>
      <c r="Z41" s="7">
        <v>6.5700000000000003E-3</v>
      </c>
      <c r="AA41" s="7">
        <v>6.0999999999999995E-3</v>
      </c>
      <c r="AB41" s="7">
        <v>5.6000000000000008E-3</v>
      </c>
      <c r="AC41" s="7">
        <v>5.2300000000000003E-3</v>
      </c>
      <c r="AD41" s="7">
        <v>4.9800000000000001E-3</v>
      </c>
      <c r="AE41" s="7">
        <v>4.7999999999999996E-3</v>
      </c>
      <c r="AF41" s="7">
        <v>4.6500000000000005E-3</v>
      </c>
      <c r="AG41" s="7">
        <v>4.5000000000000005E-3</v>
      </c>
      <c r="AH41" s="7">
        <v>4.1799999999999997E-3</v>
      </c>
      <c r="AI41" s="7">
        <v>4.8199999999999996E-3</v>
      </c>
      <c r="AJ41" s="7">
        <v>5.96E-3</v>
      </c>
      <c r="AK41" s="7" t="e">
        <v>#N/A</v>
      </c>
    </row>
    <row r="42" spans="11:37" x14ac:dyDescent="0.25">
      <c r="K42" s="2" t="s">
        <v>2</v>
      </c>
      <c r="L42" s="2" t="s">
        <v>1</v>
      </c>
      <c r="M42" s="2" t="s">
        <v>151</v>
      </c>
      <c r="N42" s="2" t="s">
        <v>84</v>
      </c>
      <c r="O42" s="2" t="s">
        <v>152</v>
      </c>
      <c r="P42" s="1"/>
      <c r="Q42" s="1"/>
      <c r="R42" s="1"/>
      <c r="S42" s="5" t="str">
        <v>3Y2Y</v>
      </c>
      <c r="T42" s="6">
        <v>4.0000000000000001E-3</v>
      </c>
      <c r="U42" s="6">
        <v>1.2769999999999998E-2</v>
      </c>
      <c r="W42" s="9" t="str">
        <v>20Y</v>
      </c>
      <c r="X42" s="7">
        <v>6.6600000000000001E-3</v>
      </c>
      <c r="Y42" s="7">
        <v>6.0699999999999999E-3</v>
      </c>
      <c r="Z42" s="7">
        <v>5.6499999999999996E-3</v>
      </c>
      <c r="AA42" s="7">
        <v>5.3200000000000001E-3</v>
      </c>
      <c r="AB42" s="7">
        <v>5.0000000000000001E-3</v>
      </c>
      <c r="AC42" s="7">
        <v>4.7599999999999995E-3</v>
      </c>
      <c r="AD42" s="7">
        <v>4.5799999999999999E-3</v>
      </c>
      <c r="AE42" s="7">
        <v>4.45E-3</v>
      </c>
      <c r="AF42" s="7">
        <v>4.3299999999999996E-3</v>
      </c>
      <c r="AG42" s="7">
        <v>4.2300000000000003E-3</v>
      </c>
      <c r="AH42" s="7">
        <v>4.6999999999999993E-3</v>
      </c>
      <c r="AI42" s="7">
        <v>5.8599999999999998E-3</v>
      </c>
      <c r="AJ42" s="7" t="e">
        <v>#N/A</v>
      </c>
      <c r="AK42" s="7" t="e">
        <v>#N/A</v>
      </c>
    </row>
    <row r="43" spans="11:37" x14ac:dyDescent="0.25">
      <c r="K43" s="2" t="s">
        <v>2</v>
      </c>
      <c r="L43" s="2" t="s">
        <v>2</v>
      </c>
      <c r="M43" s="2" t="s">
        <v>153</v>
      </c>
      <c r="N43" s="2" t="s">
        <v>154</v>
      </c>
      <c r="O43" s="2" t="s">
        <v>155</v>
      </c>
      <c r="P43" s="1"/>
      <c r="Q43" s="1"/>
      <c r="R43" s="1"/>
      <c r="S43" s="5" t="str">
        <v>3Y3Y</v>
      </c>
      <c r="T43" s="6">
        <v>4.3E-3</v>
      </c>
      <c r="U43" s="6">
        <v>1.1610000000000001E-2</v>
      </c>
      <c r="W43" s="9" t="str">
        <v>25Y</v>
      </c>
      <c r="X43" s="7">
        <v>7.6E-3</v>
      </c>
      <c r="Y43" s="7">
        <v>6.9599999999999992E-3</v>
      </c>
      <c r="Z43" s="7">
        <v>6.45E-3</v>
      </c>
      <c r="AA43" s="7">
        <v>6.0400000000000002E-3</v>
      </c>
      <c r="AB43" s="7">
        <v>5.6799999999999993E-3</v>
      </c>
      <c r="AC43" s="7">
        <v>5.4900000000000001E-3</v>
      </c>
      <c r="AD43" s="7">
        <v>5.4800000000000005E-3</v>
      </c>
      <c r="AE43" s="7">
        <v>5.5900000000000004E-3</v>
      </c>
      <c r="AF43" s="7">
        <v>5.7499999999999999E-3</v>
      </c>
      <c r="AG43" s="7">
        <v>5.94E-3</v>
      </c>
      <c r="AH43" s="7">
        <v>7.0299999999999998E-3</v>
      </c>
      <c r="AI43" s="7" t="e">
        <v>#N/A</v>
      </c>
      <c r="AJ43" s="7" t="e">
        <v>#N/A</v>
      </c>
      <c r="AK43" s="7" t="e">
        <v>#N/A</v>
      </c>
    </row>
    <row r="44" spans="11:37" x14ac:dyDescent="0.25">
      <c r="K44" s="2" t="s">
        <v>2</v>
      </c>
      <c r="L44" s="2" t="s">
        <v>3</v>
      </c>
      <c r="M44" s="2" t="s">
        <v>156</v>
      </c>
      <c r="N44" s="2" t="s">
        <v>157</v>
      </c>
      <c r="O44" s="2" t="s">
        <v>158</v>
      </c>
      <c r="P44" s="1"/>
      <c r="Q44" s="1"/>
      <c r="R44" s="1"/>
      <c r="S44" s="5" t="str">
        <v>3Y4Y</v>
      </c>
      <c r="T44" s="6">
        <v>4.6999999999999993E-3</v>
      </c>
      <c r="U44" s="6">
        <v>1.065E-2</v>
      </c>
      <c r="W44" s="9" t="str">
        <v>30Y</v>
      </c>
      <c r="X44" s="7">
        <v>7.7299999999999999E-3</v>
      </c>
      <c r="Y44" s="7">
        <v>7.4900000000000001E-3</v>
      </c>
      <c r="Z44" s="7">
        <v>7.4399999999999996E-3</v>
      </c>
      <c r="AA44" s="7">
        <v>7.4999999999999997E-3</v>
      </c>
      <c r="AB44" s="7">
        <v>7.5599999999999999E-3</v>
      </c>
      <c r="AC44" s="7">
        <v>7.6800000000000002E-3</v>
      </c>
      <c r="AD44" s="7">
        <v>7.8300000000000002E-3</v>
      </c>
      <c r="AE44" s="7">
        <v>8.0000000000000002E-3</v>
      </c>
      <c r="AF44" s="7">
        <v>8.1700000000000002E-3</v>
      </c>
      <c r="AG44" s="7">
        <v>8.3499999999999998E-3</v>
      </c>
      <c r="AH44" s="7" t="e">
        <v>#N/A</v>
      </c>
      <c r="AI44" s="7" t="e">
        <v>#N/A</v>
      </c>
      <c r="AJ44" s="7" t="e">
        <v>#N/A</v>
      </c>
      <c r="AK44" s="7" t="e">
        <v>#N/A</v>
      </c>
    </row>
    <row r="45" spans="11:37" x14ac:dyDescent="0.25">
      <c r="K45" s="2" t="s">
        <v>2</v>
      </c>
      <c r="L45" s="2" t="s">
        <v>4</v>
      </c>
      <c r="M45" s="2" t="s">
        <v>159</v>
      </c>
      <c r="N45" s="2" t="s">
        <v>160</v>
      </c>
      <c r="O45" s="2" t="s">
        <v>161</v>
      </c>
      <c r="P45" s="1"/>
      <c r="Q45" s="1"/>
      <c r="R45" s="1"/>
      <c r="S45" s="5" t="str">
        <v>3Y5Y</v>
      </c>
      <c r="T45" s="6">
        <v>5.0000000000000001E-3</v>
      </c>
      <c r="U45" s="6">
        <v>9.7699999999999992E-3</v>
      </c>
    </row>
    <row r="46" spans="11:37" x14ac:dyDescent="0.25">
      <c r="K46" s="2" t="s">
        <v>2</v>
      </c>
      <c r="L46" s="2" t="s">
        <v>5</v>
      </c>
      <c r="M46" s="2" t="s">
        <v>47</v>
      </c>
      <c r="N46" s="2" t="s">
        <v>162</v>
      </c>
      <c r="O46" s="2" t="s">
        <v>163</v>
      </c>
      <c r="P46" s="1"/>
      <c r="Q46" s="1"/>
      <c r="R46" s="1"/>
      <c r="S46" s="5" t="str">
        <v>3Y6Y</v>
      </c>
      <c r="T46" s="6">
        <v>5.3E-3</v>
      </c>
      <c r="U46" s="6">
        <v>9.0900000000000009E-3</v>
      </c>
    </row>
    <row r="47" spans="11:37" x14ac:dyDescent="0.25">
      <c r="K47" s="2" t="s">
        <v>2</v>
      </c>
      <c r="L47" s="2" t="s">
        <v>6</v>
      </c>
      <c r="M47" s="2" t="s">
        <v>164</v>
      </c>
      <c r="N47" s="2" t="s">
        <v>165</v>
      </c>
      <c r="O47" s="2" t="s">
        <v>166</v>
      </c>
      <c r="P47" s="1"/>
      <c r="Q47" s="1"/>
      <c r="R47" s="1"/>
      <c r="S47" s="5" t="str">
        <v>3Y7Y</v>
      </c>
      <c r="T47" s="6">
        <v>5.6000000000000008E-3</v>
      </c>
      <c r="U47" s="6">
        <v>8.6099999999999996E-3</v>
      </c>
    </row>
    <row r="48" spans="11:37" x14ac:dyDescent="0.25">
      <c r="K48" s="2" t="s">
        <v>2</v>
      </c>
      <c r="L48" s="2" t="s">
        <v>7</v>
      </c>
      <c r="M48" s="2" t="s">
        <v>167</v>
      </c>
      <c r="N48" s="2" t="s">
        <v>134</v>
      </c>
      <c r="O48" s="2" t="s">
        <v>168</v>
      </c>
      <c r="P48" s="1"/>
      <c r="Q48" s="1"/>
      <c r="R48" s="1"/>
      <c r="S48" s="5" t="str">
        <v>3Y8Y</v>
      </c>
      <c r="T48" s="6">
        <v>5.7999999999999996E-3</v>
      </c>
      <c r="U48" s="6">
        <v>8.1899999999999994E-3</v>
      </c>
    </row>
    <row r="49" spans="11:21" x14ac:dyDescent="0.25">
      <c r="K49" s="2" t="s">
        <v>2</v>
      </c>
      <c r="L49" s="2" t="s">
        <v>8</v>
      </c>
      <c r="M49" s="2" t="s">
        <v>169</v>
      </c>
      <c r="N49" s="2" t="s">
        <v>98</v>
      </c>
      <c r="O49" s="2" t="s">
        <v>170</v>
      </c>
      <c r="P49" s="1"/>
      <c r="Q49" s="1"/>
      <c r="R49" s="1"/>
      <c r="S49" s="5" t="str">
        <v>3Y9Y</v>
      </c>
      <c r="T49" s="6">
        <v>6.0000000000000001E-3</v>
      </c>
      <c r="U49" s="6">
        <v>7.8000000000000005E-3</v>
      </c>
    </row>
    <row r="50" spans="11:21" x14ac:dyDescent="0.25">
      <c r="K50" s="2" t="s">
        <v>2</v>
      </c>
      <c r="L50" s="2" t="s">
        <v>9</v>
      </c>
      <c r="M50" s="2" t="s">
        <v>171</v>
      </c>
      <c r="N50" s="2" t="s">
        <v>172</v>
      </c>
      <c r="O50" s="2" t="s">
        <v>173</v>
      </c>
      <c r="P50" s="1"/>
      <c r="Q50" s="1"/>
      <c r="R50" s="1"/>
      <c r="S50" s="5" t="str">
        <v>3Y10Y</v>
      </c>
      <c r="T50" s="6">
        <v>6.0999999999999995E-3</v>
      </c>
      <c r="U50" s="6">
        <v>7.43E-3</v>
      </c>
    </row>
    <row r="51" spans="11:21" x14ac:dyDescent="0.25">
      <c r="K51" s="2" t="s">
        <v>2</v>
      </c>
      <c r="L51" s="2" t="s">
        <v>10</v>
      </c>
      <c r="M51" s="2" t="s">
        <v>174</v>
      </c>
      <c r="N51" s="2" t="s">
        <v>175</v>
      </c>
      <c r="O51" s="2" t="s">
        <v>176</v>
      </c>
      <c r="P51" s="1"/>
      <c r="Q51" s="1"/>
      <c r="R51" s="1"/>
      <c r="S51" s="5" t="str">
        <v>3Y15Y</v>
      </c>
      <c r="T51" s="6">
        <v>6.3E-3</v>
      </c>
      <c r="U51" s="6">
        <v>6.2599999999999999E-3</v>
      </c>
    </row>
    <row r="52" spans="11:21" x14ac:dyDescent="0.25">
      <c r="K52" s="2" t="s">
        <v>2</v>
      </c>
      <c r="L52" s="2" t="s">
        <v>11</v>
      </c>
      <c r="M52" s="2" t="s">
        <v>177</v>
      </c>
      <c r="N52" s="2" t="s">
        <v>178</v>
      </c>
      <c r="O52" s="2" t="s">
        <v>179</v>
      </c>
      <c r="P52" s="1"/>
      <c r="Q52" s="1"/>
      <c r="R52" s="1"/>
      <c r="S52" s="5" t="str">
        <v>3Y20Y</v>
      </c>
      <c r="T52" s="6">
        <v>6.3E-3</v>
      </c>
      <c r="U52" s="6">
        <v>5.9199999999999999E-3</v>
      </c>
    </row>
    <row r="53" spans="11:21" x14ac:dyDescent="0.25">
      <c r="K53" s="2" t="s">
        <v>2</v>
      </c>
      <c r="L53" s="2" t="s">
        <v>13</v>
      </c>
      <c r="M53" s="2" t="s">
        <v>180</v>
      </c>
      <c r="N53" s="2" t="s">
        <v>143</v>
      </c>
      <c r="O53" s="2" t="s">
        <v>181</v>
      </c>
      <c r="P53" s="1"/>
      <c r="Q53" s="1"/>
      <c r="R53" s="1"/>
      <c r="S53" s="5" t="str">
        <v>3Y25Y</v>
      </c>
      <c r="T53" s="6">
        <v>6.3E-3</v>
      </c>
      <c r="U53" s="6">
        <v>6.0599999999999994E-3</v>
      </c>
    </row>
    <row r="54" spans="11:21" x14ac:dyDescent="0.25">
      <c r="K54" s="2" t="s">
        <v>2</v>
      </c>
      <c r="L54" s="2" t="s">
        <v>14</v>
      </c>
      <c r="M54" s="2" t="s">
        <v>182</v>
      </c>
      <c r="N54" s="2" t="s">
        <v>183</v>
      </c>
      <c r="O54" s="2" t="s">
        <v>184</v>
      </c>
      <c r="P54" s="1"/>
      <c r="Q54" s="1"/>
      <c r="R54" s="1"/>
      <c r="S54" s="5" t="str">
        <v>3Y30Y</v>
      </c>
      <c r="T54" s="6">
        <v>6.3E-3</v>
      </c>
      <c r="U54" s="6">
        <v>6.5599999999999999E-3</v>
      </c>
    </row>
    <row r="55" spans="11:21" x14ac:dyDescent="0.25">
      <c r="K55" s="2" t="s">
        <v>3</v>
      </c>
      <c r="L55" s="2" t="s">
        <v>0</v>
      </c>
      <c r="M55" s="2" t="s">
        <v>185</v>
      </c>
      <c r="N55" s="2" t="s">
        <v>186</v>
      </c>
      <c r="O55" s="2" t="s">
        <v>187</v>
      </c>
      <c r="P55" s="1"/>
      <c r="Q55" s="1"/>
      <c r="R55" s="1"/>
      <c r="S55" s="5" t="str">
        <v>4Y1Y</v>
      </c>
      <c r="T55" s="6">
        <v>4.6999999999999993E-3</v>
      </c>
      <c r="U55" s="6">
        <v>1.3000000000000001E-2</v>
      </c>
    </row>
    <row r="56" spans="11:21" x14ac:dyDescent="0.25">
      <c r="K56" s="2" t="s">
        <v>3</v>
      </c>
      <c r="L56" s="2" t="s">
        <v>1</v>
      </c>
      <c r="M56" s="2" t="s">
        <v>188</v>
      </c>
      <c r="N56" s="2" t="s">
        <v>189</v>
      </c>
      <c r="O56" s="2" t="s">
        <v>190</v>
      </c>
      <c r="P56" s="1"/>
      <c r="Q56" s="1"/>
      <c r="R56" s="1"/>
      <c r="S56" s="5" t="str">
        <v>4Y2Y</v>
      </c>
      <c r="T56" s="6">
        <v>4.7999999999999996E-3</v>
      </c>
      <c r="U56" s="6">
        <v>1.1479999999999999E-2</v>
      </c>
    </row>
    <row r="57" spans="11:21" x14ac:dyDescent="0.25">
      <c r="K57" s="2" t="s">
        <v>3</v>
      </c>
      <c r="L57" s="2" t="s">
        <v>2</v>
      </c>
      <c r="M57" s="2" t="s">
        <v>191</v>
      </c>
      <c r="N57" s="2" t="s">
        <v>192</v>
      </c>
      <c r="O57" s="2" t="s">
        <v>193</v>
      </c>
      <c r="P57" s="1"/>
      <c r="Q57" s="1"/>
      <c r="R57" s="1"/>
      <c r="S57" s="5" t="str">
        <v>4Y3Y</v>
      </c>
      <c r="T57" s="6">
        <v>5.1000000000000004E-3</v>
      </c>
      <c r="U57" s="6">
        <v>1.0240000000000001E-2</v>
      </c>
    </row>
    <row r="58" spans="11:21" x14ac:dyDescent="0.25">
      <c r="K58" s="2" t="s">
        <v>3</v>
      </c>
      <c r="L58" s="2" t="s">
        <v>3</v>
      </c>
      <c r="M58" s="2" t="s">
        <v>194</v>
      </c>
      <c r="N58" s="2" t="s">
        <v>195</v>
      </c>
      <c r="O58" s="2" t="s">
        <v>196</v>
      </c>
      <c r="P58" s="1"/>
      <c r="Q58" s="1"/>
      <c r="R58" s="1"/>
      <c r="S58" s="5" t="str">
        <v>4Y4Y</v>
      </c>
      <c r="T58" s="6">
        <v>5.3E-3</v>
      </c>
      <c r="U58" s="6">
        <v>9.3500000000000007E-3</v>
      </c>
    </row>
    <row r="59" spans="11:21" x14ac:dyDescent="0.25">
      <c r="K59" s="2" t="s">
        <v>3</v>
      </c>
      <c r="L59" s="2" t="s">
        <v>4</v>
      </c>
      <c r="M59" s="2" t="s">
        <v>164</v>
      </c>
      <c r="N59" s="2" t="s">
        <v>197</v>
      </c>
      <c r="O59" s="2" t="s">
        <v>198</v>
      </c>
      <c r="P59" s="1"/>
      <c r="Q59" s="1"/>
      <c r="R59" s="1"/>
      <c r="S59" s="5" t="str">
        <v>4Y5Y</v>
      </c>
      <c r="T59" s="6">
        <v>5.6000000000000008E-3</v>
      </c>
      <c r="U59" s="6">
        <v>8.6099999999999996E-3</v>
      </c>
    </row>
    <row r="60" spans="11:21" x14ac:dyDescent="0.25">
      <c r="K60" s="2" t="s">
        <v>3</v>
      </c>
      <c r="L60" s="2" t="s">
        <v>5</v>
      </c>
      <c r="M60" s="2" t="s">
        <v>199</v>
      </c>
      <c r="N60" s="2" t="s">
        <v>200</v>
      </c>
      <c r="O60" s="2" t="s">
        <v>201</v>
      </c>
      <c r="P60" s="1"/>
      <c r="Q60" s="1"/>
      <c r="R60" s="1"/>
      <c r="S60" s="5" t="str">
        <v>4Y6Y</v>
      </c>
      <c r="T60" s="6">
        <v>5.7999999999999996E-3</v>
      </c>
      <c r="U60" s="6">
        <v>8.0499999999999999E-3</v>
      </c>
    </row>
    <row r="61" spans="11:21" x14ac:dyDescent="0.25">
      <c r="K61" s="2" t="s">
        <v>3</v>
      </c>
      <c r="L61" s="2" t="s">
        <v>6</v>
      </c>
      <c r="M61" s="2" t="s">
        <v>202</v>
      </c>
      <c r="N61" s="2" t="s">
        <v>203</v>
      </c>
      <c r="O61" s="2" t="s">
        <v>204</v>
      </c>
      <c r="P61" s="1"/>
      <c r="Q61" s="1"/>
      <c r="R61" s="1"/>
      <c r="S61" s="5" t="str">
        <v>4Y7Y</v>
      </c>
      <c r="T61" s="6">
        <v>6.0000000000000001E-3</v>
      </c>
      <c r="U61" s="6">
        <v>7.6100000000000004E-3</v>
      </c>
    </row>
    <row r="62" spans="11:21" x14ac:dyDescent="0.25">
      <c r="K62" s="2" t="s">
        <v>3</v>
      </c>
      <c r="L62" s="2" t="s">
        <v>7</v>
      </c>
      <c r="M62" s="2" t="s">
        <v>205</v>
      </c>
      <c r="N62" s="2" t="s">
        <v>206</v>
      </c>
      <c r="O62" s="2" t="s">
        <v>207</v>
      </c>
      <c r="P62" s="1"/>
      <c r="Q62" s="1"/>
      <c r="R62" s="1"/>
      <c r="S62" s="5" t="str">
        <v>4Y8Y</v>
      </c>
      <c r="T62" s="6">
        <v>6.0999999999999995E-3</v>
      </c>
      <c r="U62" s="6">
        <v>7.2199999999999999E-3</v>
      </c>
    </row>
    <row r="63" spans="11:21" x14ac:dyDescent="0.25">
      <c r="K63" s="2" t="s">
        <v>3</v>
      </c>
      <c r="L63" s="2" t="s">
        <v>8</v>
      </c>
      <c r="M63" s="2" t="s">
        <v>208</v>
      </c>
      <c r="N63" s="2" t="s">
        <v>175</v>
      </c>
      <c r="O63" s="2" t="s">
        <v>209</v>
      </c>
      <c r="P63" s="1"/>
      <c r="Q63" s="1"/>
      <c r="R63" s="1"/>
      <c r="S63" s="5" t="str">
        <v>4Y9Y</v>
      </c>
      <c r="T63" s="6">
        <v>6.3E-3</v>
      </c>
      <c r="U63" s="6">
        <v>6.8600000000000006E-3</v>
      </c>
    </row>
    <row r="64" spans="11:21" x14ac:dyDescent="0.25">
      <c r="K64" s="2" t="s">
        <v>3</v>
      </c>
      <c r="L64" s="2" t="s">
        <v>9</v>
      </c>
      <c r="M64" s="2" t="s">
        <v>210</v>
      </c>
      <c r="N64" s="2" t="s">
        <v>211</v>
      </c>
      <c r="O64" s="2" t="s">
        <v>212</v>
      </c>
      <c r="P64" s="1"/>
      <c r="Q64" s="1"/>
      <c r="R64" s="1"/>
      <c r="S64" s="5" t="str">
        <v>4Y10Y</v>
      </c>
      <c r="T64" s="6">
        <v>6.4000000000000003E-3</v>
      </c>
      <c r="U64" s="6">
        <v>6.5400000000000007E-3</v>
      </c>
    </row>
    <row r="65" spans="11:21" x14ac:dyDescent="0.25">
      <c r="K65" s="2" t="s">
        <v>3</v>
      </c>
      <c r="L65" s="2" t="s">
        <v>10</v>
      </c>
      <c r="M65" s="2" t="s">
        <v>213</v>
      </c>
      <c r="N65" s="2" t="s">
        <v>146</v>
      </c>
      <c r="O65" s="2" t="s">
        <v>214</v>
      </c>
      <c r="P65" s="1"/>
      <c r="Q65" s="1"/>
      <c r="R65" s="1"/>
      <c r="S65" s="5" t="str">
        <v>4Y15Y</v>
      </c>
      <c r="T65" s="6">
        <v>6.4000000000000003E-3</v>
      </c>
      <c r="U65" s="6">
        <v>5.5400000000000007E-3</v>
      </c>
    </row>
    <row r="66" spans="11:21" x14ac:dyDescent="0.25">
      <c r="K66" s="2" t="s">
        <v>3</v>
      </c>
      <c r="L66" s="2" t="s">
        <v>11</v>
      </c>
      <c r="M66" s="2" t="s">
        <v>215</v>
      </c>
      <c r="N66" s="2" t="s">
        <v>143</v>
      </c>
      <c r="O66" s="2" t="s">
        <v>216</v>
      </c>
      <c r="P66" s="1"/>
      <c r="Q66" s="1"/>
      <c r="R66" s="1"/>
      <c r="S66" s="5" t="str">
        <v>4Y20Y</v>
      </c>
      <c r="T66" s="6">
        <v>6.3E-3</v>
      </c>
      <c r="U66" s="6">
        <v>5.3500000000000006E-3</v>
      </c>
    </row>
    <row r="67" spans="11:21" x14ac:dyDescent="0.25">
      <c r="K67" s="2" t="s">
        <v>3</v>
      </c>
      <c r="L67" s="2" t="s">
        <v>13</v>
      </c>
      <c r="M67" s="2" t="s">
        <v>217</v>
      </c>
      <c r="N67" s="2" t="s">
        <v>218</v>
      </c>
      <c r="O67" s="2" t="s">
        <v>219</v>
      </c>
      <c r="P67" s="1"/>
      <c r="Q67" s="1"/>
      <c r="R67" s="1"/>
      <c r="S67" s="5" t="str">
        <v>4Y25Y</v>
      </c>
      <c r="T67" s="6">
        <v>6.3E-3</v>
      </c>
      <c r="U67" s="6">
        <v>5.5300000000000002E-3</v>
      </c>
    </row>
    <row r="68" spans="11:21" x14ac:dyDescent="0.25">
      <c r="K68" s="2" t="s">
        <v>3</v>
      </c>
      <c r="L68" s="2" t="s">
        <v>14</v>
      </c>
      <c r="M68" s="2" t="s">
        <v>220</v>
      </c>
      <c r="N68" s="2" t="s">
        <v>221</v>
      </c>
      <c r="O68" s="2" t="s">
        <v>222</v>
      </c>
      <c r="P68" s="1"/>
      <c r="Q68" s="1"/>
      <c r="R68" s="1"/>
      <c r="S68" s="5" t="str">
        <v>4Y30Y</v>
      </c>
      <c r="T68" s="6">
        <v>6.3E-3</v>
      </c>
      <c r="U68" s="6">
        <v>6.1799999999999997E-3</v>
      </c>
    </row>
    <row r="69" spans="11:21" x14ac:dyDescent="0.25">
      <c r="K69" s="2" t="s">
        <v>4</v>
      </c>
      <c r="L69" s="2" t="s">
        <v>0</v>
      </c>
      <c r="M69" s="2" t="s">
        <v>223</v>
      </c>
      <c r="N69" s="2" t="s">
        <v>95</v>
      </c>
      <c r="O69" s="2" t="s">
        <v>224</v>
      </c>
      <c r="P69" s="1"/>
      <c r="Q69" s="1"/>
      <c r="R69" s="1"/>
      <c r="S69" s="5" t="str">
        <v>5Y1Y</v>
      </c>
      <c r="T69" s="6">
        <v>5.4000000000000003E-3</v>
      </c>
      <c r="U69" s="6">
        <v>1.1950000000000001E-2</v>
      </c>
    </row>
    <row r="70" spans="11:21" x14ac:dyDescent="0.25">
      <c r="K70" s="2" t="s">
        <v>4</v>
      </c>
      <c r="L70" s="2" t="s">
        <v>1</v>
      </c>
      <c r="M70" s="2" t="s">
        <v>225</v>
      </c>
      <c r="N70" s="2" t="s">
        <v>131</v>
      </c>
      <c r="O70" s="2" t="s">
        <v>226</v>
      </c>
      <c r="P70" s="1"/>
      <c r="Q70" s="1"/>
      <c r="R70" s="1"/>
      <c r="S70" s="5" t="str">
        <v>5Y2Y</v>
      </c>
      <c r="T70" s="6">
        <v>5.5000000000000005E-3</v>
      </c>
      <c r="U70" s="6">
        <v>1.0289999999999999E-2</v>
      </c>
    </row>
    <row r="71" spans="11:21" x14ac:dyDescent="0.25">
      <c r="K71" s="2" t="s">
        <v>4</v>
      </c>
      <c r="L71" s="2" t="s">
        <v>2</v>
      </c>
      <c r="M71" s="2" t="s">
        <v>227</v>
      </c>
      <c r="N71" s="2" t="s">
        <v>228</v>
      </c>
      <c r="O71" s="2" t="s">
        <v>229</v>
      </c>
      <c r="P71" s="1"/>
      <c r="Q71" s="1"/>
      <c r="R71" s="1"/>
      <c r="S71" s="5" t="str">
        <v>5Y3Y</v>
      </c>
      <c r="T71" s="6">
        <v>5.6999999999999993E-3</v>
      </c>
      <c r="U71" s="6">
        <v>9.1400000000000006E-3</v>
      </c>
    </row>
    <row r="72" spans="11:21" x14ac:dyDescent="0.25">
      <c r="K72" s="2" t="s">
        <v>4</v>
      </c>
      <c r="L72" s="2" t="s">
        <v>3</v>
      </c>
      <c r="M72" s="2" t="s">
        <v>230</v>
      </c>
      <c r="N72" s="2" t="s">
        <v>231</v>
      </c>
      <c r="O72" s="2" t="s">
        <v>232</v>
      </c>
      <c r="P72" s="1"/>
      <c r="Q72" s="1"/>
      <c r="R72" s="1"/>
      <c r="S72" s="5" t="str">
        <v>5Y4Y</v>
      </c>
      <c r="T72" s="6">
        <v>5.8999999999999999E-3</v>
      </c>
      <c r="U72" s="6">
        <v>8.3899999999999999E-3</v>
      </c>
    </row>
    <row r="73" spans="11:21" x14ac:dyDescent="0.25">
      <c r="K73" s="2" t="s">
        <v>4</v>
      </c>
      <c r="L73" s="2" t="s">
        <v>4</v>
      </c>
      <c r="M73" s="2" t="s">
        <v>233</v>
      </c>
      <c r="N73" s="2" t="s">
        <v>234</v>
      </c>
      <c r="O73" s="2" t="s">
        <v>235</v>
      </c>
      <c r="P73" s="1"/>
      <c r="Q73" s="1"/>
      <c r="R73" s="1"/>
      <c r="S73" s="5" t="str">
        <v>5Y5Y</v>
      </c>
      <c r="T73" s="6">
        <v>6.0000000000000001E-3</v>
      </c>
      <c r="U73" s="6">
        <v>7.77E-3</v>
      </c>
    </row>
    <row r="74" spans="11:21" x14ac:dyDescent="0.25">
      <c r="K74" s="2" t="s">
        <v>4</v>
      </c>
      <c r="L74" s="2" t="s">
        <v>5</v>
      </c>
      <c r="M74" s="2" t="s">
        <v>236</v>
      </c>
      <c r="N74" s="2" t="s">
        <v>172</v>
      </c>
      <c r="O74" s="2" t="s">
        <v>237</v>
      </c>
      <c r="P74" s="1"/>
      <c r="Q74" s="1"/>
      <c r="R74" s="1"/>
      <c r="S74" s="5" t="str">
        <v>5Y6Y</v>
      </c>
      <c r="T74" s="6">
        <v>6.0999999999999995E-3</v>
      </c>
      <c r="U74" s="6">
        <v>7.2699999999999996E-3</v>
      </c>
    </row>
    <row r="75" spans="11:21" x14ac:dyDescent="0.25">
      <c r="K75" s="2" t="s">
        <v>4</v>
      </c>
      <c r="L75" s="2" t="s">
        <v>6</v>
      </c>
      <c r="M75" s="2" t="s">
        <v>238</v>
      </c>
      <c r="N75" s="2" t="s">
        <v>175</v>
      </c>
      <c r="O75" s="2" t="s">
        <v>239</v>
      </c>
      <c r="P75" s="1"/>
      <c r="Q75" s="1"/>
      <c r="R75" s="1"/>
      <c r="S75" s="5" t="str">
        <v>5Y7Y</v>
      </c>
      <c r="T75" s="6">
        <v>6.3E-3</v>
      </c>
      <c r="U75" s="6">
        <v>6.8500000000000002E-3</v>
      </c>
    </row>
    <row r="76" spans="11:21" x14ac:dyDescent="0.25">
      <c r="K76" s="2" t="s">
        <v>4</v>
      </c>
      <c r="L76" s="2" t="s">
        <v>7</v>
      </c>
      <c r="M76" s="2" t="s">
        <v>240</v>
      </c>
      <c r="N76" s="2" t="s">
        <v>146</v>
      </c>
      <c r="O76" s="2" t="s">
        <v>241</v>
      </c>
      <c r="P76" s="1"/>
      <c r="Q76" s="1"/>
      <c r="R76" s="1"/>
      <c r="S76" s="5" t="str">
        <v>5Y8Y</v>
      </c>
      <c r="T76" s="6">
        <v>6.4000000000000003E-3</v>
      </c>
      <c r="U76" s="6">
        <v>6.4900000000000001E-3</v>
      </c>
    </row>
    <row r="77" spans="11:21" x14ac:dyDescent="0.25">
      <c r="K77" s="2" t="s">
        <v>4</v>
      </c>
      <c r="L77" s="2" t="s">
        <v>8</v>
      </c>
      <c r="M77" s="2" t="s">
        <v>220</v>
      </c>
      <c r="N77" s="2" t="s">
        <v>242</v>
      </c>
      <c r="O77" s="2" t="s">
        <v>243</v>
      </c>
      <c r="P77" s="1"/>
      <c r="Q77" s="1"/>
      <c r="R77" s="1"/>
      <c r="S77" s="5" t="str">
        <v>5Y9Y</v>
      </c>
      <c r="T77" s="6">
        <v>6.5000000000000006E-3</v>
      </c>
      <c r="U77" s="6">
        <v>6.1799999999999997E-3</v>
      </c>
    </row>
    <row r="78" spans="11:21" x14ac:dyDescent="0.25">
      <c r="K78" s="2" t="s">
        <v>4</v>
      </c>
      <c r="L78" s="2" t="s">
        <v>9</v>
      </c>
      <c r="M78" s="2" t="s">
        <v>244</v>
      </c>
      <c r="N78" s="2" t="s">
        <v>245</v>
      </c>
      <c r="O78" s="2" t="s">
        <v>246</v>
      </c>
      <c r="P78" s="1"/>
      <c r="Q78" s="1"/>
      <c r="R78" s="1"/>
      <c r="S78" s="5" t="str">
        <v>5Y10Y</v>
      </c>
      <c r="T78" s="6">
        <v>6.6E-3</v>
      </c>
      <c r="U78" s="6">
        <v>5.8899999999999994E-3</v>
      </c>
    </row>
    <row r="79" spans="11:21" x14ac:dyDescent="0.25">
      <c r="K79" s="2" t="s">
        <v>4</v>
      </c>
      <c r="L79" s="2" t="s">
        <v>10</v>
      </c>
      <c r="M79" s="2" t="s">
        <v>247</v>
      </c>
      <c r="N79" s="2" t="s">
        <v>248</v>
      </c>
      <c r="O79" s="2" t="s">
        <v>249</v>
      </c>
      <c r="P79" s="1"/>
      <c r="Q79" s="1"/>
      <c r="R79" s="1"/>
      <c r="S79" s="5" t="str">
        <v>5Y15Y</v>
      </c>
      <c r="T79" s="6">
        <v>6.4000000000000003E-3</v>
      </c>
      <c r="U79" s="6">
        <v>5.0000000000000001E-3</v>
      </c>
    </row>
    <row r="80" spans="11:21" x14ac:dyDescent="0.25">
      <c r="K80" s="2" t="s">
        <v>4</v>
      </c>
      <c r="L80" s="2" t="s">
        <v>11</v>
      </c>
      <c r="M80" s="2" t="s">
        <v>250</v>
      </c>
      <c r="N80" s="2" t="s">
        <v>221</v>
      </c>
      <c r="O80" s="2" t="s">
        <v>251</v>
      </c>
      <c r="P80" s="1"/>
      <c r="Q80" s="1"/>
      <c r="R80" s="1"/>
      <c r="S80" s="5" t="str">
        <v>5Y20Y</v>
      </c>
      <c r="T80" s="6">
        <v>6.3E-3</v>
      </c>
      <c r="U80" s="6">
        <v>4.9300000000000004E-3</v>
      </c>
    </row>
    <row r="81" spans="11:21" x14ac:dyDescent="0.25">
      <c r="K81" s="2" t="s">
        <v>4</v>
      </c>
      <c r="L81" s="2" t="s">
        <v>13</v>
      </c>
      <c r="M81" s="2" t="s">
        <v>252</v>
      </c>
      <c r="N81" s="2" t="s">
        <v>253</v>
      </c>
      <c r="O81" s="2" t="s">
        <v>254</v>
      </c>
      <c r="P81" s="1"/>
      <c r="Q81" s="1"/>
      <c r="R81" s="1"/>
      <c r="S81" s="5" t="str">
        <v>5Y25Y</v>
      </c>
      <c r="T81" s="6">
        <v>6.1999999999999998E-3</v>
      </c>
      <c r="U81" s="6">
        <v>5.1400000000000005E-3</v>
      </c>
    </row>
    <row r="82" spans="11:21" x14ac:dyDescent="0.25">
      <c r="K82" s="2" t="s">
        <v>4</v>
      </c>
      <c r="L82" s="2" t="s">
        <v>14</v>
      </c>
      <c r="M82" s="2" t="s">
        <v>177</v>
      </c>
      <c r="N82" s="2" t="s">
        <v>255</v>
      </c>
      <c r="O82" s="2" t="s">
        <v>256</v>
      </c>
      <c r="P82" s="1"/>
      <c r="Q82" s="1"/>
      <c r="R82" s="1"/>
      <c r="S82" s="5" t="str">
        <v>5Y30Y</v>
      </c>
      <c r="T82" s="6">
        <v>6.1999999999999998E-3</v>
      </c>
      <c r="U82" s="6">
        <v>5.9199999999999999E-3</v>
      </c>
    </row>
    <row r="83" spans="11:21" x14ac:dyDescent="0.25">
      <c r="K83" s="2" t="s">
        <v>6</v>
      </c>
      <c r="L83" s="2" t="s">
        <v>0</v>
      </c>
      <c r="M83" s="2" t="s">
        <v>257</v>
      </c>
      <c r="N83" s="2" t="s">
        <v>258</v>
      </c>
      <c r="O83" s="2" t="s">
        <v>259</v>
      </c>
      <c r="P83" s="1"/>
      <c r="Q83" s="1"/>
      <c r="R83" s="1"/>
      <c r="S83" s="5" t="str">
        <v>7Y1Y</v>
      </c>
      <c r="T83" s="6">
        <v>6.1999999999999998E-3</v>
      </c>
      <c r="U83" s="6">
        <v>1.0029999999999999E-2</v>
      </c>
    </row>
    <row r="84" spans="11:21" x14ac:dyDescent="0.25">
      <c r="K84" s="2" t="s">
        <v>6</v>
      </c>
      <c r="L84" s="2" t="s">
        <v>1</v>
      </c>
      <c r="M84" s="2" t="s">
        <v>260</v>
      </c>
      <c r="N84" s="2" t="s">
        <v>261</v>
      </c>
      <c r="O84" s="2" t="s">
        <v>262</v>
      </c>
      <c r="P84" s="1"/>
      <c r="Q84" s="1"/>
      <c r="R84" s="1"/>
      <c r="S84" s="5" t="str">
        <v>7Y2Y</v>
      </c>
      <c r="T84" s="6">
        <v>6.3E-3</v>
      </c>
      <c r="U84" s="6">
        <v>8.8999999999999999E-3</v>
      </c>
    </row>
    <row r="85" spans="11:21" x14ac:dyDescent="0.25">
      <c r="K85" s="2" t="s">
        <v>6</v>
      </c>
      <c r="L85" s="2" t="s">
        <v>2</v>
      </c>
      <c r="M85" s="2" t="s">
        <v>263</v>
      </c>
      <c r="N85" s="2" t="s">
        <v>143</v>
      </c>
      <c r="O85" s="2" t="s">
        <v>264</v>
      </c>
      <c r="P85" s="1"/>
      <c r="Q85" s="1"/>
      <c r="R85" s="1"/>
      <c r="S85" s="5" t="str">
        <v>7Y3Y</v>
      </c>
      <c r="T85" s="6">
        <v>6.3E-3</v>
      </c>
      <c r="U85" s="6">
        <v>8.1200000000000005E-3</v>
      </c>
    </row>
    <row r="86" spans="11:21" x14ac:dyDescent="0.25">
      <c r="K86" s="2" t="s">
        <v>6</v>
      </c>
      <c r="L86" s="2" t="s">
        <v>3</v>
      </c>
      <c r="M86" s="2" t="s">
        <v>34</v>
      </c>
      <c r="N86" s="2" t="s">
        <v>211</v>
      </c>
      <c r="O86" s="2" t="s">
        <v>265</v>
      </c>
      <c r="P86" s="1"/>
      <c r="Q86" s="1"/>
      <c r="R86" s="1"/>
      <c r="S86" s="5" t="str">
        <v>7Y4Y</v>
      </c>
      <c r="T86" s="6">
        <v>6.4000000000000003E-3</v>
      </c>
      <c r="U86" s="6">
        <v>7.5500000000000003E-3</v>
      </c>
    </row>
    <row r="87" spans="11:21" x14ac:dyDescent="0.25">
      <c r="K87" s="2" t="s">
        <v>6</v>
      </c>
      <c r="L87" s="2" t="s">
        <v>4</v>
      </c>
      <c r="M87" s="2" t="s">
        <v>266</v>
      </c>
      <c r="N87" s="2" t="s">
        <v>267</v>
      </c>
      <c r="O87" s="2" t="s">
        <v>268</v>
      </c>
      <c r="P87" s="1"/>
      <c r="Q87" s="1"/>
      <c r="R87" s="1"/>
      <c r="S87" s="5" t="str">
        <v>7Y5Y</v>
      </c>
      <c r="T87" s="6">
        <v>6.5000000000000006E-3</v>
      </c>
      <c r="U87" s="6">
        <v>6.9999999999999993E-3</v>
      </c>
    </row>
    <row r="88" spans="11:21" x14ac:dyDescent="0.25">
      <c r="K88" s="2" t="s">
        <v>6</v>
      </c>
      <c r="L88" s="2" t="s">
        <v>5</v>
      </c>
      <c r="M88" s="2" t="s">
        <v>210</v>
      </c>
      <c r="N88" s="2" t="s">
        <v>269</v>
      </c>
      <c r="O88" s="2" t="s">
        <v>270</v>
      </c>
      <c r="P88" s="1"/>
      <c r="Q88" s="1"/>
      <c r="R88" s="1"/>
      <c r="S88" s="5" t="str">
        <v>7Y6Y</v>
      </c>
      <c r="T88" s="6">
        <v>6.5000000000000006E-3</v>
      </c>
      <c r="U88" s="6">
        <v>6.5400000000000007E-3</v>
      </c>
    </row>
    <row r="89" spans="11:21" x14ac:dyDescent="0.25">
      <c r="K89" s="2" t="s">
        <v>6</v>
      </c>
      <c r="L89" s="2" t="s">
        <v>6</v>
      </c>
      <c r="M89" s="2" t="s">
        <v>36</v>
      </c>
      <c r="N89" s="2" t="s">
        <v>245</v>
      </c>
      <c r="O89" s="2" t="s">
        <v>271</v>
      </c>
      <c r="P89" s="1"/>
      <c r="Q89" s="1"/>
      <c r="R89" s="1"/>
      <c r="S89" s="5" t="str">
        <v>7Y7Y</v>
      </c>
      <c r="T89" s="6">
        <v>6.6E-3</v>
      </c>
      <c r="U89" s="6">
        <v>6.1900000000000002E-3</v>
      </c>
    </row>
    <row r="90" spans="11:21" x14ac:dyDescent="0.25">
      <c r="K90" s="2" t="s">
        <v>6</v>
      </c>
      <c r="L90" s="2" t="s">
        <v>7</v>
      </c>
      <c r="M90" s="2" t="s">
        <v>272</v>
      </c>
      <c r="N90" s="2" t="s">
        <v>273</v>
      </c>
      <c r="O90" s="2" t="s">
        <v>274</v>
      </c>
      <c r="P90" s="1"/>
      <c r="Q90" s="1"/>
      <c r="R90" s="1"/>
      <c r="S90" s="5" t="str">
        <v>7Y8Y</v>
      </c>
      <c r="T90" s="6">
        <v>6.6E-3</v>
      </c>
      <c r="U90" s="6">
        <v>5.8999999999999999E-3</v>
      </c>
    </row>
    <row r="91" spans="11:21" x14ac:dyDescent="0.25">
      <c r="K91" s="2" t="s">
        <v>6</v>
      </c>
      <c r="L91" s="2" t="s">
        <v>8</v>
      </c>
      <c r="M91" s="2" t="s">
        <v>275</v>
      </c>
      <c r="N91" s="2" t="s">
        <v>276</v>
      </c>
      <c r="O91" s="2" t="s">
        <v>277</v>
      </c>
      <c r="P91" s="1"/>
      <c r="Q91" s="1"/>
      <c r="R91" s="1"/>
      <c r="S91" s="5" t="str">
        <v>7Y9Y</v>
      </c>
      <c r="T91" s="6">
        <v>6.7000000000000002E-3</v>
      </c>
      <c r="U91" s="6">
        <v>5.6399999999999992E-3</v>
      </c>
    </row>
    <row r="92" spans="11:21" x14ac:dyDescent="0.25">
      <c r="K92" s="2" t="s">
        <v>6</v>
      </c>
      <c r="L92" s="2" t="s">
        <v>9</v>
      </c>
      <c r="M92" s="2" t="s">
        <v>278</v>
      </c>
      <c r="N92" s="2" t="s">
        <v>279</v>
      </c>
      <c r="O92" s="2" t="s">
        <v>280</v>
      </c>
      <c r="P92" s="1"/>
      <c r="Q92" s="1"/>
      <c r="R92" s="1"/>
      <c r="S92" s="5" t="str">
        <v>7Y10Y</v>
      </c>
      <c r="T92" s="6">
        <v>6.7000000000000002E-3</v>
      </c>
      <c r="U92" s="6">
        <v>5.4000000000000003E-3</v>
      </c>
    </row>
    <row r="93" spans="11:21" x14ac:dyDescent="0.25">
      <c r="K93" s="2" t="s">
        <v>6</v>
      </c>
      <c r="L93" s="2" t="s">
        <v>10</v>
      </c>
      <c r="M93" s="2" t="s">
        <v>281</v>
      </c>
      <c r="N93" s="2" t="s">
        <v>221</v>
      </c>
      <c r="O93" s="2" t="s">
        <v>282</v>
      </c>
      <c r="P93" s="1"/>
      <c r="Q93" s="1"/>
      <c r="R93" s="1"/>
      <c r="S93" s="5" t="str">
        <v>7Y15Y</v>
      </c>
      <c r="T93" s="6">
        <v>6.3E-3</v>
      </c>
      <c r="U93" s="6">
        <v>4.6700000000000005E-3</v>
      </c>
    </row>
    <row r="94" spans="11:21" x14ac:dyDescent="0.25">
      <c r="K94" s="2" t="s">
        <v>6</v>
      </c>
      <c r="L94" s="2" t="s">
        <v>11</v>
      </c>
      <c r="M94" s="2" t="s">
        <v>283</v>
      </c>
      <c r="N94" s="2" t="s">
        <v>284</v>
      </c>
      <c r="O94" s="2" t="s">
        <v>285</v>
      </c>
      <c r="P94" s="1"/>
      <c r="Q94" s="1"/>
      <c r="R94" s="1"/>
      <c r="S94" s="5" t="str">
        <v>7Y20Y</v>
      </c>
      <c r="T94" s="6">
        <v>6.0999999999999995E-3</v>
      </c>
      <c r="U94" s="6">
        <v>4.6800000000000001E-3</v>
      </c>
    </row>
    <row r="95" spans="11:21" x14ac:dyDescent="0.25">
      <c r="K95" s="2" t="s">
        <v>6</v>
      </c>
      <c r="L95" s="2" t="s">
        <v>13</v>
      </c>
      <c r="M95" s="2" t="s">
        <v>32</v>
      </c>
      <c r="N95" s="2" t="s">
        <v>286</v>
      </c>
      <c r="O95" s="2" t="s">
        <v>287</v>
      </c>
      <c r="P95" s="1"/>
      <c r="Q95" s="1"/>
      <c r="R95" s="1"/>
      <c r="S95" s="5" t="str">
        <v>7Y25Y</v>
      </c>
      <c r="T95" s="6">
        <v>5.8999999999999999E-3</v>
      </c>
      <c r="U95" s="6">
        <v>4.9199999999999999E-3</v>
      </c>
    </row>
    <row r="96" spans="11:21" x14ac:dyDescent="0.25">
      <c r="K96" s="2" t="s">
        <v>6</v>
      </c>
      <c r="L96" s="2" t="s">
        <v>14</v>
      </c>
      <c r="M96" s="2" t="s">
        <v>288</v>
      </c>
      <c r="N96" s="2" t="s">
        <v>289</v>
      </c>
      <c r="O96" s="2" t="s">
        <v>290</v>
      </c>
      <c r="P96" s="1"/>
      <c r="Q96" s="1"/>
      <c r="R96" s="1"/>
      <c r="S96" s="5" t="str">
        <v>7Y30Y</v>
      </c>
      <c r="T96" s="6">
        <v>5.8999999999999999E-3</v>
      </c>
      <c r="U96" s="6">
        <v>5.7999999999999996E-3</v>
      </c>
    </row>
    <row r="97" spans="11:21" x14ac:dyDescent="0.25">
      <c r="K97" s="2" t="s">
        <v>9</v>
      </c>
      <c r="L97" s="2" t="s">
        <v>0</v>
      </c>
      <c r="M97" s="2" t="s">
        <v>291</v>
      </c>
      <c r="N97" s="2" t="s">
        <v>292</v>
      </c>
      <c r="O97" s="2" t="s">
        <v>293</v>
      </c>
      <c r="P97" s="1"/>
      <c r="Q97" s="1"/>
      <c r="R97" s="1"/>
      <c r="S97" s="5" t="str">
        <v>10Y1Y</v>
      </c>
      <c r="T97" s="6">
        <v>6.6E-3</v>
      </c>
      <c r="U97" s="6">
        <v>8.8400000000000006E-3</v>
      </c>
    </row>
    <row r="98" spans="11:21" x14ac:dyDescent="0.25">
      <c r="K98" s="2" t="s">
        <v>9</v>
      </c>
      <c r="L98" s="2" t="s">
        <v>1</v>
      </c>
      <c r="M98" s="2" t="s">
        <v>44</v>
      </c>
      <c r="N98" s="2" t="s">
        <v>294</v>
      </c>
      <c r="O98" s="2" t="s">
        <v>295</v>
      </c>
      <c r="P98" s="1"/>
      <c r="Q98" s="1"/>
      <c r="R98" s="1"/>
      <c r="S98" s="5" t="str">
        <v>10Y2Y</v>
      </c>
      <c r="T98" s="6">
        <v>6.7000000000000002E-3</v>
      </c>
      <c r="U98" s="6">
        <v>7.8200000000000006E-3</v>
      </c>
    </row>
    <row r="99" spans="11:21" x14ac:dyDescent="0.25">
      <c r="K99" s="2" t="s">
        <v>9</v>
      </c>
      <c r="L99" s="2" t="s">
        <v>2</v>
      </c>
      <c r="M99" s="2" t="s">
        <v>65</v>
      </c>
      <c r="N99" s="2" t="s">
        <v>296</v>
      </c>
      <c r="O99" s="2" t="s">
        <v>297</v>
      </c>
      <c r="P99" s="1"/>
      <c r="Q99" s="1"/>
      <c r="R99" s="1"/>
      <c r="S99" s="5" t="str">
        <v>10Y3Y</v>
      </c>
      <c r="T99" s="6">
        <v>6.7000000000000002E-3</v>
      </c>
      <c r="U99" s="6">
        <v>7.1199999999999996E-3</v>
      </c>
    </row>
    <row r="100" spans="11:21" x14ac:dyDescent="0.25">
      <c r="K100" s="2" t="s">
        <v>9</v>
      </c>
      <c r="L100" s="2" t="s">
        <v>3</v>
      </c>
      <c r="M100" s="2" t="s">
        <v>298</v>
      </c>
      <c r="N100" s="2" t="s">
        <v>299</v>
      </c>
      <c r="O100" s="2" t="s">
        <v>300</v>
      </c>
      <c r="P100" s="1"/>
      <c r="Q100" s="1"/>
      <c r="R100" s="1"/>
      <c r="S100" s="5" t="str">
        <v>10Y4Y</v>
      </c>
      <c r="T100" s="6">
        <v>6.7000000000000002E-3</v>
      </c>
      <c r="U100" s="6">
        <v>6.62E-3</v>
      </c>
    </row>
    <row r="101" spans="11:21" x14ac:dyDescent="0.25">
      <c r="K101" s="2" t="s">
        <v>9</v>
      </c>
      <c r="L101" s="2" t="s">
        <v>4</v>
      </c>
      <c r="M101" s="2" t="s">
        <v>301</v>
      </c>
      <c r="N101" s="2" t="s">
        <v>299</v>
      </c>
      <c r="O101" s="2" t="s">
        <v>302</v>
      </c>
      <c r="P101" s="1"/>
      <c r="Q101" s="1"/>
      <c r="R101" s="1"/>
      <c r="S101" s="5" t="str">
        <v>10Y5Y</v>
      </c>
      <c r="T101" s="6">
        <v>6.7000000000000002E-3</v>
      </c>
      <c r="U101" s="6">
        <v>6.1700000000000001E-3</v>
      </c>
    </row>
    <row r="102" spans="11:21" x14ac:dyDescent="0.25">
      <c r="K102" s="2" t="s">
        <v>9</v>
      </c>
      <c r="L102" s="2" t="s">
        <v>5</v>
      </c>
      <c r="M102" s="2" t="s">
        <v>288</v>
      </c>
      <c r="N102" s="2" t="s">
        <v>296</v>
      </c>
      <c r="O102" s="2" t="s">
        <v>303</v>
      </c>
      <c r="P102" s="1"/>
      <c r="Q102" s="1"/>
      <c r="R102" s="1"/>
      <c r="S102" s="5" t="str">
        <v>10Y6Y</v>
      </c>
      <c r="T102" s="6">
        <v>6.7000000000000002E-3</v>
      </c>
      <c r="U102" s="6">
        <v>5.7999999999999996E-3</v>
      </c>
    </row>
    <row r="103" spans="11:21" x14ac:dyDescent="0.25">
      <c r="K103" s="2" t="s">
        <v>9</v>
      </c>
      <c r="L103" s="2" t="s">
        <v>6</v>
      </c>
      <c r="M103" s="2" t="s">
        <v>304</v>
      </c>
      <c r="N103" s="2" t="s">
        <v>299</v>
      </c>
      <c r="O103" s="2" t="s">
        <v>305</v>
      </c>
      <c r="P103" s="1"/>
      <c r="Q103" s="1"/>
      <c r="R103" s="1"/>
      <c r="S103" s="5" t="str">
        <v>10Y7Y</v>
      </c>
      <c r="T103" s="6">
        <v>6.7000000000000002E-3</v>
      </c>
      <c r="U103" s="6">
        <v>5.5200000000000006E-3</v>
      </c>
    </row>
    <row r="104" spans="11:21" x14ac:dyDescent="0.25">
      <c r="K104" s="2" t="s">
        <v>9</v>
      </c>
      <c r="L104" s="2" t="s">
        <v>7</v>
      </c>
      <c r="M104" s="2" t="s">
        <v>306</v>
      </c>
      <c r="N104" s="2" t="s">
        <v>307</v>
      </c>
      <c r="O104" s="2" t="s">
        <v>308</v>
      </c>
      <c r="P104" s="1"/>
      <c r="Q104" s="1"/>
      <c r="R104" s="1"/>
      <c r="S104" s="5" t="str">
        <v>10Y8Y</v>
      </c>
      <c r="T104" s="6">
        <v>6.7000000000000002E-3</v>
      </c>
      <c r="U104" s="6">
        <v>5.2700000000000004E-3</v>
      </c>
    </row>
    <row r="105" spans="11:21" x14ac:dyDescent="0.25">
      <c r="K105" s="2" t="s">
        <v>9</v>
      </c>
      <c r="L105" s="2" t="s">
        <v>8</v>
      </c>
      <c r="M105" s="2" t="s">
        <v>309</v>
      </c>
      <c r="N105" s="2" t="s">
        <v>276</v>
      </c>
      <c r="O105" s="2" t="s">
        <v>310</v>
      </c>
      <c r="P105" s="1"/>
      <c r="Q105" s="1"/>
      <c r="R105" s="1"/>
      <c r="S105" s="5" t="str">
        <v>10Y9Y</v>
      </c>
      <c r="T105" s="6">
        <v>6.7000000000000002E-3</v>
      </c>
      <c r="U105" s="6">
        <v>5.0499999999999998E-3</v>
      </c>
    </row>
    <row r="106" spans="11:21" x14ac:dyDescent="0.25">
      <c r="K106" s="2" t="s">
        <v>9</v>
      </c>
      <c r="L106" s="2" t="s">
        <v>9</v>
      </c>
      <c r="M106" s="2" t="s">
        <v>311</v>
      </c>
      <c r="N106" s="2" t="s">
        <v>312</v>
      </c>
      <c r="O106" s="2" t="s">
        <v>313</v>
      </c>
      <c r="P106" s="1"/>
      <c r="Q106" s="1"/>
      <c r="R106" s="1"/>
      <c r="S106" s="5" t="str">
        <v>10Y10Y</v>
      </c>
      <c r="T106" s="6">
        <v>6.6E-3</v>
      </c>
      <c r="U106" s="6">
        <v>4.8300000000000001E-3</v>
      </c>
    </row>
    <row r="107" spans="11:21" x14ac:dyDescent="0.25">
      <c r="K107" s="2" t="s">
        <v>9</v>
      </c>
      <c r="L107" s="2" t="s">
        <v>10</v>
      </c>
      <c r="M107" s="2" t="s">
        <v>314</v>
      </c>
      <c r="N107" s="2" t="s">
        <v>137</v>
      </c>
      <c r="O107" s="2" t="s">
        <v>315</v>
      </c>
      <c r="P107" s="1"/>
      <c r="Q107" s="1"/>
      <c r="R107" s="1"/>
      <c r="S107" s="5" t="str">
        <v>10Y15Y</v>
      </c>
      <c r="T107" s="6">
        <v>6.0999999999999995E-3</v>
      </c>
      <c r="U107" s="6">
        <v>4.3899999999999998E-3</v>
      </c>
    </row>
    <row r="108" spans="11:21" x14ac:dyDescent="0.25">
      <c r="K108" s="2" t="s">
        <v>9</v>
      </c>
      <c r="L108" s="2" t="s">
        <v>11</v>
      </c>
      <c r="M108" s="2" t="s">
        <v>316</v>
      </c>
      <c r="N108" s="2" t="s">
        <v>317</v>
      </c>
      <c r="O108" s="2" t="s">
        <v>318</v>
      </c>
      <c r="P108" s="1"/>
      <c r="Q108" s="1"/>
      <c r="R108" s="1"/>
      <c r="S108" s="5" t="str">
        <v>10Y20Y</v>
      </c>
      <c r="T108" s="6">
        <v>5.7999999999999996E-3</v>
      </c>
      <c r="U108" s="6">
        <v>4.4299999999999999E-3</v>
      </c>
    </row>
    <row r="109" spans="11:21" x14ac:dyDescent="0.25">
      <c r="K109" s="2" t="s">
        <v>9</v>
      </c>
      <c r="L109" s="2" t="s">
        <v>13</v>
      </c>
      <c r="M109" s="2" t="s">
        <v>319</v>
      </c>
      <c r="N109" s="2" t="s">
        <v>320</v>
      </c>
      <c r="O109" s="2" t="s">
        <v>321</v>
      </c>
      <c r="P109" s="1"/>
      <c r="Q109" s="1"/>
      <c r="R109" s="1"/>
      <c r="S109" s="5" t="str">
        <v>10Y25Y</v>
      </c>
      <c r="T109" s="6">
        <v>5.6000000000000008E-3</v>
      </c>
      <c r="U109" s="6">
        <v>4.9899999999999996E-3</v>
      </c>
    </row>
    <row r="110" spans="11:21" x14ac:dyDescent="0.25">
      <c r="K110" s="2" t="s">
        <v>9</v>
      </c>
      <c r="L110" s="2" t="s">
        <v>14</v>
      </c>
      <c r="M110" s="2" t="s">
        <v>322</v>
      </c>
      <c r="N110" s="2" t="s">
        <v>323</v>
      </c>
      <c r="O110" s="2" t="s">
        <v>324</v>
      </c>
      <c r="P110" s="1"/>
      <c r="Q110" s="1"/>
      <c r="R110" s="1"/>
      <c r="S110" s="5" t="str">
        <v>10Y30Y</v>
      </c>
      <c r="T110" s="6">
        <v>5.5000000000000005E-3</v>
      </c>
      <c r="U110" s="6">
        <v>6.0099999999999997E-3</v>
      </c>
    </row>
    <row r="111" spans="11:21" x14ac:dyDescent="0.25">
      <c r="K111" s="2" t="s">
        <v>10</v>
      </c>
      <c r="L111" s="2" t="s">
        <v>0</v>
      </c>
      <c r="M111" s="2" t="s">
        <v>325</v>
      </c>
      <c r="N111" s="2" t="s">
        <v>326</v>
      </c>
      <c r="O111" s="2" t="s">
        <v>327</v>
      </c>
      <c r="P111" s="1"/>
      <c r="Q111" s="1"/>
      <c r="R111" s="1"/>
      <c r="S111" s="5" t="str">
        <v>15Y1Y</v>
      </c>
      <c r="T111" s="6">
        <v>6.4000000000000003E-3</v>
      </c>
      <c r="U111" s="6">
        <v>8.0600000000000012E-3</v>
      </c>
    </row>
    <row r="112" spans="11:21" x14ac:dyDescent="0.25">
      <c r="K112" s="2" t="s">
        <v>10</v>
      </c>
      <c r="L112" s="2" t="s">
        <v>1</v>
      </c>
      <c r="M112" s="2" t="s">
        <v>328</v>
      </c>
      <c r="N112" s="2" t="s">
        <v>242</v>
      </c>
      <c r="O112" s="2" t="s">
        <v>329</v>
      </c>
      <c r="P112" s="1"/>
      <c r="Q112" s="1"/>
      <c r="R112" s="1"/>
      <c r="S112" s="5" t="str">
        <v>15Y2Y</v>
      </c>
      <c r="T112" s="6">
        <v>6.5000000000000006E-3</v>
      </c>
      <c r="U112" s="6">
        <v>7.1799999999999998E-3</v>
      </c>
    </row>
    <row r="113" spans="11:21" x14ac:dyDescent="0.25">
      <c r="K113" s="2" t="s">
        <v>10</v>
      </c>
      <c r="L113" s="2" t="s">
        <v>2</v>
      </c>
      <c r="M113" s="2" t="s">
        <v>330</v>
      </c>
      <c r="N113" s="2" t="s">
        <v>242</v>
      </c>
      <c r="O113" s="2" t="s">
        <v>331</v>
      </c>
      <c r="P113" s="1"/>
      <c r="Q113" s="1"/>
      <c r="R113" s="1"/>
      <c r="S113" s="5" t="str">
        <v>15Y3Y</v>
      </c>
      <c r="T113" s="6">
        <v>6.5000000000000006E-3</v>
      </c>
      <c r="U113" s="6">
        <v>6.5700000000000003E-3</v>
      </c>
    </row>
    <row r="114" spans="11:21" x14ac:dyDescent="0.25">
      <c r="K114" s="2" t="s">
        <v>10</v>
      </c>
      <c r="L114" s="2" t="s">
        <v>3</v>
      </c>
      <c r="M114" s="2" t="s">
        <v>332</v>
      </c>
      <c r="N114" s="2" t="s">
        <v>242</v>
      </c>
      <c r="O114" s="2" t="s">
        <v>333</v>
      </c>
      <c r="P114" s="1"/>
      <c r="Q114" s="1"/>
      <c r="R114" s="1"/>
      <c r="S114" s="5" t="str">
        <v>15Y4Y</v>
      </c>
      <c r="T114" s="6">
        <v>6.5000000000000006E-3</v>
      </c>
      <c r="U114" s="6">
        <v>6.0999999999999995E-3</v>
      </c>
    </row>
    <row r="115" spans="11:21" x14ac:dyDescent="0.25">
      <c r="K115" s="2" t="s">
        <v>10</v>
      </c>
      <c r="L115" s="2" t="s">
        <v>4</v>
      </c>
      <c r="M115" s="2" t="s">
        <v>334</v>
      </c>
      <c r="N115" s="2" t="s">
        <v>335</v>
      </c>
      <c r="O115" s="2" t="s">
        <v>336</v>
      </c>
      <c r="P115" s="1"/>
      <c r="Q115" s="1"/>
      <c r="R115" s="1"/>
      <c r="S115" s="5" t="str">
        <v>15Y5Y</v>
      </c>
      <c r="T115" s="6">
        <v>6.5000000000000006E-3</v>
      </c>
      <c r="U115" s="6">
        <v>5.6000000000000008E-3</v>
      </c>
    </row>
    <row r="116" spans="11:21" x14ac:dyDescent="0.25">
      <c r="K116" s="2" t="s">
        <v>10</v>
      </c>
      <c r="L116" s="2" t="s">
        <v>5</v>
      </c>
      <c r="M116" s="2" t="s">
        <v>337</v>
      </c>
      <c r="N116" s="2" t="s">
        <v>338</v>
      </c>
      <c r="O116" s="2" t="s">
        <v>339</v>
      </c>
      <c r="P116" s="1"/>
      <c r="Q116" s="1"/>
      <c r="R116" s="1"/>
      <c r="S116" s="5" t="str">
        <v>15Y6Y</v>
      </c>
      <c r="T116" s="6">
        <v>6.4000000000000003E-3</v>
      </c>
      <c r="U116" s="6">
        <v>5.2300000000000003E-3</v>
      </c>
    </row>
    <row r="117" spans="11:21" x14ac:dyDescent="0.25">
      <c r="K117" s="2" t="s">
        <v>10</v>
      </c>
      <c r="L117" s="2" t="s">
        <v>6</v>
      </c>
      <c r="M117" s="2" t="s">
        <v>340</v>
      </c>
      <c r="N117" s="2" t="s">
        <v>248</v>
      </c>
      <c r="O117" s="2" t="s">
        <v>341</v>
      </c>
      <c r="P117" s="1"/>
      <c r="Q117" s="1"/>
      <c r="R117" s="1"/>
      <c r="S117" s="5" t="str">
        <v>15Y7Y</v>
      </c>
      <c r="T117" s="6">
        <v>6.4000000000000003E-3</v>
      </c>
      <c r="U117" s="6">
        <v>4.9800000000000001E-3</v>
      </c>
    </row>
    <row r="118" spans="11:21" x14ac:dyDescent="0.25">
      <c r="K118" s="2" t="s">
        <v>10</v>
      </c>
      <c r="L118" s="2" t="s">
        <v>7</v>
      </c>
      <c r="M118" s="2" t="s">
        <v>342</v>
      </c>
      <c r="N118" s="2" t="s">
        <v>104</v>
      </c>
      <c r="O118" s="2" t="s">
        <v>343</v>
      </c>
      <c r="P118" s="1"/>
      <c r="Q118" s="1"/>
      <c r="R118" s="1"/>
      <c r="S118" s="5" t="str">
        <v>15Y8Y</v>
      </c>
      <c r="T118" s="6">
        <v>6.4000000000000003E-3</v>
      </c>
      <c r="U118" s="6">
        <v>4.7999999999999996E-3</v>
      </c>
    </row>
    <row r="119" spans="11:21" x14ac:dyDescent="0.25">
      <c r="K119" s="2" t="s">
        <v>10</v>
      </c>
      <c r="L119" s="2" t="s">
        <v>8</v>
      </c>
      <c r="M119" s="2" t="s">
        <v>45</v>
      </c>
      <c r="N119" s="2" t="s">
        <v>344</v>
      </c>
      <c r="O119" s="2" t="s">
        <v>345</v>
      </c>
      <c r="P119" s="1"/>
      <c r="Q119" s="1"/>
      <c r="R119" s="1"/>
      <c r="S119" s="5" t="str">
        <v>15Y9Y</v>
      </c>
      <c r="T119" s="6">
        <v>6.3E-3</v>
      </c>
      <c r="U119" s="6">
        <v>4.6500000000000005E-3</v>
      </c>
    </row>
    <row r="120" spans="11:21" x14ac:dyDescent="0.25">
      <c r="K120" s="2" t="s">
        <v>10</v>
      </c>
      <c r="L120" s="2" t="s">
        <v>9</v>
      </c>
      <c r="M120" s="2" t="s">
        <v>346</v>
      </c>
      <c r="N120" s="2" t="s">
        <v>347</v>
      </c>
      <c r="O120" s="2" t="s">
        <v>348</v>
      </c>
      <c r="P120" s="1"/>
      <c r="Q120" s="1"/>
      <c r="R120" s="1"/>
      <c r="S120" s="5" t="str">
        <v>15Y10Y</v>
      </c>
      <c r="T120" s="6">
        <v>6.3E-3</v>
      </c>
      <c r="U120" s="6">
        <v>4.5000000000000005E-3</v>
      </c>
    </row>
    <row r="121" spans="11:21" x14ac:dyDescent="0.25">
      <c r="K121" s="2" t="s">
        <v>10</v>
      </c>
      <c r="L121" s="2" t="s">
        <v>10</v>
      </c>
      <c r="M121" s="2" t="s">
        <v>349</v>
      </c>
      <c r="N121" s="2" t="s">
        <v>350</v>
      </c>
      <c r="O121" s="2" t="s">
        <v>351</v>
      </c>
      <c r="P121" s="1"/>
      <c r="Q121" s="1"/>
      <c r="R121" s="1"/>
      <c r="S121" s="5" t="str">
        <v>15Y15Y</v>
      </c>
      <c r="T121" s="6">
        <v>5.6999999999999993E-3</v>
      </c>
      <c r="U121" s="6">
        <v>4.1799999999999997E-3</v>
      </c>
    </row>
    <row r="122" spans="11:21" x14ac:dyDescent="0.25">
      <c r="K122" s="2" t="s">
        <v>10</v>
      </c>
      <c r="L122" s="2" t="s">
        <v>11</v>
      </c>
      <c r="M122" s="2" t="s">
        <v>352</v>
      </c>
      <c r="N122" s="2" t="s">
        <v>353</v>
      </c>
      <c r="O122" s="2" t="s">
        <v>354</v>
      </c>
      <c r="P122" s="1"/>
      <c r="Q122" s="1"/>
      <c r="R122" s="1"/>
      <c r="S122" s="5" t="str">
        <v>15Y20Y</v>
      </c>
      <c r="T122" s="6">
        <v>5.3E-3</v>
      </c>
      <c r="U122" s="6">
        <v>4.8199999999999996E-3</v>
      </c>
    </row>
    <row r="123" spans="11:21" x14ac:dyDescent="0.25">
      <c r="K123" s="2" t="s">
        <v>10</v>
      </c>
      <c r="L123" s="2" t="s">
        <v>13</v>
      </c>
      <c r="M123" s="2" t="s">
        <v>355</v>
      </c>
      <c r="N123" s="2" t="s">
        <v>356</v>
      </c>
      <c r="O123" s="2" t="s">
        <v>357</v>
      </c>
      <c r="P123" s="1"/>
      <c r="Q123" s="1"/>
      <c r="R123" s="1"/>
      <c r="S123" s="5" t="str">
        <v>15Y25Y</v>
      </c>
      <c r="T123" s="6">
        <v>5.1000000000000004E-3</v>
      </c>
      <c r="U123" s="6">
        <v>5.96E-3</v>
      </c>
    </row>
    <row r="124" spans="11:21" x14ac:dyDescent="0.25">
      <c r="K124" s="2" t="s">
        <v>11</v>
      </c>
      <c r="L124" s="2" t="s">
        <v>0</v>
      </c>
      <c r="M124" s="2" t="s">
        <v>358</v>
      </c>
      <c r="N124" s="2" t="s">
        <v>359</v>
      </c>
      <c r="O124" s="2" t="s">
        <v>360</v>
      </c>
      <c r="P124" s="1"/>
      <c r="Q124" s="1"/>
      <c r="R124" s="1"/>
      <c r="S124" s="5" t="str">
        <v>20Y1Y</v>
      </c>
      <c r="T124" s="6">
        <v>6.0999999999999995E-3</v>
      </c>
      <c r="U124" s="6">
        <v>6.6600000000000001E-3</v>
      </c>
    </row>
    <row r="125" spans="11:21" x14ac:dyDescent="0.25">
      <c r="K125" s="2" t="s">
        <v>11</v>
      </c>
      <c r="L125" s="2" t="s">
        <v>1</v>
      </c>
      <c r="M125" s="2" t="s">
        <v>361</v>
      </c>
      <c r="N125" s="2" t="s">
        <v>362</v>
      </c>
      <c r="O125" s="2" t="s">
        <v>363</v>
      </c>
      <c r="P125" s="1"/>
      <c r="Q125" s="1"/>
      <c r="R125" s="1"/>
      <c r="S125" s="5" t="str">
        <v>20Y2Y</v>
      </c>
      <c r="T125" s="6">
        <v>6.1999999999999998E-3</v>
      </c>
      <c r="U125" s="6">
        <v>6.0699999999999999E-3</v>
      </c>
    </row>
    <row r="126" spans="11:21" x14ac:dyDescent="0.25">
      <c r="K126" s="2" t="s">
        <v>11</v>
      </c>
      <c r="L126" s="2" t="s">
        <v>2</v>
      </c>
      <c r="M126" s="2" t="s">
        <v>364</v>
      </c>
      <c r="N126" s="2" t="s">
        <v>206</v>
      </c>
      <c r="O126" s="2" t="s">
        <v>365</v>
      </c>
      <c r="P126" s="1"/>
      <c r="Q126" s="1"/>
      <c r="R126" s="1"/>
      <c r="S126" s="5" t="str">
        <v>20Y3Y</v>
      </c>
      <c r="T126" s="6">
        <v>6.0999999999999995E-3</v>
      </c>
      <c r="U126" s="6">
        <v>5.6499999999999996E-3</v>
      </c>
    </row>
    <row r="127" spans="11:21" x14ac:dyDescent="0.25">
      <c r="K127" s="2" t="s">
        <v>11</v>
      </c>
      <c r="L127" s="2" t="s">
        <v>3</v>
      </c>
      <c r="M127" s="2" t="s">
        <v>366</v>
      </c>
      <c r="N127" s="2" t="s">
        <v>26</v>
      </c>
      <c r="O127" s="2" t="s">
        <v>367</v>
      </c>
      <c r="P127" s="1"/>
      <c r="Q127" s="1"/>
      <c r="R127" s="1"/>
      <c r="S127" s="5" t="str">
        <v>20Y4Y</v>
      </c>
      <c r="T127" s="6">
        <v>6.0999999999999995E-3</v>
      </c>
      <c r="U127" s="6">
        <v>5.3200000000000001E-3</v>
      </c>
    </row>
    <row r="128" spans="11:21" x14ac:dyDescent="0.25">
      <c r="K128" s="2" t="s">
        <v>11</v>
      </c>
      <c r="L128" s="2" t="s">
        <v>4</v>
      </c>
      <c r="M128" s="2" t="s">
        <v>247</v>
      </c>
      <c r="N128" s="2" t="s">
        <v>368</v>
      </c>
      <c r="O128" s="2" t="s">
        <v>369</v>
      </c>
      <c r="P128" s="1"/>
      <c r="Q128" s="1"/>
      <c r="R128" s="1"/>
      <c r="S128" s="5" t="str">
        <v>20Y5Y</v>
      </c>
      <c r="T128" s="6">
        <v>6.0999999999999995E-3</v>
      </c>
      <c r="U128" s="6">
        <v>5.0000000000000001E-3</v>
      </c>
    </row>
    <row r="129" spans="11:21" x14ac:dyDescent="0.25">
      <c r="K129" s="2" t="s">
        <v>11</v>
      </c>
      <c r="L129" s="2" t="s">
        <v>5</v>
      </c>
      <c r="M129" s="2" t="s">
        <v>370</v>
      </c>
      <c r="N129" s="2" t="s">
        <v>371</v>
      </c>
      <c r="O129" s="2" t="s">
        <v>372</v>
      </c>
      <c r="P129" s="1"/>
      <c r="Q129" s="1"/>
      <c r="R129" s="1"/>
      <c r="S129" s="5" t="str">
        <v>20Y6Y</v>
      </c>
      <c r="T129" s="6">
        <v>6.0000000000000001E-3</v>
      </c>
      <c r="U129" s="6">
        <v>4.7599999999999995E-3</v>
      </c>
    </row>
    <row r="130" spans="11:21" x14ac:dyDescent="0.25">
      <c r="K130" s="2" t="s">
        <v>11</v>
      </c>
      <c r="L130" s="2" t="s">
        <v>6</v>
      </c>
      <c r="M130" s="2" t="s">
        <v>373</v>
      </c>
      <c r="N130" s="2" t="s">
        <v>98</v>
      </c>
      <c r="O130" s="2" t="s">
        <v>374</v>
      </c>
      <c r="P130" s="1"/>
      <c r="Q130" s="1"/>
      <c r="R130" s="1"/>
      <c r="S130" s="5" t="str">
        <v>20Y7Y</v>
      </c>
      <c r="T130" s="6">
        <v>6.0000000000000001E-3</v>
      </c>
      <c r="U130" s="6">
        <v>4.5799999999999999E-3</v>
      </c>
    </row>
    <row r="131" spans="11:21" x14ac:dyDescent="0.25">
      <c r="K131" s="2" t="s">
        <v>11</v>
      </c>
      <c r="L131" s="2" t="s">
        <v>7</v>
      </c>
      <c r="M131" s="2" t="s">
        <v>375</v>
      </c>
      <c r="N131" s="2" t="s">
        <v>376</v>
      </c>
      <c r="O131" s="2" t="s">
        <v>377</v>
      </c>
      <c r="P131" s="1"/>
      <c r="Q131" s="1"/>
      <c r="R131" s="1"/>
      <c r="S131" s="5" t="str">
        <v>20Y8Y</v>
      </c>
      <c r="T131" s="6">
        <v>5.8999999999999999E-3</v>
      </c>
      <c r="U131" s="6">
        <v>4.45E-3</v>
      </c>
    </row>
    <row r="132" spans="11:21" x14ac:dyDescent="0.25">
      <c r="K132" s="2" t="s">
        <v>11</v>
      </c>
      <c r="L132" s="2" t="s">
        <v>8</v>
      </c>
      <c r="M132" s="2" t="s">
        <v>378</v>
      </c>
      <c r="N132" s="2" t="s">
        <v>231</v>
      </c>
      <c r="O132" s="2" t="s">
        <v>379</v>
      </c>
      <c r="P132" s="1"/>
      <c r="Q132" s="1"/>
      <c r="R132" s="1"/>
      <c r="S132" s="5" t="str">
        <v>20Y9Y</v>
      </c>
      <c r="T132" s="6">
        <v>5.8999999999999999E-3</v>
      </c>
      <c r="U132" s="6">
        <v>4.3299999999999996E-3</v>
      </c>
    </row>
    <row r="133" spans="11:21" x14ac:dyDescent="0.25">
      <c r="K133" s="2" t="s">
        <v>11</v>
      </c>
      <c r="L133" s="2" t="s">
        <v>9</v>
      </c>
      <c r="M133" s="2" t="s">
        <v>380</v>
      </c>
      <c r="N133" s="2" t="s">
        <v>317</v>
      </c>
      <c r="O133" s="2" t="s">
        <v>381</v>
      </c>
      <c r="P133" s="1"/>
      <c r="Q133" s="1"/>
      <c r="R133" s="1"/>
      <c r="S133" s="5" t="str">
        <v>20Y10Y</v>
      </c>
      <c r="T133" s="6">
        <v>5.7999999999999996E-3</v>
      </c>
      <c r="U133" s="6">
        <v>4.2300000000000003E-3</v>
      </c>
    </row>
    <row r="134" spans="11:21" x14ac:dyDescent="0.25">
      <c r="K134" s="2" t="s">
        <v>11</v>
      </c>
      <c r="L134" s="2" t="s">
        <v>10</v>
      </c>
      <c r="M134" s="2" t="s">
        <v>382</v>
      </c>
      <c r="N134" s="2" t="s">
        <v>383</v>
      </c>
      <c r="O134" s="2" t="s">
        <v>384</v>
      </c>
      <c r="P134" s="1"/>
      <c r="Q134" s="1"/>
      <c r="R134" s="1"/>
      <c r="S134" s="5" t="str">
        <v>20Y15Y</v>
      </c>
      <c r="T134" s="6">
        <v>5.3E-3</v>
      </c>
      <c r="U134" s="6">
        <v>4.6999999999999993E-3</v>
      </c>
    </row>
    <row r="135" spans="11:21" x14ac:dyDescent="0.25">
      <c r="K135" s="2" t="s">
        <v>11</v>
      </c>
      <c r="L135" s="2" t="s">
        <v>11</v>
      </c>
      <c r="M135" s="2" t="s">
        <v>385</v>
      </c>
      <c r="N135" s="2" t="s">
        <v>386</v>
      </c>
      <c r="O135" s="2" t="s">
        <v>387</v>
      </c>
      <c r="P135" s="1"/>
      <c r="Q135" s="1"/>
      <c r="R135" s="1"/>
      <c r="S135" s="5" t="str">
        <v>20Y20Y</v>
      </c>
      <c r="T135" s="6">
        <v>4.8999999999999998E-3</v>
      </c>
      <c r="U135" s="6">
        <v>5.8599999999999998E-3</v>
      </c>
    </row>
    <row r="136" spans="11:21" x14ac:dyDescent="0.25">
      <c r="K136" s="2" t="s">
        <v>13</v>
      </c>
      <c r="L136" s="2" t="s">
        <v>0</v>
      </c>
      <c r="M136" s="2" t="s">
        <v>388</v>
      </c>
      <c r="N136" s="2" t="s">
        <v>389</v>
      </c>
      <c r="O136" s="2" t="s">
        <v>390</v>
      </c>
      <c r="P136" s="1"/>
      <c r="Q136" s="1"/>
      <c r="R136" s="1"/>
      <c r="S136" s="5" t="str">
        <v>25Y1Y</v>
      </c>
      <c r="T136" s="6">
        <v>5.6999999999999993E-3</v>
      </c>
      <c r="U136" s="6">
        <v>7.6E-3</v>
      </c>
    </row>
    <row r="137" spans="11:21" x14ac:dyDescent="0.25">
      <c r="K137" s="2" t="s">
        <v>13</v>
      </c>
      <c r="L137" s="2" t="s">
        <v>1</v>
      </c>
      <c r="M137" s="2" t="s">
        <v>391</v>
      </c>
      <c r="N137" s="2" t="s">
        <v>200</v>
      </c>
      <c r="O137" s="2" t="s">
        <v>392</v>
      </c>
      <c r="P137" s="1"/>
      <c r="Q137" s="1"/>
      <c r="R137" s="1"/>
      <c r="S137" s="5" t="str">
        <v>25Y2Y</v>
      </c>
      <c r="T137" s="6">
        <v>5.7999999999999996E-3</v>
      </c>
      <c r="U137" s="6">
        <v>6.9599999999999992E-3</v>
      </c>
    </row>
    <row r="138" spans="11:21" x14ac:dyDescent="0.25">
      <c r="K138" s="2" t="s">
        <v>13</v>
      </c>
      <c r="L138" s="2" t="s">
        <v>2</v>
      </c>
      <c r="M138" s="2" t="s">
        <v>393</v>
      </c>
      <c r="N138" s="2" t="s">
        <v>394</v>
      </c>
      <c r="O138" s="2" t="s">
        <v>395</v>
      </c>
      <c r="P138" s="1"/>
      <c r="Q138" s="1"/>
      <c r="R138" s="1"/>
      <c r="S138" s="5" t="str">
        <v>25Y3Y</v>
      </c>
      <c r="T138" s="6">
        <v>5.6999999999999993E-3</v>
      </c>
      <c r="U138" s="6">
        <v>6.45E-3</v>
      </c>
    </row>
    <row r="139" spans="11:21" x14ac:dyDescent="0.25">
      <c r="K139" s="2" t="s">
        <v>13</v>
      </c>
      <c r="L139" s="2" t="s">
        <v>3</v>
      </c>
      <c r="M139" s="2" t="s">
        <v>396</v>
      </c>
      <c r="N139" s="2" t="s">
        <v>397</v>
      </c>
      <c r="O139" s="2" t="s">
        <v>398</v>
      </c>
      <c r="P139" s="1"/>
      <c r="Q139" s="1"/>
      <c r="R139" s="1"/>
      <c r="S139" s="5" t="str">
        <v>25Y4Y</v>
      </c>
      <c r="T139" s="6">
        <v>5.6999999999999993E-3</v>
      </c>
      <c r="U139" s="6">
        <v>6.0400000000000002E-3</v>
      </c>
    </row>
    <row r="140" spans="11:21" x14ac:dyDescent="0.25">
      <c r="K140" s="2" t="s">
        <v>13</v>
      </c>
      <c r="L140" s="2" t="s">
        <v>4</v>
      </c>
      <c r="M140" s="2" t="s">
        <v>399</v>
      </c>
      <c r="N140" s="2" t="s">
        <v>400</v>
      </c>
      <c r="O140" s="2" t="s">
        <v>401</v>
      </c>
      <c r="P140" s="1"/>
      <c r="Q140" s="1"/>
      <c r="R140" s="1"/>
      <c r="S140" s="5" t="str">
        <v>25Y5Y</v>
      </c>
      <c r="T140" s="6">
        <v>5.6000000000000008E-3</v>
      </c>
      <c r="U140" s="6">
        <v>5.6799999999999993E-3</v>
      </c>
    </row>
    <row r="141" spans="11:21" x14ac:dyDescent="0.25">
      <c r="K141" s="2" t="s">
        <v>13</v>
      </c>
      <c r="L141" s="2" t="s">
        <v>5</v>
      </c>
      <c r="M141" s="2" t="s">
        <v>28</v>
      </c>
      <c r="N141" s="2" t="s">
        <v>402</v>
      </c>
      <c r="O141" s="2" t="s">
        <v>403</v>
      </c>
      <c r="P141" s="1"/>
      <c r="Q141" s="1"/>
      <c r="R141" s="1"/>
      <c r="S141" s="5" t="str">
        <v>25Y6Y</v>
      </c>
      <c r="T141" s="6">
        <v>5.6000000000000008E-3</v>
      </c>
      <c r="U141" s="6">
        <v>5.4900000000000001E-3</v>
      </c>
    </row>
    <row r="142" spans="11:21" x14ac:dyDescent="0.25">
      <c r="K142" s="2" t="s">
        <v>13</v>
      </c>
      <c r="L142" s="2" t="s">
        <v>6</v>
      </c>
      <c r="M142" s="2" t="s">
        <v>404</v>
      </c>
      <c r="N142" s="2" t="s">
        <v>405</v>
      </c>
      <c r="O142" s="2" t="s">
        <v>406</v>
      </c>
      <c r="P142" s="1"/>
      <c r="Q142" s="1"/>
      <c r="R142" s="1"/>
      <c r="S142" s="5" t="str">
        <v>25Y7Y</v>
      </c>
      <c r="T142" s="6">
        <v>5.5000000000000005E-3</v>
      </c>
      <c r="U142" s="6">
        <v>5.4800000000000005E-3</v>
      </c>
    </row>
    <row r="143" spans="11:21" x14ac:dyDescent="0.25">
      <c r="K143" s="2" t="s">
        <v>13</v>
      </c>
      <c r="L143" s="2" t="s">
        <v>7</v>
      </c>
      <c r="M143" s="2" t="s">
        <v>407</v>
      </c>
      <c r="N143" s="2" t="s">
        <v>408</v>
      </c>
      <c r="O143" s="2" t="s">
        <v>409</v>
      </c>
      <c r="P143" s="1"/>
      <c r="Q143" s="1"/>
      <c r="R143" s="1"/>
      <c r="S143" s="5" t="str">
        <v>25Y8Y</v>
      </c>
      <c r="T143" s="6">
        <v>5.4000000000000003E-3</v>
      </c>
      <c r="U143" s="6">
        <v>5.5900000000000004E-3</v>
      </c>
    </row>
    <row r="144" spans="11:21" x14ac:dyDescent="0.25">
      <c r="K144" s="2" t="s">
        <v>13</v>
      </c>
      <c r="L144" s="2" t="s">
        <v>8</v>
      </c>
      <c r="M144" s="2" t="s">
        <v>25</v>
      </c>
      <c r="N144" s="2" t="s">
        <v>410</v>
      </c>
      <c r="O144" s="2" t="s">
        <v>411</v>
      </c>
      <c r="P144" s="1"/>
      <c r="Q144" s="1"/>
      <c r="R144" s="1"/>
      <c r="S144" s="5" t="str">
        <v>25Y9Y</v>
      </c>
      <c r="T144" s="6">
        <v>5.4000000000000003E-3</v>
      </c>
      <c r="U144" s="6">
        <v>5.7499999999999999E-3</v>
      </c>
    </row>
    <row r="145" spans="11:21" x14ac:dyDescent="0.25">
      <c r="K145" s="2" t="s">
        <v>13</v>
      </c>
      <c r="L145" s="2" t="s">
        <v>9</v>
      </c>
      <c r="M145" s="2" t="s">
        <v>412</v>
      </c>
      <c r="N145" s="2" t="s">
        <v>413</v>
      </c>
      <c r="O145" s="2" t="s">
        <v>414</v>
      </c>
      <c r="P145" s="1"/>
      <c r="Q145" s="1"/>
      <c r="R145" s="1"/>
      <c r="S145" s="5" t="str">
        <v>25Y10Y</v>
      </c>
      <c r="T145" s="6">
        <v>5.3E-3</v>
      </c>
      <c r="U145" s="6">
        <v>5.94E-3</v>
      </c>
    </row>
    <row r="146" spans="11:21" x14ac:dyDescent="0.25">
      <c r="K146" s="2" t="s">
        <v>13</v>
      </c>
      <c r="L146" s="2" t="s">
        <v>10</v>
      </c>
      <c r="M146" s="2" t="s">
        <v>415</v>
      </c>
      <c r="N146" s="2" t="s">
        <v>416</v>
      </c>
      <c r="O146" s="2" t="s">
        <v>417</v>
      </c>
      <c r="P146" s="1"/>
      <c r="Q146" s="1"/>
      <c r="R146" s="1"/>
      <c r="S146" s="5" t="str">
        <v>25Y15Y</v>
      </c>
      <c r="T146" s="6">
        <v>4.8999999999999998E-3</v>
      </c>
      <c r="U146" s="6">
        <v>7.0299999999999998E-3</v>
      </c>
    </row>
    <row r="147" spans="11:21" x14ac:dyDescent="0.25">
      <c r="K147" s="2" t="s">
        <v>14</v>
      </c>
      <c r="L147" s="2" t="s">
        <v>0</v>
      </c>
      <c r="M147" s="2" t="s">
        <v>418</v>
      </c>
      <c r="N147" s="2" t="s">
        <v>419</v>
      </c>
      <c r="O147" s="2" t="s">
        <v>420</v>
      </c>
      <c r="P147" s="1"/>
      <c r="Q147" s="1"/>
      <c r="R147" s="1"/>
      <c r="S147" s="5" t="str">
        <v>30Y1Y</v>
      </c>
      <c r="T147" s="6">
        <v>5.4000000000000003E-3</v>
      </c>
      <c r="U147" s="6">
        <v>7.7299999999999999E-3</v>
      </c>
    </row>
    <row r="148" spans="11:21" x14ac:dyDescent="0.25">
      <c r="K148" s="2" t="s">
        <v>14</v>
      </c>
      <c r="L148" s="2" t="s">
        <v>1</v>
      </c>
      <c r="M148" s="2" t="s">
        <v>421</v>
      </c>
      <c r="N148" s="2" t="s">
        <v>422</v>
      </c>
      <c r="O148" s="2" t="s">
        <v>423</v>
      </c>
      <c r="P148" s="1"/>
      <c r="Q148" s="1"/>
      <c r="R148" s="1"/>
      <c r="S148" s="5" t="str">
        <v>30Y2Y</v>
      </c>
      <c r="T148" s="6">
        <v>5.4000000000000003E-3</v>
      </c>
      <c r="U148" s="6">
        <v>7.4900000000000001E-3</v>
      </c>
    </row>
    <row r="149" spans="11:21" x14ac:dyDescent="0.25">
      <c r="K149" s="2" t="s">
        <v>14</v>
      </c>
      <c r="L149" s="2" t="s">
        <v>2</v>
      </c>
      <c r="M149" s="2" t="s">
        <v>424</v>
      </c>
      <c r="N149" s="2" t="s">
        <v>195</v>
      </c>
      <c r="O149" s="2" t="s">
        <v>425</v>
      </c>
      <c r="P149" s="1"/>
      <c r="Q149" s="1"/>
      <c r="R149" s="1"/>
      <c r="S149" s="5" t="str">
        <v>30Y3Y</v>
      </c>
      <c r="T149" s="6">
        <v>5.3E-3</v>
      </c>
      <c r="U149" s="6">
        <v>7.4399999999999996E-3</v>
      </c>
    </row>
    <row r="150" spans="11:21" x14ac:dyDescent="0.25">
      <c r="K150" s="2" t="s">
        <v>14</v>
      </c>
      <c r="L150" s="2" t="s">
        <v>3</v>
      </c>
      <c r="M150" s="2" t="s">
        <v>426</v>
      </c>
      <c r="N150" s="2" t="s">
        <v>162</v>
      </c>
      <c r="O150" s="2" t="s">
        <v>427</v>
      </c>
      <c r="P150" s="1"/>
      <c r="Q150" s="1"/>
      <c r="R150" s="1"/>
      <c r="S150" s="5" t="str">
        <v>30Y4Y</v>
      </c>
      <c r="T150" s="6">
        <v>5.3E-3</v>
      </c>
      <c r="U150" s="6">
        <v>7.4999999999999997E-3</v>
      </c>
    </row>
    <row r="151" spans="11:21" x14ac:dyDescent="0.25">
      <c r="K151" s="2" t="s">
        <v>14</v>
      </c>
      <c r="L151" s="2" t="s">
        <v>4</v>
      </c>
      <c r="M151" s="2" t="s">
        <v>428</v>
      </c>
      <c r="N151" s="2" t="s">
        <v>429</v>
      </c>
      <c r="O151" s="2" t="s">
        <v>430</v>
      </c>
      <c r="P151" s="1"/>
      <c r="Q151" s="1"/>
      <c r="R151" s="1"/>
      <c r="S151" s="5" t="str">
        <v>30Y5Y</v>
      </c>
      <c r="T151" s="6">
        <v>5.1999999999999998E-3</v>
      </c>
      <c r="U151" s="6">
        <v>7.5599999999999999E-3</v>
      </c>
    </row>
    <row r="152" spans="11:21" x14ac:dyDescent="0.25">
      <c r="K152" s="2" t="s">
        <v>14</v>
      </c>
      <c r="L152" s="2" t="s">
        <v>5</v>
      </c>
      <c r="M152" s="2" t="s">
        <v>431</v>
      </c>
      <c r="N152" s="2" t="s">
        <v>432</v>
      </c>
      <c r="O152" s="2" t="s">
        <v>433</v>
      </c>
      <c r="P152" s="1"/>
      <c r="Q152" s="1"/>
      <c r="R152" s="1"/>
      <c r="S152" s="5" t="str">
        <v>30Y6Y</v>
      </c>
      <c r="T152" s="6">
        <v>5.1000000000000004E-3</v>
      </c>
      <c r="U152" s="6">
        <v>7.6800000000000002E-3</v>
      </c>
    </row>
    <row r="153" spans="11:21" x14ac:dyDescent="0.25">
      <c r="K153" s="2" t="s">
        <v>14</v>
      </c>
      <c r="L153" s="2" t="s">
        <v>6</v>
      </c>
      <c r="M153" s="2" t="s">
        <v>434</v>
      </c>
      <c r="N153" s="2" t="s">
        <v>435</v>
      </c>
      <c r="O153" s="2" t="s">
        <v>436</v>
      </c>
      <c r="P153" s="1"/>
      <c r="Q153" s="1"/>
      <c r="R153" s="1"/>
      <c r="S153" s="5" t="str">
        <v>30Y7Y</v>
      </c>
      <c r="T153" s="6">
        <v>5.1000000000000004E-3</v>
      </c>
      <c r="U153" s="6">
        <v>7.8300000000000002E-3</v>
      </c>
    </row>
    <row r="154" spans="11:21" x14ac:dyDescent="0.25">
      <c r="K154" s="2" t="s">
        <v>14</v>
      </c>
      <c r="L154" s="2" t="s">
        <v>7</v>
      </c>
      <c r="M154" s="2" t="s">
        <v>437</v>
      </c>
      <c r="N154" s="2" t="s">
        <v>160</v>
      </c>
      <c r="O154" s="2" t="s">
        <v>438</v>
      </c>
      <c r="P154" s="1"/>
      <c r="Q154" s="1"/>
      <c r="R154" s="1"/>
      <c r="S154" s="5" t="str">
        <v>30Y8Y</v>
      </c>
      <c r="T154" s="6">
        <v>5.0000000000000001E-3</v>
      </c>
      <c r="U154" s="6">
        <v>8.0000000000000002E-3</v>
      </c>
    </row>
    <row r="155" spans="11:21" x14ac:dyDescent="0.25">
      <c r="K155" s="2" t="s">
        <v>14</v>
      </c>
      <c r="L155" s="2" t="s">
        <v>8</v>
      </c>
      <c r="M155" s="2" t="s">
        <v>439</v>
      </c>
      <c r="N155" s="2" t="s">
        <v>440</v>
      </c>
      <c r="O155" s="2" t="s">
        <v>441</v>
      </c>
      <c r="P155" s="1"/>
      <c r="Q155" s="1"/>
      <c r="R155" s="1"/>
      <c r="S155" s="5" t="str">
        <v>30Y9Y</v>
      </c>
      <c r="T155" s="6">
        <v>5.0000000000000001E-3</v>
      </c>
      <c r="U155" s="6">
        <v>8.1700000000000002E-3</v>
      </c>
    </row>
    <row r="156" spans="11:21" x14ac:dyDescent="0.25">
      <c r="K156" s="2" t="s">
        <v>14</v>
      </c>
      <c r="L156" s="2" t="s">
        <v>9</v>
      </c>
      <c r="M156" s="2" t="s">
        <v>442</v>
      </c>
      <c r="N156" s="2" t="s">
        <v>443</v>
      </c>
      <c r="O156" s="2" t="s">
        <v>444</v>
      </c>
      <c r="S156" s="4" t="str">
        <v>30Y10Y</v>
      </c>
      <c r="T156" s="4">
        <v>4.8999999999999998E-3</v>
      </c>
      <c r="U156" s="4">
        <v>8.3499999999999998E-3</v>
      </c>
    </row>
  </sheetData>
  <mergeCells count="2">
    <mergeCell ref="B2:I6"/>
    <mergeCell ref="K12:O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Vector - FD</vt:lpstr>
      <vt:lpstr>Vector - AD</vt:lpstr>
      <vt:lpstr>Vector - AAD</vt:lpstr>
      <vt:lpstr>Scalar - AAD - BFGS</vt:lpstr>
      <vt:lpstr>Scalar - AAD - TGNU</vt:lpstr>
      <vt:lpstr>Scalar - AAD - GDA</vt:lpstr>
      <vt:lpstr>Scalar - AAD - GD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Sedlmair</dc:creator>
  <cp:lastModifiedBy>Stefan Sedlmair</cp:lastModifiedBy>
  <cp:lastPrinted>2017-10-27T13:49:03Z</cp:lastPrinted>
  <dcterms:created xsi:type="dcterms:W3CDTF">2017-09-08T11:17:34Z</dcterms:created>
  <dcterms:modified xsi:type="dcterms:W3CDTF">2017-10-27T13:49:16Z</dcterms:modified>
</cp:coreProperties>
</file>