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Estefany Rodriguez\Documents\"/>
    </mc:Choice>
  </mc:AlternateContent>
  <xr:revisionPtr revIDLastSave="0" documentId="8_{703F637D-337F-4DC6-AF1C-F9765A288136}" xr6:coauthVersionLast="37" xr6:coauthVersionMax="37" xr10:uidLastSave="{00000000-0000-0000-0000-000000000000}"/>
  <bookViews>
    <workbookView xWindow="0" yWindow="0" windowWidth="20490" windowHeight="7545" xr2:uid="{E15658EE-C166-442A-8B06-F53EAB5BB01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9" i="1"/>
  <c r="G16" i="1"/>
  <c r="B21" i="1"/>
  <c r="B22" i="1"/>
  <c r="E7" i="1"/>
  <c r="E8" i="1"/>
  <c r="E9" i="1"/>
  <c r="E10" i="1"/>
  <c r="E11" i="1"/>
  <c r="E12" i="1"/>
  <c r="E13" i="1"/>
  <c r="E14" i="1"/>
  <c r="E15" i="1"/>
  <c r="E6" i="1"/>
  <c r="F6" i="1" l="1"/>
  <c r="G6" i="1" s="1"/>
  <c r="F14" i="1"/>
  <c r="G14" i="1" s="1"/>
  <c r="F12" i="1"/>
  <c r="G12" i="1" s="1"/>
  <c r="F10" i="1"/>
  <c r="G10" i="1" s="1"/>
  <c r="F8" i="1"/>
  <c r="G8" i="1" s="1"/>
  <c r="F15" i="1"/>
  <c r="G15" i="1" s="1"/>
  <c r="F13" i="1"/>
  <c r="G13" i="1" s="1"/>
  <c r="F11" i="1"/>
  <c r="G11" i="1" s="1"/>
  <c r="F9" i="1"/>
  <c r="G9" i="1" s="1"/>
  <c r="F7" i="1"/>
  <c r="G7" i="1" s="1"/>
</calcChain>
</file>

<file path=xl/sharedStrings.xml><?xml version="1.0" encoding="utf-8"?>
<sst xmlns="http://schemas.openxmlformats.org/spreadsheetml/2006/main" count="38" uniqueCount="38">
  <si>
    <t>Papelería "La Surtida"</t>
  </si>
  <si>
    <t>Factura</t>
  </si>
  <si>
    <t>Cliente:</t>
  </si>
  <si>
    <t>Juan Carlos Higuita</t>
  </si>
  <si>
    <t>Cantidad</t>
  </si>
  <si>
    <t>Código</t>
  </si>
  <si>
    <t>Artículo</t>
  </si>
  <si>
    <t>Precio Unitario</t>
  </si>
  <si>
    <t>Subtotal</t>
  </si>
  <si>
    <t>ITBM</t>
  </si>
  <si>
    <t>Total</t>
  </si>
  <si>
    <t>AC-485</t>
  </si>
  <si>
    <t>Pluma</t>
  </si>
  <si>
    <t>DF-968</t>
  </si>
  <si>
    <t>Lápiz</t>
  </si>
  <si>
    <t>HG-687</t>
  </si>
  <si>
    <t>Borrador</t>
  </si>
  <si>
    <t>FC-236</t>
  </si>
  <si>
    <t>Cuaderno</t>
  </si>
  <si>
    <t>ES-587</t>
  </si>
  <si>
    <t>Colores</t>
  </si>
  <si>
    <t>JR-879</t>
  </si>
  <si>
    <t>Corrector</t>
  </si>
  <si>
    <t>SD-587</t>
  </si>
  <si>
    <t>Tijeras</t>
  </si>
  <si>
    <t>RF-569</t>
  </si>
  <si>
    <t>Libros</t>
  </si>
  <si>
    <t>EF-239</t>
  </si>
  <si>
    <t>CD</t>
  </si>
  <si>
    <t>IM-221</t>
  </si>
  <si>
    <t>Cartulina</t>
  </si>
  <si>
    <t>Totales</t>
  </si>
  <si>
    <t>Resumen de Ventas</t>
  </si>
  <si>
    <t>Mínimo de ventas</t>
  </si>
  <si>
    <t>Máximo de ventas</t>
  </si>
  <si>
    <t>Promedio de ventas</t>
  </si>
  <si>
    <t>Suma de los totales</t>
  </si>
  <si>
    <t>Cantidad de Artículos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</si>
</sst>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48F7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673-1D56-4184-A64F-3BB3FDA5E497}">
  <dimension ref="A2:G23"/>
  <sheetViews>
    <sheetView tabSelected="1" topLeftCell="A6" zoomScale="70" zoomScaleNormal="70" workbookViewId="0">
      <selection activeCell="E20" sqref="E20"/>
    </sheetView>
  </sheetViews>
  <sheetFormatPr baseColWidth="10" defaultRowHeight="15" x14ac:dyDescent="0.25"/>
  <sheetData>
    <row r="2" spans="1:7" ht="15" customHeight="1" x14ac:dyDescent="0.25">
      <c r="A2" s="12" t="s">
        <v>0</v>
      </c>
      <c r="B2" s="13"/>
      <c r="C2" s="13"/>
      <c r="D2" s="13"/>
      <c r="E2" s="13"/>
      <c r="F2" s="13"/>
      <c r="G2" s="14"/>
    </row>
    <row r="3" spans="1:7" ht="15.75" x14ac:dyDescent="0.25">
      <c r="A3" s="15"/>
      <c r="B3" s="16"/>
      <c r="C3" s="16"/>
      <c r="D3" s="16"/>
      <c r="E3" s="17"/>
      <c r="F3" s="2" t="s">
        <v>1</v>
      </c>
      <c r="G3" s="3">
        <v>120</v>
      </c>
    </row>
    <row r="4" spans="1:7" ht="15" customHeight="1" x14ac:dyDescent="0.25">
      <c r="A4" s="4" t="s">
        <v>2</v>
      </c>
      <c r="B4" s="18" t="s">
        <v>3</v>
      </c>
      <c r="C4" s="19"/>
      <c r="D4" s="19"/>
      <c r="E4" s="19"/>
      <c r="F4" s="19"/>
      <c r="G4" s="20"/>
    </row>
    <row r="5" spans="1:7" ht="31.5" x14ac:dyDescent="0.2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x14ac:dyDescent="0.25">
      <c r="A6" s="6">
        <v>150</v>
      </c>
      <c r="B6" s="6" t="s">
        <v>11</v>
      </c>
      <c r="C6" s="6" t="s">
        <v>12</v>
      </c>
      <c r="D6" s="6">
        <v>2500</v>
      </c>
      <c r="E6" s="3">
        <f>A6*D6</f>
        <v>375000</v>
      </c>
      <c r="F6" s="3">
        <f>E6*16%</f>
        <v>60000</v>
      </c>
      <c r="G6" s="3">
        <f>SUM(E6:F6)</f>
        <v>435000</v>
      </c>
    </row>
    <row r="7" spans="1:7" x14ac:dyDescent="0.25">
      <c r="A7" s="6">
        <v>200</v>
      </c>
      <c r="B7" s="6" t="s">
        <v>13</v>
      </c>
      <c r="C7" s="6" t="s">
        <v>14</v>
      </c>
      <c r="D7" s="6">
        <v>800</v>
      </c>
      <c r="E7" s="3">
        <f t="shared" ref="E7:E15" si="0">A7*D7</f>
        <v>160000</v>
      </c>
      <c r="F7" s="3">
        <f t="shared" ref="F7:F15" si="1">E7*16%</f>
        <v>25600</v>
      </c>
      <c r="G7" s="3">
        <f t="shared" ref="G7:G15" si="2">SUM(E7:F7)</f>
        <v>185600</v>
      </c>
    </row>
    <row r="8" spans="1:7" x14ac:dyDescent="0.25">
      <c r="A8" s="6">
        <v>350</v>
      </c>
      <c r="B8" s="6" t="s">
        <v>15</v>
      </c>
      <c r="C8" s="6" t="s">
        <v>16</v>
      </c>
      <c r="D8" s="6">
        <v>500</v>
      </c>
      <c r="E8" s="3">
        <f t="shared" si="0"/>
        <v>175000</v>
      </c>
      <c r="F8" s="3">
        <f t="shared" si="1"/>
        <v>28000</v>
      </c>
      <c r="G8" s="3">
        <f t="shared" si="2"/>
        <v>203000</v>
      </c>
    </row>
    <row r="9" spans="1:7" x14ac:dyDescent="0.25">
      <c r="A9" s="6">
        <v>75</v>
      </c>
      <c r="B9" s="6" t="s">
        <v>17</v>
      </c>
      <c r="C9" s="6" t="s">
        <v>18</v>
      </c>
      <c r="D9" s="6">
        <v>2200</v>
      </c>
      <c r="E9" s="3">
        <f t="shared" si="0"/>
        <v>165000</v>
      </c>
      <c r="F9" s="3">
        <f t="shared" si="1"/>
        <v>26400</v>
      </c>
      <c r="G9" s="3">
        <f t="shared" si="2"/>
        <v>191400</v>
      </c>
    </row>
    <row r="10" spans="1:7" x14ac:dyDescent="0.25">
      <c r="A10" s="6">
        <v>220</v>
      </c>
      <c r="B10" s="6" t="s">
        <v>19</v>
      </c>
      <c r="C10" s="6" t="s">
        <v>20</v>
      </c>
      <c r="D10" s="6">
        <v>15000</v>
      </c>
      <c r="E10" s="3">
        <f t="shared" si="0"/>
        <v>3300000</v>
      </c>
      <c r="F10" s="3">
        <f t="shared" si="1"/>
        <v>528000</v>
      </c>
      <c r="G10" s="3">
        <f t="shared" si="2"/>
        <v>3828000</v>
      </c>
    </row>
    <row r="11" spans="1:7" x14ac:dyDescent="0.25">
      <c r="A11" s="6">
        <v>130</v>
      </c>
      <c r="B11" s="6" t="s">
        <v>21</v>
      </c>
      <c r="C11" s="6" t="s">
        <v>22</v>
      </c>
      <c r="D11" s="6">
        <v>1200</v>
      </c>
      <c r="E11" s="3">
        <f t="shared" si="0"/>
        <v>156000</v>
      </c>
      <c r="F11" s="3">
        <f t="shared" si="1"/>
        <v>24960</v>
      </c>
      <c r="G11" s="3">
        <f t="shared" si="2"/>
        <v>180960</v>
      </c>
    </row>
    <row r="12" spans="1:7" x14ac:dyDescent="0.25">
      <c r="A12" s="6">
        <v>248</v>
      </c>
      <c r="B12" s="6" t="s">
        <v>23</v>
      </c>
      <c r="C12" s="6" t="s">
        <v>24</v>
      </c>
      <c r="D12" s="6">
        <v>1300</v>
      </c>
      <c r="E12" s="3">
        <f t="shared" si="0"/>
        <v>322400</v>
      </c>
      <c r="F12" s="3">
        <f t="shared" si="1"/>
        <v>51584</v>
      </c>
      <c r="G12" s="3">
        <f t="shared" si="2"/>
        <v>373984</v>
      </c>
    </row>
    <row r="13" spans="1:7" x14ac:dyDescent="0.25">
      <c r="A13" s="6">
        <v>200</v>
      </c>
      <c r="B13" s="6" t="s">
        <v>25</v>
      </c>
      <c r="C13" s="6" t="s">
        <v>26</v>
      </c>
      <c r="D13" s="6">
        <v>18000</v>
      </c>
      <c r="E13" s="3">
        <f t="shared" si="0"/>
        <v>3600000</v>
      </c>
      <c r="F13" s="3">
        <f t="shared" si="1"/>
        <v>576000</v>
      </c>
      <c r="G13" s="3">
        <f t="shared" si="2"/>
        <v>4176000</v>
      </c>
    </row>
    <row r="14" spans="1:7" x14ac:dyDescent="0.25">
      <c r="A14" s="6">
        <v>125</v>
      </c>
      <c r="B14" s="6" t="s">
        <v>27</v>
      </c>
      <c r="C14" s="6" t="s">
        <v>28</v>
      </c>
      <c r="D14" s="6">
        <v>700</v>
      </c>
      <c r="E14" s="3">
        <f t="shared" si="0"/>
        <v>87500</v>
      </c>
      <c r="F14" s="3">
        <f t="shared" si="1"/>
        <v>14000</v>
      </c>
      <c r="G14" s="3">
        <f t="shared" si="2"/>
        <v>101500</v>
      </c>
    </row>
    <row r="15" spans="1:7" x14ac:dyDescent="0.25">
      <c r="A15" s="6">
        <v>150</v>
      </c>
      <c r="B15" s="6" t="s">
        <v>29</v>
      </c>
      <c r="C15" s="6" t="s">
        <v>30</v>
      </c>
      <c r="D15" s="6">
        <v>400</v>
      </c>
      <c r="E15" s="3">
        <f t="shared" si="0"/>
        <v>60000</v>
      </c>
      <c r="F15" s="3">
        <f t="shared" si="1"/>
        <v>9600</v>
      </c>
      <c r="G15" s="3">
        <f t="shared" si="2"/>
        <v>69600</v>
      </c>
    </row>
    <row r="16" spans="1:7" ht="15" customHeight="1" x14ac:dyDescent="0.25">
      <c r="A16" s="12" t="s">
        <v>31</v>
      </c>
      <c r="B16" s="13"/>
      <c r="C16" s="14"/>
      <c r="D16" s="7"/>
      <c r="E16" s="8"/>
      <c r="F16" s="8"/>
      <c r="G16" s="8">
        <f>SUM(G6:G15)</f>
        <v>9745044</v>
      </c>
    </row>
    <row r="17" spans="1:7" ht="15.75" x14ac:dyDescent="0.25">
      <c r="A17" s="9"/>
      <c r="B17" s="10"/>
      <c r="C17" s="10"/>
      <c r="D17" s="10"/>
      <c r="E17" s="10"/>
      <c r="F17" s="10"/>
      <c r="G17" s="10"/>
    </row>
    <row r="18" spans="1:7" ht="15" customHeight="1" x14ac:dyDescent="0.25">
      <c r="A18" s="12" t="s">
        <v>32</v>
      </c>
      <c r="B18" s="14"/>
      <c r="C18" s="10"/>
      <c r="D18" s="10"/>
      <c r="E18" s="10"/>
      <c r="F18" s="10"/>
      <c r="G18" s="10"/>
    </row>
    <row r="19" spans="1:7" ht="47.25" x14ac:dyDescent="0.25">
      <c r="A19" s="2" t="s">
        <v>33</v>
      </c>
      <c r="B19" s="3">
        <f>MIN(G6:G15)</f>
        <v>69600</v>
      </c>
      <c r="C19" s="10"/>
      <c r="D19" s="10"/>
      <c r="E19" s="10"/>
      <c r="F19" s="10"/>
      <c r="G19" s="10"/>
    </row>
    <row r="20" spans="1:7" ht="47.25" x14ac:dyDescent="0.25">
      <c r="A20" s="2" t="s">
        <v>34</v>
      </c>
      <c r="B20" s="3">
        <f>MAX(G6:G15)</f>
        <v>4176000</v>
      </c>
      <c r="C20" s="10"/>
      <c r="D20" s="10"/>
      <c r="E20" s="10"/>
      <c r="F20" s="10"/>
      <c r="G20" s="10"/>
    </row>
    <row r="21" spans="1:7" ht="47.25" x14ac:dyDescent="0.25">
      <c r="A21" s="2" t="s">
        <v>35</v>
      </c>
      <c r="B21" s="3">
        <f>SUM(G6:G15)/10</f>
        <v>974504.4</v>
      </c>
      <c r="C21" s="10"/>
      <c r="D21" s="10"/>
      <c r="E21" s="10"/>
      <c r="F21" s="10"/>
      <c r="G21" s="10"/>
    </row>
    <row r="22" spans="1:7" ht="47.25" x14ac:dyDescent="0.25">
      <c r="A22" s="2" t="s">
        <v>36</v>
      </c>
      <c r="B22" s="3">
        <f>SUM(G6:G15)</f>
        <v>9745044</v>
      </c>
      <c r="C22" s="10"/>
      <c r="D22" s="10"/>
      <c r="E22" s="10"/>
      <c r="F22" s="10"/>
      <c r="G22" s="10"/>
    </row>
    <row r="23" spans="1:7" ht="47.25" x14ac:dyDescent="0.25">
      <c r="A23" s="1" t="s">
        <v>37</v>
      </c>
      <c r="B23" s="11">
        <v>10</v>
      </c>
      <c r="C23" s="10"/>
      <c r="D23" s="10"/>
      <c r="E23" s="10"/>
      <c r="F23" s="10"/>
      <c r="G23" s="10"/>
    </row>
  </sheetData>
  <mergeCells count="5">
    <mergeCell ref="A2:G2"/>
    <mergeCell ref="A3:E3"/>
    <mergeCell ref="B4:G4"/>
    <mergeCell ref="A16:C16"/>
    <mergeCell ref="A18:B18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Rodriguez</dc:creator>
  <cp:lastModifiedBy>Stefany Rodriguez</cp:lastModifiedBy>
  <dcterms:created xsi:type="dcterms:W3CDTF">2023-03-23T03:04:36Z</dcterms:created>
  <dcterms:modified xsi:type="dcterms:W3CDTF">2023-04-26T13:26:11Z</dcterms:modified>
</cp:coreProperties>
</file>